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asay\Downloads\"/>
    </mc:Choice>
  </mc:AlternateContent>
  <xr:revisionPtr revIDLastSave="0" documentId="13_ncr:1_{991D935E-A1EE-46B2-B059-B9A09FDFD0C1}" xr6:coauthVersionLast="47" xr6:coauthVersionMax="47" xr10:uidLastSave="{00000000-0000-0000-0000-000000000000}"/>
  <bookViews>
    <workbookView xWindow="3710" yWindow="1180" windowWidth="16520" windowHeight="11790" tabRatio="724" activeTab="5" xr2:uid="{00000000-000D-0000-FFFF-FFFF00000000}"/>
  </bookViews>
  <sheets>
    <sheet name="売上実績" sheetId="1" r:id="rId1"/>
    <sheet name="自社シェア" sheetId="2" r:id="rId2"/>
    <sheet name="実績推移" sheetId="3" r:id="rId3"/>
    <sheet name="構成比推移" sheetId="4" r:id="rId4"/>
    <sheet name="平均売価推移" sheetId="5" r:id="rId5"/>
    <sheet name="Sheet1" sheetId="16" r:id="rId6"/>
    <sheet name="販売指数" sheetId="6" r:id="rId7"/>
    <sheet name="INFO" sheetId="7" state="hidden" r:id="rId8"/>
    <sheet name="DATA" sheetId="8" state="hidden" r:id="rId9"/>
    <sheet name="来店客数推移" sheetId="9" state="hidden" r:id="rId10"/>
    <sheet name="$$SHEETDATA1$$" sheetId="10" state="hidden" r:id="rId11"/>
    <sheet name="$$SHEETRANGE$$" sheetId="11" state="hidden" r:id="rId12"/>
    <sheet name="$$SHEET$$" sheetId="12" state="hidden" r:id="rId13"/>
    <sheet name="$$INFO命令$$" sheetId="13" state="hidden" r:id="rId14"/>
    <sheet name="$$DATA命令1$$" sheetId="14" state="hidden" r:id="rId15"/>
    <sheet name="$$RANGE命令$$" sheetId="15" state="hidden" r:id="rId16"/>
  </sheets>
  <definedNames>
    <definedName name="PI値モード名称">INFO!$I$9</definedName>
    <definedName name="_xlnm.Print_Area" localSheetId="3">構成比推移!$B$2:$AU$84</definedName>
    <definedName name="_xlnm.Print_Area" localSheetId="1">自社シェア!$B$2:$P$61</definedName>
    <definedName name="_xlnm.Print_Area" localSheetId="2">実績推移!$B$2:$AU$86</definedName>
    <definedName name="_xlnm.Print_Area" localSheetId="0">売上実績!$B$2:$P$61</definedName>
    <definedName name="_xlnm.Print_Area" localSheetId="6">販売指数!$B$2:$AU$84</definedName>
    <definedName name="_xlnm.Print_Area" localSheetId="4">平均売価推移!$B$2:$AU$86</definedName>
    <definedName name="_xlnm.Print_Area" localSheetId="9">来店客数推移!$B$2:$AU$37</definedName>
    <definedName name="リスト用値単位">INFO!$R$4:$R$7</definedName>
    <definedName name="項目">DATA!$B$216:$B$265</definedName>
    <definedName name="合算前年比較シェア">DATA!$I$481:$L$530</definedName>
    <definedName name="合算前年比較シェア合計">DATA!$I$901:$L$901</definedName>
    <definedName name="合算前年比較データ">DATA!$I$57:$L$106</definedName>
    <definedName name="合算前年比較データ合計">DATA!$I$869:$L$869</definedName>
    <definedName name="合算前年分析シェア">DATA!$I$587:$L$636</definedName>
    <definedName name="合算前年分析シェア合計">DATA!$I$909:$L$909</definedName>
    <definedName name="合算前年分析データ">DATA!$I$163:$L$212</definedName>
    <definedName name="合算前年分析データ合計">DATA!$I$877:$L$877</definedName>
    <definedName name="合算比較シェア">DATA!$I$428:$L$477</definedName>
    <definedName name="合算比較シェア合計">DATA!$I$897:$L$897</definedName>
    <definedName name="合算比較データ">DATA!$I$4:$L$53</definedName>
    <definedName name="合算比較データ合計">DATA!$I$865:$L$865</definedName>
    <definedName name="合算分析シェア">DATA!$I$534:$L$583</definedName>
    <definedName name="合算分析シェア合計">DATA!$I$905:$L$905</definedName>
    <definedName name="合算分析データ">DATA!$I$110:$L$159</definedName>
    <definedName name="合算分析データ合計">DATA!$I$873:$L$873</definedName>
    <definedName name="自社名称">INFO!$D$6</definedName>
    <definedName name="出力日付">INFO!$D$7</definedName>
    <definedName name="前年比較シェア">DATA!$C$481:$F$530</definedName>
    <definedName name="前年比較シェア合計">DATA!$C$901:$F$901</definedName>
    <definedName name="前年比較データ">DATA!$C$57:$F$106</definedName>
    <definedName name="前年比較データ合計">DATA!$C$869:$F$869</definedName>
    <definedName name="前年分析シェア">DATA!$C$587:$F$636</definedName>
    <definedName name="前年分析シェア合計">DATA!$C$909:$F$909</definedName>
    <definedName name="前年分析データ">DATA!$C$163:$F$212</definedName>
    <definedName name="前年分析データ合計">DATA!$C$877:$F$877</definedName>
    <definedName name="値単位リスト">INFO!$R$4:$U$7</definedName>
    <definedName name="年度開始月">INFO!$D$8</definedName>
    <definedName name="年度開始年月日">INFO!$I$5</definedName>
    <definedName name="比較POS名称">INFO!$D$3</definedName>
    <definedName name="比較シェア">DATA!$C$428:$F$477</definedName>
    <definedName name="比較シェア合計">DATA!$C$897:$F$897</definedName>
    <definedName name="比較データ">DATA!$C$4:$F$53</definedName>
    <definedName name="比較データ合計">DATA!$C$865:$F$865</definedName>
    <definedName name="比較前年来店客数">DATA!$C$854:$AR$854</definedName>
    <definedName name="比較来店客数">DATA!$C$851:$AR$851</definedName>
    <definedName name="分析POS名称">INFO!$D$4</definedName>
    <definedName name="分析オプション">INFO!$F$30</definedName>
    <definedName name="分析カテゴリー">INFO!$Y$4:$Z$54</definedName>
    <definedName name="分析シェア">DATA!$C$534:$F$583</definedName>
    <definedName name="分析シェア合計">DATA!$C$905:$F$905</definedName>
    <definedName name="分析データ">DATA!$C$110:$F$159</definedName>
    <definedName name="分析データ合計">DATA!$C$873:$F$873</definedName>
    <definedName name="分析開始週">INFO!$I$3</definedName>
    <definedName name="分析開始年月日">INFO!$I$6</definedName>
    <definedName name="分析種別名称">INFO!$I$8</definedName>
    <definedName name="分析終了週">INFO!$I$4</definedName>
    <definedName name="分析終了年月日">INFO!$I$7</definedName>
    <definedName name="分析数">INFO!$D$12</definedName>
    <definedName name="分析前年来店客数">DATA!$C$860:$AR$860</definedName>
    <definedName name="分析来店客数">DATA!$C$857:$AR$857</definedName>
    <definedName name="累計前年比較シェア">DATA!$C$693:$FN$742</definedName>
    <definedName name="累計前年比較シェア期間合計">DATA!$C$917:$FN$917</definedName>
    <definedName name="累計前年比較データ">DATA!$C$269:$FN$318</definedName>
    <definedName name="累計前年比較データ期間合計">DATA!$C$885:$FN$885</definedName>
    <definedName name="累計前年分析シェア">DATA!$C$799:$FN$848</definedName>
    <definedName name="累計前年分析シェア期間合計">DATA!$C$925:$FN$925</definedName>
    <definedName name="累計前年分析データ">DATA!$C$375:$FN$424</definedName>
    <definedName name="累計前年分析データ期間合計">DATA!$C$893:$FN$893</definedName>
    <definedName name="累計比較シェア">DATA!$C$640:$FN$689</definedName>
    <definedName name="累計比較シェア期間合計">DATA!$C$913:$FN$913</definedName>
    <definedName name="累計比較データ">DATA!$C$216:$FN$265</definedName>
    <definedName name="累計比較データ期間合計">DATA!$C$881:$FN$881</definedName>
    <definedName name="累計分析シェア">DATA!$C$746:$FN$795</definedName>
    <definedName name="累計分析シェア期間合計">DATA!$C$921:$FN$921</definedName>
    <definedName name="累計分析データ">DATA!$C$322:$FN$371</definedName>
    <definedName name="累計分析データ期間合計">DATA!$C$889:$FN$889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" i="15" l="1"/>
  <c r="A29" i="15" s="1"/>
  <c r="F27" i="15"/>
  <c r="D27" i="15" s="1"/>
  <c r="C25" i="15"/>
  <c r="A25" i="15" s="1"/>
  <c r="C24" i="15"/>
  <c r="A24" i="15" s="1"/>
  <c r="C23" i="15"/>
  <c r="A23" i="15" s="1"/>
  <c r="C22" i="15"/>
  <c r="A22" i="15" s="1"/>
  <c r="C20" i="15"/>
  <c r="A20" i="15" s="1"/>
  <c r="C19" i="15"/>
  <c r="A19" i="15" s="1"/>
  <c r="C18" i="15"/>
  <c r="A18" i="15" s="1"/>
  <c r="C16" i="15"/>
  <c r="A16" i="15" s="1"/>
  <c r="C15" i="15"/>
  <c r="A15" i="15" s="1"/>
  <c r="C14" i="15"/>
  <c r="A14" i="15" s="1"/>
  <c r="C12" i="15"/>
  <c r="A12" i="15" s="1"/>
  <c r="C11" i="15"/>
  <c r="A11" i="15" s="1"/>
  <c r="C10" i="15"/>
  <c r="A10" i="15" s="1"/>
  <c r="C9" i="15"/>
  <c r="A9" i="15" s="1"/>
  <c r="C7" i="15"/>
  <c r="A7" i="15" s="1"/>
  <c r="C5" i="15"/>
  <c r="A5" i="15" s="1"/>
  <c r="C4" i="15"/>
  <c r="A4" i="15" s="1"/>
  <c r="A375" i="14"/>
  <c r="A374" i="14"/>
  <c r="A373" i="14"/>
  <c r="A372" i="14"/>
  <c r="A371" i="14"/>
  <c r="C25" i="14"/>
  <c r="C31" i="14" s="1"/>
  <c r="C19" i="14"/>
  <c r="A19" i="14"/>
  <c r="C17" i="14"/>
  <c r="C23" i="14" s="1"/>
  <c r="C29" i="14" s="1"/>
  <c r="C35" i="14" s="1"/>
  <c r="C41" i="14" s="1"/>
  <c r="C47" i="14" s="1"/>
  <c r="C53" i="14" s="1"/>
  <c r="C59" i="14" s="1"/>
  <c r="C65" i="14" s="1"/>
  <c r="C71" i="14" s="1"/>
  <c r="C77" i="14" s="1"/>
  <c r="C83" i="14" s="1"/>
  <c r="C89" i="14" s="1"/>
  <c r="C95" i="14" s="1"/>
  <c r="C101" i="14" s="1"/>
  <c r="C107" i="14" s="1"/>
  <c r="C113" i="14" s="1"/>
  <c r="C119" i="14" s="1"/>
  <c r="C125" i="14" s="1"/>
  <c r="C131" i="14" s="1"/>
  <c r="C137" i="14" s="1"/>
  <c r="C143" i="14" s="1"/>
  <c r="C149" i="14" s="1"/>
  <c r="C155" i="14" s="1"/>
  <c r="C161" i="14" s="1"/>
  <c r="C167" i="14" s="1"/>
  <c r="C173" i="14" s="1"/>
  <c r="C179" i="14" s="1"/>
  <c r="C185" i="14" s="1"/>
  <c r="C191" i="14" s="1"/>
  <c r="C197" i="14" s="1"/>
  <c r="C203" i="14" s="1"/>
  <c r="C209" i="14" s="1"/>
  <c r="C215" i="14" s="1"/>
  <c r="C221" i="14" s="1"/>
  <c r="C227" i="14" s="1"/>
  <c r="C233" i="14" s="1"/>
  <c r="C239" i="14" s="1"/>
  <c r="C245" i="14" s="1"/>
  <c r="C251" i="14" s="1"/>
  <c r="C257" i="14" s="1"/>
  <c r="C263" i="14" s="1"/>
  <c r="C269" i="14" s="1"/>
  <c r="C275" i="14" s="1"/>
  <c r="C281" i="14" s="1"/>
  <c r="C287" i="14" s="1"/>
  <c r="C293" i="14" s="1"/>
  <c r="C299" i="14" s="1"/>
  <c r="C305" i="14" s="1"/>
  <c r="C311" i="14" s="1"/>
  <c r="C317" i="14" s="1"/>
  <c r="C13" i="14"/>
  <c r="A13" i="14"/>
  <c r="C12" i="14"/>
  <c r="C18" i="14" s="1"/>
  <c r="C24" i="14" s="1"/>
  <c r="C30" i="14" s="1"/>
  <c r="C36" i="14" s="1"/>
  <c r="C42" i="14" s="1"/>
  <c r="C48" i="14" s="1"/>
  <c r="C54" i="14" s="1"/>
  <c r="C60" i="14" s="1"/>
  <c r="C66" i="14" s="1"/>
  <c r="C72" i="14" s="1"/>
  <c r="C78" i="14" s="1"/>
  <c r="C84" i="14" s="1"/>
  <c r="C90" i="14" s="1"/>
  <c r="C96" i="14" s="1"/>
  <c r="C102" i="14" s="1"/>
  <c r="C108" i="14" s="1"/>
  <c r="C114" i="14" s="1"/>
  <c r="C120" i="14" s="1"/>
  <c r="C126" i="14" s="1"/>
  <c r="C132" i="14" s="1"/>
  <c r="C138" i="14" s="1"/>
  <c r="C144" i="14" s="1"/>
  <c r="C150" i="14" s="1"/>
  <c r="C156" i="14" s="1"/>
  <c r="C162" i="14" s="1"/>
  <c r="C168" i="14" s="1"/>
  <c r="C174" i="14" s="1"/>
  <c r="C180" i="14" s="1"/>
  <c r="C186" i="14" s="1"/>
  <c r="C192" i="14" s="1"/>
  <c r="C198" i="14" s="1"/>
  <c r="C204" i="14" s="1"/>
  <c r="C210" i="14" s="1"/>
  <c r="C216" i="14" s="1"/>
  <c r="C222" i="14" s="1"/>
  <c r="C228" i="14" s="1"/>
  <c r="C234" i="14" s="1"/>
  <c r="C240" i="14" s="1"/>
  <c r="C246" i="14" s="1"/>
  <c r="C252" i="14" s="1"/>
  <c r="C258" i="14" s="1"/>
  <c r="C264" i="14" s="1"/>
  <c r="C270" i="14" s="1"/>
  <c r="C276" i="14" s="1"/>
  <c r="C282" i="14" s="1"/>
  <c r="C288" i="14" s="1"/>
  <c r="C294" i="14" s="1"/>
  <c r="C300" i="14" s="1"/>
  <c r="C306" i="14" s="1"/>
  <c r="C312" i="14" s="1"/>
  <c r="C318" i="14" s="1"/>
  <c r="C11" i="14"/>
  <c r="C10" i="14"/>
  <c r="C16" i="14" s="1"/>
  <c r="C22" i="14" s="1"/>
  <c r="C28" i="14" s="1"/>
  <c r="C34" i="14" s="1"/>
  <c r="C40" i="14" s="1"/>
  <c r="C46" i="14" s="1"/>
  <c r="C52" i="14" s="1"/>
  <c r="C58" i="14" s="1"/>
  <c r="C64" i="14" s="1"/>
  <c r="C70" i="14" s="1"/>
  <c r="C76" i="14" s="1"/>
  <c r="C82" i="14" s="1"/>
  <c r="C88" i="14" s="1"/>
  <c r="C94" i="14" s="1"/>
  <c r="C100" i="14" s="1"/>
  <c r="C106" i="14" s="1"/>
  <c r="C112" i="14" s="1"/>
  <c r="C118" i="14" s="1"/>
  <c r="C124" i="14" s="1"/>
  <c r="C130" i="14" s="1"/>
  <c r="C136" i="14" s="1"/>
  <c r="C142" i="14" s="1"/>
  <c r="C148" i="14" s="1"/>
  <c r="C154" i="14" s="1"/>
  <c r="C160" i="14" s="1"/>
  <c r="C166" i="14" s="1"/>
  <c r="C172" i="14" s="1"/>
  <c r="C178" i="14" s="1"/>
  <c r="C184" i="14" s="1"/>
  <c r="C190" i="14" s="1"/>
  <c r="C196" i="14" s="1"/>
  <c r="C202" i="14" s="1"/>
  <c r="C208" i="14" s="1"/>
  <c r="C214" i="14" s="1"/>
  <c r="C220" i="14" s="1"/>
  <c r="C226" i="14" s="1"/>
  <c r="C232" i="14" s="1"/>
  <c r="C238" i="14" s="1"/>
  <c r="C244" i="14" s="1"/>
  <c r="C250" i="14" s="1"/>
  <c r="C256" i="14" s="1"/>
  <c r="C262" i="14" s="1"/>
  <c r="C268" i="14" s="1"/>
  <c r="C274" i="14" s="1"/>
  <c r="C280" i="14" s="1"/>
  <c r="C286" i="14" s="1"/>
  <c r="C292" i="14" s="1"/>
  <c r="C298" i="14" s="1"/>
  <c r="C304" i="14" s="1"/>
  <c r="C310" i="14" s="1"/>
  <c r="C316" i="14" s="1"/>
  <c r="C9" i="14"/>
  <c r="C15" i="14" s="1"/>
  <c r="C21" i="14" s="1"/>
  <c r="C27" i="14" s="1"/>
  <c r="C33" i="14" s="1"/>
  <c r="C39" i="14" s="1"/>
  <c r="C45" i="14" s="1"/>
  <c r="C51" i="14" s="1"/>
  <c r="C57" i="14" s="1"/>
  <c r="C63" i="14" s="1"/>
  <c r="C69" i="14" s="1"/>
  <c r="C75" i="14" s="1"/>
  <c r="C81" i="14" s="1"/>
  <c r="C87" i="14" s="1"/>
  <c r="C93" i="14" s="1"/>
  <c r="C99" i="14" s="1"/>
  <c r="C105" i="14" s="1"/>
  <c r="C111" i="14" s="1"/>
  <c r="C117" i="14" s="1"/>
  <c r="C123" i="14" s="1"/>
  <c r="C129" i="14" s="1"/>
  <c r="C135" i="14" s="1"/>
  <c r="C141" i="14" s="1"/>
  <c r="C147" i="14" s="1"/>
  <c r="C153" i="14" s="1"/>
  <c r="C159" i="14" s="1"/>
  <c r="C165" i="14" s="1"/>
  <c r="C171" i="14" s="1"/>
  <c r="C177" i="14" s="1"/>
  <c r="C183" i="14" s="1"/>
  <c r="C189" i="14" s="1"/>
  <c r="C195" i="14" s="1"/>
  <c r="C201" i="14" s="1"/>
  <c r="C207" i="14" s="1"/>
  <c r="C213" i="14" s="1"/>
  <c r="C219" i="14" s="1"/>
  <c r="C225" i="14" s="1"/>
  <c r="C231" i="14" s="1"/>
  <c r="C237" i="14" s="1"/>
  <c r="C243" i="14" s="1"/>
  <c r="C249" i="14" s="1"/>
  <c r="C255" i="14" s="1"/>
  <c r="C261" i="14" s="1"/>
  <c r="C267" i="14" s="1"/>
  <c r="C273" i="14" s="1"/>
  <c r="C279" i="14" s="1"/>
  <c r="C285" i="14" s="1"/>
  <c r="C291" i="14" s="1"/>
  <c r="C297" i="14" s="1"/>
  <c r="C303" i="14" s="1"/>
  <c r="C309" i="14" s="1"/>
  <c r="C315" i="14" s="1"/>
  <c r="C8" i="14"/>
  <c r="C14" i="14" s="1"/>
  <c r="C20" i="14" s="1"/>
  <c r="C26" i="14" s="1"/>
  <c r="C32" i="14" s="1"/>
  <c r="C38" i="14" s="1"/>
  <c r="C44" i="14" s="1"/>
  <c r="C50" i="14" s="1"/>
  <c r="C56" i="14" s="1"/>
  <c r="C62" i="14" s="1"/>
  <c r="C68" i="14" s="1"/>
  <c r="C74" i="14" s="1"/>
  <c r="C80" i="14" s="1"/>
  <c r="C86" i="14" s="1"/>
  <c r="C92" i="14" s="1"/>
  <c r="C98" i="14" s="1"/>
  <c r="C104" i="14" s="1"/>
  <c r="C110" i="14" s="1"/>
  <c r="C116" i="14" s="1"/>
  <c r="C122" i="14" s="1"/>
  <c r="C128" i="14" s="1"/>
  <c r="C134" i="14" s="1"/>
  <c r="C140" i="14" s="1"/>
  <c r="C146" i="14" s="1"/>
  <c r="C152" i="14" s="1"/>
  <c r="C158" i="14" s="1"/>
  <c r="C164" i="14" s="1"/>
  <c r="C170" i="14" s="1"/>
  <c r="C176" i="14" s="1"/>
  <c r="C182" i="14" s="1"/>
  <c r="C188" i="14" s="1"/>
  <c r="C194" i="14" s="1"/>
  <c r="C200" i="14" s="1"/>
  <c r="C206" i="14" s="1"/>
  <c r="C212" i="14" s="1"/>
  <c r="C218" i="14" s="1"/>
  <c r="C224" i="14" s="1"/>
  <c r="C230" i="14" s="1"/>
  <c r="C236" i="14" s="1"/>
  <c r="C242" i="14" s="1"/>
  <c r="C248" i="14" s="1"/>
  <c r="C254" i="14" s="1"/>
  <c r="C260" i="14" s="1"/>
  <c r="C266" i="14" s="1"/>
  <c r="C272" i="14" s="1"/>
  <c r="C278" i="14" s="1"/>
  <c r="C284" i="14" s="1"/>
  <c r="C290" i="14" s="1"/>
  <c r="C296" i="14" s="1"/>
  <c r="C302" i="14" s="1"/>
  <c r="C308" i="14" s="1"/>
  <c r="C314" i="14" s="1"/>
  <c r="C7" i="14"/>
  <c r="A7" i="14"/>
  <c r="A1" i="14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AT73" i="9" s="1"/>
  <c r="E73" i="9"/>
  <c r="D73" i="9"/>
  <c r="AS72" i="9"/>
  <c r="AS74" i="9" s="1"/>
  <c r="AR72" i="9"/>
  <c r="AR74" i="9" s="1"/>
  <c r="AQ72" i="9"/>
  <c r="AQ74" i="9" s="1"/>
  <c r="AP72" i="9"/>
  <c r="AP74" i="9" s="1"/>
  <c r="AO72" i="9"/>
  <c r="AO74" i="9" s="1"/>
  <c r="AN72" i="9"/>
  <c r="AN74" i="9" s="1"/>
  <c r="AM72" i="9"/>
  <c r="AM74" i="9" s="1"/>
  <c r="AL72" i="9"/>
  <c r="AL74" i="9" s="1"/>
  <c r="AK72" i="9"/>
  <c r="AK74" i="9" s="1"/>
  <c r="AJ72" i="9"/>
  <c r="AJ74" i="9" s="1"/>
  <c r="AI72" i="9"/>
  <c r="AI74" i="9" s="1"/>
  <c r="AH72" i="9"/>
  <c r="AH74" i="9" s="1"/>
  <c r="AG72" i="9"/>
  <c r="AG74" i="9" s="1"/>
  <c r="AF72" i="9"/>
  <c r="AF74" i="9" s="1"/>
  <c r="AE72" i="9"/>
  <c r="AE74" i="9" s="1"/>
  <c r="AD72" i="9"/>
  <c r="AD74" i="9" s="1"/>
  <c r="AC72" i="9"/>
  <c r="AC74" i="9" s="1"/>
  <c r="AB72" i="9"/>
  <c r="AB74" i="9" s="1"/>
  <c r="AA72" i="9"/>
  <c r="AA74" i="9" s="1"/>
  <c r="Z72" i="9"/>
  <c r="Z74" i="9" s="1"/>
  <c r="Y72" i="9"/>
  <c r="Y74" i="9" s="1"/>
  <c r="X72" i="9"/>
  <c r="X74" i="9" s="1"/>
  <c r="W72" i="9"/>
  <c r="W74" i="9" s="1"/>
  <c r="V72" i="9"/>
  <c r="V74" i="9" s="1"/>
  <c r="U72" i="9"/>
  <c r="U74" i="9" s="1"/>
  <c r="T72" i="9"/>
  <c r="T74" i="9" s="1"/>
  <c r="S72" i="9"/>
  <c r="S74" i="9" s="1"/>
  <c r="R72" i="9"/>
  <c r="R74" i="9" s="1"/>
  <c r="Q72" i="9"/>
  <c r="Q74" i="9" s="1"/>
  <c r="P72" i="9"/>
  <c r="P74" i="9" s="1"/>
  <c r="O72" i="9"/>
  <c r="O74" i="9" s="1"/>
  <c r="N72" i="9"/>
  <c r="N74" i="9" s="1"/>
  <c r="M72" i="9"/>
  <c r="M74" i="9" s="1"/>
  <c r="L72" i="9"/>
  <c r="L74" i="9" s="1"/>
  <c r="K72" i="9"/>
  <c r="K74" i="9" s="1"/>
  <c r="J72" i="9"/>
  <c r="J74" i="9" s="1"/>
  <c r="I72" i="9"/>
  <c r="I74" i="9" s="1"/>
  <c r="H72" i="9"/>
  <c r="H74" i="9" s="1"/>
  <c r="G72" i="9"/>
  <c r="G74" i="9" s="1"/>
  <c r="F72" i="9"/>
  <c r="E72" i="9"/>
  <c r="E74" i="9" s="1"/>
  <c r="D72" i="9"/>
  <c r="D74" i="9" s="1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S36" i="9"/>
  <c r="AP36" i="9"/>
  <c r="AN36" i="9"/>
  <c r="AH36" i="9"/>
  <c r="Z36" i="9"/>
  <c r="R36" i="9"/>
  <c r="J36" i="9"/>
  <c r="AS35" i="9"/>
  <c r="AR35" i="9"/>
  <c r="AQ35" i="9"/>
  <c r="AP35" i="9"/>
  <c r="AO35" i="9"/>
  <c r="AN35" i="9"/>
  <c r="AM35" i="9"/>
  <c r="AL35" i="9"/>
  <c r="AK35" i="9"/>
  <c r="AK36" i="9" s="1"/>
  <c r="AJ35" i="9"/>
  <c r="AI35" i="9"/>
  <c r="AH35" i="9"/>
  <c r="AG35" i="9"/>
  <c r="AF35" i="9"/>
  <c r="AE35" i="9"/>
  <c r="AD35" i="9"/>
  <c r="AC35" i="9"/>
  <c r="AC36" i="9" s="1"/>
  <c r="AB35" i="9"/>
  <c r="AA35" i="9"/>
  <c r="Z35" i="9"/>
  <c r="Y35" i="9"/>
  <c r="X35" i="9"/>
  <c r="W35" i="9"/>
  <c r="V35" i="9"/>
  <c r="U35" i="9"/>
  <c r="U36" i="9" s="1"/>
  <c r="T35" i="9"/>
  <c r="S35" i="9"/>
  <c r="R35" i="9"/>
  <c r="Q35" i="9"/>
  <c r="P35" i="9"/>
  <c r="O35" i="9"/>
  <c r="N35" i="9"/>
  <c r="M35" i="9"/>
  <c r="M36" i="9" s="1"/>
  <c r="L35" i="9"/>
  <c r="K35" i="9"/>
  <c r="J35" i="9"/>
  <c r="I35" i="9"/>
  <c r="H35" i="9"/>
  <c r="G35" i="9"/>
  <c r="F35" i="9"/>
  <c r="E35" i="9"/>
  <c r="D35" i="9"/>
  <c r="AS34" i="9"/>
  <c r="AR34" i="9"/>
  <c r="AR36" i="9" s="1"/>
  <c r="AQ34" i="9"/>
  <c r="AP34" i="9"/>
  <c r="AO34" i="9"/>
  <c r="AO36" i="9" s="1"/>
  <c r="AN34" i="9"/>
  <c r="AM34" i="9"/>
  <c r="AM36" i="9" s="1"/>
  <c r="AL34" i="9"/>
  <c r="AL36" i="9" s="1"/>
  <c r="AK34" i="9"/>
  <c r="AJ34" i="9"/>
  <c r="AJ36" i="9" s="1"/>
  <c r="AI34" i="9"/>
  <c r="AH34" i="9"/>
  <c r="AG34" i="9"/>
  <c r="AG36" i="9" s="1"/>
  <c r="AF34" i="9"/>
  <c r="AF36" i="9" s="1"/>
  <c r="AE34" i="9"/>
  <c r="AE36" i="9" s="1"/>
  <c r="AD34" i="9"/>
  <c r="AD36" i="9" s="1"/>
  <c r="AC34" i="9"/>
  <c r="AB34" i="9"/>
  <c r="AB36" i="9" s="1"/>
  <c r="AA34" i="9"/>
  <c r="Z34" i="9"/>
  <c r="Y34" i="9"/>
  <c r="Y36" i="9" s="1"/>
  <c r="X34" i="9"/>
  <c r="X36" i="9" s="1"/>
  <c r="W34" i="9"/>
  <c r="W36" i="9" s="1"/>
  <c r="V34" i="9"/>
  <c r="V36" i="9" s="1"/>
  <c r="U34" i="9"/>
  <c r="T34" i="9"/>
  <c r="T36" i="9" s="1"/>
  <c r="S34" i="9"/>
  <c r="R34" i="9"/>
  <c r="Q34" i="9"/>
  <c r="Q36" i="9" s="1"/>
  <c r="P34" i="9"/>
  <c r="P36" i="9" s="1"/>
  <c r="O34" i="9"/>
  <c r="O36" i="9" s="1"/>
  <c r="N34" i="9"/>
  <c r="N36" i="9" s="1"/>
  <c r="M34" i="9"/>
  <c r="L34" i="9"/>
  <c r="L36" i="9" s="1"/>
  <c r="K34" i="9"/>
  <c r="J34" i="9"/>
  <c r="I34" i="9"/>
  <c r="I36" i="9" s="1"/>
  <c r="H34" i="9"/>
  <c r="H36" i="9" s="1"/>
  <c r="G34" i="9"/>
  <c r="G36" i="9" s="1"/>
  <c r="F34" i="9"/>
  <c r="E34" i="9"/>
  <c r="D34" i="9"/>
  <c r="D36" i="9" s="1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H636" i="8"/>
  <c r="B636" i="8"/>
  <c r="H635" i="8"/>
  <c r="B635" i="8"/>
  <c r="H634" i="8"/>
  <c r="B634" i="8"/>
  <c r="H633" i="8"/>
  <c r="B633" i="8"/>
  <c r="H632" i="8"/>
  <c r="B632" i="8"/>
  <c r="H631" i="8"/>
  <c r="B631" i="8"/>
  <c r="H630" i="8"/>
  <c r="B630" i="8"/>
  <c r="H629" i="8"/>
  <c r="B629" i="8"/>
  <c r="H628" i="8"/>
  <c r="B628" i="8"/>
  <c r="H627" i="8"/>
  <c r="B627" i="8"/>
  <c r="H626" i="8"/>
  <c r="B626" i="8"/>
  <c r="H625" i="8"/>
  <c r="B625" i="8"/>
  <c r="H624" i="8"/>
  <c r="B624" i="8"/>
  <c r="H623" i="8"/>
  <c r="B623" i="8"/>
  <c r="H622" i="8"/>
  <c r="B622" i="8"/>
  <c r="H621" i="8"/>
  <c r="B621" i="8"/>
  <c r="H620" i="8"/>
  <c r="B620" i="8"/>
  <c r="H619" i="8"/>
  <c r="B619" i="8"/>
  <c r="H618" i="8"/>
  <c r="B618" i="8"/>
  <c r="H617" i="8"/>
  <c r="B617" i="8"/>
  <c r="H616" i="8"/>
  <c r="B616" i="8"/>
  <c r="H615" i="8"/>
  <c r="B615" i="8"/>
  <c r="H614" i="8"/>
  <c r="B614" i="8"/>
  <c r="H613" i="8"/>
  <c r="B613" i="8"/>
  <c r="H612" i="8"/>
  <c r="B612" i="8"/>
  <c r="H611" i="8"/>
  <c r="B611" i="8"/>
  <c r="H610" i="8"/>
  <c r="B610" i="8"/>
  <c r="H609" i="8"/>
  <c r="B609" i="8"/>
  <c r="H608" i="8"/>
  <c r="B608" i="8"/>
  <c r="H607" i="8"/>
  <c r="B607" i="8"/>
  <c r="H606" i="8"/>
  <c r="B606" i="8"/>
  <c r="H605" i="8"/>
  <c r="B605" i="8"/>
  <c r="H604" i="8"/>
  <c r="B604" i="8"/>
  <c r="H603" i="8"/>
  <c r="B603" i="8"/>
  <c r="H602" i="8"/>
  <c r="B602" i="8"/>
  <c r="H601" i="8"/>
  <c r="B601" i="8"/>
  <c r="H600" i="8"/>
  <c r="B600" i="8"/>
  <c r="H599" i="8"/>
  <c r="B599" i="8"/>
  <c r="H598" i="8"/>
  <c r="B598" i="8"/>
  <c r="H597" i="8"/>
  <c r="B597" i="8"/>
  <c r="H596" i="8"/>
  <c r="B596" i="8"/>
  <c r="H595" i="8"/>
  <c r="B595" i="8"/>
  <c r="H594" i="8"/>
  <c r="B594" i="8"/>
  <c r="H593" i="8"/>
  <c r="B593" i="8"/>
  <c r="H592" i="8"/>
  <c r="B592" i="8"/>
  <c r="H591" i="8"/>
  <c r="B591" i="8"/>
  <c r="H590" i="8"/>
  <c r="B590" i="8"/>
  <c r="H589" i="8"/>
  <c r="B589" i="8"/>
  <c r="H588" i="8"/>
  <c r="B588" i="8"/>
  <c r="H587" i="8"/>
  <c r="B587" i="8"/>
  <c r="H583" i="8"/>
  <c r="B583" i="8"/>
  <c r="H582" i="8"/>
  <c r="B582" i="8"/>
  <c r="H581" i="8"/>
  <c r="B581" i="8"/>
  <c r="H580" i="8"/>
  <c r="B580" i="8"/>
  <c r="H579" i="8"/>
  <c r="B579" i="8"/>
  <c r="H578" i="8"/>
  <c r="B578" i="8"/>
  <c r="H577" i="8"/>
  <c r="B577" i="8"/>
  <c r="H576" i="8"/>
  <c r="B576" i="8"/>
  <c r="H575" i="8"/>
  <c r="B575" i="8"/>
  <c r="H574" i="8"/>
  <c r="B574" i="8"/>
  <c r="H573" i="8"/>
  <c r="B573" i="8"/>
  <c r="H572" i="8"/>
  <c r="B572" i="8"/>
  <c r="H571" i="8"/>
  <c r="B571" i="8"/>
  <c r="H570" i="8"/>
  <c r="B570" i="8"/>
  <c r="H569" i="8"/>
  <c r="B569" i="8"/>
  <c r="H568" i="8"/>
  <c r="B568" i="8"/>
  <c r="H567" i="8"/>
  <c r="B567" i="8"/>
  <c r="H566" i="8"/>
  <c r="B566" i="8"/>
  <c r="H565" i="8"/>
  <c r="B565" i="8"/>
  <c r="H564" i="8"/>
  <c r="B564" i="8"/>
  <c r="H563" i="8"/>
  <c r="B563" i="8"/>
  <c r="H562" i="8"/>
  <c r="B562" i="8"/>
  <c r="H561" i="8"/>
  <c r="B561" i="8"/>
  <c r="H560" i="8"/>
  <c r="B560" i="8"/>
  <c r="H559" i="8"/>
  <c r="B559" i="8"/>
  <c r="H558" i="8"/>
  <c r="B558" i="8"/>
  <c r="H557" i="8"/>
  <c r="B557" i="8"/>
  <c r="H556" i="8"/>
  <c r="B556" i="8"/>
  <c r="H555" i="8"/>
  <c r="B555" i="8"/>
  <c r="H554" i="8"/>
  <c r="B554" i="8"/>
  <c r="H553" i="8"/>
  <c r="B553" i="8"/>
  <c r="H552" i="8"/>
  <c r="B552" i="8"/>
  <c r="H551" i="8"/>
  <c r="B551" i="8"/>
  <c r="H550" i="8"/>
  <c r="B550" i="8"/>
  <c r="H549" i="8"/>
  <c r="B549" i="8"/>
  <c r="H548" i="8"/>
  <c r="B548" i="8"/>
  <c r="H547" i="8"/>
  <c r="B547" i="8"/>
  <c r="H546" i="8"/>
  <c r="B546" i="8"/>
  <c r="H545" i="8"/>
  <c r="B545" i="8"/>
  <c r="H544" i="8"/>
  <c r="B544" i="8"/>
  <c r="H543" i="8"/>
  <c r="B543" i="8"/>
  <c r="H542" i="8"/>
  <c r="B542" i="8"/>
  <c r="H541" i="8"/>
  <c r="B541" i="8"/>
  <c r="H540" i="8"/>
  <c r="B540" i="8"/>
  <c r="H539" i="8"/>
  <c r="B539" i="8"/>
  <c r="H538" i="8"/>
  <c r="B538" i="8"/>
  <c r="H537" i="8"/>
  <c r="B537" i="8"/>
  <c r="H536" i="8"/>
  <c r="B536" i="8"/>
  <c r="H535" i="8"/>
  <c r="B535" i="8"/>
  <c r="H534" i="8"/>
  <c r="B534" i="8"/>
  <c r="H530" i="8"/>
  <c r="B530" i="8"/>
  <c r="H529" i="8"/>
  <c r="B529" i="8"/>
  <c r="H528" i="8"/>
  <c r="B528" i="8"/>
  <c r="H527" i="8"/>
  <c r="B527" i="8"/>
  <c r="H526" i="8"/>
  <c r="B526" i="8"/>
  <c r="H525" i="8"/>
  <c r="B525" i="8"/>
  <c r="H524" i="8"/>
  <c r="B524" i="8"/>
  <c r="H523" i="8"/>
  <c r="B523" i="8"/>
  <c r="H522" i="8"/>
  <c r="B522" i="8"/>
  <c r="H521" i="8"/>
  <c r="B521" i="8"/>
  <c r="H520" i="8"/>
  <c r="B520" i="8"/>
  <c r="H519" i="8"/>
  <c r="B519" i="8"/>
  <c r="H518" i="8"/>
  <c r="B518" i="8"/>
  <c r="H517" i="8"/>
  <c r="B517" i="8"/>
  <c r="H516" i="8"/>
  <c r="B516" i="8"/>
  <c r="H515" i="8"/>
  <c r="B515" i="8"/>
  <c r="H514" i="8"/>
  <c r="B514" i="8"/>
  <c r="H513" i="8"/>
  <c r="B513" i="8"/>
  <c r="H512" i="8"/>
  <c r="B512" i="8"/>
  <c r="H511" i="8"/>
  <c r="B511" i="8"/>
  <c r="H510" i="8"/>
  <c r="B510" i="8"/>
  <c r="H509" i="8"/>
  <c r="B509" i="8"/>
  <c r="H508" i="8"/>
  <c r="B508" i="8"/>
  <c r="H507" i="8"/>
  <c r="B507" i="8"/>
  <c r="H506" i="8"/>
  <c r="B506" i="8"/>
  <c r="H505" i="8"/>
  <c r="B505" i="8"/>
  <c r="H504" i="8"/>
  <c r="B504" i="8"/>
  <c r="H503" i="8"/>
  <c r="B503" i="8"/>
  <c r="H502" i="8"/>
  <c r="B502" i="8"/>
  <c r="H501" i="8"/>
  <c r="B501" i="8"/>
  <c r="H500" i="8"/>
  <c r="B500" i="8"/>
  <c r="H499" i="8"/>
  <c r="B499" i="8"/>
  <c r="H498" i="8"/>
  <c r="B498" i="8"/>
  <c r="H497" i="8"/>
  <c r="B497" i="8"/>
  <c r="H496" i="8"/>
  <c r="B496" i="8"/>
  <c r="H495" i="8"/>
  <c r="B495" i="8"/>
  <c r="H494" i="8"/>
  <c r="B494" i="8"/>
  <c r="H493" i="8"/>
  <c r="B493" i="8"/>
  <c r="H492" i="8"/>
  <c r="B492" i="8"/>
  <c r="H491" i="8"/>
  <c r="B491" i="8"/>
  <c r="H490" i="8"/>
  <c r="B490" i="8"/>
  <c r="H489" i="8"/>
  <c r="B489" i="8"/>
  <c r="H488" i="8"/>
  <c r="B488" i="8"/>
  <c r="H487" i="8"/>
  <c r="B487" i="8"/>
  <c r="H486" i="8"/>
  <c r="B486" i="8"/>
  <c r="H485" i="8"/>
  <c r="B485" i="8"/>
  <c r="H484" i="8"/>
  <c r="B484" i="8"/>
  <c r="H483" i="8"/>
  <c r="B483" i="8"/>
  <c r="H482" i="8"/>
  <c r="B482" i="8"/>
  <c r="H481" i="8"/>
  <c r="B481" i="8"/>
  <c r="H477" i="8"/>
  <c r="B477" i="8"/>
  <c r="H476" i="8"/>
  <c r="B476" i="8"/>
  <c r="H475" i="8"/>
  <c r="B475" i="8"/>
  <c r="H474" i="8"/>
  <c r="B474" i="8"/>
  <c r="H473" i="8"/>
  <c r="B473" i="8"/>
  <c r="H472" i="8"/>
  <c r="B472" i="8"/>
  <c r="H471" i="8"/>
  <c r="B471" i="8"/>
  <c r="H470" i="8"/>
  <c r="B470" i="8"/>
  <c r="H469" i="8"/>
  <c r="B469" i="8"/>
  <c r="H468" i="8"/>
  <c r="B468" i="8"/>
  <c r="H467" i="8"/>
  <c r="B467" i="8"/>
  <c r="H466" i="8"/>
  <c r="B466" i="8"/>
  <c r="H465" i="8"/>
  <c r="B465" i="8"/>
  <c r="H464" i="8"/>
  <c r="B464" i="8"/>
  <c r="H463" i="8"/>
  <c r="B463" i="8"/>
  <c r="H462" i="8"/>
  <c r="B462" i="8"/>
  <c r="H461" i="8"/>
  <c r="B461" i="8"/>
  <c r="H460" i="8"/>
  <c r="B460" i="8"/>
  <c r="H459" i="8"/>
  <c r="B459" i="8"/>
  <c r="H458" i="8"/>
  <c r="B458" i="8"/>
  <c r="H457" i="8"/>
  <c r="B457" i="8"/>
  <c r="H456" i="8"/>
  <c r="B456" i="8"/>
  <c r="H455" i="8"/>
  <c r="B455" i="8"/>
  <c r="H454" i="8"/>
  <c r="B454" i="8"/>
  <c r="H453" i="8"/>
  <c r="B453" i="8"/>
  <c r="H452" i="8"/>
  <c r="B452" i="8"/>
  <c r="H451" i="8"/>
  <c r="B451" i="8"/>
  <c r="H450" i="8"/>
  <c r="B450" i="8"/>
  <c r="H449" i="8"/>
  <c r="B449" i="8"/>
  <c r="H448" i="8"/>
  <c r="B448" i="8"/>
  <c r="H447" i="8"/>
  <c r="B447" i="8"/>
  <c r="H446" i="8"/>
  <c r="B446" i="8"/>
  <c r="H445" i="8"/>
  <c r="B445" i="8"/>
  <c r="H444" i="8"/>
  <c r="B444" i="8"/>
  <c r="H443" i="8"/>
  <c r="B443" i="8"/>
  <c r="H442" i="8"/>
  <c r="B442" i="8"/>
  <c r="H441" i="8"/>
  <c r="B441" i="8"/>
  <c r="H440" i="8"/>
  <c r="B440" i="8"/>
  <c r="H439" i="8"/>
  <c r="B439" i="8"/>
  <c r="H438" i="8"/>
  <c r="B438" i="8"/>
  <c r="H437" i="8"/>
  <c r="B437" i="8"/>
  <c r="H436" i="8"/>
  <c r="B436" i="8"/>
  <c r="H435" i="8"/>
  <c r="B435" i="8"/>
  <c r="H434" i="8"/>
  <c r="B434" i="8"/>
  <c r="H433" i="8"/>
  <c r="B433" i="8"/>
  <c r="H432" i="8"/>
  <c r="B432" i="8"/>
  <c r="H431" i="8"/>
  <c r="B431" i="8"/>
  <c r="H430" i="8"/>
  <c r="B430" i="8"/>
  <c r="H429" i="8"/>
  <c r="B429" i="8"/>
  <c r="H428" i="8"/>
  <c r="B428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5" i="8"/>
  <c r="B264" i="8"/>
  <c r="B263" i="8"/>
  <c r="B262" i="8"/>
  <c r="C80" i="6" s="1"/>
  <c r="C1702" i="6" s="1"/>
  <c r="B261" i="8"/>
  <c r="B260" i="8"/>
  <c r="B259" i="8"/>
  <c r="B258" i="8"/>
  <c r="B257" i="8"/>
  <c r="B256" i="8"/>
  <c r="B255" i="8"/>
  <c r="B254" i="8"/>
  <c r="C208" i="6" s="1"/>
  <c r="C261" i="6" s="1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C192" i="6" s="1"/>
  <c r="C245" i="6" s="1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C176" i="6" s="1"/>
  <c r="C229" i="6" s="1"/>
  <c r="B221" i="8"/>
  <c r="B220" i="8"/>
  <c r="B219" i="8"/>
  <c r="B218" i="8"/>
  <c r="B217" i="8"/>
  <c r="B216" i="8"/>
  <c r="H212" i="8"/>
  <c r="B212" i="8"/>
  <c r="H211" i="8"/>
  <c r="B211" i="8"/>
  <c r="H210" i="8"/>
  <c r="B210" i="8"/>
  <c r="H209" i="8"/>
  <c r="B209" i="8"/>
  <c r="H208" i="8"/>
  <c r="B208" i="8"/>
  <c r="H207" i="8"/>
  <c r="B207" i="8"/>
  <c r="H206" i="8"/>
  <c r="B206" i="8"/>
  <c r="H205" i="8"/>
  <c r="B205" i="8"/>
  <c r="H204" i="8"/>
  <c r="B204" i="8"/>
  <c r="H203" i="8"/>
  <c r="B203" i="8"/>
  <c r="H202" i="8"/>
  <c r="B202" i="8"/>
  <c r="H201" i="8"/>
  <c r="B201" i="8"/>
  <c r="H200" i="8"/>
  <c r="B200" i="8"/>
  <c r="H199" i="8"/>
  <c r="B199" i="8"/>
  <c r="H198" i="8"/>
  <c r="B198" i="8"/>
  <c r="H197" i="8"/>
  <c r="B197" i="8"/>
  <c r="H196" i="8"/>
  <c r="B196" i="8"/>
  <c r="H195" i="8"/>
  <c r="B195" i="8"/>
  <c r="H194" i="8"/>
  <c r="B194" i="8"/>
  <c r="H193" i="8"/>
  <c r="B193" i="8"/>
  <c r="H192" i="8"/>
  <c r="B192" i="8"/>
  <c r="H191" i="8"/>
  <c r="B191" i="8"/>
  <c r="H190" i="8"/>
  <c r="B190" i="8"/>
  <c r="H189" i="8"/>
  <c r="B189" i="8"/>
  <c r="H188" i="8"/>
  <c r="B188" i="8"/>
  <c r="H187" i="8"/>
  <c r="B187" i="8"/>
  <c r="H186" i="8"/>
  <c r="B186" i="8"/>
  <c r="H185" i="8"/>
  <c r="B185" i="8"/>
  <c r="H184" i="8"/>
  <c r="B184" i="8"/>
  <c r="H183" i="8"/>
  <c r="B183" i="8"/>
  <c r="H182" i="8"/>
  <c r="B182" i="8"/>
  <c r="H181" i="8"/>
  <c r="B181" i="8"/>
  <c r="H180" i="8"/>
  <c r="B180" i="8"/>
  <c r="H179" i="8"/>
  <c r="B179" i="8"/>
  <c r="H178" i="8"/>
  <c r="B178" i="8"/>
  <c r="H177" i="8"/>
  <c r="B177" i="8"/>
  <c r="H176" i="8"/>
  <c r="B176" i="8"/>
  <c r="H175" i="8"/>
  <c r="B175" i="8"/>
  <c r="H174" i="8"/>
  <c r="B174" i="8"/>
  <c r="H173" i="8"/>
  <c r="B173" i="8"/>
  <c r="H172" i="8"/>
  <c r="B172" i="8"/>
  <c r="H171" i="8"/>
  <c r="B171" i="8"/>
  <c r="H170" i="8"/>
  <c r="B170" i="8"/>
  <c r="H169" i="8"/>
  <c r="B169" i="8"/>
  <c r="H168" i="8"/>
  <c r="B168" i="8"/>
  <c r="H167" i="8"/>
  <c r="B167" i="8"/>
  <c r="H166" i="8"/>
  <c r="B166" i="8"/>
  <c r="H165" i="8"/>
  <c r="B165" i="8"/>
  <c r="H164" i="8"/>
  <c r="B164" i="8"/>
  <c r="H163" i="8"/>
  <c r="B163" i="8"/>
  <c r="H159" i="8"/>
  <c r="B159" i="8"/>
  <c r="H158" i="8"/>
  <c r="B158" i="8"/>
  <c r="H157" i="8"/>
  <c r="B157" i="8"/>
  <c r="H156" i="8"/>
  <c r="B156" i="8"/>
  <c r="H155" i="8"/>
  <c r="B155" i="8"/>
  <c r="H154" i="8"/>
  <c r="B154" i="8"/>
  <c r="H153" i="8"/>
  <c r="B153" i="8"/>
  <c r="H152" i="8"/>
  <c r="B152" i="8"/>
  <c r="H151" i="8"/>
  <c r="B151" i="8"/>
  <c r="H150" i="8"/>
  <c r="B150" i="8"/>
  <c r="H149" i="8"/>
  <c r="B149" i="8"/>
  <c r="H148" i="8"/>
  <c r="B148" i="8"/>
  <c r="H147" i="8"/>
  <c r="B147" i="8"/>
  <c r="H146" i="8"/>
  <c r="B146" i="8"/>
  <c r="H145" i="8"/>
  <c r="B145" i="8"/>
  <c r="H144" i="8"/>
  <c r="B144" i="8"/>
  <c r="H143" i="8"/>
  <c r="B143" i="8"/>
  <c r="H142" i="8"/>
  <c r="B142" i="8"/>
  <c r="H141" i="8"/>
  <c r="B141" i="8"/>
  <c r="H140" i="8"/>
  <c r="B140" i="8"/>
  <c r="H139" i="8"/>
  <c r="B139" i="8"/>
  <c r="H138" i="8"/>
  <c r="B138" i="8"/>
  <c r="H137" i="8"/>
  <c r="B137" i="8"/>
  <c r="H136" i="8"/>
  <c r="B136" i="8"/>
  <c r="H135" i="8"/>
  <c r="B135" i="8"/>
  <c r="H134" i="8"/>
  <c r="B134" i="8"/>
  <c r="H133" i="8"/>
  <c r="B133" i="8"/>
  <c r="H132" i="8"/>
  <c r="B132" i="8"/>
  <c r="H131" i="8"/>
  <c r="B131" i="8"/>
  <c r="H130" i="8"/>
  <c r="B130" i="8"/>
  <c r="H129" i="8"/>
  <c r="B129" i="8"/>
  <c r="H128" i="8"/>
  <c r="B128" i="8"/>
  <c r="H127" i="8"/>
  <c r="B127" i="8"/>
  <c r="H126" i="8"/>
  <c r="B126" i="8"/>
  <c r="H125" i="8"/>
  <c r="B125" i="8"/>
  <c r="H124" i="8"/>
  <c r="B124" i="8"/>
  <c r="H123" i="8"/>
  <c r="B123" i="8"/>
  <c r="H122" i="8"/>
  <c r="B122" i="8"/>
  <c r="H121" i="8"/>
  <c r="B121" i="8"/>
  <c r="H120" i="8"/>
  <c r="B120" i="8"/>
  <c r="H119" i="8"/>
  <c r="B119" i="8"/>
  <c r="H118" i="8"/>
  <c r="B118" i="8"/>
  <c r="H117" i="8"/>
  <c r="B117" i="8"/>
  <c r="H116" i="8"/>
  <c r="B116" i="8"/>
  <c r="H115" i="8"/>
  <c r="B115" i="8"/>
  <c r="H114" i="8"/>
  <c r="B114" i="8"/>
  <c r="H113" i="8"/>
  <c r="B113" i="8"/>
  <c r="H112" i="8"/>
  <c r="B112" i="8"/>
  <c r="H111" i="8"/>
  <c r="B111" i="8"/>
  <c r="H110" i="8"/>
  <c r="B110" i="8"/>
  <c r="H106" i="8"/>
  <c r="B106" i="8"/>
  <c r="H105" i="8"/>
  <c r="B105" i="8"/>
  <c r="H104" i="8"/>
  <c r="B104" i="8"/>
  <c r="H103" i="8"/>
  <c r="B103" i="8"/>
  <c r="H102" i="8"/>
  <c r="B102" i="8"/>
  <c r="H101" i="8"/>
  <c r="B101" i="8"/>
  <c r="H100" i="8"/>
  <c r="B100" i="8"/>
  <c r="H99" i="8"/>
  <c r="B99" i="8"/>
  <c r="H98" i="8"/>
  <c r="B98" i="8"/>
  <c r="H97" i="8"/>
  <c r="B97" i="8"/>
  <c r="H96" i="8"/>
  <c r="B96" i="8"/>
  <c r="H95" i="8"/>
  <c r="B95" i="8"/>
  <c r="H94" i="8"/>
  <c r="B94" i="8"/>
  <c r="H93" i="8"/>
  <c r="B93" i="8"/>
  <c r="H92" i="8"/>
  <c r="B92" i="8"/>
  <c r="H91" i="8"/>
  <c r="B91" i="8"/>
  <c r="H90" i="8"/>
  <c r="B90" i="8"/>
  <c r="H89" i="8"/>
  <c r="B89" i="8"/>
  <c r="H88" i="8"/>
  <c r="B88" i="8"/>
  <c r="H87" i="8"/>
  <c r="B87" i="8"/>
  <c r="H86" i="8"/>
  <c r="B86" i="8"/>
  <c r="H85" i="8"/>
  <c r="B85" i="8"/>
  <c r="H84" i="8"/>
  <c r="B84" i="8"/>
  <c r="H83" i="8"/>
  <c r="B83" i="8"/>
  <c r="H82" i="8"/>
  <c r="B82" i="8"/>
  <c r="H81" i="8"/>
  <c r="B81" i="8"/>
  <c r="H80" i="8"/>
  <c r="B80" i="8"/>
  <c r="H79" i="8"/>
  <c r="B79" i="8"/>
  <c r="H78" i="8"/>
  <c r="B78" i="8"/>
  <c r="H77" i="8"/>
  <c r="B77" i="8"/>
  <c r="H76" i="8"/>
  <c r="B76" i="8"/>
  <c r="H75" i="8"/>
  <c r="B75" i="8"/>
  <c r="H74" i="8"/>
  <c r="B74" i="8"/>
  <c r="H73" i="8"/>
  <c r="B73" i="8"/>
  <c r="H72" i="8"/>
  <c r="B72" i="8"/>
  <c r="H71" i="8"/>
  <c r="B71" i="8"/>
  <c r="H70" i="8"/>
  <c r="B70" i="8"/>
  <c r="H69" i="8"/>
  <c r="B69" i="8"/>
  <c r="H68" i="8"/>
  <c r="B68" i="8"/>
  <c r="H67" i="8"/>
  <c r="B67" i="8"/>
  <c r="H66" i="8"/>
  <c r="B66" i="8"/>
  <c r="H65" i="8"/>
  <c r="B65" i="8"/>
  <c r="H64" i="8"/>
  <c r="B64" i="8"/>
  <c r="H63" i="8"/>
  <c r="B63" i="8"/>
  <c r="H62" i="8"/>
  <c r="B62" i="8"/>
  <c r="H61" i="8"/>
  <c r="B61" i="8"/>
  <c r="H60" i="8"/>
  <c r="B60" i="8"/>
  <c r="H59" i="8"/>
  <c r="B59" i="8"/>
  <c r="H58" i="8"/>
  <c r="B58" i="8"/>
  <c r="H57" i="8"/>
  <c r="B57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E30" i="7"/>
  <c r="F29" i="7"/>
  <c r="E29" i="7"/>
  <c r="F30" i="7" s="1"/>
  <c r="C33" i="9" s="1"/>
  <c r="E28" i="7"/>
  <c r="I9" i="7"/>
  <c r="I8" i="7"/>
  <c r="I7" i="7"/>
  <c r="U6" i="7"/>
  <c r="T6" i="7"/>
  <c r="I6" i="7"/>
  <c r="AT1081" i="6" s="1"/>
  <c r="U5" i="7"/>
  <c r="T5" i="7"/>
  <c r="I5" i="7"/>
  <c r="I4" i="7"/>
  <c r="I3" i="7"/>
  <c r="AT1794" i="6"/>
  <c r="C1793" i="6"/>
  <c r="C1762" i="6"/>
  <c r="C1731" i="6"/>
  <c r="AT1701" i="6"/>
  <c r="C1700" i="6"/>
  <c r="C1669" i="6"/>
  <c r="AT1639" i="6"/>
  <c r="C1638" i="6"/>
  <c r="C1607" i="6"/>
  <c r="C1576" i="6"/>
  <c r="C1545" i="6"/>
  <c r="C1516" i="6"/>
  <c r="C1514" i="6"/>
  <c r="C1483" i="6"/>
  <c r="C1452" i="6"/>
  <c r="C1421" i="6"/>
  <c r="C1390" i="6"/>
  <c r="C1359" i="6"/>
  <c r="AT1329" i="6"/>
  <c r="C1328" i="6"/>
  <c r="AT1298" i="6"/>
  <c r="C1297" i="6"/>
  <c r="C1266" i="6"/>
  <c r="C1235" i="6"/>
  <c r="AT1205" i="6"/>
  <c r="C1204" i="6"/>
  <c r="C1173" i="6"/>
  <c r="AT1143" i="6"/>
  <c r="C1142" i="6"/>
  <c r="C1111" i="6"/>
  <c r="C1080" i="6"/>
  <c r="C1049" i="6"/>
  <c r="C1018" i="6"/>
  <c r="C987" i="6"/>
  <c r="C956" i="6"/>
  <c r="C925" i="6"/>
  <c r="C894" i="6"/>
  <c r="C863" i="6"/>
  <c r="C832" i="6"/>
  <c r="C801" i="6"/>
  <c r="C770" i="6"/>
  <c r="AT740" i="6"/>
  <c r="C739" i="6"/>
  <c r="AT709" i="6"/>
  <c r="C708" i="6"/>
  <c r="C677" i="6"/>
  <c r="C646" i="6"/>
  <c r="C615" i="6"/>
  <c r="C584" i="6"/>
  <c r="C553" i="6"/>
  <c r="C522" i="6"/>
  <c r="C491" i="6"/>
  <c r="C460" i="6"/>
  <c r="C429" i="6"/>
  <c r="C398" i="6"/>
  <c r="C367" i="6"/>
  <c r="AT337" i="6"/>
  <c r="C336" i="6"/>
  <c r="C305" i="6"/>
  <c r="C274" i="6"/>
  <c r="AB272" i="6"/>
  <c r="K272" i="6"/>
  <c r="T270" i="6"/>
  <c r="AH264" i="6"/>
  <c r="AS263" i="6"/>
  <c r="AH263" i="6"/>
  <c r="AK261" i="6"/>
  <c r="AB261" i="6"/>
  <c r="T259" i="6"/>
  <c r="C259" i="6"/>
  <c r="AH257" i="6"/>
  <c r="AC257" i="6"/>
  <c r="S256" i="6"/>
  <c r="Z254" i="6"/>
  <c r="R254" i="6"/>
  <c r="AH253" i="6"/>
  <c r="R253" i="6"/>
  <c r="N253" i="6"/>
  <c r="C251" i="6"/>
  <c r="AO250" i="6"/>
  <c r="AH250" i="6"/>
  <c r="C250" i="6"/>
  <c r="I249" i="6"/>
  <c r="AB248" i="6"/>
  <c r="C248" i="6"/>
  <c r="AQ246" i="6"/>
  <c r="AP246" i="6"/>
  <c r="AO246" i="6"/>
  <c r="D245" i="6"/>
  <c r="AE244" i="6"/>
  <c r="W244" i="6"/>
  <c r="AM243" i="6"/>
  <c r="AL243" i="6"/>
  <c r="C243" i="6"/>
  <c r="AJ242" i="6"/>
  <c r="W242" i="6"/>
  <c r="S242" i="6"/>
  <c r="AQ241" i="6"/>
  <c r="AB241" i="6"/>
  <c r="C241" i="6"/>
  <c r="Z240" i="6"/>
  <c r="AO239" i="6"/>
  <c r="AG239" i="6"/>
  <c r="W239" i="6"/>
  <c r="AM238" i="6"/>
  <c r="Y237" i="6"/>
  <c r="W237" i="6"/>
  <c r="S236" i="6"/>
  <c r="P236" i="6"/>
  <c r="AJ235" i="6"/>
  <c r="K234" i="6"/>
  <c r="G234" i="6"/>
  <c r="AB233" i="6"/>
  <c r="T233" i="6"/>
  <c r="F233" i="6"/>
  <c r="AE231" i="6"/>
  <c r="AC231" i="6"/>
  <c r="Y231" i="6"/>
  <c r="G231" i="6"/>
  <c r="S230" i="6"/>
  <c r="AQ229" i="6"/>
  <c r="W229" i="6"/>
  <c r="AR228" i="6"/>
  <c r="AM228" i="6"/>
  <c r="AI228" i="6"/>
  <c r="AC227" i="6"/>
  <c r="X227" i="6"/>
  <c r="O227" i="6"/>
  <c r="AR226" i="6"/>
  <c r="AO226" i="6"/>
  <c r="AS225" i="6"/>
  <c r="AF225" i="6"/>
  <c r="X225" i="6"/>
  <c r="S225" i="6"/>
  <c r="AO224" i="6"/>
  <c r="C224" i="6"/>
  <c r="AS223" i="6"/>
  <c r="W223" i="6"/>
  <c r="U223" i="6"/>
  <c r="AN222" i="6"/>
  <c r="AL222" i="6"/>
  <c r="X222" i="6"/>
  <c r="C219" i="6"/>
  <c r="C272" i="6" s="1"/>
  <c r="C218" i="6"/>
  <c r="C271" i="6" s="1"/>
  <c r="C217" i="6"/>
  <c r="C270" i="6" s="1"/>
  <c r="C215" i="6"/>
  <c r="C268" i="6" s="1"/>
  <c r="C214" i="6"/>
  <c r="C267" i="6" s="1"/>
  <c r="C213" i="6"/>
  <c r="C266" i="6" s="1"/>
  <c r="C212" i="6"/>
  <c r="C265" i="6" s="1"/>
  <c r="C211" i="6"/>
  <c r="C264" i="6" s="1"/>
  <c r="C210" i="6"/>
  <c r="C263" i="6" s="1"/>
  <c r="C209" i="6"/>
  <c r="C262" i="6" s="1"/>
  <c r="C207" i="6"/>
  <c r="C260" i="6" s="1"/>
  <c r="C206" i="6"/>
  <c r="C205" i="6"/>
  <c r="C258" i="6" s="1"/>
  <c r="C204" i="6"/>
  <c r="C257" i="6" s="1"/>
  <c r="C203" i="6"/>
  <c r="C256" i="6" s="1"/>
  <c r="C202" i="6"/>
  <c r="C255" i="6" s="1"/>
  <c r="C201" i="6"/>
  <c r="C254" i="6" s="1"/>
  <c r="C199" i="6"/>
  <c r="C252" i="6" s="1"/>
  <c r="C198" i="6"/>
  <c r="C197" i="6"/>
  <c r="C196" i="6"/>
  <c r="C249" i="6" s="1"/>
  <c r="C195" i="6"/>
  <c r="C194" i="6"/>
  <c r="C247" i="6" s="1"/>
  <c r="C193" i="6"/>
  <c r="C246" i="6" s="1"/>
  <c r="C191" i="6"/>
  <c r="C244" i="6" s="1"/>
  <c r="C190" i="6"/>
  <c r="C189" i="6"/>
  <c r="C242" i="6" s="1"/>
  <c r="C188" i="6"/>
  <c r="C187" i="6"/>
  <c r="C240" i="6" s="1"/>
  <c r="C186" i="6"/>
  <c r="C239" i="6" s="1"/>
  <c r="C185" i="6"/>
  <c r="C238" i="6" s="1"/>
  <c r="C183" i="6"/>
  <c r="C236" i="6" s="1"/>
  <c r="C182" i="6"/>
  <c r="C235" i="6" s="1"/>
  <c r="C181" i="6"/>
  <c r="C234" i="6" s="1"/>
  <c r="C180" i="6"/>
  <c r="C233" i="6" s="1"/>
  <c r="C179" i="6"/>
  <c r="C232" i="6" s="1"/>
  <c r="C178" i="6"/>
  <c r="C231" i="6" s="1"/>
  <c r="C177" i="6"/>
  <c r="C230" i="6" s="1"/>
  <c r="C175" i="6"/>
  <c r="C228" i="6" s="1"/>
  <c r="C174" i="6"/>
  <c r="C227" i="6" s="1"/>
  <c r="C173" i="6"/>
  <c r="C226" i="6" s="1"/>
  <c r="C172" i="6"/>
  <c r="C225" i="6" s="1"/>
  <c r="C171" i="6"/>
  <c r="C170" i="6"/>
  <c r="C223" i="6" s="1"/>
  <c r="AS169" i="6"/>
  <c r="AS222" i="6" s="1"/>
  <c r="AR169" i="6"/>
  <c r="AR222" i="6" s="1"/>
  <c r="AQ169" i="6"/>
  <c r="AQ222" i="6" s="1"/>
  <c r="AP169" i="6"/>
  <c r="AP222" i="6" s="1"/>
  <c r="AO169" i="6"/>
  <c r="AO222" i="6" s="1"/>
  <c r="AN169" i="6"/>
  <c r="AM169" i="6"/>
  <c r="AM222" i="6" s="1"/>
  <c r="AL169" i="6"/>
  <c r="AK169" i="6"/>
  <c r="AK222" i="6" s="1"/>
  <c r="AJ169" i="6"/>
  <c r="AJ222" i="6" s="1"/>
  <c r="AI169" i="6"/>
  <c r="AI222" i="6" s="1"/>
  <c r="AH169" i="6"/>
  <c r="AH222" i="6" s="1"/>
  <c r="AG169" i="6"/>
  <c r="AG222" i="6" s="1"/>
  <c r="AF169" i="6"/>
  <c r="AF222" i="6" s="1"/>
  <c r="AE169" i="6"/>
  <c r="AE222" i="6" s="1"/>
  <c r="AD169" i="6"/>
  <c r="AD222" i="6" s="1"/>
  <c r="AC169" i="6"/>
  <c r="AC222" i="6" s="1"/>
  <c r="AB169" i="6"/>
  <c r="AB222" i="6" s="1"/>
  <c r="AA169" i="6"/>
  <c r="AA222" i="6" s="1"/>
  <c r="Z169" i="6"/>
  <c r="Z222" i="6" s="1"/>
  <c r="Y169" i="6"/>
  <c r="Y222" i="6" s="1"/>
  <c r="X169" i="6"/>
  <c r="W169" i="6"/>
  <c r="W222" i="6" s="1"/>
  <c r="V169" i="6"/>
  <c r="V222" i="6" s="1"/>
  <c r="U169" i="6"/>
  <c r="U222" i="6" s="1"/>
  <c r="T169" i="6"/>
  <c r="T222" i="6" s="1"/>
  <c r="S169" i="6"/>
  <c r="S222" i="6" s="1"/>
  <c r="R169" i="6"/>
  <c r="R222" i="6" s="1"/>
  <c r="Q169" i="6"/>
  <c r="Q222" i="6" s="1"/>
  <c r="P169" i="6"/>
  <c r="P222" i="6" s="1"/>
  <c r="O169" i="6"/>
  <c r="O222" i="6" s="1"/>
  <c r="N169" i="6"/>
  <c r="N222" i="6" s="1"/>
  <c r="M169" i="6"/>
  <c r="M222" i="6" s="1"/>
  <c r="L169" i="6"/>
  <c r="L222" i="6" s="1"/>
  <c r="K169" i="6"/>
  <c r="K222" i="6" s="1"/>
  <c r="J169" i="6"/>
  <c r="J222" i="6" s="1"/>
  <c r="I169" i="6"/>
  <c r="I222" i="6" s="1"/>
  <c r="H169" i="6"/>
  <c r="H222" i="6" s="1"/>
  <c r="G169" i="6"/>
  <c r="G222" i="6" s="1"/>
  <c r="F169" i="6"/>
  <c r="F222" i="6" s="1"/>
  <c r="E169" i="6"/>
  <c r="E222" i="6" s="1"/>
  <c r="D169" i="6"/>
  <c r="D222" i="6" s="1"/>
  <c r="C169" i="6"/>
  <c r="AT139" i="6"/>
  <c r="C138" i="6"/>
  <c r="AO136" i="6"/>
  <c r="AI136" i="6"/>
  <c r="W136" i="6"/>
  <c r="U136" i="6"/>
  <c r="T136" i="6"/>
  <c r="AQ135" i="6"/>
  <c r="AN135" i="6"/>
  <c r="AL135" i="6"/>
  <c r="AD135" i="6"/>
  <c r="AC135" i="6"/>
  <c r="L135" i="6"/>
  <c r="F135" i="6"/>
  <c r="D135" i="6"/>
  <c r="C135" i="6"/>
  <c r="AI134" i="6"/>
  <c r="W134" i="6"/>
  <c r="S134" i="6"/>
  <c r="J134" i="6"/>
  <c r="I134" i="6"/>
  <c r="AS133" i="6"/>
  <c r="AB133" i="6"/>
  <c r="U133" i="6"/>
  <c r="S133" i="6"/>
  <c r="Q133" i="6"/>
  <c r="P133" i="6"/>
  <c r="AN132" i="6"/>
  <c r="AK132" i="6"/>
  <c r="AH132" i="6"/>
  <c r="Z132" i="6"/>
  <c r="W132" i="6"/>
  <c r="D132" i="6"/>
  <c r="C132" i="6"/>
  <c r="AJ131" i="6"/>
  <c r="AF131" i="6"/>
  <c r="AE131" i="6"/>
  <c r="K131" i="6"/>
  <c r="H131" i="6"/>
  <c r="F131" i="6"/>
  <c r="E131" i="6"/>
  <c r="AO130" i="6"/>
  <c r="Y130" i="6"/>
  <c r="R130" i="6"/>
  <c r="P130" i="6"/>
  <c r="M130" i="6"/>
  <c r="C130" i="6"/>
  <c r="AJ129" i="6"/>
  <c r="AI129" i="6"/>
  <c r="U129" i="6"/>
  <c r="T129" i="6"/>
  <c r="N129" i="6"/>
  <c r="AP128" i="6"/>
  <c r="AN128" i="6"/>
  <c r="AG128" i="6"/>
  <c r="AB128" i="6"/>
  <c r="AA128" i="6"/>
  <c r="G128" i="6"/>
  <c r="E128" i="6"/>
  <c r="AO127" i="6"/>
  <c r="AC127" i="6"/>
  <c r="P127" i="6"/>
  <c r="N127" i="6"/>
  <c r="E127" i="6"/>
  <c r="D127" i="6"/>
  <c r="AQ126" i="6"/>
  <c r="W126" i="6"/>
  <c r="T126" i="6"/>
  <c r="R126" i="6"/>
  <c r="L126" i="6"/>
  <c r="K126" i="6"/>
  <c r="AL125" i="6"/>
  <c r="AE125" i="6"/>
  <c r="AC125" i="6"/>
  <c r="Y125" i="6"/>
  <c r="P125" i="6"/>
  <c r="AS124" i="6"/>
  <c r="AI124" i="6"/>
  <c r="AA124" i="6"/>
  <c r="Z124" i="6"/>
  <c r="I124" i="6"/>
  <c r="C124" i="6"/>
  <c r="AS123" i="6"/>
  <c r="AQ123" i="6"/>
  <c r="T123" i="6"/>
  <c r="Q123" i="6"/>
  <c r="P123" i="6"/>
  <c r="I123" i="6"/>
  <c r="D123" i="6"/>
  <c r="AI122" i="6"/>
  <c r="AC122" i="6"/>
  <c r="Q122" i="6"/>
  <c r="P122" i="6"/>
  <c r="O122" i="6"/>
  <c r="AK121" i="6"/>
  <c r="AI121" i="6"/>
  <c r="AF121" i="6"/>
  <c r="X121" i="6"/>
  <c r="W121" i="6"/>
  <c r="F121" i="6"/>
  <c r="AR120" i="6"/>
  <c r="AP120" i="6"/>
  <c r="AO120" i="6"/>
  <c r="AC120" i="6"/>
  <c r="Q120" i="6"/>
  <c r="M120" i="6"/>
  <c r="D120" i="6"/>
  <c r="C120" i="6"/>
  <c r="AM119" i="6"/>
  <c r="V119" i="6"/>
  <c r="O119" i="6"/>
  <c r="M119" i="6"/>
  <c r="L119" i="6"/>
  <c r="K119" i="6"/>
  <c r="AH118" i="6"/>
  <c r="AF118" i="6"/>
  <c r="AB118" i="6"/>
  <c r="T118" i="6"/>
  <c r="Q118" i="6"/>
  <c r="AQ117" i="6"/>
  <c r="AO117" i="6"/>
  <c r="AD117" i="6"/>
  <c r="AA117" i="6"/>
  <c r="Y117" i="6"/>
  <c r="E117" i="6"/>
  <c r="AR116" i="6"/>
  <c r="AQ116" i="6"/>
  <c r="AI116" i="6"/>
  <c r="S116" i="6"/>
  <c r="L116" i="6"/>
  <c r="J116" i="6"/>
  <c r="H116" i="6"/>
  <c r="AO115" i="6"/>
  <c r="AD115" i="6"/>
  <c r="AC115" i="6"/>
  <c r="O115" i="6"/>
  <c r="N115" i="6"/>
  <c r="H115" i="6"/>
  <c r="AJ114" i="6"/>
  <c r="AH114" i="6"/>
  <c r="AA114" i="6"/>
  <c r="W114" i="6"/>
  <c r="U114" i="6"/>
  <c r="AS113" i="6"/>
  <c r="AR113" i="6"/>
  <c r="AO113" i="6"/>
  <c r="AJ113" i="6"/>
  <c r="W113" i="6"/>
  <c r="K113" i="6"/>
  <c r="H113" i="6"/>
  <c r="AQ112" i="6"/>
  <c r="AP112" i="6"/>
  <c r="AK112" i="6"/>
  <c r="Q112" i="6"/>
  <c r="O112" i="6"/>
  <c r="L112" i="6"/>
  <c r="G112" i="6"/>
  <c r="E112" i="6"/>
  <c r="C112" i="6"/>
  <c r="AF111" i="6"/>
  <c r="Y111" i="6"/>
  <c r="W111" i="6"/>
  <c r="T111" i="6"/>
  <c r="K111" i="6"/>
  <c r="AO110" i="6"/>
  <c r="AN110" i="6"/>
  <c r="AC110" i="6"/>
  <c r="U110" i="6"/>
  <c r="T110" i="6"/>
  <c r="C110" i="6"/>
  <c r="AN109" i="6"/>
  <c r="AM109" i="6"/>
  <c r="AL109" i="6"/>
  <c r="AI109" i="6"/>
  <c r="N109" i="6"/>
  <c r="L109" i="6"/>
  <c r="G109" i="6"/>
  <c r="E109" i="6"/>
  <c r="AN108" i="6"/>
  <c r="AC108" i="6"/>
  <c r="AB108" i="6"/>
  <c r="R108" i="6"/>
  <c r="Q108" i="6"/>
  <c r="P108" i="6"/>
  <c r="C108" i="6"/>
  <c r="AO107" i="6"/>
  <c r="AN107" i="6"/>
  <c r="AK107" i="6"/>
  <c r="AE107" i="6"/>
  <c r="P107" i="6"/>
  <c r="K107" i="6"/>
  <c r="I107" i="6"/>
  <c r="H107" i="6"/>
  <c r="G107" i="6"/>
  <c r="AG106" i="6"/>
  <c r="AE106" i="6"/>
  <c r="X106" i="6"/>
  <c r="T106" i="6"/>
  <c r="R106" i="6"/>
  <c r="C106" i="6"/>
  <c r="AO105" i="6"/>
  <c r="AI105" i="6"/>
  <c r="AG105" i="6"/>
  <c r="AF105" i="6"/>
  <c r="O105" i="6"/>
  <c r="N105" i="6"/>
  <c r="M105" i="6"/>
  <c r="G105" i="6"/>
  <c r="E105" i="6"/>
  <c r="C105" i="6"/>
  <c r="AM104" i="6"/>
  <c r="AG104" i="6"/>
  <c r="AF104" i="6"/>
  <c r="AE104" i="6"/>
  <c r="W104" i="6"/>
  <c r="M104" i="6"/>
  <c r="L104" i="6"/>
  <c r="C104" i="6"/>
  <c r="AS103" i="6"/>
  <c r="AC103" i="6"/>
  <c r="AB103" i="6"/>
  <c r="V103" i="6"/>
  <c r="T103" i="6"/>
  <c r="S103" i="6"/>
  <c r="C103" i="6"/>
  <c r="AS102" i="6"/>
  <c r="AR102" i="6"/>
  <c r="AQ102" i="6"/>
  <c r="AH102" i="6"/>
  <c r="Y102" i="6"/>
  <c r="S102" i="6"/>
  <c r="P102" i="6"/>
  <c r="K102" i="6"/>
  <c r="I102" i="6"/>
  <c r="AK101" i="6"/>
  <c r="AI101" i="6"/>
  <c r="AG101" i="6"/>
  <c r="AF101" i="6"/>
  <c r="AB101" i="6"/>
  <c r="O101" i="6"/>
  <c r="N101" i="6"/>
  <c r="H101" i="6"/>
  <c r="F101" i="6"/>
  <c r="AQ100" i="6"/>
  <c r="AG100" i="6"/>
  <c r="AF100" i="6"/>
  <c r="X100" i="6"/>
  <c r="U100" i="6"/>
  <c r="Q100" i="6"/>
  <c r="D100" i="6"/>
  <c r="C100" i="6"/>
  <c r="AQ99" i="6"/>
  <c r="AO99" i="6"/>
  <c r="AM99" i="6"/>
  <c r="W99" i="6"/>
  <c r="U99" i="6"/>
  <c r="T99" i="6"/>
  <c r="O99" i="6"/>
  <c r="K99" i="6"/>
  <c r="C99" i="6"/>
  <c r="AS98" i="6"/>
  <c r="AO98" i="6"/>
  <c r="AF98" i="6"/>
  <c r="AE98" i="6"/>
  <c r="AC98" i="6"/>
  <c r="M98" i="6"/>
  <c r="L98" i="6"/>
  <c r="J98" i="6"/>
  <c r="D98" i="6"/>
  <c r="C98" i="6"/>
  <c r="AI97" i="6"/>
  <c r="AD97" i="6"/>
  <c r="AC97" i="6"/>
  <c r="AB97" i="6"/>
  <c r="S97" i="6"/>
  <c r="I97" i="6"/>
  <c r="G97" i="6"/>
  <c r="AR96" i="6"/>
  <c r="AQ96" i="6"/>
  <c r="AK96" i="6"/>
  <c r="Y96" i="6"/>
  <c r="S96" i="6"/>
  <c r="R96" i="6"/>
  <c r="Q96" i="6"/>
  <c r="P96" i="6"/>
  <c r="AR95" i="6"/>
  <c r="AQ95" i="6"/>
  <c r="AN95" i="6"/>
  <c r="AI95" i="6"/>
  <c r="AE95" i="6"/>
  <c r="Q95" i="6"/>
  <c r="P95" i="6"/>
  <c r="H95" i="6"/>
  <c r="F95" i="6"/>
  <c r="E95" i="6"/>
  <c r="AG94" i="6"/>
  <c r="AF94" i="6"/>
  <c r="AE94" i="6"/>
  <c r="AC94" i="6"/>
  <c r="X94" i="6"/>
  <c r="K94" i="6"/>
  <c r="E94" i="6"/>
  <c r="D94" i="6"/>
  <c r="C94" i="6"/>
  <c r="AM93" i="6"/>
  <c r="AD93" i="6"/>
  <c r="AC93" i="6"/>
  <c r="T93" i="6"/>
  <c r="S93" i="6"/>
  <c r="N93" i="6"/>
  <c r="AS92" i="6"/>
  <c r="AR92" i="6"/>
  <c r="AM92" i="6"/>
  <c r="AJ92" i="6"/>
  <c r="AI92" i="6"/>
  <c r="S92" i="6"/>
  <c r="R92" i="6"/>
  <c r="Q92" i="6"/>
  <c r="L92" i="6"/>
  <c r="C92" i="6"/>
  <c r="AL91" i="6"/>
  <c r="AJ91" i="6"/>
  <c r="AC91" i="6"/>
  <c r="AB91" i="6"/>
  <c r="Y91" i="6"/>
  <c r="M91" i="6"/>
  <c r="I91" i="6"/>
  <c r="H91" i="6"/>
  <c r="G91" i="6"/>
  <c r="F91" i="6"/>
  <c r="AJ90" i="6"/>
  <c r="AI90" i="6"/>
  <c r="AG90" i="6"/>
  <c r="AC90" i="6"/>
  <c r="Y90" i="6"/>
  <c r="P90" i="6"/>
  <c r="O90" i="6"/>
  <c r="H90" i="6"/>
  <c r="E90" i="6"/>
  <c r="D90" i="6"/>
  <c r="AI89" i="6"/>
  <c r="AG89" i="6"/>
  <c r="AF89" i="6"/>
  <c r="AE89" i="6"/>
  <c r="AB89" i="6"/>
  <c r="O89" i="6"/>
  <c r="M89" i="6"/>
  <c r="L89" i="6"/>
  <c r="I89" i="6"/>
  <c r="D89" i="6"/>
  <c r="AN88" i="6"/>
  <c r="AM88" i="6"/>
  <c r="AE88" i="6"/>
  <c r="AC88" i="6"/>
  <c r="AB88" i="6"/>
  <c r="O88" i="6"/>
  <c r="M88" i="6"/>
  <c r="K88" i="6"/>
  <c r="H88" i="6"/>
  <c r="E88" i="6"/>
  <c r="C88" i="6"/>
  <c r="AM87" i="6"/>
  <c r="AL87" i="6"/>
  <c r="AK87" i="6"/>
  <c r="AJ87" i="6"/>
  <c r="AG87" i="6"/>
  <c r="U87" i="6"/>
  <c r="S87" i="6"/>
  <c r="O87" i="6"/>
  <c r="K87" i="6"/>
  <c r="I87" i="6"/>
  <c r="C87" i="6"/>
  <c r="AQ86" i="6"/>
  <c r="AJ86" i="6"/>
  <c r="AI86" i="6"/>
  <c r="AE86" i="6"/>
  <c r="AA86" i="6"/>
  <c r="V86" i="6"/>
  <c r="S86" i="6"/>
  <c r="G86" i="6"/>
  <c r="F86" i="6"/>
  <c r="C83" i="6"/>
  <c r="C82" i="6"/>
  <c r="C1764" i="6" s="1"/>
  <c r="C81" i="6"/>
  <c r="C79" i="6"/>
  <c r="C1671" i="6" s="1"/>
  <c r="C78" i="6"/>
  <c r="C77" i="6"/>
  <c r="C1609" i="6" s="1"/>
  <c r="C76" i="6"/>
  <c r="C75" i="6"/>
  <c r="C1547" i="6" s="1"/>
  <c r="C74" i="6"/>
  <c r="C127" i="6" s="1"/>
  <c r="C73" i="6"/>
  <c r="C72" i="6"/>
  <c r="C1454" i="6" s="1"/>
  <c r="C71" i="6"/>
  <c r="C1423" i="6" s="1"/>
  <c r="C70" i="6"/>
  <c r="C69" i="6"/>
  <c r="C68" i="6"/>
  <c r="C67" i="6"/>
  <c r="C1299" i="6" s="1"/>
  <c r="C66" i="6"/>
  <c r="C65" i="6"/>
  <c r="C63" i="6"/>
  <c r="C1175" i="6" s="1"/>
  <c r="C62" i="6"/>
  <c r="C61" i="6"/>
  <c r="C60" i="6"/>
  <c r="C59" i="6"/>
  <c r="C1051" i="6" s="1"/>
  <c r="C58" i="6"/>
  <c r="C57" i="6"/>
  <c r="C989" i="6" s="1"/>
  <c r="C56" i="6"/>
  <c r="C55" i="6"/>
  <c r="C927" i="6" s="1"/>
  <c r="C54" i="6"/>
  <c r="C53" i="6"/>
  <c r="C865" i="6" s="1"/>
  <c r="C52" i="6"/>
  <c r="C834" i="6" s="1"/>
  <c r="C51" i="6"/>
  <c r="C803" i="6" s="1"/>
  <c r="C50" i="6"/>
  <c r="C772" i="6" s="1"/>
  <c r="C49" i="6"/>
  <c r="C741" i="6" s="1"/>
  <c r="C47" i="6"/>
  <c r="C679" i="6" s="1"/>
  <c r="C46" i="6"/>
  <c r="C648" i="6" s="1"/>
  <c r="C45" i="6"/>
  <c r="C617" i="6" s="1"/>
  <c r="C44" i="6"/>
  <c r="C43" i="6"/>
  <c r="C42" i="6"/>
  <c r="C41" i="6"/>
  <c r="C493" i="6" s="1"/>
  <c r="C40" i="6"/>
  <c r="C39" i="6"/>
  <c r="C431" i="6" s="1"/>
  <c r="C38" i="6"/>
  <c r="C37" i="6"/>
  <c r="C36" i="6"/>
  <c r="C338" i="6" s="1"/>
  <c r="C35" i="6"/>
  <c r="C307" i="6" s="1"/>
  <c r="C34" i="6"/>
  <c r="C276" i="6" s="1"/>
  <c r="AS33" i="6"/>
  <c r="AS86" i="6" s="1"/>
  <c r="AR33" i="6"/>
  <c r="AR86" i="6" s="1"/>
  <c r="AQ33" i="6"/>
  <c r="AP33" i="6"/>
  <c r="AP86" i="6" s="1"/>
  <c r="AO33" i="6"/>
  <c r="AO86" i="6" s="1"/>
  <c r="AN33" i="6"/>
  <c r="AN86" i="6" s="1"/>
  <c r="AM33" i="6"/>
  <c r="AM86" i="6" s="1"/>
  <c r="AL33" i="6"/>
  <c r="AL86" i="6" s="1"/>
  <c r="AK33" i="6"/>
  <c r="AK86" i="6" s="1"/>
  <c r="AJ33" i="6"/>
  <c r="AI33" i="6"/>
  <c r="AH33" i="6"/>
  <c r="AH86" i="6" s="1"/>
  <c r="AG33" i="6"/>
  <c r="AG86" i="6" s="1"/>
  <c r="AF33" i="6"/>
  <c r="AF86" i="6" s="1"/>
  <c r="AE33" i="6"/>
  <c r="AD33" i="6"/>
  <c r="AD86" i="6" s="1"/>
  <c r="AC33" i="6"/>
  <c r="AC86" i="6" s="1"/>
  <c r="AB33" i="6"/>
  <c r="AB86" i="6" s="1"/>
  <c r="AA33" i="6"/>
  <c r="Z33" i="6"/>
  <c r="Z86" i="6" s="1"/>
  <c r="Y33" i="6"/>
  <c r="Y86" i="6" s="1"/>
  <c r="X33" i="6"/>
  <c r="X86" i="6" s="1"/>
  <c r="W33" i="6"/>
  <c r="W86" i="6" s="1"/>
  <c r="V33" i="6"/>
  <c r="U33" i="6"/>
  <c r="U86" i="6" s="1"/>
  <c r="T33" i="6"/>
  <c r="T86" i="6" s="1"/>
  <c r="S33" i="6"/>
  <c r="R33" i="6"/>
  <c r="R86" i="6" s="1"/>
  <c r="Q33" i="6"/>
  <c r="Q86" i="6" s="1"/>
  <c r="P33" i="6"/>
  <c r="P86" i="6" s="1"/>
  <c r="O33" i="6"/>
  <c r="O86" i="6" s="1"/>
  <c r="N33" i="6"/>
  <c r="N86" i="6" s="1"/>
  <c r="M33" i="6"/>
  <c r="M86" i="6" s="1"/>
  <c r="L33" i="6"/>
  <c r="L86" i="6" s="1"/>
  <c r="K33" i="6"/>
  <c r="K86" i="6" s="1"/>
  <c r="J33" i="6"/>
  <c r="J86" i="6" s="1"/>
  <c r="I33" i="6"/>
  <c r="I86" i="6" s="1"/>
  <c r="H33" i="6"/>
  <c r="H86" i="6" s="1"/>
  <c r="G33" i="6"/>
  <c r="F33" i="6"/>
  <c r="E33" i="6"/>
  <c r="E86" i="6" s="1"/>
  <c r="D33" i="6"/>
  <c r="D86" i="6" s="1"/>
  <c r="C33" i="6"/>
  <c r="AT3" i="6"/>
  <c r="C2" i="6"/>
  <c r="K1" i="6"/>
  <c r="I1" i="6"/>
  <c r="G1" i="6"/>
  <c r="F1" i="6"/>
  <c r="E1" i="6"/>
  <c r="I266" i="6" s="1"/>
  <c r="AR390" i="5"/>
  <c r="AQ390" i="5"/>
  <c r="AD388" i="5"/>
  <c r="N388" i="5"/>
  <c r="C388" i="5"/>
  <c r="C386" i="5"/>
  <c r="C384" i="5"/>
  <c r="AQ383" i="5"/>
  <c r="C382" i="5"/>
  <c r="AE381" i="5"/>
  <c r="N376" i="5"/>
  <c r="AP375" i="5"/>
  <c r="AH374" i="5"/>
  <c r="Q371" i="5"/>
  <c r="C371" i="5"/>
  <c r="C370" i="5"/>
  <c r="AA368" i="5"/>
  <c r="C368" i="5"/>
  <c r="AB367" i="5"/>
  <c r="W367" i="5"/>
  <c r="C360" i="5"/>
  <c r="AR359" i="5"/>
  <c r="J359" i="5"/>
  <c r="AN358" i="5"/>
  <c r="C354" i="5"/>
  <c r="AB352" i="5"/>
  <c r="C350" i="5"/>
  <c r="AN349" i="5"/>
  <c r="K349" i="5"/>
  <c r="G344" i="5"/>
  <c r="AR342" i="5"/>
  <c r="C342" i="5"/>
  <c r="X340" i="5"/>
  <c r="AB338" i="5"/>
  <c r="AA338" i="5"/>
  <c r="V338" i="5"/>
  <c r="T338" i="5"/>
  <c r="L338" i="5"/>
  <c r="K338" i="5"/>
  <c r="J338" i="5"/>
  <c r="C334" i="5"/>
  <c r="AS332" i="5"/>
  <c r="C332" i="5"/>
  <c r="C330" i="5"/>
  <c r="C328" i="5"/>
  <c r="C324" i="5"/>
  <c r="G322" i="5"/>
  <c r="C321" i="5"/>
  <c r="C320" i="5"/>
  <c r="C319" i="5"/>
  <c r="C316" i="5"/>
  <c r="U315" i="5"/>
  <c r="C314" i="5"/>
  <c r="C304" i="5"/>
  <c r="C300" i="5"/>
  <c r="W297" i="5"/>
  <c r="C296" i="5"/>
  <c r="C292" i="5"/>
  <c r="C290" i="5"/>
  <c r="C286" i="5"/>
  <c r="AR284" i="5"/>
  <c r="AQ284" i="5"/>
  <c r="AM284" i="5"/>
  <c r="AL284" i="5"/>
  <c r="AJ284" i="5"/>
  <c r="AI284" i="5"/>
  <c r="AH284" i="5"/>
  <c r="AB284" i="5"/>
  <c r="AA284" i="5"/>
  <c r="Z284" i="5"/>
  <c r="T284" i="5"/>
  <c r="S284" i="5"/>
  <c r="R284" i="5"/>
  <c r="K284" i="5"/>
  <c r="J284" i="5"/>
  <c r="I284" i="5"/>
  <c r="H284" i="5"/>
  <c r="C279" i="5"/>
  <c r="C278" i="5"/>
  <c r="C277" i="5"/>
  <c r="C276" i="5"/>
  <c r="C275" i="5"/>
  <c r="C274" i="5"/>
  <c r="C383" i="5" s="1"/>
  <c r="C273" i="5"/>
  <c r="C272" i="5"/>
  <c r="C327" i="5" s="1"/>
  <c r="C271" i="5"/>
  <c r="C380" i="5" s="1"/>
  <c r="C270" i="5"/>
  <c r="C269" i="5"/>
  <c r="C378" i="5" s="1"/>
  <c r="C268" i="5"/>
  <c r="C267" i="5"/>
  <c r="C322" i="5" s="1"/>
  <c r="C266" i="5"/>
  <c r="C375" i="5" s="1"/>
  <c r="C265" i="5"/>
  <c r="C374" i="5" s="1"/>
  <c r="C264" i="5"/>
  <c r="C373" i="5" s="1"/>
  <c r="C263" i="5"/>
  <c r="C372" i="5" s="1"/>
  <c r="C262" i="5"/>
  <c r="C317" i="5" s="1"/>
  <c r="C261" i="5"/>
  <c r="C260" i="5"/>
  <c r="C259" i="5"/>
  <c r="C258" i="5"/>
  <c r="C313" i="5" s="1"/>
  <c r="C257" i="5"/>
  <c r="C256" i="5"/>
  <c r="C255" i="5"/>
  <c r="C364" i="5" s="1"/>
  <c r="C254" i="5"/>
  <c r="C253" i="5"/>
  <c r="C362" i="5" s="1"/>
  <c r="C252" i="5"/>
  <c r="C251" i="5"/>
  <c r="C306" i="5" s="1"/>
  <c r="C250" i="5"/>
  <c r="C249" i="5"/>
  <c r="C358" i="5" s="1"/>
  <c r="C248" i="5"/>
  <c r="C247" i="5"/>
  <c r="C356" i="5" s="1"/>
  <c r="C246" i="5"/>
  <c r="C245" i="5"/>
  <c r="C244" i="5"/>
  <c r="C243" i="5"/>
  <c r="C298" i="5" s="1"/>
  <c r="C242" i="5"/>
  <c r="C241" i="5"/>
  <c r="C240" i="5"/>
  <c r="C239" i="5"/>
  <c r="C348" i="5" s="1"/>
  <c r="C238" i="5"/>
  <c r="C237" i="5"/>
  <c r="C346" i="5" s="1"/>
  <c r="C236" i="5"/>
  <c r="C235" i="5"/>
  <c r="C344" i="5" s="1"/>
  <c r="C234" i="5"/>
  <c r="C233" i="5"/>
  <c r="C288" i="5" s="1"/>
  <c r="C232" i="5"/>
  <c r="C231" i="5"/>
  <c r="C340" i="5" s="1"/>
  <c r="C230" i="5"/>
  <c r="AS229" i="5"/>
  <c r="AR229" i="5"/>
  <c r="AR338" i="5" s="1"/>
  <c r="AQ229" i="5"/>
  <c r="AQ338" i="5" s="1"/>
  <c r="AP229" i="5"/>
  <c r="AP284" i="5" s="1"/>
  <c r="AO229" i="5"/>
  <c r="AN229" i="5"/>
  <c r="AM229" i="5"/>
  <c r="AM338" i="5" s="1"/>
  <c r="AL229" i="5"/>
  <c r="AL338" i="5" s="1"/>
  <c r="AK229" i="5"/>
  <c r="AJ229" i="5"/>
  <c r="AJ338" i="5" s="1"/>
  <c r="AI229" i="5"/>
  <c r="AI338" i="5" s="1"/>
  <c r="AH229" i="5"/>
  <c r="AH338" i="5" s="1"/>
  <c r="AG229" i="5"/>
  <c r="AF229" i="5"/>
  <c r="AE229" i="5"/>
  <c r="AD229" i="5"/>
  <c r="AC229" i="5"/>
  <c r="AB229" i="5"/>
  <c r="AA229" i="5"/>
  <c r="Z229" i="5"/>
  <c r="Z338" i="5" s="1"/>
  <c r="Y229" i="5"/>
  <c r="Y338" i="5" s="1"/>
  <c r="X229" i="5"/>
  <c r="W229" i="5"/>
  <c r="V229" i="5"/>
  <c r="V284" i="5" s="1"/>
  <c r="U229" i="5"/>
  <c r="U284" i="5" s="1"/>
  <c r="T229" i="5"/>
  <c r="S229" i="5"/>
  <c r="S338" i="5" s="1"/>
  <c r="R229" i="5"/>
  <c r="R338" i="5" s="1"/>
  <c r="Q229" i="5"/>
  <c r="P229" i="5"/>
  <c r="O229" i="5"/>
  <c r="N229" i="5"/>
  <c r="M229" i="5"/>
  <c r="L229" i="5"/>
  <c r="L284" i="5" s="1"/>
  <c r="K229" i="5"/>
  <c r="J229" i="5"/>
  <c r="I229" i="5"/>
  <c r="I338" i="5" s="1"/>
  <c r="H229" i="5"/>
  <c r="H338" i="5" s="1"/>
  <c r="G229" i="5"/>
  <c r="G284" i="5" s="1"/>
  <c r="F229" i="5"/>
  <c r="E229" i="5"/>
  <c r="D229" i="5"/>
  <c r="D338" i="5" s="1"/>
  <c r="C229" i="5"/>
  <c r="AT199" i="5"/>
  <c r="C198" i="5"/>
  <c r="AI194" i="5"/>
  <c r="Y192" i="5"/>
  <c r="V192" i="5"/>
  <c r="O192" i="5"/>
  <c r="N192" i="5"/>
  <c r="N191" i="5"/>
  <c r="AR189" i="5"/>
  <c r="AQ189" i="5"/>
  <c r="AP189" i="5"/>
  <c r="AL189" i="5"/>
  <c r="AL188" i="5"/>
  <c r="AA187" i="5"/>
  <c r="Z187" i="5"/>
  <c r="V187" i="5"/>
  <c r="M187" i="5"/>
  <c r="P186" i="5"/>
  <c r="J185" i="5"/>
  <c r="AP184" i="5"/>
  <c r="AO184" i="5"/>
  <c r="AN184" i="5"/>
  <c r="AK183" i="5"/>
  <c r="Z182" i="5"/>
  <c r="Y182" i="5"/>
  <c r="R182" i="5"/>
  <c r="Q182" i="5"/>
  <c r="T181" i="5"/>
  <c r="F180" i="5"/>
  <c r="AT179" i="5"/>
  <c r="AS179" i="5"/>
  <c r="AJ179" i="5"/>
  <c r="D179" i="5"/>
  <c r="AQ177" i="5"/>
  <c r="AP177" i="5"/>
  <c r="AI177" i="5"/>
  <c r="AH177" i="5"/>
  <c r="AM176" i="5"/>
  <c r="AL175" i="5"/>
  <c r="AH175" i="5"/>
  <c r="AC175" i="5"/>
  <c r="AB175" i="5"/>
  <c r="AG174" i="5"/>
  <c r="AC173" i="5"/>
  <c r="AB173" i="5"/>
  <c r="AA173" i="5"/>
  <c r="Z173" i="5"/>
  <c r="AE172" i="5"/>
  <c r="AA171" i="5"/>
  <c r="V171" i="5"/>
  <c r="R171" i="5"/>
  <c r="N171" i="5"/>
  <c r="V170" i="5"/>
  <c r="Z169" i="5"/>
  <c r="T169" i="5"/>
  <c r="S169" i="5"/>
  <c r="R169" i="5"/>
  <c r="AD168" i="5"/>
  <c r="AE167" i="5"/>
  <c r="AD167" i="5"/>
  <c r="AC167" i="5"/>
  <c r="AB167" i="5"/>
  <c r="AN166" i="5"/>
  <c r="AR165" i="5"/>
  <c r="AQ165" i="5"/>
  <c r="AP165" i="5"/>
  <c r="AI165" i="5"/>
  <c r="D165" i="5"/>
  <c r="J164" i="5"/>
  <c r="F164" i="5"/>
  <c r="C164" i="5"/>
  <c r="AT163" i="5"/>
  <c r="N163" i="5"/>
  <c r="R162" i="5"/>
  <c r="Q162" i="5"/>
  <c r="O162" i="5"/>
  <c r="N162" i="5"/>
  <c r="C162" i="5"/>
  <c r="S161" i="5"/>
  <c r="AO160" i="5"/>
  <c r="AD160" i="5"/>
  <c r="AD51" i="5" s="1"/>
  <c r="AA160" i="5"/>
  <c r="Z160" i="5"/>
  <c r="AD159" i="5"/>
  <c r="G159" i="5"/>
  <c r="AO158" i="5"/>
  <c r="AH158" i="5"/>
  <c r="AG158" i="5"/>
  <c r="AP157" i="5"/>
  <c r="T157" i="5"/>
  <c r="J157" i="5"/>
  <c r="D157" i="5"/>
  <c r="C157" i="5"/>
  <c r="N156" i="5"/>
  <c r="C156" i="5"/>
  <c r="AL155" i="5"/>
  <c r="AK155" i="5"/>
  <c r="AA155" i="5"/>
  <c r="AL154" i="5"/>
  <c r="AI154" i="5"/>
  <c r="P154" i="5"/>
  <c r="O154" i="5"/>
  <c r="N153" i="5"/>
  <c r="J153" i="5"/>
  <c r="AL152" i="5"/>
  <c r="AF152" i="5"/>
  <c r="V152" i="5"/>
  <c r="AE151" i="5"/>
  <c r="AD151" i="5"/>
  <c r="K151" i="5"/>
  <c r="J151" i="5"/>
  <c r="AP150" i="5"/>
  <c r="I150" i="5"/>
  <c r="H150" i="5"/>
  <c r="AE149" i="5"/>
  <c r="AD149" i="5"/>
  <c r="T149" i="5"/>
  <c r="Z148" i="5"/>
  <c r="Y148" i="5"/>
  <c r="F148" i="5"/>
  <c r="C148" i="5"/>
  <c r="AK147" i="5"/>
  <c r="D147" i="5"/>
  <c r="C147" i="5"/>
  <c r="Z146" i="5"/>
  <c r="Y146" i="5"/>
  <c r="O146" i="5"/>
  <c r="Z145" i="5"/>
  <c r="T145" i="5"/>
  <c r="D145" i="5"/>
  <c r="AP144" i="5"/>
  <c r="AF144" i="5"/>
  <c r="AQ143" i="5"/>
  <c r="AP143" i="5"/>
  <c r="U143" i="5"/>
  <c r="T143" i="5"/>
  <c r="J143" i="5"/>
  <c r="AS142" i="5"/>
  <c r="AD142" i="5"/>
  <c r="AC142" i="5"/>
  <c r="R142" i="5"/>
  <c r="M142" i="5"/>
  <c r="AS138" i="5"/>
  <c r="C138" i="5"/>
  <c r="C136" i="5"/>
  <c r="C134" i="5"/>
  <c r="V130" i="5"/>
  <c r="C130" i="5"/>
  <c r="AC127" i="5"/>
  <c r="C127" i="5"/>
  <c r="C126" i="5"/>
  <c r="AS124" i="5"/>
  <c r="C122" i="5"/>
  <c r="C120" i="5"/>
  <c r="O118" i="5"/>
  <c r="C117" i="5"/>
  <c r="C116" i="5"/>
  <c r="AE115" i="5"/>
  <c r="C115" i="5"/>
  <c r="C114" i="5"/>
  <c r="C111" i="5"/>
  <c r="AT110" i="5"/>
  <c r="C110" i="5"/>
  <c r="C109" i="5"/>
  <c r="AD106" i="5"/>
  <c r="C106" i="5"/>
  <c r="C104" i="5"/>
  <c r="AQ101" i="5"/>
  <c r="C101" i="5"/>
  <c r="Q99" i="5"/>
  <c r="C98" i="5"/>
  <c r="E97" i="5"/>
  <c r="AH94" i="5"/>
  <c r="AR88" i="5"/>
  <c r="AQ88" i="5"/>
  <c r="AN88" i="5"/>
  <c r="AJ88" i="5"/>
  <c r="AI88" i="5"/>
  <c r="AB88" i="5"/>
  <c r="AA88" i="5"/>
  <c r="Y88" i="5"/>
  <c r="T88" i="5"/>
  <c r="S88" i="5"/>
  <c r="R88" i="5"/>
  <c r="L88" i="5"/>
  <c r="K88" i="5"/>
  <c r="D88" i="5"/>
  <c r="C83" i="5"/>
  <c r="C192" i="5" s="1"/>
  <c r="C82" i="5"/>
  <c r="C81" i="5"/>
  <c r="C190" i="5" s="1"/>
  <c r="C80" i="5"/>
  <c r="C79" i="5"/>
  <c r="C188" i="5" s="1"/>
  <c r="C78" i="5"/>
  <c r="C77" i="5"/>
  <c r="C186" i="5" s="1"/>
  <c r="C76" i="5"/>
  <c r="C75" i="5"/>
  <c r="C184" i="5" s="1"/>
  <c r="C74" i="5"/>
  <c r="C73" i="5"/>
  <c r="C182" i="5" s="1"/>
  <c r="C72" i="5"/>
  <c r="C181" i="5" s="1"/>
  <c r="C71" i="5"/>
  <c r="C180" i="5" s="1"/>
  <c r="C70" i="5"/>
  <c r="C69" i="5"/>
  <c r="C178" i="5" s="1"/>
  <c r="C68" i="5"/>
  <c r="C67" i="5"/>
  <c r="C176" i="5" s="1"/>
  <c r="C66" i="5"/>
  <c r="C175" i="5" s="1"/>
  <c r="C65" i="5"/>
  <c r="C174" i="5" s="1"/>
  <c r="C64" i="5"/>
  <c r="C63" i="5"/>
  <c r="C172" i="5" s="1"/>
  <c r="C62" i="5"/>
  <c r="C171" i="5" s="1"/>
  <c r="C61" i="5"/>
  <c r="C170" i="5" s="1"/>
  <c r="C60" i="5"/>
  <c r="C169" i="5" s="1"/>
  <c r="C59" i="5"/>
  <c r="C168" i="5" s="1"/>
  <c r="C58" i="5"/>
  <c r="C57" i="5"/>
  <c r="C112" i="5" s="1"/>
  <c r="C56" i="5"/>
  <c r="C165" i="5" s="1"/>
  <c r="C55" i="5"/>
  <c r="C54" i="5"/>
  <c r="C163" i="5" s="1"/>
  <c r="C53" i="5"/>
  <c r="C108" i="5" s="1"/>
  <c r="C52" i="5"/>
  <c r="C51" i="5"/>
  <c r="C160" i="5" s="1"/>
  <c r="C50" i="5"/>
  <c r="C49" i="5"/>
  <c r="C158" i="5" s="1"/>
  <c r="C48" i="5"/>
  <c r="C103" i="5" s="1"/>
  <c r="C47" i="5"/>
  <c r="C102" i="5" s="1"/>
  <c r="C46" i="5"/>
  <c r="C155" i="5" s="1"/>
  <c r="C45" i="5"/>
  <c r="C44" i="5"/>
  <c r="C43" i="5"/>
  <c r="C152" i="5" s="1"/>
  <c r="C42" i="5"/>
  <c r="C41" i="5"/>
  <c r="C150" i="5" s="1"/>
  <c r="C40" i="5"/>
  <c r="C39" i="5"/>
  <c r="C94" i="5" s="1"/>
  <c r="C38" i="5"/>
  <c r="C93" i="5" s="1"/>
  <c r="C37" i="5"/>
  <c r="C36" i="5"/>
  <c r="C35" i="5"/>
  <c r="C34" i="5"/>
  <c r="AS33" i="5"/>
  <c r="AS88" i="5" s="1"/>
  <c r="AR33" i="5"/>
  <c r="AR142" i="5" s="1"/>
  <c r="AQ33" i="5"/>
  <c r="AQ142" i="5" s="1"/>
  <c r="AP33" i="5"/>
  <c r="AO33" i="5"/>
  <c r="AN33" i="5"/>
  <c r="AN142" i="5" s="1"/>
  <c r="AM33" i="5"/>
  <c r="AL33" i="5"/>
  <c r="AK33" i="5"/>
  <c r="AJ33" i="5"/>
  <c r="AJ142" i="5" s="1"/>
  <c r="AI33" i="5"/>
  <c r="AI142" i="5" s="1"/>
  <c r="AH33" i="5"/>
  <c r="AG33" i="5"/>
  <c r="AG142" i="5" s="1"/>
  <c r="AF33" i="5"/>
  <c r="AE33" i="5"/>
  <c r="AD33" i="5"/>
  <c r="AD88" i="5" s="1"/>
  <c r="AC33" i="5"/>
  <c r="AC88" i="5" s="1"/>
  <c r="AB33" i="5"/>
  <c r="AB142" i="5" s="1"/>
  <c r="AA33" i="5"/>
  <c r="AA142" i="5" s="1"/>
  <c r="Z33" i="5"/>
  <c r="Y33" i="5"/>
  <c r="Y142" i="5" s="1"/>
  <c r="X33" i="5"/>
  <c r="W33" i="5"/>
  <c r="V33" i="5"/>
  <c r="V88" i="5" s="1"/>
  <c r="U33" i="5"/>
  <c r="U88" i="5" s="1"/>
  <c r="T33" i="5"/>
  <c r="T142" i="5" s="1"/>
  <c r="S33" i="5"/>
  <c r="S142" i="5" s="1"/>
  <c r="R33" i="5"/>
  <c r="Q33" i="5"/>
  <c r="P33" i="5"/>
  <c r="O33" i="5"/>
  <c r="N33" i="5"/>
  <c r="M33" i="5"/>
  <c r="M88" i="5" s="1"/>
  <c r="L33" i="5"/>
  <c r="L142" i="5" s="1"/>
  <c r="K33" i="5"/>
  <c r="K142" i="5" s="1"/>
  <c r="J33" i="5"/>
  <c r="I33" i="5"/>
  <c r="H33" i="5"/>
  <c r="H142" i="5" s="1"/>
  <c r="G33" i="5"/>
  <c r="F33" i="5"/>
  <c r="E33" i="5"/>
  <c r="D33" i="5"/>
  <c r="D142" i="5" s="1"/>
  <c r="C33" i="5"/>
  <c r="AT3" i="5"/>
  <c r="C2" i="5"/>
  <c r="G1" i="5"/>
  <c r="E1" i="5"/>
  <c r="AE304" i="5" s="1"/>
  <c r="R276" i="4"/>
  <c r="D276" i="4"/>
  <c r="AM275" i="4"/>
  <c r="AL275" i="4"/>
  <c r="H275" i="4"/>
  <c r="G275" i="4"/>
  <c r="F275" i="4"/>
  <c r="AH274" i="4"/>
  <c r="H274" i="4"/>
  <c r="AO273" i="4"/>
  <c r="AN273" i="4"/>
  <c r="AK273" i="4"/>
  <c r="I273" i="4"/>
  <c r="H273" i="4"/>
  <c r="AJ272" i="4"/>
  <c r="AA272" i="4"/>
  <c r="AS271" i="4"/>
  <c r="AR271" i="4"/>
  <c r="AM271" i="4"/>
  <c r="AL271" i="4"/>
  <c r="L271" i="4"/>
  <c r="AN270" i="4"/>
  <c r="AC270" i="4"/>
  <c r="AB270" i="4"/>
  <c r="AO269" i="4"/>
  <c r="AN269" i="4"/>
  <c r="AB269" i="4"/>
  <c r="AP268" i="4"/>
  <c r="AG268" i="4"/>
  <c r="AF268" i="4"/>
  <c r="AC268" i="4"/>
  <c r="AS267" i="4"/>
  <c r="AR267" i="4"/>
  <c r="AD267" i="4"/>
  <c r="U267" i="4"/>
  <c r="AI266" i="4"/>
  <c r="AH266" i="4"/>
  <c r="AG266" i="4"/>
  <c r="AF266" i="4"/>
  <c r="C266" i="4"/>
  <c r="AF265" i="4"/>
  <c r="W265" i="4"/>
  <c r="V265" i="4"/>
  <c r="AJ264" i="4"/>
  <c r="AI264" i="4"/>
  <c r="AH264" i="4"/>
  <c r="T264" i="4"/>
  <c r="AJ263" i="4"/>
  <c r="Y263" i="4"/>
  <c r="X263" i="4"/>
  <c r="W263" i="4"/>
  <c r="AK262" i="4"/>
  <c r="AJ262" i="4"/>
  <c r="X262" i="4"/>
  <c r="M262" i="4"/>
  <c r="AC261" i="4"/>
  <c r="AB261" i="4"/>
  <c r="Y261" i="4"/>
  <c r="X261" i="4"/>
  <c r="AN260" i="4"/>
  <c r="Z260" i="4"/>
  <c r="Q260" i="4"/>
  <c r="P260" i="4"/>
  <c r="AD259" i="4"/>
  <c r="AC259" i="4"/>
  <c r="AB259" i="4"/>
  <c r="L259" i="4"/>
  <c r="AB258" i="4"/>
  <c r="S258" i="4"/>
  <c r="R258" i="4"/>
  <c r="M258" i="4"/>
  <c r="AE257" i="4"/>
  <c r="AD257" i="4"/>
  <c r="N257" i="4"/>
  <c r="E257" i="4"/>
  <c r="U256" i="4"/>
  <c r="T256" i="4"/>
  <c r="Q256" i="4"/>
  <c r="P256" i="4"/>
  <c r="AF255" i="4"/>
  <c r="P255" i="4"/>
  <c r="G255" i="4"/>
  <c r="F255" i="4"/>
  <c r="Y254" i="4"/>
  <c r="X254" i="4"/>
  <c r="T254" i="4"/>
  <c r="I254" i="4"/>
  <c r="AC253" i="4"/>
  <c r="U253" i="4"/>
  <c r="T253" i="4"/>
  <c r="Q253" i="4"/>
  <c r="AN252" i="4"/>
  <c r="AK252" i="4"/>
  <c r="AA252" i="4"/>
  <c r="T252" i="4"/>
  <c r="AR251" i="4"/>
  <c r="AO251" i="4"/>
  <c r="AN251" i="4"/>
  <c r="AM251" i="4"/>
  <c r="R251" i="4"/>
  <c r="I251" i="4"/>
  <c r="D251" i="4"/>
  <c r="AB250" i="4"/>
  <c r="AA250" i="4"/>
  <c r="Z250" i="4"/>
  <c r="Q250" i="4"/>
  <c r="AP249" i="4"/>
  <c r="AK249" i="4"/>
  <c r="AJ249" i="4"/>
  <c r="AH249" i="4"/>
  <c r="P249" i="4"/>
  <c r="O249" i="4"/>
  <c r="F249" i="4"/>
  <c r="AR248" i="4"/>
  <c r="Z248" i="4"/>
  <c r="Y248" i="4"/>
  <c r="X248" i="4"/>
  <c r="V248" i="4"/>
  <c r="D248" i="4"/>
  <c r="AM247" i="4"/>
  <c r="AG247" i="4"/>
  <c r="AF247" i="4"/>
  <c r="N247" i="4"/>
  <c r="M247" i="4"/>
  <c r="L247" i="4"/>
  <c r="AB246" i="4"/>
  <c r="V246" i="4"/>
  <c r="U246" i="4"/>
  <c r="T246" i="4"/>
  <c r="C246" i="4"/>
  <c r="AS245" i="4"/>
  <c r="AJ245" i="4"/>
  <c r="AD245" i="4"/>
  <c r="L245" i="4"/>
  <c r="J245" i="4"/>
  <c r="I245" i="4"/>
  <c r="H245" i="4"/>
  <c r="AH244" i="4"/>
  <c r="Y244" i="4"/>
  <c r="S244" i="4"/>
  <c r="R244" i="4"/>
  <c r="AR243" i="4"/>
  <c r="AP243" i="4"/>
  <c r="AO243" i="4"/>
  <c r="AF243" i="4"/>
  <c r="N243" i="4"/>
  <c r="H243" i="4"/>
  <c r="G243" i="4"/>
  <c r="F243" i="4"/>
  <c r="AF242" i="4"/>
  <c r="AD242" i="4"/>
  <c r="U242" i="4"/>
  <c r="P242" i="4"/>
  <c r="AO241" i="4"/>
  <c r="AN241" i="4"/>
  <c r="AM241" i="4"/>
  <c r="AL241" i="4"/>
  <c r="T241" i="4"/>
  <c r="J241" i="4"/>
  <c r="E241" i="4"/>
  <c r="D241" i="4"/>
  <c r="AC240" i="4"/>
  <c r="AB240" i="4"/>
  <c r="AA240" i="4"/>
  <c r="R240" i="4"/>
  <c r="C240" i="4"/>
  <c r="AR239" i="4"/>
  <c r="AL239" i="4"/>
  <c r="AK239" i="4"/>
  <c r="R239" i="4"/>
  <c r="Q239" i="4"/>
  <c r="P239" i="4"/>
  <c r="G239" i="4"/>
  <c r="AG238" i="4"/>
  <c r="AA238" i="4"/>
  <c r="Z238" i="4"/>
  <c r="Y238" i="4"/>
  <c r="F238" i="4"/>
  <c r="E238" i="4"/>
  <c r="AN237" i="4"/>
  <c r="AH237" i="4"/>
  <c r="P237" i="4"/>
  <c r="O237" i="4"/>
  <c r="N237" i="4"/>
  <c r="M237" i="4"/>
  <c r="AL236" i="4"/>
  <c r="AC236" i="4"/>
  <c r="X236" i="4"/>
  <c r="V236" i="4"/>
  <c r="D236" i="4"/>
  <c r="AK235" i="4"/>
  <c r="U235" i="4"/>
  <c r="P235" i="4"/>
  <c r="O235" i="4"/>
  <c r="N235" i="4"/>
  <c r="AP234" i="4"/>
  <c r="AO234" i="4"/>
  <c r="AG234" i="4"/>
  <c r="AB234" i="4"/>
  <c r="L234" i="4"/>
  <c r="K234" i="4"/>
  <c r="J234" i="4"/>
  <c r="I234" i="4"/>
  <c r="AK233" i="4"/>
  <c r="AC233" i="4"/>
  <c r="X233" i="4"/>
  <c r="W233" i="4"/>
  <c r="G233" i="4"/>
  <c r="F233" i="4"/>
  <c r="E233" i="4"/>
  <c r="AO232" i="4"/>
  <c r="Y232" i="4"/>
  <c r="T232" i="4"/>
  <c r="S232" i="4"/>
  <c r="R232" i="4"/>
  <c r="AS231" i="4"/>
  <c r="AK231" i="4"/>
  <c r="AF231" i="4"/>
  <c r="P231" i="4"/>
  <c r="O231" i="4"/>
  <c r="N231" i="4"/>
  <c r="M231" i="4"/>
  <c r="AO230" i="4"/>
  <c r="AG230" i="4"/>
  <c r="AB230" i="4"/>
  <c r="AA230" i="4"/>
  <c r="K230" i="4"/>
  <c r="J230" i="4"/>
  <c r="I230" i="4"/>
  <c r="AS229" i="4"/>
  <c r="AC229" i="4"/>
  <c r="X229" i="4"/>
  <c r="W229" i="4"/>
  <c r="V229" i="4"/>
  <c r="F229" i="4"/>
  <c r="E229" i="4"/>
  <c r="AO228" i="4"/>
  <c r="AJ228" i="4"/>
  <c r="T228" i="4"/>
  <c r="S228" i="4"/>
  <c r="R228" i="4"/>
  <c r="Q228" i="4"/>
  <c r="AS227" i="4"/>
  <c r="AK227" i="4"/>
  <c r="AF227" i="4"/>
  <c r="AE227" i="4"/>
  <c r="O227" i="4"/>
  <c r="N227" i="4"/>
  <c r="M227" i="4"/>
  <c r="E227" i="4"/>
  <c r="AP226" i="4"/>
  <c r="AO226" i="4"/>
  <c r="AN226" i="4"/>
  <c r="AG226" i="4"/>
  <c r="AF226" i="4"/>
  <c r="AA226" i="4"/>
  <c r="Z226" i="4"/>
  <c r="Y226" i="4"/>
  <c r="X226" i="4"/>
  <c r="Q226" i="4"/>
  <c r="P226" i="4"/>
  <c r="K226" i="4"/>
  <c r="J226" i="4"/>
  <c r="I226" i="4"/>
  <c r="H226" i="4"/>
  <c r="C223" i="4"/>
  <c r="C276" i="4" s="1"/>
  <c r="C222" i="4"/>
  <c r="C275" i="4" s="1"/>
  <c r="C221" i="4"/>
  <c r="C274" i="4" s="1"/>
  <c r="C220" i="4"/>
  <c r="C273" i="4" s="1"/>
  <c r="C219" i="4"/>
  <c r="C272" i="4" s="1"/>
  <c r="C218" i="4"/>
  <c r="C271" i="4" s="1"/>
  <c r="C217" i="4"/>
  <c r="C270" i="4" s="1"/>
  <c r="C216" i="4"/>
  <c r="C269" i="4" s="1"/>
  <c r="C215" i="4"/>
  <c r="C268" i="4" s="1"/>
  <c r="C214" i="4"/>
  <c r="C267" i="4" s="1"/>
  <c r="C213" i="4"/>
  <c r="C212" i="4"/>
  <c r="C265" i="4" s="1"/>
  <c r="C211" i="4"/>
  <c r="C264" i="4" s="1"/>
  <c r="C210" i="4"/>
  <c r="C263" i="4" s="1"/>
  <c r="C209" i="4"/>
  <c r="C262" i="4" s="1"/>
  <c r="C208" i="4"/>
  <c r="C261" i="4" s="1"/>
  <c r="C207" i="4"/>
  <c r="C260" i="4" s="1"/>
  <c r="C206" i="4"/>
  <c r="C259" i="4" s="1"/>
  <c r="C205" i="4"/>
  <c r="C258" i="4" s="1"/>
  <c r="C204" i="4"/>
  <c r="C257" i="4" s="1"/>
  <c r="C203" i="4"/>
  <c r="C256" i="4" s="1"/>
  <c r="C202" i="4"/>
  <c r="C255" i="4" s="1"/>
  <c r="C201" i="4"/>
  <c r="C254" i="4" s="1"/>
  <c r="C200" i="4"/>
  <c r="C253" i="4" s="1"/>
  <c r="C199" i="4"/>
  <c r="C252" i="4" s="1"/>
  <c r="C198" i="4"/>
  <c r="C251" i="4" s="1"/>
  <c r="C197" i="4"/>
  <c r="C250" i="4" s="1"/>
  <c r="C196" i="4"/>
  <c r="C249" i="4" s="1"/>
  <c r="C195" i="4"/>
  <c r="C248" i="4" s="1"/>
  <c r="C194" i="4"/>
  <c r="C247" i="4" s="1"/>
  <c r="C193" i="4"/>
  <c r="C192" i="4"/>
  <c r="C245" i="4" s="1"/>
  <c r="C191" i="4"/>
  <c r="C244" i="4" s="1"/>
  <c r="C190" i="4"/>
  <c r="C243" i="4" s="1"/>
  <c r="C189" i="4"/>
  <c r="C242" i="4" s="1"/>
  <c r="C188" i="4"/>
  <c r="C241" i="4" s="1"/>
  <c r="C187" i="4"/>
  <c r="C186" i="4"/>
  <c r="C239" i="4" s="1"/>
  <c r="C185" i="4"/>
  <c r="C238" i="4" s="1"/>
  <c r="C184" i="4"/>
  <c r="C237" i="4" s="1"/>
  <c r="C183" i="4"/>
  <c r="C236" i="4" s="1"/>
  <c r="C182" i="4"/>
  <c r="C235" i="4" s="1"/>
  <c r="C181" i="4"/>
  <c r="C234" i="4" s="1"/>
  <c r="C180" i="4"/>
  <c r="C233" i="4" s="1"/>
  <c r="C179" i="4"/>
  <c r="C232" i="4" s="1"/>
  <c r="C178" i="4"/>
  <c r="C231" i="4" s="1"/>
  <c r="C177" i="4"/>
  <c r="C230" i="4" s="1"/>
  <c r="C176" i="4"/>
  <c r="C229" i="4" s="1"/>
  <c r="C175" i="4"/>
  <c r="C228" i="4" s="1"/>
  <c r="C174" i="4"/>
  <c r="C227" i="4" s="1"/>
  <c r="AS173" i="4"/>
  <c r="AS226" i="4" s="1"/>
  <c r="AR173" i="4"/>
  <c r="AR226" i="4" s="1"/>
  <c r="AQ173" i="4"/>
  <c r="AQ226" i="4" s="1"/>
  <c r="AP173" i="4"/>
  <c r="AO173" i="4"/>
  <c r="AN173" i="4"/>
  <c r="AM173" i="4"/>
  <c r="AM226" i="4" s="1"/>
  <c r="AL173" i="4"/>
  <c r="AL226" i="4" s="1"/>
  <c r="AK173" i="4"/>
  <c r="AK226" i="4" s="1"/>
  <c r="AJ173" i="4"/>
  <c r="AJ226" i="4" s="1"/>
  <c r="AI173" i="4"/>
  <c r="AI226" i="4" s="1"/>
  <c r="AH173" i="4"/>
  <c r="AH226" i="4" s="1"/>
  <c r="AG173" i="4"/>
  <c r="AF173" i="4"/>
  <c r="AE173" i="4"/>
  <c r="AE226" i="4" s="1"/>
  <c r="AD173" i="4"/>
  <c r="AD226" i="4" s="1"/>
  <c r="AC173" i="4"/>
  <c r="AC226" i="4" s="1"/>
  <c r="AB173" i="4"/>
  <c r="AB226" i="4" s="1"/>
  <c r="AA173" i="4"/>
  <c r="Z173" i="4"/>
  <c r="Y173" i="4"/>
  <c r="X173" i="4"/>
  <c r="W173" i="4"/>
  <c r="W226" i="4" s="1"/>
  <c r="V173" i="4"/>
  <c r="V226" i="4" s="1"/>
  <c r="U173" i="4"/>
  <c r="U226" i="4" s="1"/>
  <c r="T173" i="4"/>
  <c r="T226" i="4" s="1"/>
  <c r="S173" i="4"/>
  <c r="S226" i="4" s="1"/>
  <c r="R173" i="4"/>
  <c r="R226" i="4" s="1"/>
  <c r="Q173" i="4"/>
  <c r="P173" i="4"/>
  <c r="O173" i="4"/>
  <c r="O226" i="4" s="1"/>
  <c r="N173" i="4"/>
  <c r="N226" i="4" s="1"/>
  <c r="M173" i="4"/>
  <c r="M226" i="4" s="1"/>
  <c r="L173" i="4"/>
  <c r="L226" i="4" s="1"/>
  <c r="K173" i="4"/>
  <c r="J173" i="4"/>
  <c r="I173" i="4"/>
  <c r="H173" i="4"/>
  <c r="G173" i="4"/>
  <c r="G226" i="4" s="1"/>
  <c r="F173" i="4"/>
  <c r="F226" i="4" s="1"/>
  <c r="E173" i="4"/>
  <c r="E226" i="4" s="1"/>
  <c r="D173" i="4"/>
  <c r="D226" i="4" s="1"/>
  <c r="C173" i="4"/>
  <c r="AT143" i="4"/>
  <c r="C142" i="4"/>
  <c r="AK136" i="4"/>
  <c r="AJ136" i="4"/>
  <c r="AI136" i="4"/>
  <c r="AD136" i="4"/>
  <c r="N136" i="4"/>
  <c r="M136" i="4"/>
  <c r="E136" i="4"/>
  <c r="D136" i="4"/>
  <c r="C136" i="4"/>
  <c r="AF135" i="4"/>
  <c r="AE135" i="4"/>
  <c r="Z135" i="4"/>
  <c r="Y135" i="4"/>
  <c r="I135" i="4"/>
  <c r="AS134" i="4"/>
  <c r="AR134" i="4"/>
  <c r="AQ134" i="4"/>
  <c r="AA134" i="4"/>
  <c r="V134" i="4"/>
  <c r="U134" i="4"/>
  <c r="M134" i="4"/>
  <c r="C134" i="4"/>
  <c r="AO133" i="4"/>
  <c r="AN133" i="4"/>
  <c r="AM133" i="4"/>
  <c r="W133" i="4"/>
  <c r="R133" i="4"/>
  <c r="Q133" i="4"/>
  <c r="I133" i="4"/>
  <c r="AK132" i="4"/>
  <c r="AJ132" i="4"/>
  <c r="AI132" i="4"/>
  <c r="AD132" i="4"/>
  <c r="N132" i="4"/>
  <c r="M132" i="4"/>
  <c r="E132" i="4"/>
  <c r="D132" i="4"/>
  <c r="C132" i="4"/>
  <c r="AF131" i="4"/>
  <c r="AE131" i="4"/>
  <c r="Z131" i="4"/>
  <c r="Y131" i="4"/>
  <c r="I131" i="4"/>
  <c r="AS130" i="4"/>
  <c r="AR130" i="4"/>
  <c r="AQ130" i="4"/>
  <c r="AA130" i="4"/>
  <c r="V130" i="4"/>
  <c r="U130" i="4"/>
  <c r="M130" i="4"/>
  <c r="C130" i="4"/>
  <c r="AO129" i="4"/>
  <c r="AN129" i="4"/>
  <c r="AM129" i="4"/>
  <c r="W129" i="4"/>
  <c r="R129" i="4"/>
  <c r="Q129" i="4"/>
  <c r="I129" i="4"/>
  <c r="AK128" i="4"/>
  <c r="AJ128" i="4"/>
  <c r="AI128" i="4"/>
  <c r="AD128" i="4"/>
  <c r="N128" i="4"/>
  <c r="M128" i="4"/>
  <c r="E128" i="4"/>
  <c r="D128" i="4"/>
  <c r="C128" i="4"/>
  <c r="AF127" i="4"/>
  <c r="AE127" i="4"/>
  <c r="Z127" i="4"/>
  <c r="Y127" i="4"/>
  <c r="I127" i="4"/>
  <c r="AS126" i="4"/>
  <c r="AR126" i="4"/>
  <c r="AQ126" i="4"/>
  <c r="AA126" i="4"/>
  <c r="V126" i="4"/>
  <c r="U126" i="4"/>
  <c r="M126" i="4"/>
  <c r="C126" i="4"/>
  <c r="AO125" i="4"/>
  <c r="AN125" i="4"/>
  <c r="AM125" i="4"/>
  <c r="W125" i="4"/>
  <c r="R125" i="4"/>
  <c r="Q125" i="4"/>
  <c r="I125" i="4"/>
  <c r="AK124" i="4"/>
  <c r="AJ124" i="4"/>
  <c r="AI124" i="4"/>
  <c r="AD124" i="4"/>
  <c r="N124" i="4"/>
  <c r="M124" i="4"/>
  <c r="E124" i="4"/>
  <c r="D124" i="4"/>
  <c r="C124" i="4"/>
  <c r="AF123" i="4"/>
  <c r="AE123" i="4"/>
  <c r="Z123" i="4"/>
  <c r="Y123" i="4"/>
  <c r="I123" i="4"/>
  <c r="AS122" i="4"/>
  <c r="AR122" i="4"/>
  <c r="AQ122" i="4"/>
  <c r="AA122" i="4"/>
  <c r="V122" i="4"/>
  <c r="U122" i="4"/>
  <c r="M122" i="4"/>
  <c r="C122" i="4"/>
  <c r="AO121" i="4"/>
  <c r="AN121" i="4"/>
  <c r="AM121" i="4"/>
  <c r="W121" i="4"/>
  <c r="R121" i="4"/>
  <c r="Q121" i="4"/>
  <c r="I121" i="4"/>
  <c r="AK120" i="4"/>
  <c r="AJ120" i="4"/>
  <c r="AI120" i="4"/>
  <c r="AD120" i="4"/>
  <c r="N120" i="4"/>
  <c r="M120" i="4"/>
  <c r="E120" i="4"/>
  <c r="D120" i="4"/>
  <c r="C120" i="4"/>
  <c r="AF119" i="4"/>
  <c r="AE119" i="4"/>
  <c r="Z119" i="4"/>
  <c r="Y119" i="4"/>
  <c r="I119" i="4"/>
  <c r="AS118" i="4"/>
  <c r="AR118" i="4"/>
  <c r="AQ118" i="4"/>
  <c r="AA118" i="4"/>
  <c r="V118" i="4"/>
  <c r="U118" i="4"/>
  <c r="M118" i="4"/>
  <c r="C118" i="4"/>
  <c r="AO117" i="4"/>
  <c r="AN117" i="4"/>
  <c r="AM117" i="4"/>
  <c r="W117" i="4"/>
  <c r="R117" i="4"/>
  <c r="Q117" i="4"/>
  <c r="I117" i="4"/>
  <c r="AK116" i="4"/>
  <c r="AJ116" i="4"/>
  <c r="AI116" i="4"/>
  <c r="AD116" i="4"/>
  <c r="N116" i="4"/>
  <c r="M116" i="4"/>
  <c r="E116" i="4"/>
  <c r="D116" i="4"/>
  <c r="C116" i="4"/>
  <c r="AF115" i="4"/>
  <c r="AE115" i="4"/>
  <c r="Z115" i="4"/>
  <c r="Y115" i="4"/>
  <c r="I115" i="4"/>
  <c r="AS114" i="4"/>
  <c r="AR114" i="4"/>
  <c r="AQ114" i="4"/>
  <c r="AA114" i="4"/>
  <c r="V114" i="4"/>
  <c r="U114" i="4"/>
  <c r="M114" i="4"/>
  <c r="AO113" i="4"/>
  <c r="AN113" i="4"/>
  <c r="AM113" i="4"/>
  <c r="AH113" i="4"/>
  <c r="R113" i="4"/>
  <c r="Q113" i="4"/>
  <c r="I113" i="4"/>
  <c r="H113" i="4"/>
  <c r="AJ112" i="4"/>
  <c r="AI112" i="4"/>
  <c r="AD112" i="4"/>
  <c r="AC112" i="4"/>
  <c r="M112" i="4"/>
  <c r="E112" i="4"/>
  <c r="D112" i="4"/>
  <c r="C112" i="4"/>
  <c r="AE111" i="4"/>
  <c r="Z111" i="4"/>
  <c r="Y111" i="4"/>
  <c r="Q111" i="4"/>
  <c r="AS110" i="4"/>
  <c r="AR110" i="4"/>
  <c r="AQ110" i="4"/>
  <c r="AL110" i="4"/>
  <c r="V110" i="4"/>
  <c r="U110" i="4"/>
  <c r="M110" i="4"/>
  <c r="L110" i="4"/>
  <c r="AN109" i="4"/>
  <c r="AM109" i="4"/>
  <c r="AH109" i="4"/>
  <c r="AG109" i="4"/>
  <c r="Q109" i="4"/>
  <c r="I109" i="4"/>
  <c r="H109" i="4"/>
  <c r="G109" i="4"/>
  <c r="AI108" i="4"/>
  <c r="AD108" i="4"/>
  <c r="AC108" i="4"/>
  <c r="U108" i="4"/>
  <c r="E108" i="4"/>
  <c r="D108" i="4"/>
  <c r="C108" i="4"/>
  <c r="AP107" i="4"/>
  <c r="Z107" i="4"/>
  <c r="Y107" i="4"/>
  <c r="Q107" i="4"/>
  <c r="P107" i="4"/>
  <c r="AR106" i="4"/>
  <c r="AQ106" i="4"/>
  <c r="AL106" i="4"/>
  <c r="AK106" i="4"/>
  <c r="U106" i="4"/>
  <c r="M106" i="4"/>
  <c r="L106" i="4"/>
  <c r="K106" i="4"/>
  <c r="AM105" i="4"/>
  <c r="AH105" i="4"/>
  <c r="AG105" i="4"/>
  <c r="Y105" i="4"/>
  <c r="I105" i="4"/>
  <c r="H105" i="4"/>
  <c r="G105" i="4"/>
  <c r="AD104" i="4"/>
  <c r="AC104" i="4"/>
  <c r="U104" i="4"/>
  <c r="T104" i="4"/>
  <c r="D104" i="4"/>
  <c r="C104" i="4"/>
  <c r="AP103" i="4"/>
  <c r="AO103" i="4"/>
  <c r="Y103" i="4"/>
  <c r="Q103" i="4"/>
  <c r="P103" i="4"/>
  <c r="O103" i="4"/>
  <c r="AQ102" i="4"/>
  <c r="AL102" i="4"/>
  <c r="AK102" i="4"/>
  <c r="AC102" i="4"/>
  <c r="M102" i="4"/>
  <c r="L102" i="4"/>
  <c r="K102" i="4"/>
  <c r="F102" i="4"/>
  <c r="AH101" i="4"/>
  <c r="AG101" i="4"/>
  <c r="Y101" i="4"/>
  <c r="X101" i="4"/>
  <c r="H101" i="4"/>
  <c r="G101" i="4"/>
  <c r="AS100" i="4"/>
  <c r="AC100" i="4"/>
  <c r="U100" i="4"/>
  <c r="T100" i="4"/>
  <c r="S100" i="4"/>
  <c r="AP99" i="4"/>
  <c r="AO99" i="4"/>
  <c r="AG99" i="4"/>
  <c r="Q99" i="4"/>
  <c r="P99" i="4"/>
  <c r="O99" i="4"/>
  <c r="J99" i="4"/>
  <c r="AL98" i="4"/>
  <c r="AK98" i="4"/>
  <c r="AC98" i="4"/>
  <c r="AB98" i="4"/>
  <c r="L98" i="4"/>
  <c r="K98" i="4"/>
  <c r="F98" i="4"/>
  <c r="E98" i="4"/>
  <c r="AG97" i="4"/>
  <c r="Y97" i="4"/>
  <c r="X97" i="4"/>
  <c r="W97" i="4"/>
  <c r="G97" i="4"/>
  <c r="AS96" i="4"/>
  <c r="AK96" i="4"/>
  <c r="U96" i="4"/>
  <c r="T96" i="4"/>
  <c r="S96" i="4"/>
  <c r="N96" i="4"/>
  <c r="AP95" i="4"/>
  <c r="AO95" i="4"/>
  <c r="AG95" i="4"/>
  <c r="AF95" i="4"/>
  <c r="P95" i="4"/>
  <c r="O95" i="4"/>
  <c r="J95" i="4"/>
  <c r="I95" i="4"/>
  <c r="AK94" i="4"/>
  <c r="AC94" i="4"/>
  <c r="AB94" i="4"/>
  <c r="AA94" i="4"/>
  <c r="K94" i="4"/>
  <c r="F94" i="4"/>
  <c r="E94" i="4"/>
  <c r="AO93" i="4"/>
  <c r="Y93" i="4"/>
  <c r="X93" i="4"/>
  <c r="W93" i="4"/>
  <c r="R93" i="4"/>
  <c r="AS92" i="4"/>
  <c r="AK92" i="4"/>
  <c r="AJ92" i="4"/>
  <c r="T92" i="4"/>
  <c r="S92" i="4"/>
  <c r="N92" i="4"/>
  <c r="M92" i="4"/>
  <c r="C92" i="4"/>
  <c r="AO91" i="4"/>
  <c r="AG91" i="4"/>
  <c r="AF91" i="4"/>
  <c r="AE91" i="4"/>
  <c r="O91" i="4"/>
  <c r="J91" i="4"/>
  <c r="I91" i="4"/>
  <c r="AS90" i="4"/>
  <c r="AC90" i="4"/>
  <c r="AB90" i="4"/>
  <c r="AA90" i="4"/>
  <c r="V90" i="4"/>
  <c r="F90" i="4"/>
  <c r="E90" i="4"/>
  <c r="AP89" i="4"/>
  <c r="AO89" i="4"/>
  <c r="AD89" i="4"/>
  <c r="Z89" i="4"/>
  <c r="Y89" i="4"/>
  <c r="X89" i="4"/>
  <c r="J89" i="4"/>
  <c r="F89" i="4"/>
  <c r="AS88" i="4"/>
  <c r="AH88" i="4"/>
  <c r="AD88" i="4"/>
  <c r="AC88" i="4"/>
  <c r="V88" i="4"/>
  <c r="K88" i="4"/>
  <c r="J88" i="4"/>
  <c r="F88" i="4"/>
  <c r="E88" i="4"/>
  <c r="AL87" i="4"/>
  <c r="AH87" i="4"/>
  <c r="AD87" i="4"/>
  <c r="Z87" i="4"/>
  <c r="O87" i="4"/>
  <c r="N87" i="4"/>
  <c r="J87" i="4"/>
  <c r="I87" i="4"/>
  <c r="AP86" i="4"/>
  <c r="AO86" i="4"/>
  <c r="AH86" i="4"/>
  <c r="AG86" i="4"/>
  <c r="AC86" i="4"/>
  <c r="R86" i="4"/>
  <c r="Q86" i="4"/>
  <c r="M86" i="4"/>
  <c r="I86" i="4"/>
  <c r="C83" i="4"/>
  <c r="C82" i="4"/>
  <c r="C135" i="4" s="1"/>
  <c r="C81" i="4"/>
  <c r="C80" i="4"/>
  <c r="C133" i="4" s="1"/>
  <c r="C79" i="4"/>
  <c r="C78" i="4"/>
  <c r="C131" i="4" s="1"/>
  <c r="C77" i="4"/>
  <c r="C76" i="4"/>
  <c r="C129" i="4" s="1"/>
  <c r="C75" i="4"/>
  <c r="C74" i="4"/>
  <c r="C127" i="4" s="1"/>
  <c r="C73" i="4"/>
  <c r="C72" i="4"/>
  <c r="C125" i="4" s="1"/>
  <c r="C71" i="4"/>
  <c r="C70" i="4"/>
  <c r="C123" i="4" s="1"/>
  <c r="C69" i="4"/>
  <c r="C68" i="4"/>
  <c r="C121" i="4" s="1"/>
  <c r="C67" i="4"/>
  <c r="C66" i="4"/>
  <c r="C119" i="4" s="1"/>
  <c r="C65" i="4"/>
  <c r="C64" i="4"/>
  <c r="C117" i="4" s="1"/>
  <c r="C63" i="4"/>
  <c r="C62" i="4"/>
  <c r="C115" i="4" s="1"/>
  <c r="C61" i="4"/>
  <c r="C114" i="4" s="1"/>
  <c r="C60" i="4"/>
  <c r="C113" i="4" s="1"/>
  <c r="C59" i="4"/>
  <c r="C58" i="4"/>
  <c r="C111" i="4" s="1"/>
  <c r="C57" i="4"/>
  <c r="C110" i="4" s="1"/>
  <c r="C56" i="4"/>
  <c r="C109" i="4" s="1"/>
  <c r="C55" i="4"/>
  <c r="C54" i="4"/>
  <c r="C107" i="4" s="1"/>
  <c r="C53" i="4"/>
  <c r="C106" i="4" s="1"/>
  <c r="C52" i="4"/>
  <c r="C105" i="4" s="1"/>
  <c r="C51" i="4"/>
  <c r="C50" i="4"/>
  <c r="C103" i="4" s="1"/>
  <c r="C49" i="4"/>
  <c r="C102" i="4" s="1"/>
  <c r="C48" i="4"/>
  <c r="C101" i="4" s="1"/>
  <c r="C47" i="4"/>
  <c r="C100" i="4" s="1"/>
  <c r="C46" i="4"/>
  <c r="C99" i="4" s="1"/>
  <c r="C45" i="4"/>
  <c r="C98" i="4" s="1"/>
  <c r="C44" i="4"/>
  <c r="C97" i="4" s="1"/>
  <c r="C43" i="4"/>
  <c r="C96" i="4" s="1"/>
  <c r="C42" i="4"/>
  <c r="C95" i="4" s="1"/>
  <c r="C41" i="4"/>
  <c r="C94" i="4" s="1"/>
  <c r="C40" i="4"/>
  <c r="C93" i="4" s="1"/>
  <c r="C39" i="4"/>
  <c r="C38" i="4"/>
  <c r="C91" i="4" s="1"/>
  <c r="C37" i="4"/>
  <c r="C90" i="4" s="1"/>
  <c r="C36" i="4"/>
  <c r="C89" i="4" s="1"/>
  <c r="C35" i="4"/>
  <c r="C88" i="4" s="1"/>
  <c r="C34" i="4"/>
  <c r="C87" i="4" s="1"/>
  <c r="AS33" i="4"/>
  <c r="AS86" i="4" s="1"/>
  <c r="AR33" i="4"/>
  <c r="AR86" i="4" s="1"/>
  <c r="AQ33" i="4"/>
  <c r="AQ86" i="4" s="1"/>
  <c r="AP33" i="4"/>
  <c r="AO33" i="4"/>
  <c r="AN33" i="4"/>
  <c r="AN86" i="4" s="1"/>
  <c r="AM33" i="4"/>
  <c r="AM86" i="4" s="1"/>
  <c r="AL33" i="4"/>
  <c r="AL86" i="4" s="1"/>
  <c r="AK33" i="4"/>
  <c r="AK86" i="4" s="1"/>
  <c r="AJ33" i="4"/>
  <c r="AJ86" i="4" s="1"/>
  <c r="AI33" i="4"/>
  <c r="AI86" i="4" s="1"/>
  <c r="AH33" i="4"/>
  <c r="AG33" i="4"/>
  <c r="AF33" i="4"/>
  <c r="AF86" i="4" s="1"/>
  <c r="AE33" i="4"/>
  <c r="AE86" i="4" s="1"/>
  <c r="AD33" i="4"/>
  <c r="AD86" i="4" s="1"/>
  <c r="AC33" i="4"/>
  <c r="AB33" i="4"/>
  <c r="AB86" i="4" s="1"/>
  <c r="AA33" i="4"/>
  <c r="AA86" i="4" s="1"/>
  <c r="Z33" i="4"/>
  <c r="Z86" i="4" s="1"/>
  <c r="Y33" i="4"/>
  <c r="Y86" i="4" s="1"/>
  <c r="X33" i="4"/>
  <c r="X86" i="4" s="1"/>
  <c r="W33" i="4"/>
  <c r="W86" i="4" s="1"/>
  <c r="V33" i="4"/>
  <c r="V86" i="4" s="1"/>
  <c r="U33" i="4"/>
  <c r="U86" i="4" s="1"/>
  <c r="T33" i="4"/>
  <c r="T86" i="4" s="1"/>
  <c r="S33" i="4"/>
  <c r="S86" i="4" s="1"/>
  <c r="R33" i="4"/>
  <c r="Q33" i="4"/>
  <c r="P33" i="4"/>
  <c r="P86" i="4" s="1"/>
  <c r="O33" i="4"/>
  <c r="O86" i="4" s="1"/>
  <c r="N33" i="4"/>
  <c r="N86" i="4" s="1"/>
  <c r="M33" i="4"/>
  <c r="L33" i="4"/>
  <c r="L86" i="4" s="1"/>
  <c r="K33" i="4"/>
  <c r="K86" i="4" s="1"/>
  <c r="J33" i="4"/>
  <c r="J86" i="4" s="1"/>
  <c r="I33" i="4"/>
  <c r="H33" i="4"/>
  <c r="H86" i="4" s="1"/>
  <c r="G33" i="4"/>
  <c r="G86" i="4" s="1"/>
  <c r="F33" i="4"/>
  <c r="F86" i="4" s="1"/>
  <c r="E33" i="4"/>
  <c r="E86" i="4" s="1"/>
  <c r="D33" i="4"/>
  <c r="D86" i="4" s="1"/>
  <c r="C33" i="4"/>
  <c r="AT3" i="4"/>
  <c r="C2" i="4"/>
  <c r="G1" i="4"/>
  <c r="F1" i="4"/>
  <c r="E1" i="4"/>
  <c r="S276" i="4" s="1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AT145" i="3"/>
  <c r="C144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T3" i="3"/>
  <c r="C2" i="3"/>
  <c r="AT1" i="3"/>
  <c r="G1" i="3"/>
  <c r="F1" i="3"/>
  <c r="C33" i="3" s="1"/>
  <c r="E1" i="3"/>
  <c r="AT204" i="3" s="1"/>
  <c r="O223" i="2"/>
  <c r="N223" i="2"/>
  <c r="L223" i="2"/>
  <c r="K223" i="2"/>
  <c r="J223" i="2"/>
  <c r="I223" i="2"/>
  <c r="H223" i="2"/>
  <c r="G223" i="2"/>
  <c r="F223" i="2"/>
  <c r="E223" i="2"/>
  <c r="O221" i="2"/>
  <c r="N221" i="2"/>
  <c r="M221" i="2"/>
  <c r="L221" i="2"/>
  <c r="K221" i="2"/>
  <c r="I221" i="2"/>
  <c r="H221" i="2"/>
  <c r="F221" i="2"/>
  <c r="E221" i="2"/>
  <c r="D221" i="2"/>
  <c r="C221" i="2"/>
  <c r="O220" i="2"/>
  <c r="N220" i="2"/>
  <c r="L220" i="2"/>
  <c r="K220" i="2"/>
  <c r="J220" i="2"/>
  <c r="I220" i="2"/>
  <c r="H220" i="2"/>
  <c r="F220" i="2"/>
  <c r="E220" i="2"/>
  <c r="O219" i="2"/>
  <c r="N219" i="2"/>
  <c r="M219" i="2"/>
  <c r="L219" i="2"/>
  <c r="K219" i="2"/>
  <c r="I219" i="2"/>
  <c r="H219" i="2"/>
  <c r="G219" i="2"/>
  <c r="F219" i="2"/>
  <c r="E219" i="2"/>
  <c r="O218" i="2"/>
  <c r="N218" i="2"/>
  <c r="M218" i="2"/>
  <c r="L218" i="2"/>
  <c r="K218" i="2"/>
  <c r="J218" i="2"/>
  <c r="I218" i="2"/>
  <c r="H218" i="2"/>
  <c r="F218" i="2"/>
  <c r="E218" i="2"/>
  <c r="D218" i="2"/>
  <c r="C218" i="2"/>
  <c r="O217" i="2"/>
  <c r="N217" i="2"/>
  <c r="L217" i="2"/>
  <c r="K217" i="2"/>
  <c r="J217" i="2"/>
  <c r="I217" i="2"/>
  <c r="H217" i="2"/>
  <c r="G217" i="2"/>
  <c r="F217" i="2"/>
  <c r="E217" i="2"/>
  <c r="O216" i="2"/>
  <c r="N216" i="2"/>
  <c r="M216" i="2"/>
  <c r="L216" i="2"/>
  <c r="K216" i="2"/>
  <c r="I216" i="2"/>
  <c r="H216" i="2"/>
  <c r="G216" i="2"/>
  <c r="F216" i="2"/>
  <c r="E216" i="2"/>
  <c r="D216" i="2"/>
  <c r="O215" i="2"/>
  <c r="N215" i="2"/>
  <c r="L215" i="2"/>
  <c r="K215" i="2"/>
  <c r="J215" i="2"/>
  <c r="I215" i="2"/>
  <c r="H215" i="2"/>
  <c r="F215" i="2"/>
  <c r="E215" i="2"/>
  <c r="D215" i="2"/>
  <c r="O214" i="2"/>
  <c r="N214" i="2"/>
  <c r="L214" i="2"/>
  <c r="K214" i="2"/>
  <c r="I214" i="2"/>
  <c r="H214" i="2"/>
  <c r="G214" i="2"/>
  <c r="F214" i="2"/>
  <c r="E214" i="2"/>
  <c r="O213" i="2"/>
  <c r="N213" i="2"/>
  <c r="M213" i="2"/>
  <c r="L213" i="2"/>
  <c r="K213" i="2"/>
  <c r="I213" i="2"/>
  <c r="H213" i="2"/>
  <c r="F213" i="2"/>
  <c r="E213" i="2"/>
  <c r="D213" i="2"/>
  <c r="C213" i="2"/>
  <c r="O212" i="2"/>
  <c r="N212" i="2"/>
  <c r="L212" i="2"/>
  <c r="K212" i="2"/>
  <c r="J212" i="2"/>
  <c r="I212" i="2"/>
  <c r="H212" i="2"/>
  <c r="F212" i="2"/>
  <c r="E212" i="2"/>
  <c r="O211" i="2"/>
  <c r="N211" i="2"/>
  <c r="M211" i="2"/>
  <c r="L211" i="2"/>
  <c r="K211" i="2"/>
  <c r="I211" i="2"/>
  <c r="H211" i="2"/>
  <c r="G211" i="2"/>
  <c r="F211" i="2"/>
  <c r="E211" i="2"/>
  <c r="O210" i="2"/>
  <c r="N210" i="2"/>
  <c r="M210" i="2"/>
  <c r="L210" i="2"/>
  <c r="K210" i="2"/>
  <c r="J210" i="2"/>
  <c r="I210" i="2"/>
  <c r="H210" i="2"/>
  <c r="F210" i="2"/>
  <c r="E210" i="2"/>
  <c r="D210" i="2"/>
  <c r="C210" i="2"/>
  <c r="O209" i="2"/>
  <c r="N209" i="2"/>
  <c r="L209" i="2"/>
  <c r="K209" i="2"/>
  <c r="J209" i="2"/>
  <c r="I209" i="2"/>
  <c r="H209" i="2"/>
  <c r="G209" i="2"/>
  <c r="F209" i="2"/>
  <c r="E209" i="2"/>
  <c r="O208" i="2"/>
  <c r="N208" i="2"/>
  <c r="M208" i="2"/>
  <c r="L208" i="2"/>
  <c r="K208" i="2"/>
  <c r="I208" i="2"/>
  <c r="H208" i="2"/>
  <c r="G208" i="2"/>
  <c r="F208" i="2"/>
  <c r="E208" i="2"/>
  <c r="D208" i="2"/>
  <c r="O207" i="2"/>
  <c r="N207" i="2"/>
  <c r="L207" i="2"/>
  <c r="K207" i="2"/>
  <c r="J207" i="2"/>
  <c r="I207" i="2"/>
  <c r="H207" i="2"/>
  <c r="F207" i="2"/>
  <c r="E207" i="2"/>
  <c r="D207" i="2"/>
  <c r="O206" i="2"/>
  <c r="N206" i="2"/>
  <c r="L206" i="2"/>
  <c r="K206" i="2"/>
  <c r="I206" i="2"/>
  <c r="H206" i="2"/>
  <c r="G206" i="2"/>
  <c r="F206" i="2"/>
  <c r="E206" i="2"/>
  <c r="O205" i="2"/>
  <c r="N205" i="2"/>
  <c r="M205" i="2"/>
  <c r="L205" i="2"/>
  <c r="K205" i="2"/>
  <c r="I205" i="2"/>
  <c r="H205" i="2"/>
  <c r="F205" i="2"/>
  <c r="E205" i="2"/>
  <c r="D205" i="2"/>
  <c r="C205" i="2"/>
  <c r="O204" i="2"/>
  <c r="N204" i="2"/>
  <c r="L204" i="2"/>
  <c r="K204" i="2"/>
  <c r="J204" i="2"/>
  <c r="I204" i="2"/>
  <c r="H204" i="2"/>
  <c r="F204" i="2"/>
  <c r="E204" i="2"/>
  <c r="O203" i="2"/>
  <c r="N203" i="2"/>
  <c r="M203" i="2"/>
  <c r="L203" i="2"/>
  <c r="K203" i="2"/>
  <c r="I203" i="2"/>
  <c r="H203" i="2"/>
  <c r="G203" i="2"/>
  <c r="F203" i="2"/>
  <c r="E203" i="2"/>
  <c r="O202" i="2"/>
  <c r="N202" i="2"/>
  <c r="M202" i="2"/>
  <c r="L202" i="2"/>
  <c r="K202" i="2"/>
  <c r="J202" i="2"/>
  <c r="I202" i="2"/>
  <c r="H202" i="2"/>
  <c r="F202" i="2"/>
  <c r="E202" i="2"/>
  <c r="D202" i="2"/>
  <c r="C202" i="2"/>
  <c r="O201" i="2"/>
  <c r="N201" i="2"/>
  <c r="L201" i="2"/>
  <c r="K201" i="2"/>
  <c r="J201" i="2"/>
  <c r="I201" i="2"/>
  <c r="H201" i="2"/>
  <c r="G201" i="2"/>
  <c r="F201" i="2"/>
  <c r="E201" i="2"/>
  <c r="O200" i="2"/>
  <c r="N200" i="2"/>
  <c r="M200" i="2"/>
  <c r="L200" i="2"/>
  <c r="K200" i="2"/>
  <c r="I200" i="2"/>
  <c r="H200" i="2"/>
  <c r="G200" i="2"/>
  <c r="F200" i="2"/>
  <c r="E200" i="2"/>
  <c r="D200" i="2"/>
  <c r="O199" i="2"/>
  <c r="N199" i="2"/>
  <c r="L199" i="2"/>
  <c r="K199" i="2"/>
  <c r="J199" i="2"/>
  <c r="I199" i="2"/>
  <c r="H199" i="2"/>
  <c r="F199" i="2"/>
  <c r="E199" i="2"/>
  <c r="D199" i="2"/>
  <c r="O198" i="2"/>
  <c r="N198" i="2"/>
  <c r="L198" i="2"/>
  <c r="K198" i="2"/>
  <c r="I198" i="2"/>
  <c r="H198" i="2"/>
  <c r="G198" i="2"/>
  <c r="F198" i="2"/>
  <c r="E198" i="2"/>
  <c r="O197" i="2"/>
  <c r="N197" i="2"/>
  <c r="M197" i="2"/>
  <c r="L197" i="2"/>
  <c r="K197" i="2"/>
  <c r="I197" i="2"/>
  <c r="H197" i="2"/>
  <c r="F197" i="2"/>
  <c r="E197" i="2"/>
  <c r="D197" i="2"/>
  <c r="C197" i="2"/>
  <c r="O196" i="2"/>
  <c r="N196" i="2"/>
  <c r="L196" i="2"/>
  <c r="K196" i="2"/>
  <c r="J196" i="2"/>
  <c r="I196" i="2"/>
  <c r="H196" i="2"/>
  <c r="F196" i="2"/>
  <c r="E196" i="2"/>
  <c r="O195" i="2"/>
  <c r="N195" i="2"/>
  <c r="M195" i="2"/>
  <c r="L195" i="2"/>
  <c r="K195" i="2"/>
  <c r="I195" i="2"/>
  <c r="H195" i="2"/>
  <c r="G195" i="2"/>
  <c r="F195" i="2"/>
  <c r="E195" i="2"/>
  <c r="O194" i="2"/>
  <c r="N194" i="2"/>
  <c r="M194" i="2"/>
  <c r="L194" i="2"/>
  <c r="K194" i="2"/>
  <c r="J194" i="2"/>
  <c r="I194" i="2"/>
  <c r="H194" i="2"/>
  <c r="F194" i="2"/>
  <c r="E194" i="2"/>
  <c r="D194" i="2"/>
  <c r="C194" i="2"/>
  <c r="O193" i="2"/>
  <c r="N193" i="2"/>
  <c r="L193" i="2"/>
  <c r="K193" i="2"/>
  <c r="J193" i="2"/>
  <c r="I193" i="2"/>
  <c r="H193" i="2"/>
  <c r="G193" i="2"/>
  <c r="F193" i="2"/>
  <c r="E193" i="2"/>
  <c r="O192" i="2"/>
  <c r="N192" i="2"/>
  <c r="M192" i="2"/>
  <c r="L192" i="2"/>
  <c r="K192" i="2"/>
  <c r="I192" i="2"/>
  <c r="H192" i="2"/>
  <c r="G192" i="2"/>
  <c r="F192" i="2"/>
  <c r="E192" i="2"/>
  <c r="D192" i="2"/>
  <c r="O191" i="2"/>
  <c r="N191" i="2"/>
  <c r="L191" i="2"/>
  <c r="K191" i="2"/>
  <c r="J191" i="2"/>
  <c r="I191" i="2"/>
  <c r="H191" i="2"/>
  <c r="F191" i="2"/>
  <c r="E191" i="2"/>
  <c r="D191" i="2"/>
  <c r="O190" i="2"/>
  <c r="N190" i="2"/>
  <c r="L190" i="2"/>
  <c r="K190" i="2"/>
  <c r="I190" i="2"/>
  <c r="H190" i="2"/>
  <c r="G190" i="2"/>
  <c r="F190" i="2"/>
  <c r="E190" i="2"/>
  <c r="O189" i="2"/>
  <c r="N189" i="2"/>
  <c r="M189" i="2"/>
  <c r="L189" i="2"/>
  <c r="K189" i="2"/>
  <c r="I189" i="2"/>
  <c r="H189" i="2"/>
  <c r="F189" i="2"/>
  <c r="E189" i="2"/>
  <c r="D189" i="2"/>
  <c r="C189" i="2"/>
  <c r="O188" i="2"/>
  <c r="N188" i="2"/>
  <c r="L188" i="2"/>
  <c r="K188" i="2"/>
  <c r="J188" i="2"/>
  <c r="I188" i="2"/>
  <c r="H188" i="2"/>
  <c r="F188" i="2"/>
  <c r="E188" i="2"/>
  <c r="O187" i="2"/>
  <c r="N187" i="2"/>
  <c r="M187" i="2"/>
  <c r="L187" i="2"/>
  <c r="K187" i="2"/>
  <c r="I187" i="2"/>
  <c r="H187" i="2"/>
  <c r="G187" i="2"/>
  <c r="F187" i="2"/>
  <c r="E187" i="2"/>
  <c r="O186" i="2"/>
  <c r="N186" i="2"/>
  <c r="M186" i="2"/>
  <c r="L186" i="2"/>
  <c r="K186" i="2"/>
  <c r="J186" i="2"/>
  <c r="I186" i="2"/>
  <c r="H186" i="2"/>
  <c r="F186" i="2"/>
  <c r="E186" i="2"/>
  <c r="D186" i="2"/>
  <c r="C186" i="2"/>
  <c r="O185" i="2"/>
  <c r="N185" i="2"/>
  <c r="L185" i="2"/>
  <c r="K185" i="2"/>
  <c r="J185" i="2"/>
  <c r="I185" i="2"/>
  <c r="H185" i="2"/>
  <c r="G185" i="2"/>
  <c r="F185" i="2"/>
  <c r="E185" i="2"/>
  <c r="O184" i="2"/>
  <c r="N184" i="2"/>
  <c r="M184" i="2"/>
  <c r="L184" i="2"/>
  <c r="K184" i="2"/>
  <c r="I184" i="2"/>
  <c r="H184" i="2"/>
  <c r="G184" i="2"/>
  <c r="F184" i="2"/>
  <c r="E184" i="2"/>
  <c r="D184" i="2"/>
  <c r="O183" i="2"/>
  <c r="N183" i="2"/>
  <c r="L183" i="2"/>
  <c r="K183" i="2"/>
  <c r="J183" i="2"/>
  <c r="I183" i="2"/>
  <c r="H183" i="2"/>
  <c r="F183" i="2"/>
  <c r="E183" i="2"/>
  <c r="D183" i="2"/>
  <c r="O182" i="2"/>
  <c r="N182" i="2"/>
  <c r="L182" i="2"/>
  <c r="K182" i="2"/>
  <c r="I182" i="2"/>
  <c r="H182" i="2"/>
  <c r="G182" i="2"/>
  <c r="F182" i="2"/>
  <c r="E182" i="2"/>
  <c r="O181" i="2"/>
  <c r="N181" i="2"/>
  <c r="M181" i="2"/>
  <c r="L181" i="2"/>
  <c r="K181" i="2"/>
  <c r="I181" i="2"/>
  <c r="H181" i="2"/>
  <c r="F181" i="2"/>
  <c r="E181" i="2"/>
  <c r="D181" i="2"/>
  <c r="C181" i="2"/>
  <c r="O180" i="2"/>
  <c r="N180" i="2"/>
  <c r="L180" i="2"/>
  <c r="K180" i="2"/>
  <c r="J180" i="2"/>
  <c r="I180" i="2"/>
  <c r="H180" i="2"/>
  <c r="F180" i="2"/>
  <c r="E180" i="2"/>
  <c r="O179" i="2"/>
  <c r="N179" i="2"/>
  <c r="M179" i="2"/>
  <c r="L179" i="2"/>
  <c r="K179" i="2"/>
  <c r="I179" i="2"/>
  <c r="H179" i="2"/>
  <c r="G179" i="2"/>
  <c r="F179" i="2"/>
  <c r="E179" i="2"/>
  <c r="O178" i="2"/>
  <c r="N178" i="2"/>
  <c r="M178" i="2"/>
  <c r="L178" i="2"/>
  <c r="K178" i="2"/>
  <c r="J178" i="2"/>
  <c r="I178" i="2"/>
  <c r="H178" i="2"/>
  <c r="F178" i="2"/>
  <c r="E178" i="2"/>
  <c r="D178" i="2"/>
  <c r="C178" i="2"/>
  <c r="O177" i="2"/>
  <c r="N177" i="2"/>
  <c r="L177" i="2"/>
  <c r="K177" i="2"/>
  <c r="J177" i="2"/>
  <c r="I177" i="2"/>
  <c r="H177" i="2"/>
  <c r="G177" i="2"/>
  <c r="F177" i="2"/>
  <c r="E177" i="2"/>
  <c r="O176" i="2"/>
  <c r="N176" i="2"/>
  <c r="M176" i="2"/>
  <c r="L176" i="2"/>
  <c r="K176" i="2"/>
  <c r="I176" i="2"/>
  <c r="H176" i="2"/>
  <c r="G176" i="2"/>
  <c r="F176" i="2"/>
  <c r="E176" i="2"/>
  <c r="D176" i="2"/>
  <c r="O175" i="2"/>
  <c r="N175" i="2"/>
  <c r="L175" i="2"/>
  <c r="K175" i="2"/>
  <c r="J175" i="2"/>
  <c r="I175" i="2"/>
  <c r="H175" i="2"/>
  <c r="F175" i="2"/>
  <c r="E175" i="2"/>
  <c r="D175" i="2"/>
  <c r="O174" i="2"/>
  <c r="N174" i="2"/>
  <c r="L174" i="2"/>
  <c r="K174" i="2"/>
  <c r="I174" i="2"/>
  <c r="H174" i="2"/>
  <c r="G174" i="2"/>
  <c r="F174" i="2"/>
  <c r="E174" i="2"/>
  <c r="O173" i="2"/>
  <c r="N173" i="2"/>
  <c r="M173" i="2"/>
  <c r="L173" i="2"/>
  <c r="K173" i="2"/>
  <c r="I173" i="2"/>
  <c r="H173" i="2"/>
  <c r="F173" i="2"/>
  <c r="E173" i="2"/>
  <c r="D173" i="2"/>
  <c r="C173" i="2"/>
  <c r="O172" i="2"/>
  <c r="N172" i="2"/>
  <c r="L172" i="2"/>
  <c r="K172" i="2"/>
  <c r="J172" i="2"/>
  <c r="I172" i="2"/>
  <c r="H172" i="2"/>
  <c r="F172" i="2"/>
  <c r="E172" i="2"/>
  <c r="O169" i="2"/>
  <c r="N169" i="2"/>
  <c r="M169" i="2"/>
  <c r="L169" i="2"/>
  <c r="K169" i="2"/>
  <c r="I169" i="2"/>
  <c r="H169" i="2"/>
  <c r="G169" i="2"/>
  <c r="F169" i="2"/>
  <c r="E169" i="2"/>
  <c r="O167" i="2"/>
  <c r="N167" i="2"/>
  <c r="L167" i="2"/>
  <c r="K167" i="2"/>
  <c r="J167" i="2"/>
  <c r="I167" i="2"/>
  <c r="H167" i="2"/>
  <c r="F167" i="2"/>
  <c r="E167" i="2"/>
  <c r="D167" i="2"/>
  <c r="C167" i="2"/>
  <c r="O166" i="2"/>
  <c r="N166" i="2"/>
  <c r="L166" i="2"/>
  <c r="K166" i="2"/>
  <c r="I166" i="2"/>
  <c r="H166" i="2"/>
  <c r="G166" i="2"/>
  <c r="F166" i="2"/>
  <c r="E166" i="2"/>
  <c r="O165" i="2"/>
  <c r="N165" i="2"/>
  <c r="M165" i="2"/>
  <c r="L165" i="2"/>
  <c r="K165" i="2"/>
  <c r="I165" i="2"/>
  <c r="H165" i="2"/>
  <c r="F165" i="2"/>
  <c r="E165" i="2"/>
  <c r="D165" i="2"/>
  <c r="C165" i="2"/>
  <c r="O164" i="2"/>
  <c r="N164" i="2"/>
  <c r="L164" i="2"/>
  <c r="K164" i="2"/>
  <c r="J164" i="2"/>
  <c r="I164" i="2"/>
  <c r="H164" i="2"/>
  <c r="F164" i="2"/>
  <c r="E164" i="2"/>
  <c r="C164" i="2"/>
  <c r="O163" i="2"/>
  <c r="N163" i="2"/>
  <c r="M163" i="2"/>
  <c r="L163" i="2"/>
  <c r="K163" i="2"/>
  <c r="I163" i="2"/>
  <c r="H163" i="2"/>
  <c r="G163" i="2"/>
  <c r="F163" i="2"/>
  <c r="E163" i="2"/>
  <c r="O162" i="2"/>
  <c r="N162" i="2"/>
  <c r="M162" i="2"/>
  <c r="L162" i="2"/>
  <c r="K162" i="2"/>
  <c r="J162" i="2"/>
  <c r="I162" i="2"/>
  <c r="H162" i="2"/>
  <c r="F162" i="2"/>
  <c r="E162" i="2"/>
  <c r="D162" i="2"/>
  <c r="C162" i="2"/>
  <c r="O161" i="2"/>
  <c r="N161" i="2"/>
  <c r="L161" i="2"/>
  <c r="K161" i="2"/>
  <c r="J161" i="2"/>
  <c r="I161" i="2"/>
  <c r="H161" i="2"/>
  <c r="G161" i="2"/>
  <c r="F161" i="2"/>
  <c r="E161" i="2"/>
  <c r="O160" i="2"/>
  <c r="N160" i="2"/>
  <c r="M160" i="2"/>
  <c r="L160" i="2"/>
  <c r="K160" i="2"/>
  <c r="I160" i="2"/>
  <c r="H160" i="2"/>
  <c r="G160" i="2"/>
  <c r="F160" i="2"/>
  <c r="E160" i="2"/>
  <c r="D160" i="2"/>
  <c r="O159" i="2"/>
  <c r="N159" i="2"/>
  <c r="L159" i="2"/>
  <c r="K159" i="2"/>
  <c r="J159" i="2"/>
  <c r="I159" i="2"/>
  <c r="H159" i="2"/>
  <c r="F159" i="2"/>
  <c r="E159" i="2"/>
  <c r="D159" i="2"/>
  <c r="C159" i="2"/>
  <c r="O158" i="2"/>
  <c r="N158" i="2"/>
  <c r="L158" i="2"/>
  <c r="K158" i="2"/>
  <c r="I158" i="2"/>
  <c r="H158" i="2"/>
  <c r="G158" i="2"/>
  <c r="F158" i="2"/>
  <c r="E158" i="2"/>
  <c r="O157" i="2"/>
  <c r="N157" i="2"/>
  <c r="M157" i="2"/>
  <c r="L157" i="2"/>
  <c r="K157" i="2"/>
  <c r="I157" i="2"/>
  <c r="H157" i="2"/>
  <c r="F157" i="2"/>
  <c r="E157" i="2"/>
  <c r="D157" i="2"/>
  <c r="C157" i="2"/>
  <c r="O156" i="2"/>
  <c r="N156" i="2"/>
  <c r="L156" i="2"/>
  <c r="K156" i="2"/>
  <c r="J156" i="2"/>
  <c r="I156" i="2"/>
  <c r="H156" i="2"/>
  <c r="F156" i="2"/>
  <c r="E156" i="2"/>
  <c r="C156" i="2"/>
  <c r="O155" i="2"/>
  <c r="N155" i="2"/>
  <c r="M155" i="2"/>
  <c r="L155" i="2"/>
  <c r="K155" i="2"/>
  <c r="I155" i="2"/>
  <c r="H155" i="2"/>
  <c r="G155" i="2"/>
  <c r="F155" i="2"/>
  <c r="E155" i="2"/>
  <c r="O154" i="2"/>
  <c r="N154" i="2"/>
  <c r="M154" i="2"/>
  <c r="L154" i="2"/>
  <c r="K154" i="2"/>
  <c r="J154" i="2"/>
  <c r="I154" i="2"/>
  <c r="H154" i="2"/>
  <c r="F154" i="2"/>
  <c r="E154" i="2"/>
  <c r="D154" i="2"/>
  <c r="C154" i="2"/>
  <c r="O153" i="2"/>
  <c r="N153" i="2"/>
  <c r="L153" i="2"/>
  <c r="K153" i="2"/>
  <c r="J153" i="2"/>
  <c r="I153" i="2"/>
  <c r="H153" i="2"/>
  <c r="G153" i="2"/>
  <c r="F153" i="2"/>
  <c r="E153" i="2"/>
  <c r="O152" i="2"/>
  <c r="N152" i="2"/>
  <c r="M152" i="2"/>
  <c r="L152" i="2"/>
  <c r="K152" i="2"/>
  <c r="I152" i="2"/>
  <c r="H152" i="2"/>
  <c r="G152" i="2"/>
  <c r="F152" i="2"/>
  <c r="E152" i="2"/>
  <c r="D152" i="2"/>
  <c r="O151" i="2"/>
  <c r="N151" i="2"/>
  <c r="L151" i="2"/>
  <c r="K151" i="2"/>
  <c r="J151" i="2"/>
  <c r="I151" i="2"/>
  <c r="H151" i="2"/>
  <c r="F151" i="2"/>
  <c r="E151" i="2"/>
  <c r="D151" i="2"/>
  <c r="C151" i="2"/>
  <c r="O150" i="2"/>
  <c r="N150" i="2"/>
  <c r="L150" i="2"/>
  <c r="K150" i="2"/>
  <c r="I150" i="2"/>
  <c r="H150" i="2"/>
  <c r="G150" i="2"/>
  <c r="F150" i="2"/>
  <c r="E150" i="2"/>
  <c r="O149" i="2"/>
  <c r="N149" i="2"/>
  <c r="M149" i="2"/>
  <c r="L149" i="2"/>
  <c r="K149" i="2"/>
  <c r="I149" i="2"/>
  <c r="H149" i="2"/>
  <c r="F149" i="2"/>
  <c r="E149" i="2"/>
  <c r="D149" i="2"/>
  <c r="C149" i="2"/>
  <c r="O148" i="2"/>
  <c r="N148" i="2"/>
  <c r="L148" i="2"/>
  <c r="K148" i="2"/>
  <c r="J148" i="2"/>
  <c r="I148" i="2"/>
  <c r="H148" i="2"/>
  <c r="F148" i="2"/>
  <c r="E148" i="2"/>
  <c r="C148" i="2"/>
  <c r="O147" i="2"/>
  <c r="N147" i="2"/>
  <c r="M147" i="2"/>
  <c r="L147" i="2"/>
  <c r="K147" i="2"/>
  <c r="I147" i="2"/>
  <c r="H147" i="2"/>
  <c r="G147" i="2"/>
  <c r="F147" i="2"/>
  <c r="E147" i="2"/>
  <c r="O146" i="2"/>
  <c r="N146" i="2"/>
  <c r="M146" i="2"/>
  <c r="L146" i="2"/>
  <c r="K146" i="2"/>
  <c r="J146" i="2"/>
  <c r="I146" i="2"/>
  <c r="H146" i="2"/>
  <c r="F146" i="2"/>
  <c r="E146" i="2"/>
  <c r="D146" i="2"/>
  <c r="C146" i="2"/>
  <c r="O145" i="2"/>
  <c r="N145" i="2"/>
  <c r="L145" i="2"/>
  <c r="K145" i="2"/>
  <c r="J145" i="2"/>
  <c r="I145" i="2"/>
  <c r="H145" i="2"/>
  <c r="G145" i="2"/>
  <c r="F145" i="2"/>
  <c r="E145" i="2"/>
  <c r="O144" i="2"/>
  <c r="N144" i="2"/>
  <c r="M144" i="2"/>
  <c r="L144" i="2"/>
  <c r="K144" i="2"/>
  <c r="I144" i="2"/>
  <c r="H144" i="2"/>
  <c r="G144" i="2"/>
  <c r="F144" i="2"/>
  <c r="E144" i="2"/>
  <c r="D144" i="2"/>
  <c r="O143" i="2"/>
  <c r="N143" i="2"/>
  <c r="L143" i="2"/>
  <c r="K143" i="2"/>
  <c r="J143" i="2"/>
  <c r="I143" i="2"/>
  <c r="H143" i="2"/>
  <c r="F143" i="2"/>
  <c r="E143" i="2"/>
  <c r="D143" i="2"/>
  <c r="C143" i="2"/>
  <c r="O142" i="2"/>
  <c r="N142" i="2"/>
  <c r="L142" i="2"/>
  <c r="K142" i="2"/>
  <c r="I142" i="2"/>
  <c r="H142" i="2"/>
  <c r="G142" i="2"/>
  <c r="F142" i="2"/>
  <c r="E142" i="2"/>
  <c r="O141" i="2"/>
  <c r="N141" i="2"/>
  <c r="M141" i="2"/>
  <c r="L141" i="2"/>
  <c r="K141" i="2"/>
  <c r="I141" i="2"/>
  <c r="H141" i="2"/>
  <c r="F141" i="2"/>
  <c r="E141" i="2"/>
  <c r="D141" i="2"/>
  <c r="C141" i="2"/>
  <c r="O140" i="2"/>
  <c r="N140" i="2"/>
  <c r="L140" i="2"/>
  <c r="K140" i="2"/>
  <c r="J140" i="2"/>
  <c r="I140" i="2"/>
  <c r="H140" i="2"/>
  <c r="F140" i="2"/>
  <c r="E140" i="2"/>
  <c r="C140" i="2"/>
  <c r="O139" i="2"/>
  <c r="N139" i="2"/>
  <c r="M139" i="2"/>
  <c r="L139" i="2"/>
  <c r="K139" i="2"/>
  <c r="I139" i="2"/>
  <c r="H139" i="2"/>
  <c r="G139" i="2"/>
  <c r="F139" i="2"/>
  <c r="E139" i="2"/>
  <c r="O138" i="2"/>
  <c r="N138" i="2"/>
  <c r="M138" i="2"/>
  <c r="L138" i="2"/>
  <c r="K138" i="2"/>
  <c r="J138" i="2"/>
  <c r="I138" i="2"/>
  <c r="H138" i="2"/>
  <c r="F138" i="2"/>
  <c r="E138" i="2"/>
  <c r="D138" i="2"/>
  <c r="C138" i="2"/>
  <c r="O137" i="2"/>
  <c r="N137" i="2"/>
  <c r="L137" i="2"/>
  <c r="K137" i="2"/>
  <c r="J137" i="2"/>
  <c r="I137" i="2"/>
  <c r="H137" i="2"/>
  <c r="G137" i="2"/>
  <c r="F137" i="2"/>
  <c r="E137" i="2"/>
  <c r="O136" i="2"/>
  <c r="N136" i="2"/>
  <c r="M136" i="2"/>
  <c r="L136" i="2"/>
  <c r="K136" i="2"/>
  <c r="I136" i="2"/>
  <c r="H136" i="2"/>
  <c r="G136" i="2"/>
  <c r="F136" i="2"/>
  <c r="E136" i="2"/>
  <c r="D136" i="2"/>
  <c r="O135" i="2"/>
  <c r="N135" i="2"/>
  <c r="L135" i="2"/>
  <c r="K135" i="2"/>
  <c r="J135" i="2"/>
  <c r="I135" i="2"/>
  <c r="H135" i="2"/>
  <c r="F135" i="2"/>
  <c r="E135" i="2"/>
  <c r="D135" i="2"/>
  <c r="C135" i="2"/>
  <c r="O134" i="2"/>
  <c r="N134" i="2"/>
  <c r="L134" i="2"/>
  <c r="K134" i="2"/>
  <c r="I134" i="2"/>
  <c r="H134" i="2"/>
  <c r="G134" i="2"/>
  <c r="F134" i="2"/>
  <c r="E134" i="2"/>
  <c r="O133" i="2"/>
  <c r="N133" i="2"/>
  <c r="M133" i="2"/>
  <c r="L133" i="2"/>
  <c r="K133" i="2"/>
  <c r="I133" i="2"/>
  <c r="H133" i="2"/>
  <c r="F133" i="2"/>
  <c r="E133" i="2"/>
  <c r="D133" i="2"/>
  <c r="C133" i="2"/>
  <c r="O132" i="2"/>
  <c r="N132" i="2"/>
  <c r="L132" i="2"/>
  <c r="K132" i="2"/>
  <c r="J132" i="2"/>
  <c r="I132" i="2"/>
  <c r="H132" i="2"/>
  <c r="F132" i="2"/>
  <c r="E132" i="2"/>
  <c r="C132" i="2"/>
  <c r="O131" i="2"/>
  <c r="N131" i="2"/>
  <c r="M131" i="2"/>
  <c r="L131" i="2"/>
  <c r="K131" i="2"/>
  <c r="I131" i="2"/>
  <c r="H131" i="2"/>
  <c r="G131" i="2"/>
  <c r="F131" i="2"/>
  <c r="E131" i="2"/>
  <c r="O130" i="2"/>
  <c r="N130" i="2"/>
  <c r="M130" i="2"/>
  <c r="L130" i="2"/>
  <c r="K130" i="2"/>
  <c r="J130" i="2"/>
  <c r="I130" i="2"/>
  <c r="H130" i="2"/>
  <c r="F130" i="2"/>
  <c r="E130" i="2"/>
  <c r="D130" i="2"/>
  <c r="C130" i="2"/>
  <c r="O129" i="2"/>
  <c r="N129" i="2"/>
  <c r="L129" i="2"/>
  <c r="K129" i="2"/>
  <c r="J129" i="2"/>
  <c r="I129" i="2"/>
  <c r="H129" i="2"/>
  <c r="G129" i="2"/>
  <c r="F129" i="2"/>
  <c r="E129" i="2"/>
  <c r="O128" i="2"/>
  <c r="N128" i="2"/>
  <c r="M128" i="2"/>
  <c r="L128" i="2"/>
  <c r="K128" i="2"/>
  <c r="I128" i="2"/>
  <c r="H128" i="2"/>
  <c r="G128" i="2"/>
  <c r="F128" i="2"/>
  <c r="E128" i="2"/>
  <c r="D128" i="2"/>
  <c r="O127" i="2"/>
  <c r="N127" i="2"/>
  <c r="L127" i="2"/>
  <c r="K127" i="2"/>
  <c r="J127" i="2"/>
  <c r="I127" i="2"/>
  <c r="H127" i="2"/>
  <c r="F127" i="2"/>
  <c r="E127" i="2"/>
  <c r="D127" i="2"/>
  <c r="C127" i="2"/>
  <c r="O126" i="2"/>
  <c r="N126" i="2"/>
  <c r="L126" i="2"/>
  <c r="K126" i="2"/>
  <c r="I126" i="2"/>
  <c r="H126" i="2"/>
  <c r="G126" i="2"/>
  <c r="F126" i="2"/>
  <c r="E126" i="2"/>
  <c r="O125" i="2"/>
  <c r="N125" i="2"/>
  <c r="M125" i="2"/>
  <c r="L125" i="2"/>
  <c r="K125" i="2"/>
  <c r="I125" i="2"/>
  <c r="H125" i="2"/>
  <c r="F125" i="2"/>
  <c r="E125" i="2"/>
  <c r="D125" i="2"/>
  <c r="C125" i="2"/>
  <c r="O124" i="2"/>
  <c r="N124" i="2"/>
  <c r="L124" i="2"/>
  <c r="K124" i="2"/>
  <c r="J124" i="2"/>
  <c r="I124" i="2"/>
  <c r="H124" i="2"/>
  <c r="F124" i="2"/>
  <c r="E124" i="2"/>
  <c r="C124" i="2"/>
  <c r="O123" i="2"/>
  <c r="N123" i="2"/>
  <c r="M123" i="2"/>
  <c r="L123" i="2"/>
  <c r="K123" i="2"/>
  <c r="I123" i="2"/>
  <c r="H123" i="2"/>
  <c r="G123" i="2"/>
  <c r="F123" i="2"/>
  <c r="E123" i="2"/>
  <c r="O122" i="2"/>
  <c r="N122" i="2"/>
  <c r="M122" i="2"/>
  <c r="L122" i="2"/>
  <c r="K122" i="2"/>
  <c r="J122" i="2"/>
  <c r="I122" i="2"/>
  <c r="H122" i="2"/>
  <c r="F122" i="2"/>
  <c r="E122" i="2"/>
  <c r="D122" i="2"/>
  <c r="C122" i="2"/>
  <c r="O121" i="2"/>
  <c r="N121" i="2"/>
  <c r="L121" i="2"/>
  <c r="K121" i="2"/>
  <c r="J121" i="2"/>
  <c r="I121" i="2"/>
  <c r="H121" i="2"/>
  <c r="G121" i="2"/>
  <c r="F121" i="2"/>
  <c r="E121" i="2"/>
  <c r="O120" i="2"/>
  <c r="N120" i="2"/>
  <c r="M120" i="2"/>
  <c r="L120" i="2"/>
  <c r="K120" i="2"/>
  <c r="I120" i="2"/>
  <c r="H120" i="2"/>
  <c r="G120" i="2"/>
  <c r="F120" i="2"/>
  <c r="E120" i="2"/>
  <c r="D120" i="2"/>
  <c r="O119" i="2"/>
  <c r="N119" i="2"/>
  <c r="L119" i="2"/>
  <c r="K119" i="2"/>
  <c r="J119" i="2"/>
  <c r="I119" i="2"/>
  <c r="H119" i="2"/>
  <c r="F119" i="2"/>
  <c r="E119" i="2"/>
  <c r="D119" i="2"/>
  <c r="C119" i="2"/>
  <c r="O118" i="2"/>
  <c r="N118" i="2"/>
  <c r="L118" i="2"/>
  <c r="K118" i="2"/>
  <c r="I118" i="2"/>
  <c r="H118" i="2"/>
  <c r="G118" i="2"/>
  <c r="F118" i="2"/>
  <c r="E118" i="2"/>
  <c r="O115" i="2"/>
  <c r="M115" i="2"/>
  <c r="L115" i="2"/>
  <c r="I115" i="2"/>
  <c r="F115" i="2"/>
  <c r="D115" i="2"/>
  <c r="O113" i="2"/>
  <c r="L113" i="2"/>
  <c r="J113" i="2"/>
  <c r="K113" i="2" s="1"/>
  <c r="I113" i="2"/>
  <c r="G113" i="2"/>
  <c r="F113" i="2"/>
  <c r="O112" i="2"/>
  <c r="M112" i="2"/>
  <c r="L112" i="2"/>
  <c r="I112" i="2"/>
  <c r="G112" i="2"/>
  <c r="F112" i="2"/>
  <c r="D112" i="2"/>
  <c r="O111" i="2"/>
  <c r="L111" i="2"/>
  <c r="J111" i="2"/>
  <c r="I111" i="2"/>
  <c r="F111" i="2"/>
  <c r="D111" i="2"/>
  <c r="C111" i="2"/>
  <c r="O110" i="2"/>
  <c r="L110" i="2"/>
  <c r="I110" i="2"/>
  <c r="G110" i="2"/>
  <c r="F110" i="2"/>
  <c r="O109" i="2"/>
  <c r="M109" i="2"/>
  <c r="L109" i="2"/>
  <c r="I109" i="2"/>
  <c r="F109" i="2"/>
  <c r="D109" i="2"/>
  <c r="C109" i="2"/>
  <c r="O108" i="2"/>
  <c r="L108" i="2"/>
  <c r="J108" i="2"/>
  <c r="I108" i="2"/>
  <c r="F108" i="2"/>
  <c r="C108" i="2"/>
  <c r="O107" i="2"/>
  <c r="M107" i="2"/>
  <c r="L107" i="2"/>
  <c r="I107" i="2"/>
  <c r="G107" i="2"/>
  <c r="F107" i="2"/>
  <c r="O106" i="2"/>
  <c r="M106" i="2"/>
  <c r="L106" i="2"/>
  <c r="J106" i="2"/>
  <c r="I106" i="2"/>
  <c r="F106" i="2"/>
  <c r="D106" i="2"/>
  <c r="C106" i="2"/>
  <c r="O105" i="2"/>
  <c r="L105" i="2"/>
  <c r="J105" i="2"/>
  <c r="I105" i="2"/>
  <c r="G105" i="2"/>
  <c r="F105" i="2"/>
  <c r="O104" i="2"/>
  <c r="M104" i="2"/>
  <c r="L104" i="2"/>
  <c r="I104" i="2"/>
  <c r="G104" i="2"/>
  <c r="F104" i="2"/>
  <c r="D104" i="2"/>
  <c r="O103" i="2"/>
  <c r="L103" i="2"/>
  <c r="J103" i="2"/>
  <c r="I103" i="2"/>
  <c r="F103" i="2"/>
  <c r="D103" i="2"/>
  <c r="C103" i="2"/>
  <c r="O102" i="2"/>
  <c r="L102" i="2"/>
  <c r="I102" i="2"/>
  <c r="G102" i="2"/>
  <c r="F102" i="2"/>
  <c r="O101" i="2"/>
  <c r="M101" i="2"/>
  <c r="L101" i="2"/>
  <c r="I101" i="2"/>
  <c r="F101" i="2"/>
  <c r="D101" i="2"/>
  <c r="C101" i="2"/>
  <c r="O100" i="2"/>
  <c r="L100" i="2"/>
  <c r="J100" i="2"/>
  <c r="I100" i="2"/>
  <c r="F100" i="2"/>
  <c r="C100" i="2"/>
  <c r="O99" i="2"/>
  <c r="M99" i="2"/>
  <c r="L99" i="2"/>
  <c r="I99" i="2"/>
  <c r="G99" i="2"/>
  <c r="F99" i="2"/>
  <c r="O98" i="2"/>
  <c r="M98" i="2"/>
  <c r="L98" i="2"/>
  <c r="J98" i="2"/>
  <c r="I98" i="2"/>
  <c r="F98" i="2"/>
  <c r="D98" i="2"/>
  <c r="C98" i="2"/>
  <c r="O97" i="2"/>
  <c r="L97" i="2"/>
  <c r="J97" i="2"/>
  <c r="I97" i="2"/>
  <c r="G97" i="2"/>
  <c r="F97" i="2"/>
  <c r="O96" i="2"/>
  <c r="M96" i="2"/>
  <c r="L96" i="2"/>
  <c r="I96" i="2"/>
  <c r="G96" i="2"/>
  <c r="F96" i="2"/>
  <c r="D96" i="2"/>
  <c r="O95" i="2"/>
  <c r="L95" i="2"/>
  <c r="J95" i="2"/>
  <c r="I95" i="2"/>
  <c r="F95" i="2"/>
  <c r="D95" i="2"/>
  <c r="C95" i="2"/>
  <c r="O94" i="2"/>
  <c r="L94" i="2"/>
  <c r="I94" i="2"/>
  <c r="G94" i="2"/>
  <c r="F94" i="2"/>
  <c r="O93" i="2"/>
  <c r="M93" i="2"/>
  <c r="L93" i="2"/>
  <c r="I93" i="2"/>
  <c r="F93" i="2"/>
  <c r="D93" i="2"/>
  <c r="C93" i="2"/>
  <c r="O92" i="2"/>
  <c r="L92" i="2"/>
  <c r="J92" i="2"/>
  <c r="I92" i="2"/>
  <c r="F92" i="2"/>
  <c r="C92" i="2"/>
  <c r="O91" i="2"/>
  <c r="M91" i="2"/>
  <c r="L91" i="2"/>
  <c r="I91" i="2"/>
  <c r="G91" i="2"/>
  <c r="F91" i="2"/>
  <c r="O90" i="2"/>
  <c r="M90" i="2"/>
  <c r="L90" i="2"/>
  <c r="J90" i="2"/>
  <c r="I90" i="2"/>
  <c r="F90" i="2"/>
  <c r="D90" i="2"/>
  <c r="C90" i="2"/>
  <c r="O89" i="2"/>
  <c r="L89" i="2"/>
  <c r="J89" i="2"/>
  <c r="I89" i="2"/>
  <c r="G89" i="2"/>
  <c r="F89" i="2"/>
  <c r="O88" i="2"/>
  <c r="M88" i="2"/>
  <c r="L88" i="2"/>
  <c r="I88" i="2"/>
  <c r="G88" i="2"/>
  <c r="F88" i="2"/>
  <c r="D88" i="2"/>
  <c r="O87" i="2"/>
  <c r="L87" i="2"/>
  <c r="J87" i="2"/>
  <c r="I87" i="2"/>
  <c r="F87" i="2"/>
  <c r="D87" i="2"/>
  <c r="C87" i="2"/>
  <c r="O86" i="2"/>
  <c r="L86" i="2"/>
  <c r="I86" i="2"/>
  <c r="G86" i="2"/>
  <c r="F86" i="2"/>
  <c r="O85" i="2"/>
  <c r="M85" i="2"/>
  <c r="L85" i="2"/>
  <c r="I85" i="2"/>
  <c r="F85" i="2"/>
  <c r="D85" i="2"/>
  <c r="C85" i="2"/>
  <c r="O84" i="2"/>
  <c r="L84" i="2"/>
  <c r="J84" i="2"/>
  <c r="I84" i="2"/>
  <c r="F84" i="2"/>
  <c r="C84" i="2"/>
  <c r="O83" i="2"/>
  <c r="M83" i="2"/>
  <c r="L83" i="2"/>
  <c r="I83" i="2"/>
  <c r="G83" i="2"/>
  <c r="F83" i="2"/>
  <c r="O82" i="2"/>
  <c r="M82" i="2"/>
  <c r="L82" i="2"/>
  <c r="J82" i="2"/>
  <c r="I82" i="2"/>
  <c r="F82" i="2"/>
  <c r="D82" i="2"/>
  <c r="C82" i="2"/>
  <c r="O81" i="2"/>
  <c r="L81" i="2"/>
  <c r="J81" i="2"/>
  <c r="I81" i="2"/>
  <c r="G81" i="2"/>
  <c r="F81" i="2"/>
  <c r="O80" i="2"/>
  <c r="M80" i="2"/>
  <c r="L80" i="2"/>
  <c r="I80" i="2"/>
  <c r="G80" i="2"/>
  <c r="F80" i="2"/>
  <c r="D80" i="2"/>
  <c r="O79" i="2"/>
  <c r="L79" i="2"/>
  <c r="J79" i="2"/>
  <c r="I79" i="2"/>
  <c r="F79" i="2"/>
  <c r="D79" i="2"/>
  <c r="C79" i="2"/>
  <c r="O78" i="2"/>
  <c r="L78" i="2"/>
  <c r="I78" i="2"/>
  <c r="G78" i="2"/>
  <c r="F78" i="2"/>
  <c r="O77" i="2"/>
  <c r="M77" i="2"/>
  <c r="L77" i="2"/>
  <c r="I77" i="2"/>
  <c r="F77" i="2"/>
  <c r="D77" i="2"/>
  <c r="C77" i="2"/>
  <c r="O76" i="2"/>
  <c r="L76" i="2"/>
  <c r="J76" i="2"/>
  <c r="I76" i="2"/>
  <c r="F76" i="2"/>
  <c r="C76" i="2"/>
  <c r="O75" i="2"/>
  <c r="M75" i="2"/>
  <c r="L75" i="2"/>
  <c r="I75" i="2"/>
  <c r="G75" i="2"/>
  <c r="F75" i="2"/>
  <c r="O74" i="2"/>
  <c r="M74" i="2"/>
  <c r="L74" i="2"/>
  <c r="J74" i="2"/>
  <c r="I74" i="2"/>
  <c r="F74" i="2"/>
  <c r="D74" i="2"/>
  <c r="C74" i="2"/>
  <c r="O73" i="2"/>
  <c r="L73" i="2"/>
  <c r="J73" i="2"/>
  <c r="I73" i="2"/>
  <c r="G73" i="2"/>
  <c r="F73" i="2"/>
  <c r="O72" i="2"/>
  <c r="M72" i="2"/>
  <c r="L72" i="2"/>
  <c r="I72" i="2"/>
  <c r="G72" i="2"/>
  <c r="F72" i="2"/>
  <c r="D72" i="2"/>
  <c r="O71" i="2"/>
  <c r="L71" i="2"/>
  <c r="J71" i="2"/>
  <c r="I71" i="2"/>
  <c r="F71" i="2"/>
  <c r="D71" i="2"/>
  <c r="C71" i="2"/>
  <c r="O70" i="2"/>
  <c r="L70" i="2"/>
  <c r="I70" i="2"/>
  <c r="G70" i="2"/>
  <c r="F70" i="2"/>
  <c r="O69" i="2"/>
  <c r="M69" i="2"/>
  <c r="L69" i="2"/>
  <c r="I69" i="2"/>
  <c r="F69" i="2"/>
  <c r="D69" i="2"/>
  <c r="C69" i="2"/>
  <c r="O68" i="2"/>
  <c r="L68" i="2"/>
  <c r="J68" i="2"/>
  <c r="I68" i="2"/>
  <c r="F68" i="2"/>
  <c r="C68" i="2"/>
  <c r="O67" i="2"/>
  <c r="M67" i="2"/>
  <c r="L67" i="2"/>
  <c r="I67" i="2"/>
  <c r="G67" i="2"/>
  <c r="F67" i="2"/>
  <c r="O66" i="2"/>
  <c r="M66" i="2"/>
  <c r="L66" i="2"/>
  <c r="J66" i="2"/>
  <c r="I66" i="2"/>
  <c r="F66" i="2"/>
  <c r="D66" i="2"/>
  <c r="C66" i="2"/>
  <c r="O65" i="2"/>
  <c r="L65" i="2"/>
  <c r="J65" i="2"/>
  <c r="I65" i="2"/>
  <c r="G65" i="2"/>
  <c r="F65" i="2"/>
  <c r="O64" i="2"/>
  <c r="M64" i="2"/>
  <c r="L64" i="2"/>
  <c r="I64" i="2"/>
  <c r="G64" i="2"/>
  <c r="F64" i="2"/>
  <c r="D64" i="2"/>
  <c r="J60" i="2"/>
  <c r="D60" i="2"/>
  <c r="M58" i="2"/>
  <c r="G58" i="2"/>
  <c r="C58" i="2"/>
  <c r="C113" i="2" s="1"/>
  <c r="M57" i="2"/>
  <c r="J57" i="2"/>
  <c r="D57" i="2"/>
  <c r="C57" i="2"/>
  <c r="J56" i="2"/>
  <c r="G56" i="2"/>
  <c r="C56" i="2"/>
  <c r="C219" i="2" s="1"/>
  <c r="M55" i="2"/>
  <c r="G55" i="2"/>
  <c r="D55" i="2"/>
  <c r="C55" i="2"/>
  <c r="C110" i="2" s="1"/>
  <c r="J54" i="2"/>
  <c r="D54" i="2"/>
  <c r="C54" i="2"/>
  <c r="C163" i="2" s="1"/>
  <c r="G53" i="2"/>
  <c r="C53" i="2"/>
  <c r="C216" i="2" s="1"/>
  <c r="M52" i="2"/>
  <c r="D52" i="2"/>
  <c r="C52" i="2"/>
  <c r="J51" i="2"/>
  <c r="C51" i="2"/>
  <c r="C160" i="2" s="1"/>
  <c r="M50" i="2"/>
  <c r="G50" i="2"/>
  <c r="C50" i="2"/>
  <c r="C105" i="2" s="1"/>
  <c r="M49" i="2"/>
  <c r="J49" i="2"/>
  <c r="D49" i="2"/>
  <c r="C49" i="2"/>
  <c r="J48" i="2"/>
  <c r="G48" i="2"/>
  <c r="C48" i="2"/>
  <c r="C211" i="2" s="1"/>
  <c r="M47" i="2"/>
  <c r="G47" i="2"/>
  <c r="D47" i="2"/>
  <c r="C47" i="2"/>
  <c r="C102" i="2" s="1"/>
  <c r="J46" i="2"/>
  <c r="D46" i="2"/>
  <c r="C46" i="2"/>
  <c r="C155" i="2" s="1"/>
  <c r="G45" i="2"/>
  <c r="C45" i="2"/>
  <c r="C208" i="2" s="1"/>
  <c r="M44" i="2"/>
  <c r="D44" i="2"/>
  <c r="C44" i="2"/>
  <c r="J43" i="2"/>
  <c r="C43" i="2"/>
  <c r="C152" i="2" s="1"/>
  <c r="M42" i="2"/>
  <c r="G42" i="2"/>
  <c r="C42" i="2"/>
  <c r="C97" i="2" s="1"/>
  <c r="M41" i="2"/>
  <c r="J41" i="2"/>
  <c r="D41" i="2"/>
  <c r="C41" i="2"/>
  <c r="J40" i="2"/>
  <c r="G40" i="2"/>
  <c r="C40" i="2"/>
  <c r="C203" i="2" s="1"/>
  <c r="M39" i="2"/>
  <c r="G39" i="2"/>
  <c r="D39" i="2"/>
  <c r="C39" i="2"/>
  <c r="C94" i="2" s="1"/>
  <c r="J38" i="2"/>
  <c r="D38" i="2"/>
  <c r="C38" i="2"/>
  <c r="C147" i="2" s="1"/>
  <c r="G37" i="2"/>
  <c r="C37" i="2"/>
  <c r="C200" i="2" s="1"/>
  <c r="M36" i="2"/>
  <c r="D36" i="2"/>
  <c r="C36" i="2"/>
  <c r="J35" i="2"/>
  <c r="C35" i="2"/>
  <c r="C144" i="2" s="1"/>
  <c r="M34" i="2"/>
  <c r="G34" i="2"/>
  <c r="C34" i="2"/>
  <c r="C89" i="2" s="1"/>
  <c r="M33" i="2"/>
  <c r="J33" i="2"/>
  <c r="D33" i="2"/>
  <c r="C33" i="2"/>
  <c r="J32" i="2"/>
  <c r="G32" i="2"/>
  <c r="C32" i="2"/>
  <c r="C195" i="2" s="1"/>
  <c r="M31" i="2"/>
  <c r="G31" i="2"/>
  <c r="D31" i="2"/>
  <c r="C31" i="2"/>
  <c r="C86" i="2" s="1"/>
  <c r="J30" i="2"/>
  <c r="D30" i="2"/>
  <c r="C30" i="2"/>
  <c r="C139" i="2" s="1"/>
  <c r="G29" i="2"/>
  <c r="C29" i="2"/>
  <c r="C192" i="2" s="1"/>
  <c r="M28" i="2"/>
  <c r="D28" i="2"/>
  <c r="C28" i="2"/>
  <c r="J27" i="2"/>
  <c r="C27" i="2"/>
  <c r="C136" i="2" s="1"/>
  <c r="M26" i="2"/>
  <c r="G26" i="2"/>
  <c r="C26" i="2"/>
  <c r="C81" i="2" s="1"/>
  <c r="M25" i="2"/>
  <c r="J25" i="2"/>
  <c r="D25" i="2"/>
  <c r="C25" i="2"/>
  <c r="J24" i="2"/>
  <c r="G24" i="2"/>
  <c r="C24" i="2"/>
  <c r="C187" i="2" s="1"/>
  <c r="M23" i="2"/>
  <c r="G23" i="2"/>
  <c r="D23" i="2"/>
  <c r="C23" i="2"/>
  <c r="C78" i="2" s="1"/>
  <c r="J22" i="2"/>
  <c r="D22" i="2"/>
  <c r="C22" i="2"/>
  <c r="C131" i="2" s="1"/>
  <c r="G21" i="2"/>
  <c r="C21" i="2"/>
  <c r="C184" i="2" s="1"/>
  <c r="M20" i="2"/>
  <c r="D20" i="2"/>
  <c r="C20" i="2"/>
  <c r="J19" i="2"/>
  <c r="C19" i="2"/>
  <c r="C128" i="2" s="1"/>
  <c r="M18" i="2"/>
  <c r="G18" i="2"/>
  <c r="C18" i="2"/>
  <c r="C73" i="2" s="1"/>
  <c r="M17" i="2"/>
  <c r="J17" i="2"/>
  <c r="D17" i="2"/>
  <c r="C17" i="2"/>
  <c r="J16" i="2"/>
  <c r="G16" i="2"/>
  <c r="C16" i="2"/>
  <c r="C179" i="2" s="1"/>
  <c r="M15" i="2"/>
  <c r="G15" i="2"/>
  <c r="D15" i="2"/>
  <c r="C15" i="2"/>
  <c r="C70" i="2" s="1"/>
  <c r="J14" i="2"/>
  <c r="D14" i="2"/>
  <c r="C14" i="2"/>
  <c r="C123" i="2" s="1"/>
  <c r="G13" i="2"/>
  <c r="C13" i="2"/>
  <c r="C176" i="2" s="1"/>
  <c r="M12" i="2"/>
  <c r="D12" i="2"/>
  <c r="C12" i="2"/>
  <c r="J11" i="2"/>
  <c r="C11" i="2"/>
  <c r="C120" i="2" s="1"/>
  <c r="M10" i="2"/>
  <c r="G10" i="2"/>
  <c r="C10" i="2"/>
  <c r="C65" i="2" s="1"/>
  <c r="M9" i="2"/>
  <c r="J9" i="2"/>
  <c r="D9" i="2"/>
  <c r="C9" i="2"/>
  <c r="C8" i="2"/>
  <c r="M6" i="2"/>
  <c r="J6" i="2"/>
  <c r="G6" i="2"/>
  <c r="D6" i="2"/>
  <c r="J5" i="2"/>
  <c r="D5" i="2"/>
  <c r="O3" i="2"/>
  <c r="C2" i="2"/>
  <c r="G1" i="2"/>
  <c r="F1" i="2"/>
  <c r="E1" i="2"/>
  <c r="J221" i="2" s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N115" i="1"/>
  <c r="M115" i="1"/>
  <c r="K115" i="1"/>
  <c r="H115" i="1"/>
  <c r="G115" i="1"/>
  <c r="E115" i="1"/>
  <c r="N113" i="1"/>
  <c r="M113" i="1"/>
  <c r="K113" i="1"/>
  <c r="H113" i="1"/>
  <c r="G113" i="1"/>
  <c r="E113" i="1"/>
  <c r="N112" i="1"/>
  <c r="K112" i="1"/>
  <c r="J112" i="1"/>
  <c r="H112" i="1"/>
  <c r="E112" i="1"/>
  <c r="D112" i="1"/>
  <c r="C112" i="1"/>
  <c r="N111" i="1"/>
  <c r="K111" i="1"/>
  <c r="H111" i="1"/>
  <c r="G111" i="1"/>
  <c r="E111" i="1"/>
  <c r="N110" i="1"/>
  <c r="M110" i="1"/>
  <c r="K110" i="1"/>
  <c r="H110" i="1"/>
  <c r="E110" i="1"/>
  <c r="D110" i="1"/>
  <c r="N109" i="1"/>
  <c r="K109" i="1"/>
  <c r="J109" i="1"/>
  <c r="H109" i="1"/>
  <c r="E109" i="1"/>
  <c r="N108" i="1"/>
  <c r="K108" i="1"/>
  <c r="H108" i="1"/>
  <c r="G108" i="1"/>
  <c r="E108" i="1"/>
  <c r="N107" i="1"/>
  <c r="M107" i="1"/>
  <c r="K107" i="1"/>
  <c r="H107" i="1"/>
  <c r="E107" i="1"/>
  <c r="D107" i="1"/>
  <c r="C107" i="1"/>
  <c r="N106" i="1"/>
  <c r="K106" i="1"/>
  <c r="J106" i="1"/>
  <c r="H106" i="1"/>
  <c r="E106" i="1"/>
  <c r="N105" i="1"/>
  <c r="M105" i="1"/>
  <c r="K105" i="1"/>
  <c r="H105" i="1"/>
  <c r="G105" i="1"/>
  <c r="E105" i="1"/>
  <c r="N104" i="1"/>
  <c r="K104" i="1"/>
  <c r="J104" i="1"/>
  <c r="H104" i="1"/>
  <c r="E104" i="1"/>
  <c r="D104" i="1"/>
  <c r="C104" i="1"/>
  <c r="N103" i="1"/>
  <c r="K103" i="1"/>
  <c r="H103" i="1"/>
  <c r="G103" i="1"/>
  <c r="E103" i="1"/>
  <c r="N102" i="1"/>
  <c r="M102" i="1"/>
  <c r="K102" i="1"/>
  <c r="H102" i="1"/>
  <c r="E102" i="1"/>
  <c r="D102" i="1"/>
  <c r="N101" i="1"/>
  <c r="K101" i="1"/>
  <c r="J101" i="1"/>
  <c r="H101" i="1"/>
  <c r="E101" i="1"/>
  <c r="N100" i="1"/>
  <c r="K100" i="1"/>
  <c r="H100" i="1"/>
  <c r="G100" i="1"/>
  <c r="E100" i="1"/>
  <c r="N99" i="1"/>
  <c r="M99" i="1"/>
  <c r="K99" i="1"/>
  <c r="H99" i="1"/>
  <c r="E99" i="1"/>
  <c r="D99" i="1"/>
  <c r="C99" i="1"/>
  <c r="N98" i="1"/>
  <c r="K98" i="1"/>
  <c r="J98" i="1"/>
  <c r="H98" i="1"/>
  <c r="E98" i="1"/>
  <c r="N97" i="1"/>
  <c r="M97" i="1"/>
  <c r="K97" i="1"/>
  <c r="H97" i="1"/>
  <c r="G97" i="1"/>
  <c r="E97" i="1"/>
  <c r="N96" i="1"/>
  <c r="K96" i="1"/>
  <c r="J96" i="1"/>
  <c r="H96" i="1"/>
  <c r="E96" i="1"/>
  <c r="D96" i="1"/>
  <c r="C96" i="1"/>
  <c r="N95" i="1"/>
  <c r="K95" i="1"/>
  <c r="H95" i="1"/>
  <c r="G95" i="1"/>
  <c r="E95" i="1"/>
  <c r="N94" i="1"/>
  <c r="M94" i="1"/>
  <c r="K94" i="1"/>
  <c r="H94" i="1"/>
  <c r="E94" i="1"/>
  <c r="D94" i="1"/>
  <c r="N93" i="1"/>
  <c r="K93" i="1"/>
  <c r="J93" i="1"/>
  <c r="H93" i="1"/>
  <c r="E93" i="1"/>
  <c r="N92" i="1"/>
  <c r="K92" i="1"/>
  <c r="H92" i="1"/>
  <c r="G92" i="1"/>
  <c r="E92" i="1"/>
  <c r="N91" i="1"/>
  <c r="M91" i="1"/>
  <c r="K91" i="1"/>
  <c r="H91" i="1"/>
  <c r="E91" i="1"/>
  <c r="D91" i="1"/>
  <c r="C91" i="1"/>
  <c r="N90" i="1"/>
  <c r="K90" i="1"/>
  <c r="J90" i="1"/>
  <c r="H90" i="1"/>
  <c r="E90" i="1"/>
  <c r="N89" i="1"/>
  <c r="M89" i="1"/>
  <c r="K89" i="1"/>
  <c r="H89" i="1"/>
  <c r="G89" i="1"/>
  <c r="E89" i="1"/>
  <c r="N88" i="1"/>
  <c r="K88" i="1"/>
  <c r="J88" i="1"/>
  <c r="H88" i="1"/>
  <c r="E88" i="1"/>
  <c r="D88" i="1"/>
  <c r="C88" i="1"/>
  <c r="N87" i="1"/>
  <c r="K87" i="1"/>
  <c r="H87" i="1"/>
  <c r="G87" i="1"/>
  <c r="E87" i="1"/>
  <c r="N86" i="1"/>
  <c r="M86" i="1"/>
  <c r="K86" i="1"/>
  <c r="H86" i="1"/>
  <c r="E86" i="1"/>
  <c r="D86" i="1"/>
  <c r="N85" i="1"/>
  <c r="K85" i="1"/>
  <c r="J85" i="1"/>
  <c r="H85" i="1"/>
  <c r="E85" i="1"/>
  <c r="N84" i="1"/>
  <c r="K84" i="1"/>
  <c r="H84" i="1"/>
  <c r="G84" i="1"/>
  <c r="E84" i="1"/>
  <c r="N83" i="1"/>
  <c r="M83" i="1"/>
  <c r="K83" i="1"/>
  <c r="H83" i="1"/>
  <c r="E83" i="1"/>
  <c r="D83" i="1"/>
  <c r="C83" i="1"/>
  <c r="N82" i="1"/>
  <c r="K82" i="1"/>
  <c r="J82" i="1"/>
  <c r="H82" i="1"/>
  <c r="E82" i="1"/>
  <c r="N81" i="1"/>
  <c r="M81" i="1"/>
  <c r="K81" i="1"/>
  <c r="H81" i="1"/>
  <c r="G81" i="1"/>
  <c r="E81" i="1"/>
  <c r="N80" i="1"/>
  <c r="K80" i="1"/>
  <c r="J80" i="1"/>
  <c r="H80" i="1"/>
  <c r="E80" i="1"/>
  <c r="D80" i="1"/>
  <c r="C80" i="1"/>
  <c r="N79" i="1"/>
  <c r="K79" i="1"/>
  <c r="H79" i="1"/>
  <c r="G79" i="1"/>
  <c r="E79" i="1"/>
  <c r="N78" i="1"/>
  <c r="M78" i="1"/>
  <c r="K78" i="1"/>
  <c r="H78" i="1"/>
  <c r="E78" i="1"/>
  <c r="D78" i="1"/>
  <c r="N77" i="1"/>
  <c r="K77" i="1"/>
  <c r="J77" i="1"/>
  <c r="H77" i="1"/>
  <c r="E77" i="1"/>
  <c r="N76" i="1"/>
  <c r="K76" i="1"/>
  <c r="H76" i="1"/>
  <c r="G76" i="1"/>
  <c r="E76" i="1"/>
  <c r="N75" i="1"/>
  <c r="M75" i="1"/>
  <c r="K75" i="1"/>
  <c r="H75" i="1"/>
  <c r="E75" i="1"/>
  <c r="D75" i="1"/>
  <c r="C75" i="1"/>
  <c r="N74" i="1"/>
  <c r="K74" i="1"/>
  <c r="J74" i="1"/>
  <c r="H74" i="1"/>
  <c r="E74" i="1"/>
  <c r="N73" i="1"/>
  <c r="M73" i="1"/>
  <c r="K73" i="1"/>
  <c r="H73" i="1"/>
  <c r="G73" i="1"/>
  <c r="E73" i="1"/>
  <c r="N72" i="1"/>
  <c r="K72" i="1"/>
  <c r="J72" i="1"/>
  <c r="H72" i="1"/>
  <c r="E72" i="1"/>
  <c r="D72" i="1"/>
  <c r="C72" i="1"/>
  <c r="N71" i="1"/>
  <c r="K71" i="1"/>
  <c r="H71" i="1"/>
  <c r="G71" i="1"/>
  <c r="E71" i="1"/>
  <c r="N70" i="1"/>
  <c r="M70" i="1"/>
  <c r="K70" i="1"/>
  <c r="H70" i="1"/>
  <c r="E70" i="1"/>
  <c r="D70" i="1"/>
  <c r="N69" i="1"/>
  <c r="K69" i="1"/>
  <c r="J69" i="1"/>
  <c r="H69" i="1"/>
  <c r="E69" i="1"/>
  <c r="N68" i="1"/>
  <c r="K68" i="1"/>
  <c r="H68" i="1"/>
  <c r="G68" i="1"/>
  <c r="E68" i="1"/>
  <c r="N67" i="1"/>
  <c r="M67" i="1"/>
  <c r="K67" i="1"/>
  <c r="H67" i="1"/>
  <c r="E67" i="1"/>
  <c r="D67" i="1"/>
  <c r="C67" i="1"/>
  <c r="N66" i="1"/>
  <c r="K66" i="1"/>
  <c r="J66" i="1"/>
  <c r="H66" i="1"/>
  <c r="E66" i="1"/>
  <c r="N65" i="1"/>
  <c r="M65" i="1"/>
  <c r="K65" i="1"/>
  <c r="H65" i="1"/>
  <c r="G65" i="1"/>
  <c r="E65" i="1"/>
  <c r="N64" i="1"/>
  <c r="K64" i="1"/>
  <c r="J64" i="1"/>
  <c r="H64" i="1"/>
  <c r="E64" i="1"/>
  <c r="D64" i="1"/>
  <c r="C64" i="1"/>
  <c r="H60" i="1"/>
  <c r="G60" i="1"/>
  <c r="G58" i="1"/>
  <c r="H58" i="1" s="1"/>
  <c r="C58" i="1"/>
  <c r="C113" i="1" s="1"/>
  <c r="M57" i="1"/>
  <c r="D57" i="1"/>
  <c r="C57" i="1"/>
  <c r="J56" i="1"/>
  <c r="C56" i="1"/>
  <c r="C111" i="1" s="1"/>
  <c r="G55" i="1"/>
  <c r="C55" i="1"/>
  <c r="C110" i="1" s="1"/>
  <c r="M54" i="1"/>
  <c r="D54" i="1"/>
  <c r="C54" i="1"/>
  <c r="C109" i="1" s="1"/>
  <c r="J53" i="1"/>
  <c r="C53" i="1"/>
  <c r="C108" i="1" s="1"/>
  <c r="M52" i="1"/>
  <c r="G52" i="1"/>
  <c r="C52" i="1"/>
  <c r="K51" i="1"/>
  <c r="J51" i="1"/>
  <c r="D51" i="1"/>
  <c r="C51" i="1"/>
  <c r="C106" i="1" s="1"/>
  <c r="H50" i="1"/>
  <c r="G50" i="1"/>
  <c r="C50" i="1"/>
  <c r="C105" i="1" s="1"/>
  <c r="M49" i="1"/>
  <c r="D49" i="1"/>
  <c r="C49" i="1"/>
  <c r="J48" i="1"/>
  <c r="C48" i="1"/>
  <c r="C103" i="1" s="1"/>
  <c r="G47" i="1"/>
  <c r="C47" i="1"/>
  <c r="C102" i="1" s="1"/>
  <c r="M46" i="1"/>
  <c r="D46" i="1"/>
  <c r="C46" i="1"/>
  <c r="C101" i="1" s="1"/>
  <c r="J45" i="1"/>
  <c r="C45" i="1"/>
  <c r="C100" i="1" s="1"/>
  <c r="M44" i="1"/>
  <c r="G44" i="1"/>
  <c r="C44" i="1"/>
  <c r="J43" i="1"/>
  <c r="K43" i="1" s="1"/>
  <c r="D43" i="1"/>
  <c r="C43" i="1"/>
  <c r="C98" i="1" s="1"/>
  <c r="G42" i="1"/>
  <c r="H42" i="1" s="1"/>
  <c r="C42" i="1"/>
  <c r="C97" i="1" s="1"/>
  <c r="M41" i="1"/>
  <c r="D41" i="1"/>
  <c r="C41" i="1"/>
  <c r="J40" i="1"/>
  <c r="C40" i="1"/>
  <c r="C95" i="1" s="1"/>
  <c r="G39" i="1"/>
  <c r="C39" i="1"/>
  <c r="C94" i="1" s="1"/>
  <c r="M38" i="1"/>
  <c r="D38" i="1"/>
  <c r="C38" i="1"/>
  <c r="C93" i="1" s="1"/>
  <c r="J37" i="1"/>
  <c r="C37" i="1"/>
  <c r="C92" i="1" s="1"/>
  <c r="M36" i="1"/>
  <c r="G36" i="1"/>
  <c r="C36" i="1"/>
  <c r="K35" i="1"/>
  <c r="J35" i="1"/>
  <c r="D35" i="1"/>
  <c r="C35" i="1"/>
  <c r="C90" i="1" s="1"/>
  <c r="H34" i="1"/>
  <c r="G34" i="1"/>
  <c r="C34" i="1"/>
  <c r="C89" i="1" s="1"/>
  <c r="M33" i="1"/>
  <c r="D33" i="1"/>
  <c r="C33" i="1"/>
  <c r="J32" i="1"/>
  <c r="C32" i="1"/>
  <c r="C87" i="1" s="1"/>
  <c r="G31" i="1"/>
  <c r="C31" i="1"/>
  <c r="C86" i="1" s="1"/>
  <c r="M30" i="1"/>
  <c r="D30" i="1"/>
  <c r="C30" i="1"/>
  <c r="C85" i="1" s="1"/>
  <c r="J29" i="1"/>
  <c r="C29" i="1"/>
  <c r="C84" i="1" s="1"/>
  <c r="M28" i="1"/>
  <c r="G28" i="1"/>
  <c r="C28" i="1"/>
  <c r="J27" i="1"/>
  <c r="K27" i="1" s="1"/>
  <c r="D27" i="1"/>
  <c r="C27" i="1"/>
  <c r="C82" i="1" s="1"/>
  <c r="G26" i="1"/>
  <c r="C26" i="1"/>
  <c r="C81" i="1" s="1"/>
  <c r="M25" i="1"/>
  <c r="D25" i="1"/>
  <c r="C25" i="1"/>
  <c r="J24" i="1"/>
  <c r="C24" i="1"/>
  <c r="C79" i="1" s="1"/>
  <c r="G23" i="1"/>
  <c r="C23" i="1"/>
  <c r="C78" i="1" s="1"/>
  <c r="M22" i="1"/>
  <c r="D22" i="1"/>
  <c r="C22" i="1"/>
  <c r="C77" i="1" s="1"/>
  <c r="J21" i="1"/>
  <c r="C21" i="1"/>
  <c r="C76" i="1" s="1"/>
  <c r="M20" i="1"/>
  <c r="G20" i="1"/>
  <c r="C20" i="1"/>
  <c r="K19" i="1"/>
  <c r="J19" i="1"/>
  <c r="D19" i="1"/>
  <c r="C19" i="1"/>
  <c r="C74" i="1" s="1"/>
  <c r="H18" i="1"/>
  <c r="G18" i="1"/>
  <c r="C18" i="1"/>
  <c r="C73" i="1" s="1"/>
  <c r="M17" i="1"/>
  <c r="D17" i="1"/>
  <c r="C17" i="1"/>
  <c r="J16" i="1"/>
  <c r="C16" i="1"/>
  <c r="C71" i="1" s="1"/>
  <c r="G15" i="1"/>
  <c r="C15" i="1"/>
  <c r="C70" i="1" s="1"/>
  <c r="M14" i="1"/>
  <c r="D14" i="1"/>
  <c r="C14" i="1"/>
  <c r="C69" i="1" s="1"/>
  <c r="J13" i="1"/>
  <c r="C13" i="1"/>
  <c r="C68" i="1" s="1"/>
  <c r="M12" i="1"/>
  <c r="G12" i="1"/>
  <c r="C12" i="1"/>
  <c r="J11" i="1"/>
  <c r="K11" i="1" s="1"/>
  <c r="D11" i="1"/>
  <c r="C11" i="1"/>
  <c r="C66" i="1" s="1"/>
  <c r="G10" i="1"/>
  <c r="C10" i="1"/>
  <c r="C65" i="1" s="1"/>
  <c r="M9" i="1"/>
  <c r="D9" i="1"/>
  <c r="C9" i="1"/>
  <c r="M6" i="1"/>
  <c r="J6" i="1"/>
  <c r="G6" i="1"/>
  <c r="D6" i="1"/>
  <c r="J5" i="1"/>
  <c r="D5" i="1"/>
  <c r="O3" i="1"/>
  <c r="C2" i="1"/>
  <c r="G1" i="1"/>
  <c r="F1" i="1"/>
  <c r="C8" i="1" s="1"/>
  <c r="E1" i="1"/>
  <c r="D115" i="1" s="1"/>
  <c r="AQ116" i="3" l="1"/>
  <c r="AH192" i="3"/>
  <c r="H211" i="3"/>
  <c r="N227" i="3"/>
  <c r="X38" i="3"/>
  <c r="AB43" i="3"/>
  <c r="E51" i="3"/>
  <c r="AC55" i="3"/>
  <c r="AG60" i="3"/>
  <c r="AS106" i="3"/>
  <c r="V114" i="3"/>
  <c r="L129" i="3"/>
  <c r="Y137" i="3"/>
  <c r="AI181" i="3"/>
  <c r="AN201" i="3"/>
  <c r="AB35" i="3"/>
  <c r="AG38" i="3"/>
  <c r="U51" i="3"/>
  <c r="AK55" i="3"/>
  <c r="Y69" i="3"/>
  <c r="I79" i="3"/>
  <c r="AP91" i="3"/>
  <c r="W114" i="3"/>
  <c r="G186" i="3"/>
  <c r="G207" i="3"/>
  <c r="AN227" i="3"/>
  <c r="AM194" i="3"/>
  <c r="AF207" i="3"/>
  <c r="W222" i="3"/>
  <c r="I42" i="3"/>
  <c r="E49" i="3"/>
  <c r="AC61" i="3"/>
  <c r="X76" i="3"/>
  <c r="T92" i="3"/>
  <c r="O104" i="3"/>
  <c r="AC118" i="3"/>
  <c r="K131" i="3"/>
  <c r="W213" i="3"/>
  <c r="X34" i="3"/>
  <c r="AK35" i="3"/>
  <c r="AC37" i="3"/>
  <c r="AC39" i="3"/>
  <c r="P42" i="3"/>
  <c r="AG44" i="3"/>
  <c r="AN46" i="3"/>
  <c r="Q52" i="3"/>
  <c r="X54" i="3"/>
  <c r="AB59" i="3"/>
  <c r="AJ61" i="3"/>
  <c r="AS70" i="3"/>
  <c r="AE108" i="3"/>
  <c r="N112" i="3"/>
  <c r="P127" i="3"/>
  <c r="T131" i="3"/>
  <c r="AA135" i="3"/>
  <c r="AP139" i="3"/>
  <c r="AQ183" i="3"/>
  <c r="AN187" i="3"/>
  <c r="Q195" i="3"/>
  <c r="AM199" i="3"/>
  <c r="AJ204" i="3"/>
  <c r="R223" i="3"/>
  <c r="AO34" i="3"/>
  <c r="AG36" i="3"/>
  <c r="AO40" i="3"/>
  <c r="U43" i="3"/>
  <c r="AC45" i="3"/>
  <c r="AK47" i="3"/>
  <c r="I58" i="3"/>
  <c r="X60" i="3"/>
  <c r="AG62" i="3"/>
  <c r="U65" i="3"/>
  <c r="W74" i="3"/>
  <c r="AJ81" i="3"/>
  <c r="S94" i="3"/>
  <c r="L98" i="3"/>
  <c r="AB102" i="3"/>
  <c r="W106" i="3"/>
  <c r="S110" i="3"/>
  <c r="AQ124" i="3"/>
  <c r="F197" i="3"/>
  <c r="AM201" i="3"/>
  <c r="AI220" i="3"/>
  <c r="AN36" i="3"/>
  <c r="AJ45" i="3"/>
  <c r="AB53" i="3"/>
  <c r="P58" i="3"/>
  <c r="AN62" i="3"/>
  <c r="AC72" i="3"/>
  <c r="AL110" i="3"/>
  <c r="L121" i="3"/>
  <c r="AO133" i="3"/>
  <c r="AP177" i="3"/>
  <c r="Y197" i="3"/>
  <c r="AC227" i="3"/>
  <c r="AO36" i="3"/>
  <c r="E41" i="3"/>
  <c r="AO48" i="3"/>
  <c r="AC53" i="3"/>
  <c r="X66" i="3"/>
  <c r="AL72" i="3"/>
  <c r="AS82" i="3"/>
  <c r="AM110" i="3"/>
  <c r="AH137" i="3"/>
  <c r="AJ190" i="3"/>
  <c r="AM217" i="3"/>
  <c r="Q44" i="3"/>
  <c r="AB51" i="3"/>
  <c r="AC63" i="3"/>
  <c r="AG69" i="3"/>
  <c r="M76" i="3"/>
  <c r="R79" i="3"/>
  <c r="N96" i="3"/>
  <c r="H100" i="3"/>
  <c r="E104" i="3"/>
  <c r="AF114" i="3"/>
  <c r="AB118" i="3"/>
  <c r="AC126" i="3"/>
  <c r="T178" i="3"/>
  <c r="D182" i="3"/>
  <c r="S186" i="3"/>
  <c r="AS190" i="3"/>
  <c r="J213" i="3"/>
  <c r="AB37" i="3"/>
  <c r="AG46" i="3"/>
  <c r="U59" i="3"/>
  <c r="AK63" i="3"/>
  <c r="J83" i="3"/>
  <c r="O96" i="3"/>
  <c r="T108" i="3"/>
  <c r="AS122" i="3"/>
  <c r="F218" i="3"/>
  <c r="AG34" i="3"/>
  <c r="AJ37" i="3"/>
  <c r="AK39" i="3"/>
  <c r="I50" i="3"/>
  <c r="X52" i="3"/>
  <c r="AG54" i="3"/>
  <c r="E57" i="3"/>
  <c r="AJ67" i="3"/>
  <c r="E74" i="3"/>
  <c r="AH77" i="3"/>
  <c r="AH97" i="3"/>
  <c r="AN101" i="3"/>
  <c r="AJ112" i="3"/>
  <c r="K116" i="3"/>
  <c r="AM135" i="3"/>
  <c r="AQ139" i="3"/>
  <c r="L176" i="3"/>
  <c r="E180" i="3"/>
  <c r="O227" i="3"/>
  <c r="D227" i="3"/>
  <c r="W224" i="3"/>
  <c r="AJ222" i="3"/>
  <c r="P221" i="3"/>
  <c r="AN219" i="3"/>
  <c r="T218" i="3"/>
  <c r="AE216" i="3"/>
  <c r="X215" i="3"/>
  <c r="O212" i="3"/>
  <c r="AM210" i="3"/>
  <c r="G209" i="3"/>
  <c r="Q207" i="3"/>
  <c r="AO205" i="3"/>
  <c r="AO203" i="3"/>
  <c r="AE202" i="3"/>
  <c r="AS200" i="3"/>
  <c r="Y199" i="3"/>
  <c r="D198" i="3"/>
  <c r="AK196" i="3"/>
  <c r="H195" i="3"/>
  <c r="AE192" i="3"/>
  <c r="X191" i="3"/>
  <c r="D190" i="3"/>
  <c r="AK188" i="3"/>
  <c r="Q187" i="3"/>
  <c r="J186" i="3"/>
  <c r="I185" i="3"/>
  <c r="AT182" i="3"/>
  <c r="AL181" i="3"/>
  <c r="AB180" i="3"/>
  <c r="Q179" i="3"/>
  <c r="J178" i="3"/>
  <c r="I177" i="3"/>
  <c r="V141" i="3"/>
  <c r="K139" i="3"/>
  <c r="L138" i="3"/>
  <c r="AJ136" i="3"/>
  <c r="AJ135" i="3"/>
  <c r="AC134" i="3"/>
  <c r="AB133" i="3"/>
  <c r="K132" i="3"/>
  <c r="J131" i="3"/>
  <c r="AA128" i="3"/>
  <c r="AA127" i="3"/>
  <c r="AB126" i="3"/>
  <c r="I125" i="3"/>
  <c r="H124" i="3"/>
  <c r="AH121" i="3"/>
  <c r="X120" i="3"/>
  <c r="Z119" i="3"/>
  <c r="S118" i="3"/>
  <c r="H117" i="3"/>
  <c r="AS114" i="3"/>
  <c r="Y113" i="3"/>
  <c r="O112" i="3"/>
  <c r="Q111" i="3"/>
  <c r="F110" i="3"/>
  <c r="AQ107" i="3"/>
  <c r="AF106" i="3"/>
  <c r="X105" i="3"/>
  <c r="N104" i="3"/>
  <c r="P103" i="3"/>
  <c r="AQ100" i="3"/>
  <c r="AP99" i="3"/>
  <c r="W98" i="3"/>
  <c r="O97" i="3"/>
  <c r="E96" i="3"/>
  <c r="AO93" i="3"/>
  <c r="AN92" i="3"/>
  <c r="W91" i="3"/>
  <c r="V90" i="3"/>
  <c r="AO85" i="3"/>
  <c r="AD83" i="3"/>
  <c r="M82" i="3"/>
  <c r="M81" i="3"/>
  <c r="E80" i="3"/>
  <c r="AR77" i="3"/>
  <c r="AS76" i="3"/>
  <c r="AJ75" i="3"/>
  <c r="X74" i="3"/>
  <c r="AE73" i="3"/>
  <c r="AD72" i="3"/>
  <c r="AJ71" i="3"/>
  <c r="Z70" i="3"/>
  <c r="AH69" i="3"/>
  <c r="AQ225" i="3"/>
  <c r="AQ223" i="3"/>
  <c r="V220" i="3"/>
  <c r="AI218" i="3"/>
  <c r="O217" i="3"/>
  <c r="Y215" i="3"/>
  <c r="N212" i="3"/>
  <c r="N210" i="3"/>
  <c r="M208" i="3"/>
  <c r="W206" i="3"/>
  <c r="AI204" i="3"/>
  <c r="AS202" i="3"/>
  <c r="N199" i="3"/>
  <c r="AL197" i="3"/>
  <c r="E196" i="3"/>
  <c r="T194" i="3"/>
  <c r="S193" i="3"/>
  <c r="AQ191" i="3"/>
  <c r="AI190" i="3"/>
  <c r="AL188" i="3"/>
  <c r="H187" i="3"/>
  <c r="AE184" i="3"/>
  <c r="AG183" i="3"/>
  <c r="Z182" i="3"/>
  <c r="AM179" i="3"/>
  <c r="S178" i="3"/>
  <c r="L141" i="3"/>
  <c r="AS138" i="3"/>
  <c r="X137" i="3"/>
  <c r="E136" i="3"/>
  <c r="AM134" i="3"/>
  <c r="AE133" i="3"/>
  <c r="H132" i="3"/>
  <c r="AS130" i="3"/>
  <c r="Y129" i="3"/>
  <c r="N128" i="3"/>
  <c r="AN125" i="3"/>
  <c r="T124" i="3"/>
  <c r="J123" i="3"/>
  <c r="O120" i="3"/>
  <c r="P119" i="3"/>
  <c r="AO117" i="3"/>
  <c r="AE116" i="3"/>
  <c r="T115" i="3"/>
  <c r="L114" i="3"/>
  <c r="AA112" i="3"/>
  <c r="Z111" i="3"/>
  <c r="AQ108" i="3"/>
  <c r="W107" i="3"/>
  <c r="M106" i="3"/>
  <c r="AJ104" i="3"/>
  <c r="AA103" i="3"/>
  <c r="S102" i="3"/>
  <c r="H101" i="3"/>
  <c r="AQ99" i="3"/>
  <c r="V98" i="3"/>
  <c r="AJ95" i="3"/>
  <c r="AC94" i="3"/>
  <c r="I93" i="3"/>
  <c r="AF90" i="3"/>
  <c r="AP85" i="3"/>
  <c r="U83" i="3"/>
  <c r="AL80" i="3"/>
  <c r="S79" i="3"/>
  <c r="U78" i="3"/>
  <c r="U77" i="3"/>
  <c r="AT75" i="3"/>
  <c r="AO74" i="3"/>
  <c r="AD73" i="3"/>
  <c r="U72" i="3"/>
  <c r="J71" i="3"/>
  <c r="H70" i="3"/>
  <c r="E69" i="3"/>
  <c r="I68" i="3"/>
  <c r="T67" i="3"/>
  <c r="Q66" i="3"/>
  <c r="AB65" i="3"/>
  <c r="AG64" i="3"/>
  <c r="AJ63" i="3"/>
  <c r="AO62" i="3"/>
  <c r="D61" i="3"/>
  <c r="I60" i="3"/>
  <c r="T59" i="3"/>
  <c r="Q58" i="3"/>
  <c r="AB57" i="3"/>
  <c r="AG56" i="3"/>
  <c r="AJ55" i="3"/>
  <c r="AO54" i="3"/>
  <c r="D53" i="3"/>
  <c r="I52" i="3"/>
  <c r="T51" i="3"/>
  <c r="Q50" i="3"/>
  <c r="AB49" i="3"/>
  <c r="AG48" i="3"/>
  <c r="AJ47" i="3"/>
  <c r="AO46" i="3"/>
  <c r="D45" i="3"/>
  <c r="I44" i="3"/>
  <c r="T43" i="3"/>
  <c r="Q42" i="3"/>
  <c r="AB41" i="3"/>
  <c r="AG40" i="3"/>
  <c r="AJ39" i="3"/>
  <c r="AO38" i="3"/>
  <c r="D37" i="3"/>
  <c r="I36" i="3"/>
  <c r="T35" i="3"/>
  <c r="Q34" i="3"/>
  <c r="AG225" i="3"/>
  <c r="AP223" i="3"/>
  <c r="AP221" i="3"/>
  <c r="U220" i="3"/>
  <c r="AE218" i="3"/>
  <c r="K215" i="3"/>
  <c r="AH213" i="3"/>
  <c r="M210" i="3"/>
  <c r="L208" i="3"/>
  <c r="K206" i="3"/>
  <c r="U204" i="3"/>
  <c r="AI202" i="3"/>
  <c r="AR200" i="3"/>
  <c r="AI197" i="3"/>
  <c r="S194" i="3"/>
  <c r="J193" i="3"/>
  <c r="AH191" i="3"/>
  <c r="W190" i="3"/>
  <c r="AA188" i="3"/>
  <c r="G187" i="3"/>
  <c r="AP185" i="3"/>
  <c r="V184" i="3"/>
  <c r="X183" i="3"/>
  <c r="W182" i="3"/>
  <c r="AL180" i="3"/>
  <c r="AD179" i="3"/>
  <c r="G178" i="3"/>
  <c r="AH176" i="3"/>
  <c r="I141" i="3"/>
  <c r="AF138" i="3"/>
  <c r="O137" i="3"/>
  <c r="AL134" i="3"/>
  <c r="I133" i="3"/>
  <c r="AF130" i="3"/>
  <c r="X129" i="3"/>
  <c r="E128" i="3"/>
  <c r="AM126" i="3"/>
  <c r="AE125" i="3"/>
  <c r="K124" i="3"/>
  <c r="Y121" i="3"/>
  <c r="N120" i="3"/>
  <c r="AN117" i="3"/>
  <c r="T116" i="3"/>
  <c r="K115" i="3"/>
  <c r="X112" i="3"/>
  <c r="P111" i="3"/>
  <c r="AO109" i="3"/>
  <c r="AN108" i="3"/>
  <c r="T107" i="3"/>
  <c r="L106" i="3"/>
  <c r="AA104" i="3"/>
  <c r="Z103" i="3"/>
  <c r="F102" i="3"/>
  <c r="W99" i="3"/>
  <c r="M98" i="3"/>
  <c r="AJ96" i="3"/>
  <c r="AA95" i="3"/>
  <c r="AB94" i="3"/>
  <c r="H93" i="3"/>
  <c r="AQ91" i="3"/>
  <c r="W90" i="3"/>
  <c r="AF85" i="3"/>
  <c r="S225" i="3"/>
  <c r="AD216" i="3"/>
  <c r="AC214" i="3"/>
  <c r="AA205" i="3"/>
  <c r="AT198" i="3"/>
  <c r="G195" i="3"/>
  <c r="V193" i="3"/>
  <c r="N191" i="3"/>
  <c r="Y189" i="3"/>
  <c r="AD187" i="3"/>
  <c r="AE185" i="3"/>
  <c r="K184" i="3"/>
  <c r="AJ182" i="3"/>
  <c r="G179" i="3"/>
  <c r="V177" i="3"/>
  <c r="K176" i="3"/>
  <c r="AO141" i="3"/>
  <c r="W138" i="3"/>
  <c r="AA136" i="3"/>
  <c r="Q135" i="3"/>
  <c r="AN133" i="3"/>
  <c r="AQ131" i="3"/>
  <c r="M130" i="3"/>
  <c r="X128" i="3"/>
  <c r="H125" i="3"/>
  <c r="W123" i="3"/>
  <c r="M122" i="3"/>
  <c r="AA120" i="3"/>
  <c r="AM118" i="3"/>
  <c r="I117" i="3"/>
  <c r="AP115" i="3"/>
  <c r="E112" i="3"/>
  <c r="AC110" i="3"/>
  <c r="H109" i="3"/>
  <c r="K107" i="3"/>
  <c r="Y105" i="3"/>
  <c r="AM103" i="3"/>
  <c r="AE100" i="3"/>
  <c r="L97" i="3"/>
  <c r="Z95" i="3"/>
  <c r="K92" i="3"/>
  <c r="AS90" i="3"/>
  <c r="V85" i="3"/>
  <c r="V86" i="3" s="1"/>
  <c r="AP82" i="3"/>
  <c r="Y81" i="3"/>
  <c r="AE78" i="3"/>
  <c r="V77" i="3"/>
  <c r="AK75" i="3"/>
  <c r="O74" i="3"/>
  <c r="M73" i="3"/>
  <c r="AS71" i="3"/>
  <c r="Y70" i="3"/>
  <c r="W69" i="3"/>
  <c r="P68" i="3"/>
  <c r="E67" i="3"/>
  <c r="I66" i="3"/>
  <c r="E65" i="3"/>
  <c r="I64" i="3"/>
  <c r="G225" i="3"/>
  <c r="AK222" i="3"/>
  <c r="AJ220" i="3"/>
  <c r="U218" i="3"/>
  <c r="T216" i="3"/>
  <c r="S214" i="3"/>
  <c r="AC212" i="3"/>
  <c r="AA210" i="3"/>
  <c r="AQ207" i="3"/>
  <c r="AT202" i="3"/>
  <c r="AE200" i="3"/>
  <c r="AS198" i="3"/>
  <c r="AL196" i="3"/>
  <c r="F189" i="3"/>
  <c r="V185" i="3"/>
  <c r="AI182" i="3"/>
  <c r="AK180" i="3"/>
  <c r="S177" i="3"/>
  <c r="U141" i="3"/>
  <c r="V138" i="3"/>
  <c r="X136" i="3"/>
  <c r="P135" i="3"/>
  <c r="H133" i="3"/>
  <c r="AP131" i="3"/>
  <c r="L130" i="3"/>
  <c r="O128" i="3"/>
  <c r="AL126" i="3"/>
  <c r="T123" i="3"/>
  <c r="L122" i="3"/>
  <c r="E120" i="3"/>
  <c r="AL118" i="3"/>
  <c r="W115" i="3"/>
  <c r="AH113" i="3"/>
  <c r="AB110" i="3"/>
  <c r="J107" i="3"/>
  <c r="O105" i="3"/>
  <c r="AJ103" i="3"/>
  <c r="AO101" i="3"/>
  <c r="T100" i="3"/>
  <c r="AS98" i="3"/>
  <c r="Q95" i="3"/>
  <c r="AN93" i="3"/>
  <c r="H92" i="3"/>
  <c r="M90" i="3"/>
  <c r="I85" i="3"/>
  <c r="I86" i="3" s="1"/>
  <c r="AG82" i="3"/>
  <c r="N81" i="3"/>
  <c r="AC79" i="3"/>
  <c r="AD78" i="3"/>
  <c r="AA75" i="3"/>
  <c r="N74" i="3"/>
  <c r="AK71" i="3"/>
  <c r="Q70" i="3"/>
  <c r="F69" i="3"/>
  <c r="H68" i="3"/>
  <c r="D67" i="3"/>
  <c r="H66" i="3"/>
  <c r="D65" i="3"/>
  <c r="H64" i="3"/>
  <c r="D63" i="3"/>
  <c r="H62" i="3"/>
  <c r="E61" i="3"/>
  <c r="H60" i="3"/>
  <c r="D59" i="3"/>
  <c r="H58" i="3"/>
  <c r="D57" i="3"/>
  <c r="H56" i="3"/>
  <c r="D55" i="3"/>
  <c r="H54" i="3"/>
  <c r="E53" i="3"/>
  <c r="H52" i="3"/>
  <c r="D51" i="3"/>
  <c r="H50" i="3"/>
  <c r="D49" i="3"/>
  <c r="H48" i="3"/>
  <c r="D47" i="3"/>
  <c r="H46" i="3"/>
  <c r="E45" i="3"/>
  <c r="H44" i="3"/>
  <c r="D43" i="3"/>
  <c r="H42" i="3"/>
  <c r="D41" i="3"/>
  <c r="H40" i="3"/>
  <c r="D39" i="3"/>
  <c r="H38" i="3"/>
  <c r="L222" i="3"/>
  <c r="Z217" i="3"/>
  <c r="AD214" i="3"/>
  <c r="AB212" i="3"/>
  <c r="AG209" i="3"/>
  <c r="AN203" i="3"/>
  <c r="Z201" i="3"/>
  <c r="AA196" i="3"/>
  <c r="J194" i="3"/>
  <c r="U192" i="3"/>
  <c r="AM187" i="3"/>
  <c r="S185" i="3"/>
  <c r="AH183" i="3"/>
  <c r="Z181" i="3"/>
  <c r="AN179" i="3"/>
  <c r="AE177" i="3"/>
  <c r="W139" i="3"/>
  <c r="L137" i="3"/>
  <c r="AN132" i="3"/>
  <c r="W130" i="3"/>
  <c r="S126" i="3"/>
  <c r="AE124" i="3"/>
  <c r="W122" i="3"/>
  <c r="F118" i="3"/>
  <c r="H116" i="3"/>
  <c r="M114" i="3"/>
  <c r="K108" i="3"/>
  <c r="Q103" i="3"/>
  <c r="AE101" i="3"/>
  <c r="T99" i="3"/>
  <c r="Y97" i="3"/>
  <c r="AM95" i="3"/>
  <c r="AE93" i="3"/>
  <c r="T91" i="3"/>
  <c r="AF82" i="3"/>
  <c r="Y80" i="3"/>
  <c r="F79" i="3"/>
  <c r="AG77" i="3"/>
  <c r="O75" i="3"/>
  <c r="J72" i="3"/>
  <c r="AH70" i="3"/>
  <c r="AO68" i="3"/>
  <c r="AC67" i="3"/>
  <c r="P66" i="3"/>
  <c r="AO64" i="3"/>
  <c r="AB63" i="3"/>
  <c r="Q62" i="3"/>
  <c r="U61" i="3"/>
  <c r="P60" i="3"/>
  <c r="AK57" i="3"/>
  <c r="AN56" i="3"/>
  <c r="AB55" i="3"/>
  <c r="Q54" i="3"/>
  <c r="U53" i="3"/>
  <c r="P52" i="3"/>
  <c r="AK49" i="3"/>
  <c r="AN48" i="3"/>
  <c r="AB47" i="3"/>
  <c r="Q46" i="3"/>
  <c r="U45" i="3"/>
  <c r="P44" i="3"/>
  <c r="AK41" i="3"/>
  <c r="AN40" i="3"/>
  <c r="AB39" i="3"/>
  <c r="Q38" i="3"/>
  <c r="U37" i="3"/>
  <c r="Q36" i="3"/>
  <c r="U35" i="3"/>
  <c r="P34" i="3"/>
  <c r="AL224" i="3"/>
  <c r="AA219" i="3"/>
  <c r="Y217" i="3"/>
  <c r="O214" i="3"/>
  <c r="R209" i="3"/>
  <c r="AK206" i="3"/>
  <c r="AA203" i="3"/>
  <c r="O201" i="3"/>
  <c r="AJ198" i="3"/>
  <c r="F196" i="3"/>
  <c r="G194" i="3"/>
  <c r="K192" i="3"/>
  <c r="AL189" i="3"/>
  <c r="J185" i="3"/>
  <c r="W183" i="3"/>
  <c r="Y181" i="3"/>
  <c r="H179" i="3"/>
  <c r="J177" i="3"/>
  <c r="T139" i="3"/>
  <c r="AB134" i="3"/>
  <c r="AE132" i="3"/>
  <c r="V130" i="3"/>
  <c r="AM127" i="3"/>
  <c r="F126" i="3"/>
  <c r="V122" i="3"/>
  <c r="AM119" i="3"/>
  <c r="AM111" i="3"/>
  <c r="AN109" i="3"/>
  <c r="H108" i="3"/>
  <c r="AH105" i="3"/>
  <c r="AB101" i="3"/>
  <c r="K99" i="3"/>
  <c r="X97" i="3"/>
  <c r="P95" i="3"/>
  <c r="AB93" i="3"/>
  <c r="K91" i="3"/>
  <c r="AE85" i="3"/>
  <c r="J82" i="3"/>
  <c r="P80" i="3"/>
  <c r="G75" i="3"/>
  <c r="AM73" i="3"/>
  <c r="P70" i="3"/>
  <c r="AN68" i="3"/>
  <c r="AB67" i="3"/>
  <c r="AN64" i="3"/>
  <c r="U63" i="3"/>
  <c r="P62" i="3"/>
  <c r="T61" i="3"/>
  <c r="AO58" i="3"/>
  <c r="AJ57" i="3"/>
  <c r="X56" i="3"/>
  <c r="U55" i="3"/>
  <c r="P54" i="3"/>
  <c r="T53" i="3"/>
  <c r="AO50" i="3"/>
  <c r="AJ49" i="3"/>
  <c r="X48" i="3"/>
  <c r="U47" i="3"/>
  <c r="P46" i="3"/>
  <c r="T45" i="3"/>
  <c r="AO42" i="3"/>
  <c r="AJ41" i="3"/>
  <c r="X40" i="3"/>
  <c r="U39" i="3"/>
  <c r="P38" i="3"/>
  <c r="T37" i="3"/>
  <c r="P36" i="3"/>
  <c r="E35" i="3"/>
  <c r="I34" i="3"/>
  <c r="D214" i="3"/>
  <c r="I101" i="3"/>
  <c r="J91" i="3"/>
  <c r="AQ83" i="3"/>
  <c r="AN78" i="3"/>
  <c r="AT76" i="3"/>
  <c r="F75" i="3"/>
  <c r="AT71" i="3"/>
  <c r="AG68" i="3"/>
  <c r="AK65" i="3"/>
  <c r="X64" i="3"/>
  <c r="I62" i="3"/>
  <c r="AK59" i="3"/>
  <c r="AC57" i="3"/>
  <c r="Q56" i="3"/>
  <c r="T55" i="3"/>
  <c r="AK51" i="3"/>
  <c r="AN50" i="3"/>
  <c r="Q48" i="3"/>
  <c r="T47" i="3"/>
  <c r="I46" i="3"/>
  <c r="AK43" i="3"/>
  <c r="AC41" i="3"/>
  <c r="Q40" i="3"/>
  <c r="I38" i="3"/>
  <c r="H36" i="3"/>
  <c r="D35" i="3"/>
  <c r="AK224" i="3"/>
  <c r="AO221" i="3"/>
  <c r="Z219" i="3"/>
  <c r="W211" i="3"/>
  <c r="H209" i="3"/>
  <c r="P203" i="3"/>
  <c r="AI198" i="3"/>
  <c r="AI189" i="3"/>
  <c r="AP186" i="3"/>
  <c r="N183" i="3"/>
  <c r="F181" i="3"/>
  <c r="J139" i="3"/>
  <c r="O136" i="3"/>
  <c r="S134" i="3"/>
  <c r="T132" i="3"/>
  <c r="AJ127" i="3"/>
  <c r="AQ123" i="3"/>
  <c r="AJ119" i="3"/>
  <c r="AE117" i="3"/>
  <c r="AQ115" i="3"/>
  <c r="X113" i="3"/>
  <c r="AJ111" i="3"/>
  <c r="AE109" i="3"/>
  <c r="L105" i="3"/>
  <c r="AM102" i="3"/>
  <c r="J99" i="3"/>
  <c r="O80" i="3"/>
  <c r="V73" i="3"/>
  <c r="U67" i="3"/>
  <c r="T63" i="3"/>
  <c r="AN58" i="3"/>
  <c r="I54" i="3"/>
  <c r="AC49" i="3"/>
  <c r="AN42" i="3"/>
  <c r="T39" i="3"/>
  <c r="E37" i="3"/>
  <c r="H34" i="3"/>
  <c r="AA221" i="3"/>
  <c r="M138" i="3"/>
  <c r="W131" i="3"/>
  <c r="O129" i="3"/>
  <c r="Q127" i="3"/>
  <c r="AB125" i="3"/>
  <c r="K123" i="3"/>
  <c r="O121" i="3"/>
  <c r="Q119" i="3"/>
  <c r="L113" i="3"/>
  <c r="I109" i="3"/>
  <c r="X104" i="3"/>
  <c r="AC102" i="3"/>
  <c r="AN100" i="3"/>
  <c r="AF98" i="3"/>
  <c r="X96" i="3"/>
  <c r="AL94" i="3"/>
  <c r="AE92" i="3"/>
  <c r="L90" i="3"/>
  <c r="AG83" i="3"/>
  <c r="AS81" i="3"/>
  <c r="I78" i="3"/>
  <c r="AG76" i="3"/>
  <c r="AP74" i="3"/>
  <c r="R71" i="3"/>
  <c r="AP69" i="3"/>
  <c r="Q68" i="3"/>
  <c r="AO66" i="3"/>
  <c r="AC65" i="3"/>
  <c r="P64" i="3"/>
  <c r="AK61" i="3"/>
  <c r="AN60" i="3"/>
  <c r="AC59" i="3"/>
  <c r="X58" i="3"/>
  <c r="T57" i="3"/>
  <c r="I56" i="3"/>
  <c r="AK53" i="3"/>
  <c r="AN52" i="3"/>
  <c r="AC51" i="3"/>
  <c r="X50" i="3"/>
  <c r="T49" i="3"/>
  <c r="I48" i="3"/>
  <c r="AK45" i="3"/>
  <c r="AN44" i="3"/>
  <c r="AC43" i="3"/>
  <c r="X42" i="3"/>
  <c r="T41" i="3"/>
  <c r="I40" i="3"/>
  <c r="AE221" i="3"/>
  <c r="P219" i="3"/>
  <c r="S216" i="3"/>
  <c r="S211" i="3"/>
  <c r="AP205" i="3"/>
  <c r="AD200" i="3"/>
  <c r="W198" i="3"/>
  <c r="AN195" i="3"/>
  <c r="AP193" i="3"/>
  <c r="AG191" i="3"/>
  <c r="AM186" i="3"/>
  <c r="AH184" i="3"/>
  <c r="AP178" i="3"/>
  <c r="AE176" i="3"/>
  <c r="N136" i="3"/>
  <c r="F134" i="3"/>
  <c r="AH129" i="3"/>
  <c r="Z127" i="3"/>
  <c r="AO125" i="3"/>
  <c r="AP123" i="3"/>
  <c r="X121" i="3"/>
  <c r="AA119" i="3"/>
  <c r="AB117" i="3"/>
  <c r="J115" i="3"/>
  <c r="O113" i="3"/>
  <c r="AA111" i="3"/>
  <c r="AB109" i="3"/>
  <c r="AP107" i="3"/>
  <c r="AL102" i="3"/>
  <c r="AA96" i="3"/>
  <c r="AM94" i="3"/>
  <c r="AQ92" i="3"/>
  <c r="AP83" i="3"/>
  <c r="AT81" i="3"/>
  <c r="F80" i="3"/>
  <c r="R78" i="3"/>
  <c r="AH76" i="3"/>
  <c r="U73" i="3"/>
  <c r="S71" i="3"/>
  <c r="AQ69" i="3"/>
  <c r="X68" i="3"/>
  <c r="AJ65" i="3"/>
  <c r="Q64" i="3"/>
  <c r="E63" i="3"/>
  <c r="AO60" i="3"/>
  <c r="AJ59" i="3"/>
  <c r="AG58" i="3"/>
  <c r="U57" i="3"/>
  <c r="P56" i="3"/>
  <c r="E55" i="3"/>
  <c r="AO52" i="3"/>
  <c r="AJ51" i="3"/>
  <c r="AG50" i="3"/>
  <c r="U49" i="3"/>
  <c r="P48" i="3"/>
  <c r="E47" i="3"/>
  <c r="AO44" i="3"/>
  <c r="AJ43" i="3"/>
  <c r="AG42" i="3"/>
  <c r="U41" i="3"/>
  <c r="P40" i="3"/>
  <c r="E39" i="3"/>
  <c r="AF223" i="3"/>
  <c r="E216" i="3"/>
  <c r="X213" i="3"/>
  <c r="I211" i="3"/>
  <c r="AK208" i="3"/>
  <c r="T202" i="3"/>
  <c r="S200" i="3"/>
  <c r="AD195" i="3"/>
  <c r="AE193" i="3"/>
  <c r="F188" i="3"/>
  <c r="T186" i="3"/>
  <c r="U184" i="3"/>
  <c r="AS182" i="3"/>
  <c r="AA180" i="3"/>
  <c r="AM178" i="3"/>
  <c r="V176" i="3"/>
  <c r="AC35" i="3"/>
  <c r="AN38" i="3"/>
  <c r="X46" i="3"/>
  <c r="AJ53" i="3"/>
  <c r="E59" i="3"/>
  <c r="AB61" i="3"/>
  <c r="AG66" i="3"/>
  <c r="AM72" i="3"/>
  <c r="AF122" i="3"/>
  <c r="AJ35" i="3"/>
  <c r="X44" i="3"/>
  <c r="AO56" i="3"/>
  <c r="AN66" i="3"/>
  <c r="AB79" i="3"/>
  <c r="K100" i="3"/>
  <c r="Z135" i="3"/>
  <c r="AT190" i="3"/>
  <c r="AI199" i="3"/>
  <c r="AN34" i="3"/>
  <c r="X36" i="3"/>
  <c r="AK37" i="3"/>
  <c r="E43" i="3"/>
  <c r="AB45" i="3"/>
  <c r="AC47" i="3"/>
  <c r="P50" i="3"/>
  <c r="AG52" i="3"/>
  <c r="AN54" i="3"/>
  <c r="Q60" i="3"/>
  <c r="X62" i="3"/>
  <c r="T65" i="3"/>
  <c r="AK67" i="3"/>
  <c r="I71" i="3"/>
  <c r="F74" i="3"/>
  <c r="AQ77" i="3"/>
  <c r="D81" i="3"/>
  <c r="F94" i="3"/>
  <c r="V106" i="3"/>
  <c r="AN116" i="3"/>
  <c r="AJ120" i="3"/>
  <c r="AN124" i="3"/>
  <c r="AJ128" i="3"/>
  <c r="AQ132" i="3"/>
  <c r="AR141" i="3"/>
  <c r="U176" i="3"/>
  <c r="F180" i="3"/>
  <c r="L184" i="3"/>
  <c r="E188" i="3"/>
  <c r="V192" i="3"/>
  <c r="AI215" i="3"/>
  <c r="G220" i="3"/>
  <c r="H113" i="2"/>
  <c r="I41" i="5"/>
  <c r="K9" i="2"/>
  <c r="K57" i="2"/>
  <c r="K66" i="2"/>
  <c r="N67" i="2"/>
  <c r="E88" i="2"/>
  <c r="E104" i="2"/>
  <c r="H89" i="2"/>
  <c r="N10" i="2"/>
  <c r="N18" i="2"/>
  <c r="O18" i="2" s="1"/>
  <c r="N26" i="2"/>
  <c r="K74" i="2"/>
  <c r="N75" i="2"/>
  <c r="K90" i="2"/>
  <c r="N91" i="2"/>
  <c r="C75" i="2"/>
  <c r="C183" i="2"/>
  <c r="C129" i="2"/>
  <c r="C199" i="2"/>
  <c r="C91" i="2"/>
  <c r="C145" i="2"/>
  <c r="K103" i="2"/>
  <c r="E38" i="1"/>
  <c r="C64" i="2"/>
  <c r="C172" i="2"/>
  <c r="C118" i="2"/>
  <c r="C72" i="2"/>
  <c r="C126" i="2"/>
  <c r="C180" i="2"/>
  <c r="E20" i="2"/>
  <c r="H23" i="2"/>
  <c r="I23" i="2" s="1"/>
  <c r="H26" i="2"/>
  <c r="C88" i="2"/>
  <c r="C142" i="2"/>
  <c r="C196" i="2"/>
  <c r="H39" i="2"/>
  <c r="H42" i="2"/>
  <c r="C104" i="2"/>
  <c r="C158" i="2"/>
  <c r="C212" i="2"/>
  <c r="N74" i="2"/>
  <c r="N90" i="2"/>
  <c r="N104" i="2"/>
  <c r="E17" i="2"/>
  <c r="E41" i="2"/>
  <c r="E57" i="2"/>
  <c r="F57" i="2" s="1"/>
  <c r="K29" i="1"/>
  <c r="E14" i="2"/>
  <c r="H78" i="2"/>
  <c r="E93" i="2"/>
  <c r="H10" i="1"/>
  <c r="N22" i="1"/>
  <c r="H26" i="1"/>
  <c r="K40" i="1"/>
  <c r="N12" i="2"/>
  <c r="N28" i="2"/>
  <c r="O28" i="2" s="1"/>
  <c r="K79" i="2"/>
  <c r="K95" i="2"/>
  <c r="N101" i="2"/>
  <c r="Y34" i="3"/>
  <c r="L35" i="3"/>
  <c r="AR35" i="3"/>
  <c r="Y36" i="3"/>
  <c r="L37" i="3"/>
  <c r="AR37" i="3"/>
  <c r="Y38" i="3"/>
  <c r="L39" i="3"/>
  <c r="AR39" i="3"/>
  <c r="Y40" i="3"/>
  <c r="L41" i="3"/>
  <c r="AR41" i="3"/>
  <c r="Y42" i="3"/>
  <c r="L43" i="3"/>
  <c r="AR43" i="3"/>
  <c r="Y44" i="3"/>
  <c r="L45" i="3"/>
  <c r="AR45" i="3"/>
  <c r="Y46" i="3"/>
  <c r="L47" i="3"/>
  <c r="AR47" i="3"/>
  <c r="Y48" i="3"/>
  <c r="L49" i="3"/>
  <c r="AR49" i="3"/>
  <c r="Y50" i="3"/>
  <c r="L51" i="3"/>
  <c r="AR51" i="3"/>
  <c r="Y52" i="3"/>
  <c r="L53" i="3"/>
  <c r="AR53" i="3"/>
  <c r="Y54" i="3"/>
  <c r="L55" i="3"/>
  <c r="AR55" i="3"/>
  <c r="Y56" i="3"/>
  <c r="L57" i="3"/>
  <c r="AR57" i="3"/>
  <c r="Y58" i="3"/>
  <c r="L59" i="3"/>
  <c r="AR59" i="3"/>
  <c r="Y60" i="3"/>
  <c r="L61" i="3"/>
  <c r="AR61" i="3"/>
  <c r="Y62" i="3"/>
  <c r="L63" i="3"/>
  <c r="AR63" i="3"/>
  <c r="Y64" i="3"/>
  <c r="L65" i="3"/>
  <c r="AR65" i="3"/>
  <c r="Y66" i="3"/>
  <c r="L67" i="3"/>
  <c r="AR67" i="3"/>
  <c r="Y68" i="3"/>
  <c r="N69" i="3"/>
  <c r="AI70" i="3"/>
  <c r="AA71" i="3"/>
  <c r="K72" i="3"/>
  <c r="D73" i="3"/>
  <c r="AO73" i="3"/>
  <c r="AF74" i="3"/>
  <c r="Q75" i="3"/>
  <c r="N76" i="3"/>
  <c r="K77" i="3"/>
  <c r="AO78" i="3"/>
  <c r="AL79" i="3"/>
  <c r="Z80" i="3"/>
  <c r="Z81" i="3"/>
  <c r="V82" i="3"/>
  <c r="K83" i="3"/>
  <c r="J85" i="3"/>
  <c r="AI90" i="3"/>
  <c r="AF91" i="3"/>
  <c r="U92" i="3"/>
  <c r="R93" i="3"/>
  <c r="G94" i="3"/>
  <c r="D95" i="3"/>
  <c r="AK96" i="3"/>
  <c r="AI97" i="3"/>
  <c r="AI98" i="3"/>
  <c r="AF99" i="3"/>
  <c r="U100" i="3"/>
  <c r="R101" i="3"/>
  <c r="G102" i="3"/>
  <c r="D103" i="3"/>
  <c r="AK104" i="3"/>
  <c r="AI105" i="3"/>
  <c r="AI106" i="3"/>
  <c r="AF107" i="3"/>
  <c r="U108" i="3"/>
  <c r="R109" i="3"/>
  <c r="G110" i="3"/>
  <c r="D111" i="3"/>
  <c r="AK112" i="3"/>
  <c r="AI113" i="3"/>
  <c r="AI114" i="3"/>
  <c r="AF115" i="3"/>
  <c r="U116" i="3"/>
  <c r="R117" i="3"/>
  <c r="G118" i="3"/>
  <c r="D119" i="3"/>
  <c r="AK120" i="3"/>
  <c r="AI121" i="3"/>
  <c r="AI122" i="3"/>
  <c r="AF123" i="3"/>
  <c r="U124" i="3"/>
  <c r="R125" i="3"/>
  <c r="G126" i="3"/>
  <c r="D127" i="3"/>
  <c r="AK128" i="3"/>
  <c r="AI129" i="3"/>
  <c r="AI130" i="3"/>
  <c r="AF131" i="3"/>
  <c r="U132" i="3"/>
  <c r="R133" i="3"/>
  <c r="G134" i="3"/>
  <c r="D135" i="3"/>
  <c r="AK136" i="3"/>
  <c r="AI137" i="3"/>
  <c r="AI138" i="3"/>
  <c r="AF139" i="3"/>
  <c r="AE141" i="3"/>
  <c r="AQ176" i="3"/>
  <c r="AF177" i="3"/>
  <c r="AC178" i="3"/>
  <c r="R179" i="3"/>
  <c r="O180" i="3"/>
  <c r="O181" i="3"/>
  <c r="M182" i="3"/>
  <c r="AT183" i="3"/>
  <c r="AQ184" i="3"/>
  <c r="AF185" i="3"/>
  <c r="AC186" i="3"/>
  <c r="R187" i="3"/>
  <c r="O188" i="3"/>
  <c r="O189" i="3"/>
  <c r="M190" i="3"/>
  <c r="AT191" i="3"/>
  <c r="AQ192" i="3"/>
  <c r="AF193" i="3"/>
  <c r="AC194" i="3"/>
  <c r="R195" i="3"/>
  <c r="O196" i="3"/>
  <c r="O197" i="3"/>
  <c r="M198" i="3"/>
  <c r="E200" i="3"/>
  <c r="F202" i="3"/>
  <c r="G204" i="3"/>
  <c r="P205" i="3"/>
  <c r="L206" i="3"/>
  <c r="R207" i="3"/>
  <c r="W208" i="3"/>
  <c r="S209" i="3"/>
  <c r="AB210" i="3"/>
  <c r="AG211" i="3"/>
  <c r="AM212" i="3"/>
  <c r="AI213" i="3"/>
  <c r="AQ214" i="3"/>
  <c r="AM215" i="3"/>
  <c r="AR216" i="3"/>
  <c r="AN217" i="3"/>
  <c r="AS218" i="3"/>
  <c r="AO219" i="3"/>
  <c r="AT220" i="3"/>
  <c r="G223" i="3"/>
  <c r="L224" i="3"/>
  <c r="H225" i="3"/>
  <c r="S90" i="5"/>
  <c r="AB113" i="5"/>
  <c r="AB58" i="5" s="1"/>
  <c r="AA133" i="5"/>
  <c r="K48" i="1"/>
  <c r="C83" i="2"/>
  <c r="C137" i="2"/>
  <c r="C191" i="2"/>
  <c r="C99" i="2"/>
  <c r="C207" i="2"/>
  <c r="C153" i="2"/>
  <c r="N25" i="1"/>
  <c r="N57" i="1"/>
  <c r="H15" i="2"/>
  <c r="H18" i="2"/>
  <c r="C80" i="2"/>
  <c r="C188" i="2"/>
  <c r="C134" i="2"/>
  <c r="C96" i="2"/>
  <c r="C150" i="2"/>
  <c r="C204" i="2"/>
  <c r="C112" i="2"/>
  <c r="C166" i="2"/>
  <c r="C220" i="2"/>
  <c r="H58" i="2"/>
  <c r="I58" i="2" s="1"/>
  <c r="H99" i="2"/>
  <c r="N106" i="2"/>
  <c r="E111" i="2"/>
  <c r="E9" i="2"/>
  <c r="F9" i="2" s="1"/>
  <c r="H15" i="1"/>
  <c r="E17" i="1"/>
  <c r="N20" i="1"/>
  <c r="E33" i="1"/>
  <c r="E35" i="1"/>
  <c r="N36" i="1"/>
  <c r="E49" i="1"/>
  <c r="E51" i="1"/>
  <c r="N52" i="1"/>
  <c r="E46" i="2"/>
  <c r="N47" i="2"/>
  <c r="O47" i="2" s="1"/>
  <c r="H94" i="2"/>
  <c r="K97" i="2"/>
  <c r="H12" i="1"/>
  <c r="E14" i="1"/>
  <c r="N33" i="1"/>
  <c r="N9" i="2"/>
  <c r="K14" i="2"/>
  <c r="L14" i="2" s="1"/>
  <c r="N17" i="2"/>
  <c r="O17" i="2" s="1"/>
  <c r="K22" i="2"/>
  <c r="N41" i="2"/>
  <c r="K46" i="2"/>
  <c r="L46" i="2" s="1"/>
  <c r="K54" i="2"/>
  <c r="N80" i="2"/>
  <c r="N82" i="2"/>
  <c r="E87" i="2"/>
  <c r="AQ227" i="3"/>
  <c r="AI227" i="3"/>
  <c r="AA227" i="3"/>
  <c r="S227" i="3"/>
  <c r="K227" i="3"/>
  <c r="AT225" i="3"/>
  <c r="AL225" i="3"/>
  <c r="AD225" i="3"/>
  <c r="V225" i="3"/>
  <c r="N225" i="3"/>
  <c r="F225" i="3"/>
  <c r="AP224" i="3"/>
  <c r="AH224" i="3"/>
  <c r="Z224" i="3"/>
  <c r="R224" i="3"/>
  <c r="J224" i="3"/>
  <c r="AT223" i="3"/>
  <c r="AL223" i="3"/>
  <c r="AD223" i="3"/>
  <c r="V223" i="3"/>
  <c r="N223" i="3"/>
  <c r="F223" i="3"/>
  <c r="AP222" i="3"/>
  <c r="AH222" i="3"/>
  <c r="Z222" i="3"/>
  <c r="R222" i="3"/>
  <c r="J222" i="3"/>
  <c r="AT221" i="3"/>
  <c r="AL221" i="3"/>
  <c r="AD221" i="3"/>
  <c r="V221" i="3"/>
  <c r="N221" i="3"/>
  <c r="F221" i="3"/>
  <c r="AP220" i="3"/>
  <c r="AH220" i="3"/>
  <c r="Z220" i="3"/>
  <c r="R220" i="3"/>
  <c r="J220" i="3"/>
  <c r="AT219" i="3"/>
  <c r="AL219" i="3"/>
  <c r="AD219" i="3"/>
  <c r="V219" i="3"/>
  <c r="N219" i="3"/>
  <c r="F219" i="3"/>
  <c r="AP218" i="3"/>
  <c r="AH218" i="3"/>
  <c r="Z218" i="3"/>
  <c r="R218" i="3"/>
  <c r="J218" i="3"/>
  <c r="AT217" i="3"/>
  <c r="AL217" i="3"/>
  <c r="AD217" i="3"/>
  <c r="V217" i="3"/>
  <c r="N217" i="3"/>
  <c r="F217" i="3"/>
  <c r="AP216" i="3"/>
  <c r="AH216" i="3"/>
  <c r="Z216" i="3"/>
  <c r="R216" i="3"/>
  <c r="J216" i="3"/>
  <c r="AT215" i="3"/>
  <c r="AL215" i="3"/>
  <c r="AD215" i="3"/>
  <c r="V215" i="3"/>
  <c r="N215" i="3"/>
  <c r="F215" i="3"/>
  <c r="AP214" i="3"/>
  <c r="AH214" i="3"/>
  <c r="Z214" i="3"/>
  <c r="R214" i="3"/>
  <c r="J214" i="3"/>
  <c r="AT213" i="3"/>
  <c r="AL213" i="3"/>
  <c r="AD213" i="3"/>
  <c r="V213" i="3"/>
  <c r="N213" i="3"/>
  <c r="F213" i="3"/>
  <c r="AP212" i="3"/>
  <c r="AH212" i="3"/>
  <c r="Z212" i="3"/>
  <c r="R212" i="3"/>
  <c r="J212" i="3"/>
  <c r="AT211" i="3"/>
  <c r="AL211" i="3"/>
  <c r="AD211" i="3"/>
  <c r="V211" i="3"/>
  <c r="N211" i="3"/>
  <c r="F211" i="3"/>
  <c r="AP210" i="3"/>
  <c r="AH210" i="3"/>
  <c r="Z210" i="3"/>
  <c r="R210" i="3"/>
  <c r="J210" i="3"/>
  <c r="AT209" i="3"/>
  <c r="AL209" i="3"/>
  <c r="AD209" i="3"/>
  <c r="V209" i="3"/>
  <c r="N209" i="3"/>
  <c r="F209" i="3"/>
  <c r="AP208" i="3"/>
  <c r="AH208" i="3"/>
  <c r="Z208" i="3"/>
  <c r="R208" i="3"/>
  <c r="J208" i="3"/>
  <c r="AT207" i="3"/>
  <c r="AL207" i="3"/>
  <c r="AD207" i="3"/>
  <c r="V207" i="3"/>
  <c r="N207" i="3"/>
  <c r="F207" i="3"/>
  <c r="AP206" i="3"/>
  <c r="AH206" i="3"/>
  <c r="Z206" i="3"/>
  <c r="R206" i="3"/>
  <c r="J206" i="3"/>
  <c r="AT205" i="3"/>
  <c r="AL205" i="3"/>
  <c r="AD205" i="3"/>
  <c r="V205" i="3"/>
  <c r="N205" i="3"/>
  <c r="F205" i="3"/>
  <c r="AP204" i="3"/>
  <c r="AH204" i="3"/>
  <c r="Z204" i="3"/>
  <c r="R204" i="3"/>
  <c r="J204" i="3"/>
  <c r="AT203" i="3"/>
  <c r="AL203" i="3"/>
  <c r="AD203" i="3"/>
  <c r="V203" i="3"/>
  <c r="N203" i="3"/>
  <c r="F203" i="3"/>
  <c r="AP202" i="3"/>
  <c r="AH202" i="3"/>
  <c r="Z202" i="3"/>
  <c r="R202" i="3"/>
  <c r="J202" i="3"/>
  <c r="AT201" i="3"/>
  <c r="AL201" i="3"/>
  <c r="AD201" i="3"/>
  <c r="V201" i="3"/>
  <c r="N201" i="3"/>
  <c r="F201" i="3"/>
  <c r="AP200" i="3"/>
  <c r="AH200" i="3"/>
  <c r="Z200" i="3"/>
  <c r="R200" i="3"/>
  <c r="J200" i="3"/>
  <c r="AT199" i="3"/>
  <c r="AL199" i="3"/>
  <c r="AD199" i="3"/>
  <c r="V199" i="3"/>
  <c r="AP227" i="3"/>
  <c r="AH227" i="3"/>
  <c r="Z227" i="3"/>
  <c r="R227" i="3"/>
  <c r="J227" i="3"/>
  <c r="AS225" i="3"/>
  <c r="AK225" i="3"/>
  <c r="AC225" i="3"/>
  <c r="U225" i="3"/>
  <c r="M225" i="3"/>
  <c r="E225" i="3"/>
  <c r="AO224" i="3"/>
  <c r="AG224" i="3"/>
  <c r="Y224" i="3"/>
  <c r="Q224" i="3"/>
  <c r="I224" i="3"/>
  <c r="AS223" i="3"/>
  <c r="AK223" i="3"/>
  <c r="AC223" i="3"/>
  <c r="U223" i="3"/>
  <c r="M223" i="3"/>
  <c r="E223" i="3"/>
  <c r="AO222" i="3"/>
  <c r="AG222" i="3"/>
  <c r="Y222" i="3"/>
  <c r="Q222" i="3"/>
  <c r="I222" i="3"/>
  <c r="AS221" i="3"/>
  <c r="AK221" i="3"/>
  <c r="AC221" i="3"/>
  <c r="U221" i="3"/>
  <c r="M221" i="3"/>
  <c r="E221" i="3"/>
  <c r="AO220" i="3"/>
  <c r="AG220" i="3"/>
  <c r="Y220" i="3"/>
  <c r="Q220" i="3"/>
  <c r="I220" i="3"/>
  <c r="AS219" i="3"/>
  <c r="AK219" i="3"/>
  <c r="AC219" i="3"/>
  <c r="U219" i="3"/>
  <c r="M219" i="3"/>
  <c r="E219" i="3"/>
  <c r="AO218" i="3"/>
  <c r="AG218" i="3"/>
  <c r="Y218" i="3"/>
  <c r="Q218" i="3"/>
  <c r="I218" i="3"/>
  <c r="AS217" i="3"/>
  <c r="AK217" i="3"/>
  <c r="AC217" i="3"/>
  <c r="U217" i="3"/>
  <c r="M217" i="3"/>
  <c r="E217" i="3"/>
  <c r="AO216" i="3"/>
  <c r="AG216" i="3"/>
  <c r="Y216" i="3"/>
  <c r="Q216" i="3"/>
  <c r="I216" i="3"/>
  <c r="AS215" i="3"/>
  <c r="AK215" i="3"/>
  <c r="AC215" i="3"/>
  <c r="U215" i="3"/>
  <c r="M215" i="3"/>
  <c r="E215" i="3"/>
  <c r="AO214" i="3"/>
  <c r="AG214" i="3"/>
  <c r="Y214" i="3"/>
  <c r="Q214" i="3"/>
  <c r="I214" i="3"/>
  <c r="AS213" i="3"/>
  <c r="AK213" i="3"/>
  <c r="AC213" i="3"/>
  <c r="U213" i="3"/>
  <c r="M213" i="3"/>
  <c r="E213" i="3"/>
  <c r="AO212" i="3"/>
  <c r="AG212" i="3"/>
  <c r="Y212" i="3"/>
  <c r="Q212" i="3"/>
  <c r="I212" i="3"/>
  <c r="AS211" i="3"/>
  <c r="AK211" i="3"/>
  <c r="AC211" i="3"/>
  <c r="U211" i="3"/>
  <c r="M211" i="3"/>
  <c r="E211" i="3"/>
  <c r="AO210" i="3"/>
  <c r="AG210" i="3"/>
  <c r="Y210" i="3"/>
  <c r="Q210" i="3"/>
  <c r="I210" i="3"/>
  <c r="AS209" i="3"/>
  <c r="AK209" i="3"/>
  <c r="AC209" i="3"/>
  <c r="U209" i="3"/>
  <c r="M209" i="3"/>
  <c r="E209" i="3"/>
  <c r="AO208" i="3"/>
  <c r="AG208" i="3"/>
  <c r="Y208" i="3"/>
  <c r="Q208" i="3"/>
  <c r="I208" i="3"/>
  <c r="AS207" i="3"/>
  <c r="AK207" i="3"/>
  <c r="AC207" i="3"/>
  <c r="U207" i="3"/>
  <c r="M207" i="3"/>
  <c r="E207" i="3"/>
  <c r="AO206" i="3"/>
  <c r="AG206" i="3"/>
  <c r="Y206" i="3"/>
  <c r="Q206" i="3"/>
  <c r="I206" i="3"/>
  <c r="AS205" i="3"/>
  <c r="AK205" i="3"/>
  <c r="AC205" i="3"/>
  <c r="U205" i="3"/>
  <c r="M205" i="3"/>
  <c r="E205" i="3"/>
  <c r="AO204" i="3"/>
  <c r="AG204" i="3"/>
  <c r="Y204" i="3"/>
  <c r="Q204" i="3"/>
  <c r="I204" i="3"/>
  <c r="AS203" i="3"/>
  <c r="AK203" i="3"/>
  <c r="AC203" i="3"/>
  <c r="U203" i="3"/>
  <c r="M203" i="3"/>
  <c r="E203" i="3"/>
  <c r="AO202" i="3"/>
  <c r="AG202" i="3"/>
  <c r="Y202" i="3"/>
  <c r="Q202" i="3"/>
  <c r="I202" i="3"/>
  <c r="AS201" i="3"/>
  <c r="AK201" i="3"/>
  <c r="AC201" i="3"/>
  <c r="U201" i="3"/>
  <c r="M201" i="3"/>
  <c r="E201" i="3"/>
  <c r="AO200" i="3"/>
  <c r="AG200" i="3"/>
  <c r="Y200" i="3"/>
  <c r="Q200" i="3"/>
  <c r="I200" i="3"/>
  <c r="AS199" i="3"/>
  <c r="AK199" i="3"/>
  <c r="AC199" i="3"/>
  <c r="U199" i="3"/>
  <c r="M199" i="3"/>
  <c r="E199" i="3"/>
  <c r="AO198" i="3"/>
  <c r="AG198" i="3"/>
  <c r="Y198" i="3"/>
  <c r="Q198" i="3"/>
  <c r="I198" i="3"/>
  <c r="AS197" i="3"/>
  <c r="AK197" i="3"/>
  <c r="AC197" i="3"/>
  <c r="U197" i="3"/>
  <c r="M197" i="3"/>
  <c r="E197" i="3"/>
  <c r="AO196" i="3"/>
  <c r="AG196" i="3"/>
  <c r="Y196" i="3"/>
  <c r="Q196" i="3"/>
  <c r="I196" i="3"/>
  <c r="AS195" i="3"/>
  <c r="AK195" i="3"/>
  <c r="AC195" i="3"/>
  <c r="U195" i="3"/>
  <c r="M195" i="3"/>
  <c r="E195" i="3"/>
  <c r="AO194" i="3"/>
  <c r="AG194" i="3"/>
  <c r="Y194" i="3"/>
  <c r="Q194" i="3"/>
  <c r="I194" i="3"/>
  <c r="AS193" i="3"/>
  <c r="AK193" i="3"/>
  <c r="AC193" i="3"/>
  <c r="U193" i="3"/>
  <c r="M193" i="3"/>
  <c r="E193" i="3"/>
  <c r="AO192" i="3"/>
  <c r="AG192" i="3"/>
  <c r="Y192" i="3"/>
  <c r="Q192" i="3"/>
  <c r="I192" i="3"/>
  <c r="AS191" i="3"/>
  <c r="AK191" i="3"/>
  <c r="AC191" i="3"/>
  <c r="U191" i="3"/>
  <c r="M191" i="3"/>
  <c r="E191" i="3"/>
  <c r="AO190" i="3"/>
  <c r="AG190" i="3"/>
  <c r="Y190" i="3"/>
  <c r="Q190" i="3"/>
  <c r="I190" i="3"/>
  <c r="AS189" i="3"/>
  <c r="AK189" i="3"/>
  <c r="AC189" i="3"/>
  <c r="U189" i="3"/>
  <c r="M189" i="3"/>
  <c r="E189" i="3"/>
  <c r="AO188" i="3"/>
  <c r="AG188" i="3"/>
  <c r="Y188" i="3"/>
  <c r="Q188" i="3"/>
  <c r="I188" i="3"/>
  <c r="AS187" i="3"/>
  <c r="AK187" i="3"/>
  <c r="AC187" i="3"/>
  <c r="U187" i="3"/>
  <c r="M187" i="3"/>
  <c r="E187" i="3"/>
  <c r="AO186" i="3"/>
  <c r="AG186" i="3"/>
  <c r="Y186" i="3"/>
  <c r="Q186" i="3"/>
  <c r="I186" i="3"/>
  <c r="AS185" i="3"/>
  <c r="AK185" i="3"/>
  <c r="AC185" i="3"/>
  <c r="U185" i="3"/>
  <c r="M185" i="3"/>
  <c r="E185" i="3"/>
  <c r="AO184" i="3"/>
  <c r="AG184" i="3"/>
  <c r="Y184" i="3"/>
  <c r="Q184" i="3"/>
  <c r="I184" i="3"/>
  <c r="AS183" i="3"/>
  <c r="AK183" i="3"/>
  <c r="AC183" i="3"/>
  <c r="U183" i="3"/>
  <c r="M183" i="3"/>
  <c r="E183" i="3"/>
  <c r="AO182" i="3"/>
  <c r="AG182" i="3"/>
  <c r="Y182" i="3"/>
  <c r="Q182" i="3"/>
  <c r="I182" i="3"/>
  <c r="AS181" i="3"/>
  <c r="AK181" i="3"/>
  <c r="AC181" i="3"/>
  <c r="U181" i="3"/>
  <c r="M181" i="3"/>
  <c r="E181" i="3"/>
  <c r="AO180" i="3"/>
  <c r="AG180" i="3"/>
  <c r="Y180" i="3"/>
  <c r="Q180" i="3"/>
  <c r="I180" i="3"/>
  <c r="AS179" i="3"/>
  <c r="AK179" i="3"/>
  <c r="AC179" i="3"/>
  <c r="U179" i="3"/>
  <c r="M179" i="3"/>
  <c r="E179" i="3"/>
  <c r="AO178" i="3"/>
  <c r="AG178" i="3"/>
  <c r="Y178" i="3"/>
  <c r="Q178" i="3"/>
  <c r="I178" i="3"/>
  <c r="AS177" i="3"/>
  <c r="AK177" i="3"/>
  <c r="AC177" i="3"/>
  <c r="U177" i="3"/>
  <c r="M177" i="3"/>
  <c r="E177" i="3"/>
  <c r="AO176" i="3"/>
  <c r="AG176" i="3"/>
  <c r="Y176" i="3"/>
  <c r="Q176" i="3"/>
  <c r="I176" i="3"/>
  <c r="AQ141" i="3"/>
  <c r="AI141" i="3"/>
  <c r="AA141" i="3"/>
  <c r="S141" i="3"/>
  <c r="K141" i="3"/>
  <c r="AT139" i="3"/>
  <c r="AL139" i="3"/>
  <c r="AD139" i="3"/>
  <c r="V139" i="3"/>
  <c r="N139" i="3"/>
  <c r="F139" i="3"/>
  <c r="AP138" i="3"/>
  <c r="AH138" i="3"/>
  <c r="Z138" i="3"/>
  <c r="R138" i="3"/>
  <c r="J138" i="3"/>
  <c r="AT137" i="3"/>
  <c r="AL137" i="3"/>
  <c r="AD137" i="3"/>
  <c r="V137" i="3"/>
  <c r="N137" i="3"/>
  <c r="F137" i="3"/>
  <c r="AP136" i="3"/>
  <c r="AH136" i="3"/>
  <c r="Z136" i="3"/>
  <c r="R136" i="3"/>
  <c r="J136" i="3"/>
  <c r="AT135" i="3"/>
  <c r="AL135" i="3"/>
  <c r="AD135" i="3"/>
  <c r="V135" i="3"/>
  <c r="N135" i="3"/>
  <c r="F135" i="3"/>
  <c r="AP134" i="3"/>
  <c r="AH134" i="3"/>
  <c r="Z134" i="3"/>
  <c r="R134" i="3"/>
  <c r="J134" i="3"/>
  <c r="AT133" i="3"/>
  <c r="AL133" i="3"/>
  <c r="AD133" i="3"/>
  <c r="V133" i="3"/>
  <c r="N133" i="3"/>
  <c r="F133" i="3"/>
  <c r="AP132" i="3"/>
  <c r="AH132" i="3"/>
  <c r="Z132" i="3"/>
  <c r="R132" i="3"/>
  <c r="J132" i="3"/>
  <c r="AT131" i="3"/>
  <c r="AL131" i="3"/>
  <c r="AD131" i="3"/>
  <c r="V131" i="3"/>
  <c r="N131" i="3"/>
  <c r="F131" i="3"/>
  <c r="AP130" i="3"/>
  <c r="AH130" i="3"/>
  <c r="Z130" i="3"/>
  <c r="R130" i="3"/>
  <c r="J130" i="3"/>
  <c r="AT129" i="3"/>
  <c r="AL129" i="3"/>
  <c r="AD129" i="3"/>
  <c r="V129" i="3"/>
  <c r="N129" i="3"/>
  <c r="F129" i="3"/>
  <c r="AP128" i="3"/>
  <c r="AH128" i="3"/>
  <c r="Z128" i="3"/>
  <c r="R128" i="3"/>
  <c r="J128" i="3"/>
  <c r="AT127" i="3"/>
  <c r="AL127" i="3"/>
  <c r="AD127" i="3"/>
  <c r="V127" i="3"/>
  <c r="N127" i="3"/>
  <c r="F127" i="3"/>
  <c r="AP126" i="3"/>
  <c r="AH126" i="3"/>
  <c r="Z126" i="3"/>
  <c r="R126" i="3"/>
  <c r="J126" i="3"/>
  <c r="AT125" i="3"/>
  <c r="AL125" i="3"/>
  <c r="AD125" i="3"/>
  <c r="V125" i="3"/>
  <c r="N125" i="3"/>
  <c r="F125" i="3"/>
  <c r="AP124" i="3"/>
  <c r="AH124" i="3"/>
  <c r="Z124" i="3"/>
  <c r="R124" i="3"/>
  <c r="J124" i="3"/>
  <c r="AT123" i="3"/>
  <c r="AL123" i="3"/>
  <c r="AD123" i="3"/>
  <c r="V123" i="3"/>
  <c r="N123" i="3"/>
  <c r="F123" i="3"/>
  <c r="AP122" i="3"/>
  <c r="AH122" i="3"/>
  <c r="Z122" i="3"/>
  <c r="R122" i="3"/>
  <c r="J122" i="3"/>
  <c r="AT121" i="3"/>
  <c r="AL121" i="3"/>
  <c r="AD121" i="3"/>
  <c r="V121" i="3"/>
  <c r="N121" i="3"/>
  <c r="F121" i="3"/>
  <c r="AP120" i="3"/>
  <c r="AH120" i="3"/>
  <c r="Z120" i="3"/>
  <c r="R120" i="3"/>
  <c r="J120" i="3"/>
  <c r="AT119" i="3"/>
  <c r="AL119" i="3"/>
  <c r="AD119" i="3"/>
  <c r="V119" i="3"/>
  <c r="N119" i="3"/>
  <c r="F119" i="3"/>
  <c r="AP118" i="3"/>
  <c r="AH118" i="3"/>
  <c r="Z118" i="3"/>
  <c r="R118" i="3"/>
  <c r="J118" i="3"/>
  <c r="AT117" i="3"/>
  <c r="AL117" i="3"/>
  <c r="AD117" i="3"/>
  <c r="V117" i="3"/>
  <c r="N117" i="3"/>
  <c r="F117" i="3"/>
  <c r="AP116" i="3"/>
  <c r="AH116" i="3"/>
  <c r="Z116" i="3"/>
  <c r="R116" i="3"/>
  <c r="J116" i="3"/>
  <c r="AT115" i="3"/>
  <c r="AL115" i="3"/>
  <c r="AD115" i="3"/>
  <c r="V115" i="3"/>
  <c r="N115" i="3"/>
  <c r="F115" i="3"/>
  <c r="AP114" i="3"/>
  <c r="AH114" i="3"/>
  <c r="Z114" i="3"/>
  <c r="R114" i="3"/>
  <c r="J114" i="3"/>
  <c r="AT113" i="3"/>
  <c r="AL113" i="3"/>
  <c r="AD113" i="3"/>
  <c r="V113" i="3"/>
  <c r="N113" i="3"/>
  <c r="F113" i="3"/>
  <c r="AP112" i="3"/>
  <c r="AH112" i="3"/>
  <c r="Z112" i="3"/>
  <c r="R112" i="3"/>
  <c r="J112" i="3"/>
  <c r="AT111" i="3"/>
  <c r="AL111" i="3"/>
  <c r="AD111" i="3"/>
  <c r="V111" i="3"/>
  <c r="N111" i="3"/>
  <c r="F111" i="3"/>
  <c r="AP110" i="3"/>
  <c r="AH110" i="3"/>
  <c r="Z110" i="3"/>
  <c r="R110" i="3"/>
  <c r="J110" i="3"/>
  <c r="AT109" i="3"/>
  <c r="AL109" i="3"/>
  <c r="AD109" i="3"/>
  <c r="V109" i="3"/>
  <c r="N109" i="3"/>
  <c r="F109" i="3"/>
  <c r="AP108" i="3"/>
  <c r="AH108" i="3"/>
  <c r="Z108" i="3"/>
  <c r="R108" i="3"/>
  <c r="J108" i="3"/>
  <c r="AT107" i="3"/>
  <c r="AL107" i="3"/>
  <c r="AD107" i="3"/>
  <c r="V107" i="3"/>
  <c r="N107" i="3"/>
  <c r="F107" i="3"/>
  <c r="AP106" i="3"/>
  <c r="AH106" i="3"/>
  <c r="Z106" i="3"/>
  <c r="R106" i="3"/>
  <c r="J106" i="3"/>
  <c r="AT105" i="3"/>
  <c r="AL105" i="3"/>
  <c r="AD105" i="3"/>
  <c r="V105" i="3"/>
  <c r="N105" i="3"/>
  <c r="F105" i="3"/>
  <c r="AP104" i="3"/>
  <c r="AH104" i="3"/>
  <c r="Z104" i="3"/>
  <c r="R104" i="3"/>
  <c r="J104" i="3"/>
  <c r="AT103" i="3"/>
  <c r="AL103" i="3"/>
  <c r="AD103" i="3"/>
  <c r="V103" i="3"/>
  <c r="N103" i="3"/>
  <c r="F103" i="3"/>
  <c r="AP102" i="3"/>
  <c r="AH102" i="3"/>
  <c r="Z102" i="3"/>
  <c r="R102" i="3"/>
  <c r="J102" i="3"/>
  <c r="AT101" i="3"/>
  <c r="AL101" i="3"/>
  <c r="AD101" i="3"/>
  <c r="V101" i="3"/>
  <c r="N101" i="3"/>
  <c r="F101" i="3"/>
  <c r="AP100" i="3"/>
  <c r="AH100" i="3"/>
  <c r="Z100" i="3"/>
  <c r="R100" i="3"/>
  <c r="J100" i="3"/>
  <c r="AT99" i="3"/>
  <c r="AL99" i="3"/>
  <c r="AD99" i="3"/>
  <c r="V99" i="3"/>
  <c r="N99" i="3"/>
  <c r="F99" i="3"/>
  <c r="AP98" i="3"/>
  <c r="AH98" i="3"/>
  <c r="Z98" i="3"/>
  <c r="R98" i="3"/>
  <c r="J98" i="3"/>
  <c r="AT97" i="3"/>
  <c r="AL97" i="3"/>
  <c r="AD97" i="3"/>
  <c r="V97" i="3"/>
  <c r="N97" i="3"/>
  <c r="F97" i="3"/>
  <c r="AP96" i="3"/>
  <c r="AH96" i="3"/>
  <c r="Z96" i="3"/>
  <c r="R96" i="3"/>
  <c r="J96" i="3"/>
  <c r="AT95" i="3"/>
  <c r="AL95" i="3"/>
  <c r="AD95" i="3"/>
  <c r="V95" i="3"/>
  <c r="N95" i="3"/>
  <c r="F95" i="3"/>
  <c r="AP94" i="3"/>
  <c r="AH94" i="3"/>
  <c r="Z94" i="3"/>
  <c r="R94" i="3"/>
  <c r="J94" i="3"/>
  <c r="AT93" i="3"/>
  <c r="AL93" i="3"/>
  <c r="AD93" i="3"/>
  <c r="V93" i="3"/>
  <c r="N93" i="3"/>
  <c r="F93" i="3"/>
  <c r="AP92" i="3"/>
  <c r="AH92" i="3"/>
  <c r="Z92" i="3"/>
  <c r="R92" i="3"/>
  <c r="J92" i="3"/>
  <c r="AT91" i="3"/>
  <c r="AL91" i="3"/>
  <c r="AD91" i="3"/>
  <c r="V91" i="3"/>
  <c r="N91" i="3"/>
  <c r="F91" i="3"/>
  <c r="AP90" i="3"/>
  <c r="AH90" i="3"/>
  <c r="Z90" i="3"/>
  <c r="R90" i="3"/>
  <c r="J90" i="3"/>
  <c r="AS85" i="3"/>
  <c r="AK85" i="3"/>
  <c r="AC85" i="3"/>
  <c r="U85" i="3"/>
  <c r="U86" i="3" s="1"/>
  <c r="M85" i="3"/>
  <c r="E85" i="3"/>
  <c r="AN83" i="3"/>
  <c r="AF83" i="3"/>
  <c r="X83" i="3"/>
  <c r="P83" i="3"/>
  <c r="H83" i="3"/>
  <c r="AR82" i="3"/>
  <c r="AJ82" i="3"/>
  <c r="AB82" i="3"/>
  <c r="T82" i="3"/>
  <c r="L82" i="3"/>
  <c r="D82" i="3"/>
  <c r="AN81" i="3"/>
  <c r="AF81" i="3"/>
  <c r="X81" i="3"/>
  <c r="P81" i="3"/>
  <c r="H81" i="3"/>
  <c r="AR80" i="3"/>
  <c r="AJ80" i="3"/>
  <c r="AB80" i="3"/>
  <c r="T80" i="3"/>
  <c r="L80" i="3"/>
  <c r="D80" i="3"/>
  <c r="AN79" i="3"/>
  <c r="AF79" i="3"/>
  <c r="X79" i="3"/>
  <c r="P79" i="3"/>
  <c r="H79" i="3"/>
  <c r="AR78" i="3"/>
  <c r="AJ78" i="3"/>
  <c r="AB78" i="3"/>
  <c r="T78" i="3"/>
  <c r="L78" i="3"/>
  <c r="D78" i="3"/>
  <c r="AN77" i="3"/>
  <c r="AF77" i="3"/>
  <c r="X77" i="3"/>
  <c r="P77" i="3"/>
  <c r="H77" i="3"/>
  <c r="AR76" i="3"/>
  <c r="AJ76" i="3"/>
  <c r="AB76" i="3"/>
  <c r="T76" i="3"/>
  <c r="L76" i="3"/>
  <c r="D76" i="3"/>
  <c r="AN75" i="3"/>
  <c r="AF75" i="3"/>
  <c r="X75" i="3"/>
  <c r="P75" i="3"/>
  <c r="H75" i="3"/>
  <c r="AR74" i="3"/>
  <c r="AJ74" i="3"/>
  <c r="AB74" i="3"/>
  <c r="T74" i="3"/>
  <c r="L74" i="3"/>
  <c r="D74" i="3"/>
  <c r="AN73" i="3"/>
  <c r="AF73" i="3"/>
  <c r="X73" i="3"/>
  <c r="P73" i="3"/>
  <c r="H73" i="3"/>
  <c r="AR72" i="3"/>
  <c r="AJ72" i="3"/>
  <c r="AB72" i="3"/>
  <c r="T72" i="3"/>
  <c r="L72" i="3"/>
  <c r="D72" i="3"/>
  <c r="AN71" i="3"/>
  <c r="AF71" i="3"/>
  <c r="X71" i="3"/>
  <c r="P71" i="3"/>
  <c r="H71" i="3"/>
  <c r="AR70" i="3"/>
  <c r="AJ70" i="3"/>
  <c r="AB70" i="3"/>
  <c r="T70" i="3"/>
  <c r="L70" i="3"/>
  <c r="D70" i="3"/>
  <c r="AN69" i="3"/>
  <c r="AF69" i="3"/>
  <c r="X69" i="3"/>
  <c r="P69" i="3"/>
  <c r="H69" i="3"/>
  <c r="AR68" i="3"/>
  <c r="AO227" i="3"/>
  <c r="AG227" i="3"/>
  <c r="Y227" i="3"/>
  <c r="Q227" i="3"/>
  <c r="I227" i="3"/>
  <c r="AR225" i="3"/>
  <c r="AJ225" i="3"/>
  <c r="AB225" i="3"/>
  <c r="T225" i="3"/>
  <c r="L225" i="3"/>
  <c r="D225" i="3"/>
  <c r="AN224" i="3"/>
  <c r="AF224" i="3"/>
  <c r="X224" i="3"/>
  <c r="P224" i="3"/>
  <c r="H224" i="3"/>
  <c r="AR223" i="3"/>
  <c r="AJ223" i="3"/>
  <c r="AB223" i="3"/>
  <c r="T223" i="3"/>
  <c r="L223" i="3"/>
  <c r="D223" i="3"/>
  <c r="AN222" i="3"/>
  <c r="AF222" i="3"/>
  <c r="X222" i="3"/>
  <c r="P222" i="3"/>
  <c r="H222" i="3"/>
  <c r="AR221" i="3"/>
  <c r="AJ221" i="3"/>
  <c r="AB221" i="3"/>
  <c r="T221" i="3"/>
  <c r="L221" i="3"/>
  <c r="D221" i="3"/>
  <c r="AN220" i="3"/>
  <c r="AF220" i="3"/>
  <c r="X220" i="3"/>
  <c r="P220" i="3"/>
  <c r="H220" i="3"/>
  <c r="AR219" i="3"/>
  <c r="AJ219" i="3"/>
  <c r="AB219" i="3"/>
  <c r="T219" i="3"/>
  <c r="L219" i="3"/>
  <c r="D219" i="3"/>
  <c r="AN218" i="3"/>
  <c r="AF218" i="3"/>
  <c r="X218" i="3"/>
  <c r="P218" i="3"/>
  <c r="H218" i="3"/>
  <c r="AR217" i="3"/>
  <c r="AJ217" i="3"/>
  <c r="AB217" i="3"/>
  <c r="T217" i="3"/>
  <c r="L217" i="3"/>
  <c r="D217" i="3"/>
  <c r="AN216" i="3"/>
  <c r="AF216" i="3"/>
  <c r="X216" i="3"/>
  <c r="P216" i="3"/>
  <c r="H216" i="3"/>
  <c r="AR215" i="3"/>
  <c r="AJ215" i="3"/>
  <c r="AB215" i="3"/>
  <c r="T215" i="3"/>
  <c r="L215" i="3"/>
  <c r="D215" i="3"/>
  <c r="AN214" i="3"/>
  <c r="AF214" i="3"/>
  <c r="X214" i="3"/>
  <c r="P214" i="3"/>
  <c r="H214" i="3"/>
  <c r="AR213" i="3"/>
  <c r="AJ213" i="3"/>
  <c r="AB213" i="3"/>
  <c r="T213" i="3"/>
  <c r="L213" i="3"/>
  <c r="D213" i="3"/>
  <c r="AN212" i="3"/>
  <c r="AF212" i="3"/>
  <c r="X212" i="3"/>
  <c r="P212" i="3"/>
  <c r="H212" i="3"/>
  <c r="AR211" i="3"/>
  <c r="AJ211" i="3"/>
  <c r="AB211" i="3"/>
  <c r="T211" i="3"/>
  <c r="L211" i="3"/>
  <c r="D211" i="3"/>
  <c r="AN210" i="3"/>
  <c r="AF210" i="3"/>
  <c r="X210" i="3"/>
  <c r="P210" i="3"/>
  <c r="H210" i="3"/>
  <c r="AR209" i="3"/>
  <c r="AJ209" i="3"/>
  <c r="AB209" i="3"/>
  <c r="T209" i="3"/>
  <c r="L209" i="3"/>
  <c r="D209" i="3"/>
  <c r="AN208" i="3"/>
  <c r="AF208" i="3"/>
  <c r="X208" i="3"/>
  <c r="P208" i="3"/>
  <c r="H208" i="3"/>
  <c r="AR207" i="3"/>
  <c r="AJ207" i="3"/>
  <c r="AB207" i="3"/>
  <c r="T207" i="3"/>
  <c r="L207" i="3"/>
  <c r="D207" i="3"/>
  <c r="AN206" i="3"/>
  <c r="AF206" i="3"/>
  <c r="X206" i="3"/>
  <c r="P206" i="3"/>
  <c r="H206" i="3"/>
  <c r="AR205" i="3"/>
  <c r="AJ205" i="3"/>
  <c r="AB205" i="3"/>
  <c r="T205" i="3"/>
  <c r="L205" i="3"/>
  <c r="D205" i="3"/>
  <c r="AN204" i="3"/>
  <c r="AF204" i="3"/>
  <c r="X204" i="3"/>
  <c r="P204" i="3"/>
  <c r="H204" i="3"/>
  <c r="AR203" i="3"/>
  <c r="AJ203" i="3"/>
  <c r="AB203" i="3"/>
  <c r="T203" i="3"/>
  <c r="L203" i="3"/>
  <c r="D203" i="3"/>
  <c r="AN202" i="3"/>
  <c r="AF202" i="3"/>
  <c r="X202" i="3"/>
  <c r="P202" i="3"/>
  <c r="H202" i="3"/>
  <c r="AR201" i="3"/>
  <c r="AJ201" i="3"/>
  <c r="AB201" i="3"/>
  <c r="T201" i="3"/>
  <c r="L201" i="3"/>
  <c r="D201" i="3"/>
  <c r="AN200" i="3"/>
  <c r="AF200" i="3"/>
  <c r="X200" i="3"/>
  <c r="P200" i="3"/>
  <c r="H200" i="3"/>
  <c r="AR199" i="3"/>
  <c r="AJ199" i="3"/>
  <c r="AB199" i="3"/>
  <c r="T199" i="3"/>
  <c r="L199" i="3"/>
  <c r="D199" i="3"/>
  <c r="AN198" i="3"/>
  <c r="AF198" i="3"/>
  <c r="X198" i="3"/>
  <c r="P198" i="3"/>
  <c r="H198" i="3"/>
  <c r="AR197" i="3"/>
  <c r="AJ197" i="3"/>
  <c r="AB197" i="3"/>
  <c r="T197" i="3"/>
  <c r="L197" i="3"/>
  <c r="D197" i="3"/>
  <c r="AN196" i="3"/>
  <c r="AF196" i="3"/>
  <c r="X196" i="3"/>
  <c r="P196" i="3"/>
  <c r="H196" i="3"/>
  <c r="AR195" i="3"/>
  <c r="AJ195" i="3"/>
  <c r="AB195" i="3"/>
  <c r="T195" i="3"/>
  <c r="L195" i="3"/>
  <c r="D195" i="3"/>
  <c r="AN194" i="3"/>
  <c r="AF194" i="3"/>
  <c r="X194" i="3"/>
  <c r="P194" i="3"/>
  <c r="H194" i="3"/>
  <c r="AR193" i="3"/>
  <c r="AJ193" i="3"/>
  <c r="AB193" i="3"/>
  <c r="T193" i="3"/>
  <c r="L193" i="3"/>
  <c r="D193" i="3"/>
  <c r="AN192" i="3"/>
  <c r="AF192" i="3"/>
  <c r="X192" i="3"/>
  <c r="P192" i="3"/>
  <c r="H192" i="3"/>
  <c r="AR191" i="3"/>
  <c r="AJ191" i="3"/>
  <c r="AB191" i="3"/>
  <c r="T191" i="3"/>
  <c r="L191" i="3"/>
  <c r="D191" i="3"/>
  <c r="AN190" i="3"/>
  <c r="AF190" i="3"/>
  <c r="X190" i="3"/>
  <c r="P190" i="3"/>
  <c r="H190" i="3"/>
  <c r="AR189" i="3"/>
  <c r="AJ189" i="3"/>
  <c r="AB189" i="3"/>
  <c r="T189" i="3"/>
  <c r="L189" i="3"/>
  <c r="D189" i="3"/>
  <c r="AN188" i="3"/>
  <c r="AF188" i="3"/>
  <c r="X188" i="3"/>
  <c r="P188" i="3"/>
  <c r="H188" i="3"/>
  <c r="AR187" i="3"/>
  <c r="AJ187" i="3"/>
  <c r="AB187" i="3"/>
  <c r="T187" i="3"/>
  <c r="L187" i="3"/>
  <c r="D187" i="3"/>
  <c r="AN186" i="3"/>
  <c r="AF186" i="3"/>
  <c r="X186" i="3"/>
  <c r="P186" i="3"/>
  <c r="H186" i="3"/>
  <c r="AR185" i="3"/>
  <c r="AJ185" i="3"/>
  <c r="AB185" i="3"/>
  <c r="T185" i="3"/>
  <c r="L185" i="3"/>
  <c r="D185" i="3"/>
  <c r="AN184" i="3"/>
  <c r="AF184" i="3"/>
  <c r="X184" i="3"/>
  <c r="P184" i="3"/>
  <c r="H184" i="3"/>
  <c r="AR183" i="3"/>
  <c r="AJ183" i="3"/>
  <c r="AB183" i="3"/>
  <c r="T183" i="3"/>
  <c r="L183" i="3"/>
  <c r="D183" i="3"/>
  <c r="AN182" i="3"/>
  <c r="AF182" i="3"/>
  <c r="X182" i="3"/>
  <c r="P182" i="3"/>
  <c r="H182" i="3"/>
  <c r="AR181" i="3"/>
  <c r="AJ181" i="3"/>
  <c r="AB181" i="3"/>
  <c r="T181" i="3"/>
  <c r="L181" i="3"/>
  <c r="D181" i="3"/>
  <c r="AN180" i="3"/>
  <c r="AF180" i="3"/>
  <c r="X180" i="3"/>
  <c r="P180" i="3"/>
  <c r="H180" i="3"/>
  <c r="AR179" i="3"/>
  <c r="AJ179" i="3"/>
  <c r="AB179" i="3"/>
  <c r="T179" i="3"/>
  <c r="L179" i="3"/>
  <c r="D179" i="3"/>
  <c r="AN178" i="3"/>
  <c r="AF178" i="3"/>
  <c r="X178" i="3"/>
  <c r="P178" i="3"/>
  <c r="H178" i="3"/>
  <c r="AR177" i="3"/>
  <c r="AJ177" i="3"/>
  <c r="AB177" i="3"/>
  <c r="T177" i="3"/>
  <c r="L177" i="3"/>
  <c r="D177" i="3"/>
  <c r="AN176" i="3"/>
  <c r="AF176" i="3"/>
  <c r="X176" i="3"/>
  <c r="P176" i="3"/>
  <c r="H176" i="3"/>
  <c r="AP141" i="3"/>
  <c r="AP86" i="3" s="1"/>
  <c r="AH141" i="3"/>
  <c r="Z141" i="3"/>
  <c r="R141" i="3"/>
  <c r="J141" i="3"/>
  <c r="AS139" i="3"/>
  <c r="AK139" i="3"/>
  <c r="AC139" i="3"/>
  <c r="U139" i="3"/>
  <c r="M139" i="3"/>
  <c r="E139" i="3"/>
  <c r="AO138" i="3"/>
  <c r="AG138" i="3"/>
  <c r="Y138" i="3"/>
  <c r="Q138" i="3"/>
  <c r="I138" i="3"/>
  <c r="AS137" i="3"/>
  <c r="AK137" i="3"/>
  <c r="AC137" i="3"/>
  <c r="U137" i="3"/>
  <c r="M137" i="3"/>
  <c r="E137" i="3"/>
  <c r="AO136" i="3"/>
  <c r="AG136" i="3"/>
  <c r="Y136" i="3"/>
  <c r="Q136" i="3"/>
  <c r="I136" i="3"/>
  <c r="AS135" i="3"/>
  <c r="AK135" i="3"/>
  <c r="AC135" i="3"/>
  <c r="U135" i="3"/>
  <c r="M135" i="3"/>
  <c r="E135" i="3"/>
  <c r="AO134" i="3"/>
  <c r="AG134" i="3"/>
  <c r="Y134" i="3"/>
  <c r="Q134" i="3"/>
  <c r="I134" i="3"/>
  <c r="AS133" i="3"/>
  <c r="AK133" i="3"/>
  <c r="AC133" i="3"/>
  <c r="U133" i="3"/>
  <c r="M133" i="3"/>
  <c r="E133" i="3"/>
  <c r="AO132" i="3"/>
  <c r="AG132" i="3"/>
  <c r="Y132" i="3"/>
  <c r="Q132" i="3"/>
  <c r="I132" i="3"/>
  <c r="AS131" i="3"/>
  <c r="AK131" i="3"/>
  <c r="AC131" i="3"/>
  <c r="U131" i="3"/>
  <c r="M131" i="3"/>
  <c r="E131" i="3"/>
  <c r="AO130" i="3"/>
  <c r="AG130" i="3"/>
  <c r="Y130" i="3"/>
  <c r="Q130" i="3"/>
  <c r="I130" i="3"/>
  <c r="AS129" i="3"/>
  <c r="AK129" i="3"/>
  <c r="AC129" i="3"/>
  <c r="U129" i="3"/>
  <c r="M129" i="3"/>
  <c r="E129" i="3"/>
  <c r="AO128" i="3"/>
  <c r="AG128" i="3"/>
  <c r="Y128" i="3"/>
  <c r="Q128" i="3"/>
  <c r="I128" i="3"/>
  <c r="AS127" i="3"/>
  <c r="AK127" i="3"/>
  <c r="AC127" i="3"/>
  <c r="U127" i="3"/>
  <c r="M127" i="3"/>
  <c r="E127" i="3"/>
  <c r="AO126" i="3"/>
  <c r="AG126" i="3"/>
  <c r="Y126" i="3"/>
  <c r="Q126" i="3"/>
  <c r="I126" i="3"/>
  <c r="AS125" i="3"/>
  <c r="AK125" i="3"/>
  <c r="AC125" i="3"/>
  <c r="U125" i="3"/>
  <c r="M125" i="3"/>
  <c r="E125" i="3"/>
  <c r="AO124" i="3"/>
  <c r="AG124" i="3"/>
  <c r="Y124" i="3"/>
  <c r="Q124" i="3"/>
  <c r="I124" i="3"/>
  <c r="AS123" i="3"/>
  <c r="AK123" i="3"/>
  <c r="AC123" i="3"/>
  <c r="U123" i="3"/>
  <c r="M123" i="3"/>
  <c r="E123" i="3"/>
  <c r="AO122" i="3"/>
  <c r="AG122" i="3"/>
  <c r="Y122" i="3"/>
  <c r="Q122" i="3"/>
  <c r="I122" i="3"/>
  <c r="AS121" i="3"/>
  <c r="AK121" i="3"/>
  <c r="AC121" i="3"/>
  <c r="U121" i="3"/>
  <c r="M121" i="3"/>
  <c r="E121" i="3"/>
  <c r="AO120" i="3"/>
  <c r="AG120" i="3"/>
  <c r="Y120" i="3"/>
  <c r="Q120" i="3"/>
  <c r="I120" i="3"/>
  <c r="AS119" i="3"/>
  <c r="AK119" i="3"/>
  <c r="AC119" i="3"/>
  <c r="U119" i="3"/>
  <c r="M119" i="3"/>
  <c r="E119" i="3"/>
  <c r="AO118" i="3"/>
  <c r="AG118" i="3"/>
  <c r="Y118" i="3"/>
  <c r="Q118" i="3"/>
  <c r="I118" i="3"/>
  <c r="AS117" i="3"/>
  <c r="AK117" i="3"/>
  <c r="AC117" i="3"/>
  <c r="U117" i="3"/>
  <c r="M117" i="3"/>
  <c r="E117" i="3"/>
  <c r="AO116" i="3"/>
  <c r="AG116" i="3"/>
  <c r="Y116" i="3"/>
  <c r="Q116" i="3"/>
  <c r="I116" i="3"/>
  <c r="AS115" i="3"/>
  <c r="AK115" i="3"/>
  <c r="AC115" i="3"/>
  <c r="U115" i="3"/>
  <c r="M115" i="3"/>
  <c r="E115" i="3"/>
  <c r="AO114" i="3"/>
  <c r="AG114" i="3"/>
  <c r="Y114" i="3"/>
  <c r="Q114" i="3"/>
  <c r="I114" i="3"/>
  <c r="AS113" i="3"/>
  <c r="AK113" i="3"/>
  <c r="AC113" i="3"/>
  <c r="U113" i="3"/>
  <c r="M113" i="3"/>
  <c r="E113" i="3"/>
  <c r="AO112" i="3"/>
  <c r="AG112" i="3"/>
  <c r="Y112" i="3"/>
  <c r="Q112" i="3"/>
  <c r="I112" i="3"/>
  <c r="AS111" i="3"/>
  <c r="AK111" i="3"/>
  <c r="AC111" i="3"/>
  <c r="U111" i="3"/>
  <c r="M111" i="3"/>
  <c r="E111" i="3"/>
  <c r="AO110" i="3"/>
  <c r="AG110" i="3"/>
  <c r="Y110" i="3"/>
  <c r="Q110" i="3"/>
  <c r="I110" i="3"/>
  <c r="AS109" i="3"/>
  <c r="AK109" i="3"/>
  <c r="AC109" i="3"/>
  <c r="U109" i="3"/>
  <c r="M109" i="3"/>
  <c r="E109" i="3"/>
  <c r="AO108" i="3"/>
  <c r="AG108" i="3"/>
  <c r="Y108" i="3"/>
  <c r="Q108" i="3"/>
  <c r="I108" i="3"/>
  <c r="AS107" i="3"/>
  <c r="AK107" i="3"/>
  <c r="AC107" i="3"/>
  <c r="U107" i="3"/>
  <c r="M107" i="3"/>
  <c r="E107" i="3"/>
  <c r="AO106" i="3"/>
  <c r="AG106" i="3"/>
  <c r="Y106" i="3"/>
  <c r="Q106" i="3"/>
  <c r="I106" i="3"/>
  <c r="AS105" i="3"/>
  <c r="AK105" i="3"/>
  <c r="AC105" i="3"/>
  <c r="U105" i="3"/>
  <c r="M105" i="3"/>
  <c r="E105" i="3"/>
  <c r="AO104" i="3"/>
  <c r="AG104" i="3"/>
  <c r="Y104" i="3"/>
  <c r="Q104" i="3"/>
  <c r="I104" i="3"/>
  <c r="AS103" i="3"/>
  <c r="AK103" i="3"/>
  <c r="AC103" i="3"/>
  <c r="U103" i="3"/>
  <c r="M103" i="3"/>
  <c r="E103" i="3"/>
  <c r="AO102" i="3"/>
  <c r="AG102" i="3"/>
  <c r="Y102" i="3"/>
  <c r="Q102" i="3"/>
  <c r="I102" i="3"/>
  <c r="AS101" i="3"/>
  <c r="AK101" i="3"/>
  <c r="AC101" i="3"/>
  <c r="U101" i="3"/>
  <c r="M101" i="3"/>
  <c r="E101" i="3"/>
  <c r="AO100" i="3"/>
  <c r="AG100" i="3"/>
  <c r="Y100" i="3"/>
  <c r="Q100" i="3"/>
  <c r="I100" i="3"/>
  <c r="AS99" i="3"/>
  <c r="AK99" i="3"/>
  <c r="AC99" i="3"/>
  <c r="U99" i="3"/>
  <c r="M99" i="3"/>
  <c r="E99" i="3"/>
  <c r="AO98" i="3"/>
  <c r="AG98" i="3"/>
  <c r="Y98" i="3"/>
  <c r="Q98" i="3"/>
  <c r="I98" i="3"/>
  <c r="AS97" i="3"/>
  <c r="AK97" i="3"/>
  <c r="AC97" i="3"/>
  <c r="U97" i="3"/>
  <c r="M97" i="3"/>
  <c r="E97" i="3"/>
  <c r="AO96" i="3"/>
  <c r="AG96" i="3"/>
  <c r="Y96" i="3"/>
  <c r="Q96" i="3"/>
  <c r="I96" i="3"/>
  <c r="AS95" i="3"/>
  <c r="AK95" i="3"/>
  <c r="AC95" i="3"/>
  <c r="U95" i="3"/>
  <c r="M95" i="3"/>
  <c r="E95" i="3"/>
  <c r="AO94" i="3"/>
  <c r="AG94" i="3"/>
  <c r="Y94" i="3"/>
  <c r="Q94" i="3"/>
  <c r="I94" i="3"/>
  <c r="AS93" i="3"/>
  <c r="AK93" i="3"/>
  <c r="AC93" i="3"/>
  <c r="U93" i="3"/>
  <c r="M93" i="3"/>
  <c r="E93" i="3"/>
  <c r="AO92" i="3"/>
  <c r="AG92" i="3"/>
  <c r="Y92" i="3"/>
  <c r="Q92" i="3"/>
  <c r="I92" i="3"/>
  <c r="AS91" i="3"/>
  <c r="AK91" i="3"/>
  <c r="AC91" i="3"/>
  <c r="U91" i="3"/>
  <c r="M91" i="3"/>
  <c r="E91" i="3"/>
  <c r="AO90" i="3"/>
  <c r="AG90" i="3"/>
  <c r="Y90" i="3"/>
  <c r="Q90" i="3"/>
  <c r="I90" i="3"/>
  <c r="AR85" i="3"/>
  <c r="AJ85" i="3"/>
  <c r="AB85" i="3"/>
  <c r="T85" i="3"/>
  <c r="L85" i="3"/>
  <c r="D85" i="3"/>
  <c r="AM83" i="3"/>
  <c r="AE83" i="3"/>
  <c r="W83" i="3"/>
  <c r="O83" i="3"/>
  <c r="G83" i="3"/>
  <c r="AQ82" i="3"/>
  <c r="AI82" i="3"/>
  <c r="AA82" i="3"/>
  <c r="S82" i="3"/>
  <c r="K82" i="3"/>
  <c r="AM81" i="3"/>
  <c r="AE81" i="3"/>
  <c r="W81" i="3"/>
  <c r="O81" i="3"/>
  <c r="G81" i="3"/>
  <c r="AQ80" i="3"/>
  <c r="AI80" i="3"/>
  <c r="AA80" i="3"/>
  <c r="S80" i="3"/>
  <c r="K80" i="3"/>
  <c r="AM79" i="3"/>
  <c r="AE79" i="3"/>
  <c r="W79" i="3"/>
  <c r="O79" i="3"/>
  <c r="G79" i="3"/>
  <c r="AQ78" i="3"/>
  <c r="AI78" i="3"/>
  <c r="AA78" i="3"/>
  <c r="S78" i="3"/>
  <c r="K78" i="3"/>
  <c r="AM77" i="3"/>
  <c r="AE77" i="3"/>
  <c r="W77" i="3"/>
  <c r="O77" i="3"/>
  <c r="G77" i="3"/>
  <c r="AQ76" i="3"/>
  <c r="AI76" i="3"/>
  <c r="AA76" i="3"/>
  <c r="S76" i="3"/>
  <c r="K76" i="3"/>
  <c r="AM75" i="3"/>
  <c r="AE75" i="3"/>
  <c r="W75" i="3"/>
  <c r="AL227" i="3"/>
  <c r="X227" i="3"/>
  <c r="M227" i="3"/>
  <c r="AP225" i="3"/>
  <c r="AE225" i="3"/>
  <c r="Q225" i="3"/>
  <c r="AJ224" i="3"/>
  <c r="V224" i="3"/>
  <c r="K224" i="3"/>
  <c r="AO223" i="3"/>
  <c r="AA223" i="3"/>
  <c r="P223" i="3"/>
  <c r="AT222" i="3"/>
  <c r="AI222" i="3"/>
  <c r="U222" i="3"/>
  <c r="G222" i="3"/>
  <c r="AN221" i="3"/>
  <c r="Z221" i="3"/>
  <c r="O221" i="3"/>
  <c r="AS220" i="3"/>
  <c r="AE220" i="3"/>
  <c r="T220" i="3"/>
  <c r="F220" i="3"/>
  <c r="AM219" i="3"/>
  <c r="Y219" i="3"/>
  <c r="K219" i="3"/>
  <c r="AR218" i="3"/>
  <c r="AD218" i="3"/>
  <c r="S218" i="3"/>
  <c r="E218" i="3"/>
  <c r="AI217" i="3"/>
  <c r="X217" i="3"/>
  <c r="J217" i="3"/>
  <c r="AQ216" i="3"/>
  <c r="AC216" i="3"/>
  <c r="O216" i="3"/>
  <c r="D216" i="3"/>
  <c r="AH215" i="3"/>
  <c r="W215" i="3"/>
  <c r="I215" i="3"/>
  <c r="AM214" i="3"/>
  <c r="AB214" i="3"/>
  <c r="N214" i="3"/>
  <c r="AG213" i="3"/>
  <c r="S213" i="3"/>
  <c r="H213" i="3"/>
  <c r="AL212" i="3"/>
  <c r="AA212" i="3"/>
  <c r="M212" i="3"/>
  <c r="AQ211" i="3"/>
  <c r="AF211" i="3"/>
  <c r="R211" i="3"/>
  <c r="G211" i="3"/>
  <c r="AK210" i="3"/>
  <c r="W210" i="3"/>
  <c r="L210" i="3"/>
  <c r="AP209" i="3"/>
  <c r="AE209" i="3"/>
  <c r="Q209" i="3"/>
  <c r="AJ208" i="3"/>
  <c r="V208" i="3"/>
  <c r="K208" i="3"/>
  <c r="AO207" i="3"/>
  <c r="AA207" i="3"/>
  <c r="P207" i="3"/>
  <c r="AT206" i="3"/>
  <c r="AI206" i="3"/>
  <c r="U206" i="3"/>
  <c r="G206" i="3"/>
  <c r="AN205" i="3"/>
  <c r="Z205" i="3"/>
  <c r="O205" i="3"/>
  <c r="AS204" i="3"/>
  <c r="AE204" i="3"/>
  <c r="T204" i="3"/>
  <c r="F204" i="3"/>
  <c r="AM203" i="3"/>
  <c r="Y203" i="3"/>
  <c r="K203" i="3"/>
  <c r="AR202" i="3"/>
  <c r="AD202" i="3"/>
  <c r="S202" i="3"/>
  <c r="E202" i="3"/>
  <c r="AI201" i="3"/>
  <c r="X201" i="3"/>
  <c r="J201" i="3"/>
  <c r="AQ200" i="3"/>
  <c r="AC200" i="3"/>
  <c r="O200" i="3"/>
  <c r="D200" i="3"/>
  <c r="AH199" i="3"/>
  <c r="W199" i="3"/>
  <c r="J199" i="3"/>
  <c r="AR198" i="3"/>
  <c r="AH198" i="3"/>
  <c r="V198" i="3"/>
  <c r="L198" i="3"/>
  <c r="AT197" i="3"/>
  <c r="AH197" i="3"/>
  <c r="X197" i="3"/>
  <c r="N197" i="3"/>
  <c r="AT196" i="3"/>
  <c r="AJ196" i="3"/>
  <c r="Z196" i="3"/>
  <c r="N196" i="3"/>
  <c r="D196" i="3"/>
  <c r="AL195" i="3"/>
  <c r="Z195" i="3"/>
  <c r="P195" i="3"/>
  <c r="F195" i="3"/>
  <c r="AL194" i="3"/>
  <c r="AB194" i="3"/>
  <c r="R194" i="3"/>
  <c r="F194" i="3"/>
  <c r="AN193" i="3"/>
  <c r="AD193" i="3"/>
  <c r="R193" i="3"/>
  <c r="H193" i="3"/>
  <c r="AP192" i="3"/>
  <c r="AD192" i="3"/>
  <c r="T192" i="3"/>
  <c r="J192" i="3"/>
  <c r="AP191" i="3"/>
  <c r="AF191" i="3"/>
  <c r="V191" i="3"/>
  <c r="J191" i="3"/>
  <c r="AR190" i="3"/>
  <c r="AH190" i="3"/>
  <c r="V190" i="3"/>
  <c r="L190" i="3"/>
  <c r="AT189" i="3"/>
  <c r="AH189" i="3"/>
  <c r="X189" i="3"/>
  <c r="N189" i="3"/>
  <c r="AT188" i="3"/>
  <c r="AJ188" i="3"/>
  <c r="Z188" i="3"/>
  <c r="N188" i="3"/>
  <c r="D188" i="3"/>
  <c r="AL187" i="3"/>
  <c r="Z187" i="3"/>
  <c r="P187" i="3"/>
  <c r="F187" i="3"/>
  <c r="AL186" i="3"/>
  <c r="AB186" i="3"/>
  <c r="R186" i="3"/>
  <c r="F186" i="3"/>
  <c r="AN185" i="3"/>
  <c r="AD185" i="3"/>
  <c r="R185" i="3"/>
  <c r="H185" i="3"/>
  <c r="AP184" i="3"/>
  <c r="AD184" i="3"/>
  <c r="T184" i="3"/>
  <c r="J184" i="3"/>
  <c r="AP183" i="3"/>
  <c r="AF183" i="3"/>
  <c r="V183" i="3"/>
  <c r="J183" i="3"/>
  <c r="AR182" i="3"/>
  <c r="AH182" i="3"/>
  <c r="V182" i="3"/>
  <c r="L182" i="3"/>
  <c r="AT181" i="3"/>
  <c r="AH181" i="3"/>
  <c r="X181" i="3"/>
  <c r="N181" i="3"/>
  <c r="AT180" i="3"/>
  <c r="AJ180" i="3"/>
  <c r="Z180" i="3"/>
  <c r="N180" i="3"/>
  <c r="D180" i="3"/>
  <c r="AL179" i="3"/>
  <c r="Z179" i="3"/>
  <c r="P179" i="3"/>
  <c r="F179" i="3"/>
  <c r="AL178" i="3"/>
  <c r="AB178" i="3"/>
  <c r="R178" i="3"/>
  <c r="F178" i="3"/>
  <c r="AN177" i="3"/>
  <c r="AD177" i="3"/>
  <c r="R177" i="3"/>
  <c r="H177" i="3"/>
  <c r="AP176" i="3"/>
  <c r="AD176" i="3"/>
  <c r="T176" i="3"/>
  <c r="J176" i="3"/>
  <c r="AN141" i="3"/>
  <c r="AD141" i="3"/>
  <c r="T141" i="3"/>
  <c r="H141" i="3"/>
  <c r="AO139" i="3"/>
  <c r="AE139" i="3"/>
  <c r="S139" i="3"/>
  <c r="I139" i="3"/>
  <c r="AQ138" i="3"/>
  <c r="AE138" i="3"/>
  <c r="U138" i="3"/>
  <c r="K138" i="3"/>
  <c r="AQ137" i="3"/>
  <c r="AG137" i="3"/>
  <c r="W137" i="3"/>
  <c r="K137" i="3"/>
  <c r="AS136" i="3"/>
  <c r="AI136" i="3"/>
  <c r="W136" i="3"/>
  <c r="M136" i="3"/>
  <c r="AI135" i="3"/>
  <c r="Y135" i="3"/>
  <c r="O135" i="3"/>
  <c r="AK134" i="3"/>
  <c r="AA134" i="3"/>
  <c r="O134" i="3"/>
  <c r="E134" i="3"/>
  <c r="AM133" i="3"/>
  <c r="AA133" i="3"/>
  <c r="Q133" i="3"/>
  <c r="G133" i="3"/>
  <c r="AM132" i="3"/>
  <c r="AC132" i="3"/>
  <c r="S132" i="3"/>
  <c r="G132" i="3"/>
  <c r="AO131" i="3"/>
  <c r="AE131" i="3"/>
  <c r="S131" i="3"/>
  <c r="I131" i="3"/>
  <c r="AQ130" i="3"/>
  <c r="AE130" i="3"/>
  <c r="U130" i="3"/>
  <c r="K130" i="3"/>
  <c r="AQ129" i="3"/>
  <c r="AG129" i="3"/>
  <c r="W129" i="3"/>
  <c r="K129" i="3"/>
  <c r="AS128" i="3"/>
  <c r="AI128" i="3"/>
  <c r="W128" i="3"/>
  <c r="M128" i="3"/>
  <c r="AI127" i="3"/>
  <c r="Y127" i="3"/>
  <c r="O127" i="3"/>
  <c r="AK126" i="3"/>
  <c r="AA126" i="3"/>
  <c r="O126" i="3"/>
  <c r="E126" i="3"/>
  <c r="AM125" i="3"/>
  <c r="AA125" i="3"/>
  <c r="Q125" i="3"/>
  <c r="G125" i="3"/>
  <c r="AM124" i="3"/>
  <c r="AC124" i="3"/>
  <c r="S124" i="3"/>
  <c r="G124" i="3"/>
  <c r="AO123" i="3"/>
  <c r="AE123" i="3"/>
  <c r="S123" i="3"/>
  <c r="I123" i="3"/>
  <c r="AQ122" i="3"/>
  <c r="AE122" i="3"/>
  <c r="U122" i="3"/>
  <c r="K122" i="3"/>
  <c r="AQ121" i="3"/>
  <c r="AG121" i="3"/>
  <c r="W121" i="3"/>
  <c r="K121" i="3"/>
  <c r="AS120" i="3"/>
  <c r="AI120" i="3"/>
  <c r="W120" i="3"/>
  <c r="M120" i="3"/>
  <c r="AI119" i="3"/>
  <c r="Y119" i="3"/>
  <c r="O119" i="3"/>
  <c r="AK118" i="3"/>
  <c r="AA118" i="3"/>
  <c r="O118" i="3"/>
  <c r="E118" i="3"/>
  <c r="AM117" i="3"/>
  <c r="AA117" i="3"/>
  <c r="Q117" i="3"/>
  <c r="G117" i="3"/>
  <c r="AM116" i="3"/>
  <c r="AC116" i="3"/>
  <c r="S116" i="3"/>
  <c r="G116" i="3"/>
  <c r="AO115" i="3"/>
  <c r="AE115" i="3"/>
  <c r="S115" i="3"/>
  <c r="I115" i="3"/>
  <c r="AQ114" i="3"/>
  <c r="AE114" i="3"/>
  <c r="U114" i="3"/>
  <c r="K114" i="3"/>
  <c r="AQ113" i="3"/>
  <c r="AG113" i="3"/>
  <c r="W113" i="3"/>
  <c r="K113" i="3"/>
  <c r="AS112" i="3"/>
  <c r="AI112" i="3"/>
  <c r="W112" i="3"/>
  <c r="M112" i="3"/>
  <c r="AI111" i="3"/>
  <c r="Y111" i="3"/>
  <c r="O111" i="3"/>
  <c r="AK110" i="3"/>
  <c r="AA110" i="3"/>
  <c r="O110" i="3"/>
  <c r="E110" i="3"/>
  <c r="AM109" i="3"/>
  <c r="AA109" i="3"/>
  <c r="Q109" i="3"/>
  <c r="G109" i="3"/>
  <c r="AM108" i="3"/>
  <c r="AC108" i="3"/>
  <c r="S108" i="3"/>
  <c r="G108" i="3"/>
  <c r="AO107" i="3"/>
  <c r="AE107" i="3"/>
  <c r="S107" i="3"/>
  <c r="I107" i="3"/>
  <c r="AQ106" i="3"/>
  <c r="AE106" i="3"/>
  <c r="U106" i="3"/>
  <c r="K106" i="3"/>
  <c r="AQ105" i="3"/>
  <c r="AG105" i="3"/>
  <c r="W105" i="3"/>
  <c r="K105" i="3"/>
  <c r="AS104" i="3"/>
  <c r="AI104" i="3"/>
  <c r="W104" i="3"/>
  <c r="M104" i="3"/>
  <c r="AI103" i="3"/>
  <c r="Y103" i="3"/>
  <c r="O103" i="3"/>
  <c r="AK102" i="3"/>
  <c r="AA102" i="3"/>
  <c r="O102" i="3"/>
  <c r="E102" i="3"/>
  <c r="AM101" i="3"/>
  <c r="AA101" i="3"/>
  <c r="Q101" i="3"/>
  <c r="G101" i="3"/>
  <c r="AM100" i="3"/>
  <c r="AC100" i="3"/>
  <c r="S100" i="3"/>
  <c r="G100" i="3"/>
  <c r="AO99" i="3"/>
  <c r="AE99" i="3"/>
  <c r="S99" i="3"/>
  <c r="I99" i="3"/>
  <c r="AQ98" i="3"/>
  <c r="AE98" i="3"/>
  <c r="U98" i="3"/>
  <c r="K98" i="3"/>
  <c r="AQ97" i="3"/>
  <c r="AG97" i="3"/>
  <c r="W97" i="3"/>
  <c r="K97" i="3"/>
  <c r="AS96" i="3"/>
  <c r="AI96" i="3"/>
  <c r="W96" i="3"/>
  <c r="M96" i="3"/>
  <c r="AI95" i="3"/>
  <c r="Y95" i="3"/>
  <c r="O95" i="3"/>
  <c r="AK94" i="3"/>
  <c r="AA94" i="3"/>
  <c r="O94" i="3"/>
  <c r="E94" i="3"/>
  <c r="AM93" i="3"/>
  <c r="AA93" i="3"/>
  <c r="Q93" i="3"/>
  <c r="G93" i="3"/>
  <c r="AM92" i="3"/>
  <c r="AC92" i="3"/>
  <c r="S92" i="3"/>
  <c r="G92" i="3"/>
  <c r="AO91" i="3"/>
  <c r="AE91" i="3"/>
  <c r="S91" i="3"/>
  <c r="I91" i="3"/>
  <c r="AQ90" i="3"/>
  <c r="AE90" i="3"/>
  <c r="U90" i="3"/>
  <c r="K90" i="3"/>
  <c r="AN85" i="3"/>
  <c r="AD85" i="3"/>
  <c r="R85" i="3"/>
  <c r="R86" i="3" s="1"/>
  <c r="H85" i="3"/>
  <c r="AO83" i="3"/>
  <c r="AC83" i="3"/>
  <c r="S83" i="3"/>
  <c r="I83" i="3"/>
  <c r="AO82" i="3"/>
  <c r="AE82" i="3"/>
  <c r="U82" i="3"/>
  <c r="I82" i="3"/>
  <c r="AR81" i="3"/>
  <c r="AH81" i="3"/>
  <c r="V81" i="3"/>
  <c r="L81" i="3"/>
  <c r="AT80" i="3"/>
  <c r="AH80" i="3"/>
  <c r="X80" i="3"/>
  <c r="N80" i="3"/>
  <c r="AK79" i="3"/>
  <c r="AA79" i="3"/>
  <c r="Q79" i="3"/>
  <c r="E79" i="3"/>
  <c r="AM78" i="3"/>
  <c r="AC78" i="3"/>
  <c r="Q78" i="3"/>
  <c r="G78" i="3"/>
  <c r="AP77" i="3"/>
  <c r="AD77" i="3"/>
  <c r="T77" i="3"/>
  <c r="J77" i="3"/>
  <c r="AP76" i="3"/>
  <c r="AF76" i="3"/>
  <c r="V76" i="3"/>
  <c r="J76" i="3"/>
  <c r="AS75" i="3"/>
  <c r="AI75" i="3"/>
  <c r="Y75" i="3"/>
  <c r="N75" i="3"/>
  <c r="E75" i="3"/>
  <c r="AN74" i="3"/>
  <c r="AE74" i="3"/>
  <c r="V74" i="3"/>
  <c r="M74" i="3"/>
  <c r="AL73" i="3"/>
  <c r="AC73" i="3"/>
  <c r="T73" i="3"/>
  <c r="K73" i="3"/>
  <c r="AT72" i="3"/>
  <c r="AK72" i="3"/>
  <c r="AA72" i="3"/>
  <c r="R72" i="3"/>
  <c r="I72" i="3"/>
  <c r="AR71" i="3"/>
  <c r="AI71" i="3"/>
  <c r="Z71" i="3"/>
  <c r="Q71" i="3"/>
  <c r="G71" i="3"/>
  <c r="AP70" i="3"/>
  <c r="AG70" i="3"/>
  <c r="X70" i="3"/>
  <c r="O70" i="3"/>
  <c r="F70" i="3"/>
  <c r="AO69" i="3"/>
  <c r="AE69" i="3"/>
  <c r="V69" i="3"/>
  <c r="M69" i="3"/>
  <c r="D69" i="3"/>
  <c r="AM68" i="3"/>
  <c r="AE68" i="3"/>
  <c r="W68" i="3"/>
  <c r="O68" i="3"/>
  <c r="G68" i="3"/>
  <c r="AQ67" i="3"/>
  <c r="AI67" i="3"/>
  <c r="AA67" i="3"/>
  <c r="S67" i="3"/>
  <c r="K67" i="3"/>
  <c r="AM66" i="3"/>
  <c r="AE66" i="3"/>
  <c r="W66" i="3"/>
  <c r="O66" i="3"/>
  <c r="G66" i="3"/>
  <c r="AQ65" i="3"/>
  <c r="AI65" i="3"/>
  <c r="AA65" i="3"/>
  <c r="S65" i="3"/>
  <c r="K65" i="3"/>
  <c r="AM64" i="3"/>
  <c r="AE64" i="3"/>
  <c r="W64" i="3"/>
  <c r="O64" i="3"/>
  <c r="G64" i="3"/>
  <c r="AQ63" i="3"/>
  <c r="AI63" i="3"/>
  <c r="AA63" i="3"/>
  <c r="S63" i="3"/>
  <c r="K63" i="3"/>
  <c r="AM62" i="3"/>
  <c r="AE62" i="3"/>
  <c r="W62" i="3"/>
  <c r="O62" i="3"/>
  <c r="G62" i="3"/>
  <c r="AQ61" i="3"/>
  <c r="AI61" i="3"/>
  <c r="AA61" i="3"/>
  <c r="S61" i="3"/>
  <c r="K61" i="3"/>
  <c r="AM60" i="3"/>
  <c r="AE60" i="3"/>
  <c r="W60" i="3"/>
  <c r="O60" i="3"/>
  <c r="G60" i="3"/>
  <c r="AQ59" i="3"/>
  <c r="AI59" i="3"/>
  <c r="AA59" i="3"/>
  <c r="S59" i="3"/>
  <c r="K59" i="3"/>
  <c r="AM58" i="3"/>
  <c r="AE58" i="3"/>
  <c r="W58" i="3"/>
  <c r="O58" i="3"/>
  <c r="G58" i="3"/>
  <c r="AQ57" i="3"/>
  <c r="AI57" i="3"/>
  <c r="AA57" i="3"/>
  <c r="S57" i="3"/>
  <c r="K57" i="3"/>
  <c r="AM56" i="3"/>
  <c r="AE56" i="3"/>
  <c r="W56" i="3"/>
  <c r="O56" i="3"/>
  <c r="G56" i="3"/>
  <c r="AQ55" i="3"/>
  <c r="AI55" i="3"/>
  <c r="AA55" i="3"/>
  <c r="S55" i="3"/>
  <c r="K55" i="3"/>
  <c r="AM54" i="3"/>
  <c r="AE54" i="3"/>
  <c r="W54" i="3"/>
  <c r="O54" i="3"/>
  <c r="G54" i="3"/>
  <c r="AQ53" i="3"/>
  <c r="AI53" i="3"/>
  <c r="AA53" i="3"/>
  <c r="S53" i="3"/>
  <c r="K53" i="3"/>
  <c r="AM52" i="3"/>
  <c r="AE52" i="3"/>
  <c r="W52" i="3"/>
  <c r="O52" i="3"/>
  <c r="G52" i="3"/>
  <c r="AQ51" i="3"/>
  <c r="AI51" i="3"/>
  <c r="AA51" i="3"/>
  <c r="S51" i="3"/>
  <c r="K51" i="3"/>
  <c r="AM50" i="3"/>
  <c r="AE50" i="3"/>
  <c r="W50" i="3"/>
  <c r="O50" i="3"/>
  <c r="G50" i="3"/>
  <c r="AQ49" i="3"/>
  <c r="AI49" i="3"/>
  <c r="AA49" i="3"/>
  <c r="S49" i="3"/>
  <c r="K49" i="3"/>
  <c r="AM48" i="3"/>
  <c r="AE48" i="3"/>
  <c r="W48" i="3"/>
  <c r="O48" i="3"/>
  <c r="G48" i="3"/>
  <c r="AQ47" i="3"/>
  <c r="AI47" i="3"/>
  <c r="AA47" i="3"/>
  <c r="S47" i="3"/>
  <c r="K47" i="3"/>
  <c r="AM46" i="3"/>
  <c r="AE46" i="3"/>
  <c r="W46" i="3"/>
  <c r="O46" i="3"/>
  <c r="G46" i="3"/>
  <c r="AQ45" i="3"/>
  <c r="AI45" i="3"/>
  <c r="AA45" i="3"/>
  <c r="S45" i="3"/>
  <c r="K45" i="3"/>
  <c r="AM44" i="3"/>
  <c r="AE44" i="3"/>
  <c r="W44" i="3"/>
  <c r="O44" i="3"/>
  <c r="G44" i="3"/>
  <c r="AQ43" i="3"/>
  <c r="AI43" i="3"/>
  <c r="AA43" i="3"/>
  <c r="S43" i="3"/>
  <c r="K43" i="3"/>
  <c r="AM42" i="3"/>
  <c r="AE42" i="3"/>
  <c r="W42" i="3"/>
  <c r="O42" i="3"/>
  <c r="G42" i="3"/>
  <c r="AQ41" i="3"/>
  <c r="AI41" i="3"/>
  <c r="AA41" i="3"/>
  <c r="S41" i="3"/>
  <c r="K41" i="3"/>
  <c r="AM40" i="3"/>
  <c r="AE40" i="3"/>
  <c r="W40" i="3"/>
  <c r="O40" i="3"/>
  <c r="G40" i="3"/>
  <c r="AQ39" i="3"/>
  <c r="AI39" i="3"/>
  <c r="AA39" i="3"/>
  <c r="S39" i="3"/>
  <c r="K39" i="3"/>
  <c r="AM38" i="3"/>
  <c r="AE38" i="3"/>
  <c r="W38" i="3"/>
  <c r="O38" i="3"/>
  <c r="G38" i="3"/>
  <c r="AQ37" i="3"/>
  <c r="AI37" i="3"/>
  <c r="AA37" i="3"/>
  <c r="S37" i="3"/>
  <c r="K37" i="3"/>
  <c r="AM36" i="3"/>
  <c r="AE36" i="3"/>
  <c r="W36" i="3"/>
  <c r="O36" i="3"/>
  <c r="G36" i="3"/>
  <c r="AQ35" i="3"/>
  <c r="AI35" i="3"/>
  <c r="AA35" i="3"/>
  <c r="S35" i="3"/>
  <c r="K35" i="3"/>
  <c r="AM34" i="3"/>
  <c r="AE34" i="3"/>
  <c r="W34" i="3"/>
  <c r="O34" i="3"/>
  <c r="G34" i="3"/>
  <c r="AE227" i="3"/>
  <c r="AI225" i="3"/>
  <c r="X225" i="3"/>
  <c r="AQ224" i="3"/>
  <c r="O224" i="3"/>
  <c r="AH223" i="3"/>
  <c r="I223" i="3"/>
  <c r="AB222" i="3"/>
  <c r="AP217" i="3"/>
  <c r="Z213" i="3"/>
  <c r="AH207" i="3"/>
  <c r="AG205" i="3"/>
  <c r="H205" i="3"/>
  <c r="AA204" i="3"/>
  <c r="AQ203" i="3"/>
  <c r="R203" i="3"/>
  <c r="AK202" i="3"/>
  <c r="L202" i="3"/>
  <c r="AE201" i="3"/>
  <c r="F198" i="3"/>
  <c r="R197" i="3"/>
  <c r="AD196" i="3"/>
  <c r="J196" i="3"/>
  <c r="AF195" i="3"/>
  <c r="J195" i="3"/>
  <c r="AH194" i="3"/>
  <c r="L194" i="3"/>
  <c r="AH193" i="3"/>
  <c r="N193" i="3"/>
  <c r="AJ192" i="3"/>
  <c r="N192" i="3"/>
  <c r="AL191" i="3"/>
  <c r="F191" i="3"/>
  <c r="AB190" i="3"/>
  <c r="F190" i="3"/>
  <c r="AN189" i="3"/>
  <c r="AD189" i="3"/>
  <c r="R189" i="3"/>
  <c r="H189" i="3"/>
  <c r="AD188" i="3"/>
  <c r="T188" i="3"/>
  <c r="AP187" i="3"/>
  <c r="V187" i="3"/>
  <c r="AR186" i="3"/>
  <c r="L186" i="3"/>
  <c r="X185" i="3"/>
  <c r="AT184" i="3"/>
  <c r="N184" i="3"/>
  <c r="AL183" i="3"/>
  <c r="F183" i="3"/>
  <c r="AB182" i="3"/>
  <c r="AN181" i="3"/>
  <c r="R181" i="3"/>
  <c r="AP180" i="3"/>
  <c r="J180" i="3"/>
  <c r="AF179" i="3"/>
  <c r="AR178" i="3"/>
  <c r="V178" i="3"/>
  <c r="AH177" i="3"/>
  <c r="N177" i="3"/>
  <c r="AJ176" i="3"/>
  <c r="D176" i="3"/>
  <c r="AT141" i="3"/>
  <c r="X141" i="3"/>
  <c r="AI139" i="3"/>
  <c r="O139" i="3"/>
  <c r="AK138" i="3"/>
  <c r="AA138" i="3"/>
  <c r="E138" i="3"/>
  <c r="AM137" i="3"/>
  <c r="AA137" i="3"/>
  <c r="G137" i="3"/>
  <c r="AM136" i="3"/>
  <c r="AC136" i="3"/>
  <c r="G136" i="3"/>
  <c r="AE135" i="3"/>
  <c r="AQ134" i="3"/>
  <c r="AE134" i="3"/>
  <c r="K134" i="3"/>
  <c r="AG133" i="3"/>
  <c r="K133" i="3"/>
  <c r="W132" i="3"/>
  <c r="AM129" i="3"/>
  <c r="AM128" i="3"/>
  <c r="G128" i="3"/>
  <c r="AE127" i="3"/>
  <c r="AQ126" i="3"/>
  <c r="I119" i="3"/>
  <c r="AS116" i="3"/>
  <c r="AM112" i="3"/>
  <c r="AO111" i="3"/>
  <c r="I111" i="3"/>
  <c r="U110" i="3"/>
  <c r="AG109" i="3"/>
  <c r="K109" i="3"/>
  <c r="AI108" i="3"/>
  <c r="M108" i="3"/>
  <c r="AI107" i="3"/>
  <c r="O107" i="3"/>
  <c r="G105" i="3"/>
  <c r="AC104" i="3"/>
  <c r="G104" i="3"/>
  <c r="AE103" i="3"/>
  <c r="I103" i="3"/>
  <c r="AE102" i="3"/>
  <c r="K102" i="3"/>
  <c r="AG101" i="3"/>
  <c r="AS100" i="3"/>
  <c r="W100" i="3"/>
  <c r="E98" i="3"/>
  <c r="Q97" i="3"/>
  <c r="AC96" i="3"/>
  <c r="AO95" i="3"/>
  <c r="I95" i="3"/>
  <c r="AE94" i="3"/>
  <c r="AQ93" i="3"/>
  <c r="W93" i="3"/>
  <c r="AI92" i="3"/>
  <c r="M92" i="3"/>
  <c r="Y91" i="3"/>
  <c r="AH85" i="3"/>
  <c r="AH86" i="3" s="1"/>
  <c r="N85" i="3"/>
  <c r="AI83" i="3"/>
  <c r="M83" i="3"/>
  <c r="AK82" i="3"/>
  <c r="Y82" i="3"/>
  <c r="O82" i="3"/>
  <c r="E82" i="3"/>
  <c r="AL81" i="3"/>
  <c r="R81" i="3"/>
  <c r="F81" i="3"/>
  <c r="AN80" i="3"/>
  <c r="AD80" i="3"/>
  <c r="H80" i="3"/>
  <c r="AQ79" i="3"/>
  <c r="U79" i="3"/>
  <c r="AS78" i="3"/>
  <c r="W78" i="3"/>
  <c r="AJ77" i="3"/>
  <c r="N77" i="3"/>
  <c r="AL76" i="3"/>
  <c r="P76" i="3"/>
  <c r="AC75" i="3"/>
  <c r="J75" i="3"/>
  <c r="AI74" i="3"/>
  <c r="H74" i="3"/>
  <c r="Y73" i="3"/>
  <c r="F73" i="3"/>
  <c r="AF72" i="3"/>
  <c r="E72" i="3"/>
  <c r="AD71" i="3"/>
  <c r="K68" i="3"/>
  <c r="O67" i="3"/>
  <c r="AI66" i="3"/>
  <c r="S66" i="3"/>
  <c r="AM59" i="3"/>
  <c r="O59" i="3"/>
  <c r="AQ58" i="3"/>
  <c r="AA58" i="3"/>
  <c r="K58" i="3"/>
  <c r="AM57" i="3"/>
  <c r="AE57" i="3"/>
  <c r="W57" i="3"/>
  <c r="O57" i="3"/>
  <c r="G57" i="3"/>
  <c r="AQ56" i="3"/>
  <c r="AI56" i="3"/>
  <c r="AA56" i="3"/>
  <c r="S56" i="3"/>
  <c r="K56" i="3"/>
  <c r="K54" i="3"/>
  <c r="AM53" i="3"/>
  <c r="AE53" i="3"/>
  <c r="W53" i="3"/>
  <c r="O53" i="3"/>
  <c r="G53" i="3"/>
  <c r="AQ52" i="3"/>
  <c r="AI52" i="3"/>
  <c r="AA52" i="3"/>
  <c r="S52" i="3"/>
  <c r="AE51" i="3"/>
  <c r="W51" i="3"/>
  <c r="O51" i="3"/>
  <c r="AQ50" i="3"/>
  <c r="AA50" i="3"/>
  <c r="K50" i="3"/>
  <c r="AM49" i="3"/>
  <c r="AE49" i="3"/>
  <c r="W49" i="3"/>
  <c r="O49" i="3"/>
  <c r="G49" i="3"/>
  <c r="AQ48" i="3"/>
  <c r="AI48" i="3"/>
  <c r="AA48" i="3"/>
  <c r="S48" i="3"/>
  <c r="AM45" i="3"/>
  <c r="O45" i="3"/>
  <c r="AQ44" i="3"/>
  <c r="AA44" i="3"/>
  <c r="S44" i="3"/>
  <c r="AM41" i="3"/>
  <c r="AQ40" i="3"/>
  <c r="AA40" i="3"/>
  <c r="K40" i="3"/>
  <c r="AM39" i="3"/>
  <c r="AE39" i="3"/>
  <c r="W39" i="3"/>
  <c r="O39" i="3"/>
  <c r="G39" i="3"/>
  <c r="AQ38" i="3"/>
  <c r="AI38" i="3"/>
  <c r="AA38" i="3"/>
  <c r="S38" i="3"/>
  <c r="K38" i="3"/>
  <c r="AD227" i="3"/>
  <c r="P227" i="3"/>
  <c r="AH225" i="3"/>
  <c r="I225" i="3"/>
  <c r="N224" i="3"/>
  <c r="AG223" i="3"/>
  <c r="S223" i="3"/>
  <c r="H223" i="3"/>
  <c r="AL222" i="3"/>
  <c r="AA222" i="3"/>
  <c r="AQ221" i="3"/>
  <c r="AF221" i="3"/>
  <c r="R221" i="3"/>
  <c r="G221" i="3"/>
  <c r="W220" i="3"/>
  <c r="AP219" i="3"/>
  <c r="Q219" i="3"/>
  <c r="AE214" i="3"/>
  <c r="K213" i="3"/>
  <c r="S212" i="3"/>
  <c r="X211" i="3"/>
  <c r="AC210" i="3"/>
  <c r="W209" i="3"/>
  <c r="AB208" i="3"/>
  <c r="AG207" i="3"/>
  <c r="H207" i="3"/>
  <c r="AL206" i="3"/>
  <c r="M206" i="3"/>
  <c r="AF205" i="3"/>
  <c r="G205" i="3"/>
  <c r="W204" i="3"/>
  <c r="AE203" i="3"/>
  <c r="Z199" i="3"/>
  <c r="O198" i="3"/>
  <c r="AM197" i="3"/>
  <c r="Q197" i="3"/>
  <c r="AM196" i="3"/>
  <c r="S196" i="3"/>
  <c r="AO195" i="3"/>
  <c r="S195" i="3"/>
  <c r="AQ194" i="3"/>
  <c r="U194" i="3"/>
  <c r="AQ193" i="3"/>
  <c r="W193" i="3"/>
  <c r="AI192" i="3"/>
  <c r="M192" i="3"/>
  <c r="AM189" i="3"/>
  <c r="S188" i="3"/>
  <c r="S187" i="3"/>
  <c r="U186" i="3"/>
  <c r="AQ185" i="3"/>
  <c r="W185" i="3"/>
  <c r="AS184" i="3"/>
  <c r="W184" i="3"/>
  <c r="AK182" i="3"/>
  <c r="E182" i="3"/>
  <c r="AM181" i="3"/>
  <c r="Q181" i="3"/>
  <c r="AM180" i="3"/>
  <c r="G180" i="3"/>
  <c r="AE179" i="3"/>
  <c r="I179" i="3"/>
  <c r="U178" i="3"/>
  <c r="AG177" i="3"/>
  <c r="AS176" i="3"/>
  <c r="W176" i="3"/>
  <c r="AS141" i="3"/>
  <c r="W141" i="3"/>
  <c r="AH139" i="3"/>
  <c r="AT138" i="3"/>
  <c r="N138" i="3"/>
  <c r="Z137" i="3"/>
  <c r="AB136" i="3"/>
  <c r="F136" i="3"/>
  <c r="R135" i="3"/>
  <c r="H135" i="3"/>
  <c r="T134" i="3"/>
  <c r="T133" i="3"/>
  <c r="J133" i="3"/>
  <c r="V132" i="3"/>
  <c r="AR131" i="3"/>
  <c r="L131" i="3"/>
  <c r="AJ130" i="3"/>
  <c r="N130" i="3"/>
  <c r="Z129" i="3"/>
  <c r="D129" i="3"/>
  <c r="AB128" i="3"/>
  <c r="V124" i="3"/>
  <c r="X123" i="3"/>
  <c r="AT122" i="3"/>
  <c r="N122" i="3"/>
  <c r="AJ121" i="3"/>
  <c r="Z121" i="3"/>
  <c r="D121" i="3"/>
  <c r="P120" i="3"/>
  <c r="AB119" i="3"/>
  <c r="AD118" i="3"/>
  <c r="H118" i="3"/>
  <c r="AF117" i="3"/>
  <c r="AR116" i="3"/>
  <c r="AR115" i="3"/>
  <c r="L115" i="3"/>
  <c r="X114" i="3"/>
  <c r="AJ113" i="3"/>
  <c r="P113" i="3"/>
  <c r="P112" i="3"/>
  <c r="AN111" i="3"/>
  <c r="H111" i="3"/>
  <c r="AD110" i="3"/>
  <c r="AP109" i="3"/>
  <c r="T109" i="3"/>
  <c r="AF108" i="3"/>
  <c r="L108" i="3"/>
  <c r="X107" i="3"/>
  <c r="AT106" i="3"/>
  <c r="N106" i="3"/>
  <c r="AJ105" i="3"/>
  <c r="P105" i="3"/>
  <c r="AB104" i="3"/>
  <c r="F104" i="3"/>
  <c r="R103" i="3"/>
  <c r="AN102" i="3"/>
  <c r="H102" i="3"/>
  <c r="AF101" i="3"/>
  <c r="J101" i="3"/>
  <c r="V100" i="3"/>
  <c r="L100" i="3"/>
  <c r="X99" i="3"/>
  <c r="AT98" i="3"/>
  <c r="X98" i="3"/>
  <c r="Z97" i="3"/>
  <c r="D97" i="3"/>
  <c r="P96" i="3"/>
  <c r="F96" i="3"/>
  <c r="AB95" i="3"/>
  <c r="AN94" i="3"/>
  <c r="T94" i="3"/>
  <c r="AF93" i="3"/>
  <c r="J93" i="3"/>
  <c r="V92" i="3"/>
  <c r="AR91" i="3"/>
  <c r="L91" i="3"/>
  <c r="AJ90" i="3"/>
  <c r="D90" i="3"/>
  <c r="AQ85" i="3"/>
  <c r="W85" i="3"/>
  <c r="AH83" i="3"/>
  <c r="L83" i="3"/>
  <c r="AH82" i="3"/>
  <c r="AK81" i="3"/>
  <c r="Q81" i="3"/>
  <c r="Q80" i="3"/>
  <c r="AD79" i="3"/>
  <c r="J79" i="3"/>
  <c r="V78" i="3"/>
  <c r="AS77" i="3"/>
  <c r="M77" i="3"/>
  <c r="AK76" i="3"/>
  <c r="O76" i="3"/>
  <c r="AL75" i="3"/>
  <c r="R75" i="3"/>
  <c r="AQ74" i="3"/>
  <c r="Y74" i="3"/>
  <c r="AP73" i="3"/>
  <c r="N73" i="3"/>
  <c r="V72" i="3"/>
  <c r="AC71" i="3"/>
  <c r="AT70" i="3"/>
  <c r="I70" i="3"/>
  <c r="Z69" i="3"/>
  <c r="AH68" i="3"/>
  <c r="R68" i="3"/>
  <c r="AT67" i="3"/>
  <c r="V67" i="3"/>
  <c r="AH66" i="3"/>
  <c r="AT65" i="3"/>
  <c r="V65" i="3"/>
  <c r="AH64" i="3"/>
  <c r="AT63" i="3"/>
  <c r="F63" i="3"/>
  <c r="AH62" i="3"/>
  <c r="J62" i="3"/>
  <c r="AL61" i="3"/>
  <c r="F61" i="3"/>
  <c r="J60" i="3"/>
  <c r="F59" i="3"/>
  <c r="AT57" i="3"/>
  <c r="F57" i="3"/>
  <c r="R56" i="3"/>
  <c r="AD55" i="3"/>
  <c r="AH54" i="3"/>
  <c r="AT53" i="3"/>
  <c r="V53" i="3"/>
  <c r="AH52" i="3"/>
  <c r="R52" i="3"/>
  <c r="AD51" i="3"/>
  <c r="N51" i="3"/>
  <c r="Z50" i="3"/>
  <c r="AL49" i="3"/>
  <c r="F49" i="3"/>
  <c r="Z48" i="3"/>
  <c r="AT47" i="3"/>
  <c r="N47" i="3"/>
  <c r="Z46" i="3"/>
  <c r="AL45" i="3"/>
  <c r="AH44" i="3"/>
  <c r="AT43" i="3"/>
  <c r="N43" i="3"/>
  <c r="AH42" i="3"/>
  <c r="J42" i="3"/>
  <c r="AD41" i="3"/>
  <c r="F41" i="3"/>
  <c r="AH40" i="3"/>
  <c r="J40" i="3"/>
  <c r="AD39" i="3"/>
  <c r="F39" i="3"/>
  <c r="R38" i="3"/>
  <c r="AL37" i="3"/>
  <c r="AP36" i="3"/>
  <c r="Z36" i="3"/>
  <c r="AL35" i="3"/>
  <c r="V35" i="3"/>
  <c r="AP34" i="3"/>
  <c r="J34" i="3"/>
  <c r="AK227" i="3"/>
  <c r="W227" i="3"/>
  <c r="L227" i="3"/>
  <c r="AO225" i="3"/>
  <c r="AA225" i="3"/>
  <c r="P225" i="3"/>
  <c r="AT224" i="3"/>
  <c r="AI224" i="3"/>
  <c r="U224" i="3"/>
  <c r="G224" i="3"/>
  <c r="AN223" i="3"/>
  <c r="Z223" i="3"/>
  <c r="O223" i="3"/>
  <c r="AS222" i="3"/>
  <c r="AE222" i="3"/>
  <c r="T222" i="3"/>
  <c r="F222" i="3"/>
  <c r="AM221" i="3"/>
  <c r="Y221" i="3"/>
  <c r="K221" i="3"/>
  <c r="AR220" i="3"/>
  <c r="AD220" i="3"/>
  <c r="S220" i="3"/>
  <c r="E220" i="3"/>
  <c r="AI219" i="3"/>
  <c r="X219" i="3"/>
  <c r="J219" i="3"/>
  <c r="AQ218" i="3"/>
  <c r="AC218" i="3"/>
  <c r="O218" i="3"/>
  <c r="D218" i="3"/>
  <c r="AH217" i="3"/>
  <c r="W217" i="3"/>
  <c r="I217" i="3"/>
  <c r="AM216" i="3"/>
  <c r="AB216" i="3"/>
  <c r="N216" i="3"/>
  <c r="AG215" i="3"/>
  <c r="S215" i="3"/>
  <c r="H215" i="3"/>
  <c r="AL214" i="3"/>
  <c r="AA214" i="3"/>
  <c r="M214" i="3"/>
  <c r="AQ213" i="3"/>
  <c r="AF213" i="3"/>
  <c r="R213" i="3"/>
  <c r="G213" i="3"/>
  <c r="AK212" i="3"/>
  <c r="W212" i="3"/>
  <c r="L212" i="3"/>
  <c r="AP211" i="3"/>
  <c r="AE211" i="3"/>
  <c r="Q211" i="3"/>
  <c r="AJ210" i="3"/>
  <c r="V210" i="3"/>
  <c r="K210" i="3"/>
  <c r="AO209" i="3"/>
  <c r="AA209" i="3"/>
  <c r="P209" i="3"/>
  <c r="AT208" i="3"/>
  <c r="AI208" i="3"/>
  <c r="U208" i="3"/>
  <c r="G208" i="3"/>
  <c r="AN207" i="3"/>
  <c r="Z207" i="3"/>
  <c r="O207" i="3"/>
  <c r="AS206" i="3"/>
  <c r="AE206" i="3"/>
  <c r="T206" i="3"/>
  <c r="F206" i="3"/>
  <c r="AM205" i="3"/>
  <c r="Y205" i="3"/>
  <c r="K205" i="3"/>
  <c r="AR204" i="3"/>
  <c r="AD204" i="3"/>
  <c r="S204" i="3"/>
  <c r="E204" i="3"/>
  <c r="AI203" i="3"/>
  <c r="X203" i="3"/>
  <c r="J203" i="3"/>
  <c r="AQ202" i="3"/>
  <c r="AC202" i="3"/>
  <c r="O202" i="3"/>
  <c r="D202" i="3"/>
  <c r="AH201" i="3"/>
  <c r="W201" i="3"/>
  <c r="I201" i="3"/>
  <c r="AM200" i="3"/>
  <c r="AB200" i="3"/>
  <c r="N200" i="3"/>
  <c r="AG199" i="3"/>
  <c r="S199" i="3"/>
  <c r="I199" i="3"/>
  <c r="AQ198" i="3"/>
  <c r="AE198" i="3"/>
  <c r="U198" i="3"/>
  <c r="K198" i="3"/>
  <c r="AQ197" i="3"/>
  <c r="AG197" i="3"/>
  <c r="W197" i="3"/>
  <c r="K197" i="3"/>
  <c r="AS196" i="3"/>
  <c r="AI196" i="3"/>
  <c r="W196" i="3"/>
  <c r="M196" i="3"/>
  <c r="AI195" i="3"/>
  <c r="Y195" i="3"/>
  <c r="O195" i="3"/>
  <c r="AK194" i="3"/>
  <c r="AA194" i="3"/>
  <c r="O194" i="3"/>
  <c r="E194" i="3"/>
  <c r="AM193" i="3"/>
  <c r="AA193" i="3"/>
  <c r="Q193" i="3"/>
  <c r="G193" i="3"/>
  <c r="AM192" i="3"/>
  <c r="AC192" i="3"/>
  <c r="S192" i="3"/>
  <c r="G192" i="3"/>
  <c r="AO191" i="3"/>
  <c r="AE191" i="3"/>
  <c r="S191" i="3"/>
  <c r="I191" i="3"/>
  <c r="AQ190" i="3"/>
  <c r="AE190" i="3"/>
  <c r="U190" i="3"/>
  <c r="K190" i="3"/>
  <c r="AQ189" i="3"/>
  <c r="AG189" i="3"/>
  <c r="W189" i="3"/>
  <c r="K189" i="3"/>
  <c r="AS188" i="3"/>
  <c r="AI188" i="3"/>
  <c r="W188" i="3"/>
  <c r="M188" i="3"/>
  <c r="AI187" i="3"/>
  <c r="Y187" i="3"/>
  <c r="O187" i="3"/>
  <c r="AK186" i="3"/>
  <c r="AA186" i="3"/>
  <c r="O186" i="3"/>
  <c r="E186" i="3"/>
  <c r="AM185" i="3"/>
  <c r="AA185" i="3"/>
  <c r="Q185" i="3"/>
  <c r="G185" i="3"/>
  <c r="AM184" i="3"/>
  <c r="AC184" i="3"/>
  <c r="S184" i="3"/>
  <c r="G184" i="3"/>
  <c r="AO183" i="3"/>
  <c r="AE183" i="3"/>
  <c r="S183" i="3"/>
  <c r="I183" i="3"/>
  <c r="AQ182" i="3"/>
  <c r="AE182" i="3"/>
  <c r="U182" i="3"/>
  <c r="K182" i="3"/>
  <c r="AQ181" i="3"/>
  <c r="AG181" i="3"/>
  <c r="W181" i="3"/>
  <c r="K181" i="3"/>
  <c r="AS180" i="3"/>
  <c r="AI180" i="3"/>
  <c r="W180" i="3"/>
  <c r="M180" i="3"/>
  <c r="AI179" i="3"/>
  <c r="Y179" i="3"/>
  <c r="O179" i="3"/>
  <c r="AK178" i="3"/>
  <c r="AA178" i="3"/>
  <c r="O178" i="3"/>
  <c r="E178" i="3"/>
  <c r="AM177" i="3"/>
  <c r="AA177" i="3"/>
  <c r="Q177" i="3"/>
  <c r="G177" i="3"/>
  <c r="AM176" i="3"/>
  <c r="AC176" i="3"/>
  <c r="S176" i="3"/>
  <c r="G176" i="3"/>
  <c r="AM141" i="3"/>
  <c r="AC141" i="3"/>
  <c r="Q141" i="3"/>
  <c r="G141" i="3"/>
  <c r="AN139" i="3"/>
  <c r="AB139" i="3"/>
  <c r="R139" i="3"/>
  <c r="H139" i="3"/>
  <c r="AN138" i="3"/>
  <c r="AD138" i="3"/>
  <c r="T138" i="3"/>
  <c r="H138" i="3"/>
  <c r="AP137" i="3"/>
  <c r="AF137" i="3"/>
  <c r="T137" i="3"/>
  <c r="J137" i="3"/>
  <c r="AR136" i="3"/>
  <c r="AF136" i="3"/>
  <c r="V136" i="3"/>
  <c r="L136" i="3"/>
  <c r="AR135" i="3"/>
  <c r="AH135" i="3"/>
  <c r="X135" i="3"/>
  <c r="L135" i="3"/>
  <c r="AT134" i="3"/>
  <c r="AJ134" i="3"/>
  <c r="X134" i="3"/>
  <c r="N134" i="3"/>
  <c r="D134" i="3"/>
  <c r="AJ133" i="3"/>
  <c r="Z133" i="3"/>
  <c r="P133" i="3"/>
  <c r="D133" i="3"/>
  <c r="AL132" i="3"/>
  <c r="AB132" i="3"/>
  <c r="P132" i="3"/>
  <c r="F132" i="3"/>
  <c r="AN131" i="3"/>
  <c r="AB131" i="3"/>
  <c r="R131" i="3"/>
  <c r="H131" i="3"/>
  <c r="AN130" i="3"/>
  <c r="AD130" i="3"/>
  <c r="T130" i="3"/>
  <c r="H130" i="3"/>
  <c r="AP129" i="3"/>
  <c r="AF129" i="3"/>
  <c r="T129" i="3"/>
  <c r="J129" i="3"/>
  <c r="AR128" i="3"/>
  <c r="AF128" i="3"/>
  <c r="V128" i="3"/>
  <c r="L128" i="3"/>
  <c r="AR127" i="3"/>
  <c r="AH127" i="3"/>
  <c r="X127" i="3"/>
  <c r="L127" i="3"/>
  <c r="AT126" i="3"/>
  <c r="AJ126" i="3"/>
  <c r="X126" i="3"/>
  <c r="N126" i="3"/>
  <c r="D126" i="3"/>
  <c r="AJ125" i="3"/>
  <c r="Z125" i="3"/>
  <c r="P125" i="3"/>
  <c r="D125" i="3"/>
  <c r="AL124" i="3"/>
  <c r="AB124" i="3"/>
  <c r="P124" i="3"/>
  <c r="F124" i="3"/>
  <c r="AN123" i="3"/>
  <c r="AB123" i="3"/>
  <c r="R123" i="3"/>
  <c r="H123" i="3"/>
  <c r="AN122" i="3"/>
  <c r="AD122" i="3"/>
  <c r="T122" i="3"/>
  <c r="H122" i="3"/>
  <c r="AP121" i="3"/>
  <c r="AF121" i="3"/>
  <c r="T121" i="3"/>
  <c r="J121" i="3"/>
  <c r="AR120" i="3"/>
  <c r="AF120" i="3"/>
  <c r="V120" i="3"/>
  <c r="L120" i="3"/>
  <c r="AR119" i="3"/>
  <c r="AH119" i="3"/>
  <c r="X119" i="3"/>
  <c r="L119" i="3"/>
  <c r="AT118" i="3"/>
  <c r="AJ118" i="3"/>
  <c r="X118" i="3"/>
  <c r="N118" i="3"/>
  <c r="D118" i="3"/>
  <c r="AJ117" i="3"/>
  <c r="Z117" i="3"/>
  <c r="P117" i="3"/>
  <c r="D117" i="3"/>
  <c r="AL116" i="3"/>
  <c r="AB116" i="3"/>
  <c r="P116" i="3"/>
  <c r="F116" i="3"/>
  <c r="AN115" i="3"/>
  <c r="AB115" i="3"/>
  <c r="R115" i="3"/>
  <c r="H115" i="3"/>
  <c r="AN114" i="3"/>
  <c r="AD114" i="3"/>
  <c r="T114" i="3"/>
  <c r="H114" i="3"/>
  <c r="AP113" i="3"/>
  <c r="AF113" i="3"/>
  <c r="T113" i="3"/>
  <c r="J113" i="3"/>
  <c r="AR112" i="3"/>
  <c r="AF112" i="3"/>
  <c r="V112" i="3"/>
  <c r="L112" i="3"/>
  <c r="AR111" i="3"/>
  <c r="AH111" i="3"/>
  <c r="X111" i="3"/>
  <c r="L111" i="3"/>
  <c r="AT110" i="3"/>
  <c r="AJ110" i="3"/>
  <c r="X110" i="3"/>
  <c r="N110" i="3"/>
  <c r="D110" i="3"/>
  <c r="AJ109" i="3"/>
  <c r="Z109" i="3"/>
  <c r="P109" i="3"/>
  <c r="D109" i="3"/>
  <c r="AL108" i="3"/>
  <c r="AB108" i="3"/>
  <c r="P108" i="3"/>
  <c r="F108" i="3"/>
  <c r="AN107" i="3"/>
  <c r="AB107" i="3"/>
  <c r="R107" i="3"/>
  <c r="H107" i="3"/>
  <c r="AN106" i="3"/>
  <c r="AD106" i="3"/>
  <c r="T106" i="3"/>
  <c r="H106" i="3"/>
  <c r="AP105" i="3"/>
  <c r="AF105" i="3"/>
  <c r="T105" i="3"/>
  <c r="J105" i="3"/>
  <c r="AR104" i="3"/>
  <c r="AF104" i="3"/>
  <c r="V104" i="3"/>
  <c r="L104" i="3"/>
  <c r="AR103" i="3"/>
  <c r="AH103" i="3"/>
  <c r="X103" i="3"/>
  <c r="L103" i="3"/>
  <c r="AT102" i="3"/>
  <c r="AJ102" i="3"/>
  <c r="X102" i="3"/>
  <c r="N102" i="3"/>
  <c r="D102" i="3"/>
  <c r="AJ101" i="3"/>
  <c r="Z101" i="3"/>
  <c r="P101" i="3"/>
  <c r="D101" i="3"/>
  <c r="AL100" i="3"/>
  <c r="AB100" i="3"/>
  <c r="P100" i="3"/>
  <c r="F100" i="3"/>
  <c r="AN99" i="3"/>
  <c r="AB99" i="3"/>
  <c r="R99" i="3"/>
  <c r="H99" i="3"/>
  <c r="AN98" i="3"/>
  <c r="AD98" i="3"/>
  <c r="T98" i="3"/>
  <c r="H98" i="3"/>
  <c r="AP97" i="3"/>
  <c r="AF97" i="3"/>
  <c r="T97" i="3"/>
  <c r="J97" i="3"/>
  <c r="AR96" i="3"/>
  <c r="AF96" i="3"/>
  <c r="V96" i="3"/>
  <c r="L96" i="3"/>
  <c r="AR95" i="3"/>
  <c r="AH95" i="3"/>
  <c r="X95" i="3"/>
  <c r="L95" i="3"/>
  <c r="AT94" i="3"/>
  <c r="AJ94" i="3"/>
  <c r="X94" i="3"/>
  <c r="N94" i="3"/>
  <c r="D94" i="3"/>
  <c r="AJ93" i="3"/>
  <c r="Z93" i="3"/>
  <c r="P93" i="3"/>
  <c r="D93" i="3"/>
  <c r="AL92" i="3"/>
  <c r="AB92" i="3"/>
  <c r="P92" i="3"/>
  <c r="F92" i="3"/>
  <c r="AN91" i="3"/>
  <c r="AB91" i="3"/>
  <c r="R91" i="3"/>
  <c r="H91" i="3"/>
  <c r="AN90" i="3"/>
  <c r="AD90" i="3"/>
  <c r="T90" i="3"/>
  <c r="H90" i="3"/>
  <c r="AM85" i="3"/>
  <c r="AM86" i="3" s="1"/>
  <c r="AA85" i="3"/>
  <c r="AA86" i="3" s="1"/>
  <c r="Q85" i="3"/>
  <c r="Q86" i="3" s="1"/>
  <c r="G85" i="3"/>
  <c r="AL83" i="3"/>
  <c r="AB83" i="3"/>
  <c r="R83" i="3"/>
  <c r="F83" i="3"/>
  <c r="AN82" i="3"/>
  <c r="AD82" i="3"/>
  <c r="R82" i="3"/>
  <c r="H82" i="3"/>
  <c r="AQ81" i="3"/>
  <c r="AG81" i="3"/>
  <c r="U81" i="3"/>
  <c r="K81" i="3"/>
  <c r="AS80" i="3"/>
  <c r="AG80" i="3"/>
  <c r="W80" i="3"/>
  <c r="M80" i="3"/>
  <c r="AT79" i="3"/>
  <c r="AJ79" i="3"/>
  <c r="Z79" i="3"/>
  <c r="N79" i="3"/>
  <c r="D79" i="3"/>
  <c r="AL78" i="3"/>
  <c r="Z78" i="3"/>
  <c r="P78" i="3"/>
  <c r="F78" i="3"/>
  <c r="AO77" i="3"/>
  <c r="AC77" i="3"/>
  <c r="S77" i="3"/>
  <c r="I77" i="3"/>
  <c r="AO76" i="3"/>
  <c r="AE76" i="3"/>
  <c r="U76" i="3"/>
  <c r="I76" i="3"/>
  <c r="AR75" i="3"/>
  <c r="AH75" i="3"/>
  <c r="V75" i="3"/>
  <c r="M75" i="3"/>
  <c r="D75" i="3"/>
  <c r="AM74" i="3"/>
  <c r="AD74" i="3"/>
  <c r="U74" i="3"/>
  <c r="K74" i="3"/>
  <c r="AT73" i="3"/>
  <c r="AK73" i="3"/>
  <c r="AB73" i="3"/>
  <c r="S73" i="3"/>
  <c r="J73" i="3"/>
  <c r="AS72" i="3"/>
  <c r="AI72" i="3"/>
  <c r="Z72" i="3"/>
  <c r="Q72" i="3"/>
  <c r="H72" i="3"/>
  <c r="AQ71" i="3"/>
  <c r="AH71" i="3"/>
  <c r="Y71" i="3"/>
  <c r="O71" i="3"/>
  <c r="F71" i="3"/>
  <c r="AO70" i="3"/>
  <c r="AF70" i="3"/>
  <c r="W70" i="3"/>
  <c r="N70" i="3"/>
  <c r="E70" i="3"/>
  <c r="AM69" i="3"/>
  <c r="AD69" i="3"/>
  <c r="U69" i="3"/>
  <c r="L69" i="3"/>
  <c r="AL68" i="3"/>
  <c r="AD68" i="3"/>
  <c r="V68" i="3"/>
  <c r="N68" i="3"/>
  <c r="F68" i="3"/>
  <c r="AP67" i="3"/>
  <c r="AH67" i="3"/>
  <c r="Z67" i="3"/>
  <c r="R67" i="3"/>
  <c r="J67" i="3"/>
  <c r="AT66" i="3"/>
  <c r="AL66" i="3"/>
  <c r="AD66" i="3"/>
  <c r="V66" i="3"/>
  <c r="N66" i="3"/>
  <c r="F66" i="3"/>
  <c r="AP65" i="3"/>
  <c r="AH65" i="3"/>
  <c r="Z65" i="3"/>
  <c r="R65" i="3"/>
  <c r="J65" i="3"/>
  <c r="AT64" i="3"/>
  <c r="AL64" i="3"/>
  <c r="AD64" i="3"/>
  <c r="V64" i="3"/>
  <c r="N64" i="3"/>
  <c r="F64" i="3"/>
  <c r="AP63" i="3"/>
  <c r="AH63" i="3"/>
  <c r="Z63" i="3"/>
  <c r="R63" i="3"/>
  <c r="J63" i="3"/>
  <c r="AT62" i="3"/>
  <c r="AL62" i="3"/>
  <c r="AD62" i="3"/>
  <c r="V62" i="3"/>
  <c r="N62" i="3"/>
  <c r="F62" i="3"/>
  <c r="AP61" i="3"/>
  <c r="AH61" i="3"/>
  <c r="Z61" i="3"/>
  <c r="R61" i="3"/>
  <c r="J61" i="3"/>
  <c r="AT60" i="3"/>
  <c r="AL60" i="3"/>
  <c r="AD60" i="3"/>
  <c r="V60" i="3"/>
  <c r="N60" i="3"/>
  <c r="F60" i="3"/>
  <c r="AP59" i="3"/>
  <c r="AH59" i="3"/>
  <c r="Z59" i="3"/>
  <c r="R59" i="3"/>
  <c r="J59" i="3"/>
  <c r="AT58" i="3"/>
  <c r="AL58" i="3"/>
  <c r="AD58" i="3"/>
  <c r="V58" i="3"/>
  <c r="N58" i="3"/>
  <c r="F58" i="3"/>
  <c r="AP57" i="3"/>
  <c r="AH57" i="3"/>
  <c r="Z57" i="3"/>
  <c r="R57" i="3"/>
  <c r="J57" i="3"/>
  <c r="AT56" i="3"/>
  <c r="AL56" i="3"/>
  <c r="AD56" i="3"/>
  <c r="V56" i="3"/>
  <c r="N56" i="3"/>
  <c r="F56" i="3"/>
  <c r="AP55" i="3"/>
  <c r="AH55" i="3"/>
  <c r="Z55" i="3"/>
  <c r="R55" i="3"/>
  <c r="J55" i="3"/>
  <c r="AT54" i="3"/>
  <c r="AL54" i="3"/>
  <c r="AD54" i="3"/>
  <c r="V54" i="3"/>
  <c r="N54" i="3"/>
  <c r="F54" i="3"/>
  <c r="AP53" i="3"/>
  <c r="AH53" i="3"/>
  <c r="Z53" i="3"/>
  <c r="R53" i="3"/>
  <c r="J53" i="3"/>
  <c r="AT52" i="3"/>
  <c r="AL52" i="3"/>
  <c r="AD52" i="3"/>
  <c r="V52" i="3"/>
  <c r="N52" i="3"/>
  <c r="F52" i="3"/>
  <c r="AP51" i="3"/>
  <c r="AH51" i="3"/>
  <c r="Z51" i="3"/>
  <c r="R51" i="3"/>
  <c r="J51" i="3"/>
  <c r="AT50" i="3"/>
  <c r="AL50" i="3"/>
  <c r="AD50" i="3"/>
  <c r="V50" i="3"/>
  <c r="N50" i="3"/>
  <c r="F50" i="3"/>
  <c r="AP49" i="3"/>
  <c r="AH49" i="3"/>
  <c r="Z49" i="3"/>
  <c r="R49" i="3"/>
  <c r="J49" i="3"/>
  <c r="AT48" i="3"/>
  <c r="AL48" i="3"/>
  <c r="AD48" i="3"/>
  <c r="V48" i="3"/>
  <c r="N48" i="3"/>
  <c r="F48" i="3"/>
  <c r="AP47" i="3"/>
  <c r="AH47" i="3"/>
  <c r="Z47" i="3"/>
  <c r="R47" i="3"/>
  <c r="J47" i="3"/>
  <c r="AT46" i="3"/>
  <c r="AL46" i="3"/>
  <c r="AD46" i="3"/>
  <c r="V46" i="3"/>
  <c r="N46" i="3"/>
  <c r="F46" i="3"/>
  <c r="AP45" i="3"/>
  <c r="AH45" i="3"/>
  <c r="Z45" i="3"/>
  <c r="R45" i="3"/>
  <c r="J45" i="3"/>
  <c r="AT44" i="3"/>
  <c r="AL44" i="3"/>
  <c r="AD44" i="3"/>
  <c r="V44" i="3"/>
  <c r="N44" i="3"/>
  <c r="F44" i="3"/>
  <c r="AP43" i="3"/>
  <c r="AH43" i="3"/>
  <c r="Z43" i="3"/>
  <c r="R43" i="3"/>
  <c r="J43" i="3"/>
  <c r="AT42" i="3"/>
  <c r="AL42" i="3"/>
  <c r="AD42" i="3"/>
  <c r="V42" i="3"/>
  <c r="N42" i="3"/>
  <c r="F42" i="3"/>
  <c r="AP41" i="3"/>
  <c r="AH41" i="3"/>
  <c r="Z41" i="3"/>
  <c r="R41" i="3"/>
  <c r="J41" i="3"/>
  <c r="AT40" i="3"/>
  <c r="AL40" i="3"/>
  <c r="AD40" i="3"/>
  <c r="V40" i="3"/>
  <c r="N40" i="3"/>
  <c r="F40" i="3"/>
  <c r="AP39" i="3"/>
  <c r="AH39" i="3"/>
  <c r="Z39" i="3"/>
  <c r="R39" i="3"/>
  <c r="J39" i="3"/>
  <c r="AT38" i="3"/>
  <c r="AL38" i="3"/>
  <c r="AD38" i="3"/>
  <c r="V38" i="3"/>
  <c r="N38" i="3"/>
  <c r="F38" i="3"/>
  <c r="AP37" i="3"/>
  <c r="AH37" i="3"/>
  <c r="Z37" i="3"/>
  <c r="R37" i="3"/>
  <c r="J37" i="3"/>
  <c r="AT36" i="3"/>
  <c r="AL36" i="3"/>
  <c r="AD36" i="3"/>
  <c r="V36" i="3"/>
  <c r="N36" i="3"/>
  <c r="F36" i="3"/>
  <c r="AP35" i="3"/>
  <c r="AH35" i="3"/>
  <c r="Z35" i="3"/>
  <c r="R35" i="3"/>
  <c r="J35" i="3"/>
  <c r="AT34" i="3"/>
  <c r="AL34" i="3"/>
  <c r="AD34" i="3"/>
  <c r="V34" i="3"/>
  <c r="N34" i="3"/>
  <c r="F34" i="3"/>
  <c r="AB224" i="3"/>
  <c r="M222" i="3"/>
  <c r="AK220" i="3"/>
  <c r="AE219" i="3"/>
  <c r="AJ218" i="3"/>
  <c r="K218" i="3"/>
  <c r="AA217" i="3"/>
  <c r="AT216" i="3"/>
  <c r="U216" i="3"/>
  <c r="AN215" i="3"/>
  <c r="AS214" i="3"/>
  <c r="F214" i="3"/>
  <c r="AR212" i="3"/>
  <c r="AI211" i="3"/>
  <c r="AQ210" i="3"/>
  <c r="D210" i="3"/>
  <c r="AM208" i="3"/>
  <c r="S207" i="3"/>
  <c r="AA206" i="3"/>
  <c r="AQ205" i="3"/>
  <c r="R205" i="3"/>
  <c r="AK204" i="3"/>
  <c r="L204" i="3"/>
  <c r="Q203" i="3"/>
  <c r="AJ202" i="3"/>
  <c r="K202" i="3"/>
  <c r="AO201" i="3"/>
  <c r="P201" i="3"/>
  <c r="AI200" i="3"/>
  <c r="G200" i="3"/>
  <c r="K193" i="3"/>
  <c r="AK190" i="3"/>
  <c r="AA190" i="3"/>
  <c r="O190" i="3"/>
  <c r="E190" i="3"/>
  <c r="AA189" i="3"/>
  <c r="Q189" i="3"/>
  <c r="G189" i="3"/>
  <c r="AC188" i="3"/>
  <c r="G188" i="3"/>
  <c r="AE187" i="3"/>
  <c r="I187" i="3"/>
  <c r="AE186" i="3"/>
  <c r="AA182" i="3"/>
  <c r="S180" i="3"/>
  <c r="AE178" i="3"/>
  <c r="K177" i="3"/>
  <c r="M176" i="3"/>
  <c r="AG141" i="3"/>
  <c r="AR139" i="3"/>
  <c r="L139" i="3"/>
  <c r="X138" i="3"/>
  <c r="AJ137" i="3"/>
  <c r="D137" i="3"/>
  <c r="AN135" i="3"/>
  <c r="AD134" i="3"/>
  <c r="AP133" i="3"/>
  <c r="AF132" i="3"/>
  <c r="X131" i="3"/>
  <c r="AJ129" i="3"/>
  <c r="P128" i="3"/>
  <c r="R127" i="3"/>
  <c r="AD126" i="3"/>
  <c r="H126" i="3"/>
  <c r="AF125" i="3"/>
  <c r="J125" i="3"/>
  <c r="AF124" i="3"/>
  <c r="L124" i="3"/>
  <c r="AH123" i="3"/>
  <c r="X122" i="3"/>
  <c r="D122" i="3"/>
  <c r="P121" i="3"/>
  <c r="AL120" i="3"/>
  <c r="AB120" i="3"/>
  <c r="F120" i="3"/>
  <c r="AN119" i="3"/>
  <c r="R119" i="3"/>
  <c r="H119" i="3"/>
  <c r="T118" i="3"/>
  <c r="AP117" i="3"/>
  <c r="J117" i="3"/>
  <c r="V116" i="3"/>
  <c r="AH115" i="3"/>
  <c r="AJ114" i="3"/>
  <c r="D114" i="3"/>
  <c r="AL112" i="3"/>
  <c r="AB111" i="3"/>
  <c r="T110" i="3"/>
  <c r="J109" i="3"/>
  <c r="AR107" i="3"/>
  <c r="X106" i="3"/>
  <c r="D105" i="3"/>
  <c r="AB103" i="3"/>
  <c r="T102" i="3"/>
  <c r="AF100" i="3"/>
  <c r="AH99" i="3"/>
  <c r="D98" i="3"/>
  <c r="AB96" i="3"/>
  <c r="R95" i="3"/>
  <c r="AP93" i="3"/>
  <c r="AF92" i="3"/>
  <c r="X91" i="3"/>
  <c r="N90" i="3"/>
  <c r="K85" i="3"/>
  <c r="K86" i="3" s="1"/>
  <c r="X82" i="3"/>
  <c r="E81" i="3"/>
  <c r="AP79" i="3"/>
  <c r="AF78" i="3"/>
  <c r="Y77" i="3"/>
  <c r="Y76" i="3"/>
  <c r="E76" i="3"/>
  <c r="I75" i="3"/>
  <c r="AH74" i="3"/>
  <c r="G74" i="3"/>
  <c r="W73" i="3"/>
  <c r="AN72" i="3"/>
  <c r="AP66" i="3"/>
  <c r="AP64" i="3"/>
  <c r="AD63" i="3"/>
  <c r="Z62" i="3"/>
  <c r="N61" i="3"/>
  <c r="Z60" i="3"/>
  <c r="AT59" i="3"/>
  <c r="V59" i="3"/>
  <c r="AP58" i="3"/>
  <c r="R58" i="3"/>
  <c r="AD57" i="3"/>
  <c r="AP56" i="3"/>
  <c r="J56" i="3"/>
  <c r="V55" i="3"/>
  <c r="AP54" i="3"/>
  <c r="AL53" i="3"/>
  <c r="F53" i="3"/>
  <c r="AT51" i="3"/>
  <c r="AP50" i="3"/>
  <c r="J50" i="3"/>
  <c r="V49" i="3"/>
  <c r="AH48" i="3"/>
  <c r="AL47" i="3"/>
  <c r="F47" i="3"/>
  <c r="R46" i="3"/>
  <c r="AD45" i="3"/>
  <c r="N45" i="3"/>
  <c r="R44" i="3"/>
  <c r="AD43" i="3"/>
  <c r="Z42" i="3"/>
  <c r="V41" i="3"/>
  <c r="AT39" i="3"/>
  <c r="AP38" i="3"/>
  <c r="J38" i="3"/>
  <c r="V37" i="3"/>
  <c r="R36" i="3"/>
  <c r="F35" i="3"/>
  <c r="R34" i="3"/>
  <c r="AJ227" i="3"/>
  <c r="V227" i="3"/>
  <c r="H227" i="3"/>
  <c r="AN225" i="3"/>
  <c r="Z225" i="3"/>
  <c r="O225" i="3"/>
  <c r="AS224" i="3"/>
  <c r="AE224" i="3"/>
  <c r="T224" i="3"/>
  <c r="F224" i="3"/>
  <c r="AM223" i="3"/>
  <c r="Y223" i="3"/>
  <c r="K223" i="3"/>
  <c r="AR222" i="3"/>
  <c r="AD222" i="3"/>
  <c r="S222" i="3"/>
  <c r="E222" i="3"/>
  <c r="AI221" i="3"/>
  <c r="X221" i="3"/>
  <c r="J221" i="3"/>
  <c r="AQ220" i="3"/>
  <c r="AC220" i="3"/>
  <c r="O220" i="3"/>
  <c r="D220" i="3"/>
  <c r="AH219" i="3"/>
  <c r="W219" i="3"/>
  <c r="I219" i="3"/>
  <c r="AM218" i="3"/>
  <c r="AB218" i="3"/>
  <c r="N218" i="3"/>
  <c r="AG217" i="3"/>
  <c r="S217" i="3"/>
  <c r="H217" i="3"/>
  <c r="AL216" i="3"/>
  <c r="AA216" i="3"/>
  <c r="M216" i="3"/>
  <c r="AQ215" i="3"/>
  <c r="AF215" i="3"/>
  <c r="R215" i="3"/>
  <c r="G215" i="3"/>
  <c r="AK214" i="3"/>
  <c r="W214" i="3"/>
  <c r="L214" i="3"/>
  <c r="AP213" i="3"/>
  <c r="AE213" i="3"/>
  <c r="Q213" i="3"/>
  <c r="AJ212" i="3"/>
  <c r="V212" i="3"/>
  <c r="K212" i="3"/>
  <c r="AO211" i="3"/>
  <c r="AA211" i="3"/>
  <c r="P211" i="3"/>
  <c r="AT210" i="3"/>
  <c r="AI210" i="3"/>
  <c r="U210" i="3"/>
  <c r="G210" i="3"/>
  <c r="AN209" i="3"/>
  <c r="Z209" i="3"/>
  <c r="O209" i="3"/>
  <c r="AS208" i="3"/>
  <c r="AE208" i="3"/>
  <c r="T208" i="3"/>
  <c r="F208" i="3"/>
  <c r="AM207" i="3"/>
  <c r="Y207" i="3"/>
  <c r="K207" i="3"/>
  <c r="AR206" i="3"/>
  <c r="AD206" i="3"/>
  <c r="S206" i="3"/>
  <c r="E206" i="3"/>
  <c r="AI205" i="3"/>
  <c r="X205" i="3"/>
  <c r="J205" i="3"/>
  <c r="AQ204" i="3"/>
  <c r="AC204" i="3"/>
  <c r="O204" i="3"/>
  <c r="D204" i="3"/>
  <c r="AH203" i="3"/>
  <c r="W203" i="3"/>
  <c r="I203" i="3"/>
  <c r="AM202" i="3"/>
  <c r="AB202" i="3"/>
  <c r="N202" i="3"/>
  <c r="AG201" i="3"/>
  <c r="S201" i="3"/>
  <c r="H201" i="3"/>
  <c r="AL200" i="3"/>
  <c r="AA200" i="3"/>
  <c r="M200" i="3"/>
  <c r="AQ199" i="3"/>
  <c r="AF199" i="3"/>
  <c r="R199" i="3"/>
  <c r="H199" i="3"/>
  <c r="AP198" i="3"/>
  <c r="AD198" i="3"/>
  <c r="T198" i="3"/>
  <c r="J198" i="3"/>
  <c r="AP197" i="3"/>
  <c r="AF197" i="3"/>
  <c r="V197" i="3"/>
  <c r="J197" i="3"/>
  <c r="AR196" i="3"/>
  <c r="AH196" i="3"/>
  <c r="V196" i="3"/>
  <c r="L196" i="3"/>
  <c r="AT195" i="3"/>
  <c r="AH195" i="3"/>
  <c r="X195" i="3"/>
  <c r="N195" i="3"/>
  <c r="AT194" i="3"/>
  <c r="AJ194" i="3"/>
  <c r="Z194" i="3"/>
  <c r="N194" i="3"/>
  <c r="D194" i="3"/>
  <c r="AL193" i="3"/>
  <c r="Z193" i="3"/>
  <c r="P193" i="3"/>
  <c r="F193" i="3"/>
  <c r="AL192" i="3"/>
  <c r="AB192" i="3"/>
  <c r="R192" i="3"/>
  <c r="F192" i="3"/>
  <c r="AN191" i="3"/>
  <c r="AD191" i="3"/>
  <c r="R191" i="3"/>
  <c r="H191" i="3"/>
  <c r="AP190" i="3"/>
  <c r="AD190" i="3"/>
  <c r="T190" i="3"/>
  <c r="J190" i="3"/>
  <c r="AP189" i="3"/>
  <c r="AF189" i="3"/>
  <c r="V189" i="3"/>
  <c r="J189" i="3"/>
  <c r="AR188" i="3"/>
  <c r="AH188" i="3"/>
  <c r="V188" i="3"/>
  <c r="L188" i="3"/>
  <c r="AT187" i="3"/>
  <c r="AH187" i="3"/>
  <c r="X187" i="3"/>
  <c r="N187" i="3"/>
  <c r="AT186" i="3"/>
  <c r="AJ186" i="3"/>
  <c r="Z186" i="3"/>
  <c r="N186" i="3"/>
  <c r="D186" i="3"/>
  <c r="AL185" i="3"/>
  <c r="Z185" i="3"/>
  <c r="P185" i="3"/>
  <c r="F185" i="3"/>
  <c r="AL184" i="3"/>
  <c r="AB184" i="3"/>
  <c r="R184" i="3"/>
  <c r="F184" i="3"/>
  <c r="AN183" i="3"/>
  <c r="AD183" i="3"/>
  <c r="R183" i="3"/>
  <c r="H183" i="3"/>
  <c r="AP182" i="3"/>
  <c r="AD182" i="3"/>
  <c r="T182" i="3"/>
  <c r="J182" i="3"/>
  <c r="AP181" i="3"/>
  <c r="AF181" i="3"/>
  <c r="V181" i="3"/>
  <c r="J181" i="3"/>
  <c r="AR180" i="3"/>
  <c r="AH180" i="3"/>
  <c r="V180" i="3"/>
  <c r="L180" i="3"/>
  <c r="AT179" i="3"/>
  <c r="AH179" i="3"/>
  <c r="X179" i="3"/>
  <c r="N179" i="3"/>
  <c r="AT178" i="3"/>
  <c r="AJ178" i="3"/>
  <c r="Z178" i="3"/>
  <c r="N178" i="3"/>
  <c r="D178" i="3"/>
  <c r="AL177" i="3"/>
  <c r="Z177" i="3"/>
  <c r="P177" i="3"/>
  <c r="F177" i="3"/>
  <c r="AL176" i="3"/>
  <c r="AB176" i="3"/>
  <c r="R176" i="3"/>
  <c r="F176" i="3"/>
  <c r="AL141" i="3"/>
  <c r="AB141" i="3"/>
  <c r="P141" i="3"/>
  <c r="F141" i="3"/>
  <c r="AM139" i="3"/>
  <c r="AA139" i="3"/>
  <c r="Q139" i="3"/>
  <c r="G139" i="3"/>
  <c r="AM138" i="3"/>
  <c r="AC138" i="3"/>
  <c r="S138" i="3"/>
  <c r="G138" i="3"/>
  <c r="AO137" i="3"/>
  <c r="AE137" i="3"/>
  <c r="S137" i="3"/>
  <c r="I137" i="3"/>
  <c r="AQ136" i="3"/>
  <c r="AE136" i="3"/>
  <c r="U136" i="3"/>
  <c r="K136" i="3"/>
  <c r="AQ135" i="3"/>
  <c r="AG135" i="3"/>
  <c r="W135" i="3"/>
  <c r="K135" i="3"/>
  <c r="AS134" i="3"/>
  <c r="AI134" i="3"/>
  <c r="W134" i="3"/>
  <c r="M134" i="3"/>
  <c r="AI133" i="3"/>
  <c r="Y133" i="3"/>
  <c r="O133" i="3"/>
  <c r="AK132" i="3"/>
  <c r="AA132" i="3"/>
  <c r="O132" i="3"/>
  <c r="E132" i="3"/>
  <c r="AM131" i="3"/>
  <c r="AA131" i="3"/>
  <c r="Q131" i="3"/>
  <c r="G131" i="3"/>
  <c r="AM130" i="3"/>
  <c r="AC130" i="3"/>
  <c r="S130" i="3"/>
  <c r="G130" i="3"/>
  <c r="AO129" i="3"/>
  <c r="AE129" i="3"/>
  <c r="S129" i="3"/>
  <c r="I129" i="3"/>
  <c r="AQ128" i="3"/>
  <c r="AE128" i="3"/>
  <c r="U128" i="3"/>
  <c r="K128" i="3"/>
  <c r="AQ127" i="3"/>
  <c r="AG127" i="3"/>
  <c r="W127" i="3"/>
  <c r="K127" i="3"/>
  <c r="AS126" i="3"/>
  <c r="AI126" i="3"/>
  <c r="W126" i="3"/>
  <c r="M126" i="3"/>
  <c r="AI125" i="3"/>
  <c r="Y125" i="3"/>
  <c r="O125" i="3"/>
  <c r="AK124" i="3"/>
  <c r="AA124" i="3"/>
  <c r="O124" i="3"/>
  <c r="E124" i="3"/>
  <c r="AM123" i="3"/>
  <c r="AA123" i="3"/>
  <c r="Q123" i="3"/>
  <c r="G123" i="3"/>
  <c r="AM122" i="3"/>
  <c r="AC122" i="3"/>
  <c r="S122" i="3"/>
  <c r="G122" i="3"/>
  <c r="AO121" i="3"/>
  <c r="AE121" i="3"/>
  <c r="S121" i="3"/>
  <c r="I121" i="3"/>
  <c r="AQ120" i="3"/>
  <c r="AE120" i="3"/>
  <c r="U120" i="3"/>
  <c r="K120" i="3"/>
  <c r="AQ119" i="3"/>
  <c r="AG119" i="3"/>
  <c r="W119" i="3"/>
  <c r="K119" i="3"/>
  <c r="AS118" i="3"/>
  <c r="AI118" i="3"/>
  <c r="W118" i="3"/>
  <c r="M118" i="3"/>
  <c r="AI117" i="3"/>
  <c r="Y117" i="3"/>
  <c r="O117" i="3"/>
  <c r="AK116" i="3"/>
  <c r="AA116" i="3"/>
  <c r="O116" i="3"/>
  <c r="E116" i="3"/>
  <c r="AM115" i="3"/>
  <c r="AA115" i="3"/>
  <c r="Q115" i="3"/>
  <c r="G115" i="3"/>
  <c r="AM114" i="3"/>
  <c r="AC114" i="3"/>
  <c r="S114" i="3"/>
  <c r="G114" i="3"/>
  <c r="AO113" i="3"/>
  <c r="AE113" i="3"/>
  <c r="S113" i="3"/>
  <c r="I113" i="3"/>
  <c r="AQ112" i="3"/>
  <c r="AE112" i="3"/>
  <c r="U112" i="3"/>
  <c r="K112" i="3"/>
  <c r="AQ111" i="3"/>
  <c r="AG111" i="3"/>
  <c r="W111" i="3"/>
  <c r="K111" i="3"/>
  <c r="AS110" i="3"/>
  <c r="AI110" i="3"/>
  <c r="W110" i="3"/>
  <c r="M110" i="3"/>
  <c r="AI109" i="3"/>
  <c r="Y109" i="3"/>
  <c r="O109" i="3"/>
  <c r="AK108" i="3"/>
  <c r="AA108" i="3"/>
  <c r="O108" i="3"/>
  <c r="E108" i="3"/>
  <c r="AM107" i="3"/>
  <c r="AA107" i="3"/>
  <c r="Q107" i="3"/>
  <c r="G107" i="3"/>
  <c r="AM106" i="3"/>
  <c r="AC106" i="3"/>
  <c r="S106" i="3"/>
  <c r="G106" i="3"/>
  <c r="AO105" i="3"/>
  <c r="AE105" i="3"/>
  <c r="S105" i="3"/>
  <c r="I105" i="3"/>
  <c r="AQ104" i="3"/>
  <c r="AE104" i="3"/>
  <c r="U104" i="3"/>
  <c r="K104" i="3"/>
  <c r="AQ103" i="3"/>
  <c r="AG103" i="3"/>
  <c r="W103" i="3"/>
  <c r="K103" i="3"/>
  <c r="AS102" i="3"/>
  <c r="AI102" i="3"/>
  <c r="W102" i="3"/>
  <c r="M102" i="3"/>
  <c r="AI101" i="3"/>
  <c r="Y101" i="3"/>
  <c r="O101" i="3"/>
  <c r="AK100" i="3"/>
  <c r="AA100" i="3"/>
  <c r="O100" i="3"/>
  <c r="E100" i="3"/>
  <c r="AM99" i="3"/>
  <c r="AA99" i="3"/>
  <c r="Q99" i="3"/>
  <c r="G99" i="3"/>
  <c r="AM98" i="3"/>
  <c r="AC98" i="3"/>
  <c r="S98" i="3"/>
  <c r="G98" i="3"/>
  <c r="AO97" i="3"/>
  <c r="AE97" i="3"/>
  <c r="S97" i="3"/>
  <c r="I97" i="3"/>
  <c r="AQ96" i="3"/>
  <c r="AE96" i="3"/>
  <c r="U96" i="3"/>
  <c r="K96" i="3"/>
  <c r="AQ95" i="3"/>
  <c r="AG95" i="3"/>
  <c r="W95" i="3"/>
  <c r="K95" i="3"/>
  <c r="AS94" i="3"/>
  <c r="AI94" i="3"/>
  <c r="W94" i="3"/>
  <c r="M94" i="3"/>
  <c r="AI93" i="3"/>
  <c r="Y93" i="3"/>
  <c r="O93" i="3"/>
  <c r="AK92" i="3"/>
  <c r="AA92" i="3"/>
  <c r="O92" i="3"/>
  <c r="E92" i="3"/>
  <c r="AM91" i="3"/>
  <c r="AA91" i="3"/>
  <c r="Q91" i="3"/>
  <c r="G91" i="3"/>
  <c r="AM90" i="3"/>
  <c r="AC90" i="3"/>
  <c r="S90" i="3"/>
  <c r="G90" i="3"/>
  <c r="AL85" i="3"/>
  <c r="AL86" i="3" s="1"/>
  <c r="Z85" i="3"/>
  <c r="Z86" i="3" s="1"/>
  <c r="P85" i="3"/>
  <c r="F85" i="3"/>
  <c r="AK83" i="3"/>
  <c r="AA83" i="3"/>
  <c r="Q83" i="3"/>
  <c r="E83" i="3"/>
  <c r="AM82" i="3"/>
  <c r="AC82" i="3"/>
  <c r="Q82" i="3"/>
  <c r="G82" i="3"/>
  <c r="AP81" i="3"/>
  <c r="AD81" i="3"/>
  <c r="T81" i="3"/>
  <c r="J81" i="3"/>
  <c r="AP80" i="3"/>
  <c r="AF80" i="3"/>
  <c r="V80" i="3"/>
  <c r="J80" i="3"/>
  <c r="AS79" i="3"/>
  <c r="AI79" i="3"/>
  <c r="Y79" i="3"/>
  <c r="M79" i="3"/>
  <c r="AK78" i="3"/>
  <c r="Y78" i="3"/>
  <c r="O78" i="3"/>
  <c r="E78" i="3"/>
  <c r="AL77" i="3"/>
  <c r="AB77" i="3"/>
  <c r="R77" i="3"/>
  <c r="F77" i="3"/>
  <c r="AN76" i="3"/>
  <c r="AD76" i="3"/>
  <c r="R76" i="3"/>
  <c r="H76" i="3"/>
  <c r="AQ75" i="3"/>
  <c r="AG75" i="3"/>
  <c r="U75" i="3"/>
  <c r="L75" i="3"/>
  <c r="AL74" i="3"/>
  <c r="AC74" i="3"/>
  <c r="S74" i="3"/>
  <c r="J74" i="3"/>
  <c r="AS73" i="3"/>
  <c r="AJ73" i="3"/>
  <c r="AA73" i="3"/>
  <c r="R73" i="3"/>
  <c r="I73" i="3"/>
  <c r="AQ72" i="3"/>
  <c r="AH72" i="3"/>
  <c r="Y72" i="3"/>
  <c r="P72" i="3"/>
  <c r="G72" i="3"/>
  <c r="AP71" i="3"/>
  <c r="AG71" i="3"/>
  <c r="W71" i="3"/>
  <c r="N71" i="3"/>
  <c r="E71" i="3"/>
  <c r="AN70" i="3"/>
  <c r="AE70" i="3"/>
  <c r="V70" i="3"/>
  <c r="M70" i="3"/>
  <c r="AL69" i="3"/>
  <c r="AC69" i="3"/>
  <c r="T69" i="3"/>
  <c r="K69" i="3"/>
  <c r="AT68" i="3"/>
  <c r="AK68" i="3"/>
  <c r="AC68" i="3"/>
  <c r="U68" i="3"/>
  <c r="M68" i="3"/>
  <c r="E68" i="3"/>
  <c r="AO67" i="3"/>
  <c r="AG67" i="3"/>
  <c r="Y67" i="3"/>
  <c r="Q67" i="3"/>
  <c r="I67" i="3"/>
  <c r="AS66" i="3"/>
  <c r="AK66" i="3"/>
  <c r="AC66" i="3"/>
  <c r="U66" i="3"/>
  <c r="M66" i="3"/>
  <c r="E66" i="3"/>
  <c r="AO65" i="3"/>
  <c r="AG65" i="3"/>
  <c r="Y65" i="3"/>
  <c r="Q65" i="3"/>
  <c r="I65" i="3"/>
  <c r="AS64" i="3"/>
  <c r="AK64" i="3"/>
  <c r="AC64" i="3"/>
  <c r="U64" i="3"/>
  <c r="M64" i="3"/>
  <c r="E64" i="3"/>
  <c r="AO63" i="3"/>
  <c r="AG63" i="3"/>
  <c r="Y63" i="3"/>
  <c r="Q63" i="3"/>
  <c r="I63" i="3"/>
  <c r="AS62" i="3"/>
  <c r="AK62" i="3"/>
  <c r="AC62" i="3"/>
  <c r="U62" i="3"/>
  <c r="M62" i="3"/>
  <c r="E62" i="3"/>
  <c r="AO61" i="3"/>
  <c r="AG61" i="3"/>
  <c r="Y61" i="3"/>
  <c r="Q61" i="3"/>
  <c r="I61" i="3"/>
  <c r="AS60" i="3"/>
  <c r="AK60" i="3"/>
  <c r="AC60" i="3"/>
  <c r="U60" i="3"/>
  <c r="M60" i="3"/>
  <c r="E60" i="3"/>
  <c r="AO59" i="3"/>
  <c r="AG59" i="3"/>
  <c r="Y59" i="3"/>
  <c r="Q59" i="3"/>
  <c r="I59" i="3"/>
  <c r="AS58" i="3"/>
  <c r="AK58" i="3"/>
  <c r="AC58" i="3"/>
  <c r="U58" i="3"/>
  <c r="M58" i="3"/>
  <c r="E58" i="3"/>
  <c r="AO57" i="3"/>
  <c r="AG57" i="3"/>
  <c r="Y57" i="3"/>
  <c r="Q57" i="3"/>
  <c r="I57" i="3"/>
  <c r="AS56" i="3"/>
  <c r="AK56" i="3"/>
  <c r="AC56" i="3"/>
  <c r="U56" i="3"/>
  <c r="M56" i="3"/>
  <c r="E56" i="3"/>
  <c r="AO55" i="3"/>
  <c r="AG55" i="3"/>
  <c r="Y55" i="3"/>
  <c r="Q55" i="3"/>
  <c r="I55" i="3"/>
  <c r="AS54" i="3"/>
  <c r="AK54" i="3"/>
  <c r="AC54" i="3"/>
  <c r="U54" i="3"/>
  <c r="M54" i="3"/>
  <c r="E54" i="3"/>
  <c r="AO53" i="3"/>
  <c r="AG53" i="3"/>
  <c r="Y53" i="3"/>
  <c r="Q53" i="3"/>
  <c r="I53" i="3"/>
  <c r="AS52" i="3"/>
  <c r="AK52" i="3"/>
  <c r="AC52" i="3"/>
  <c r="U52" i="3"/>
  <c r="M52" i="3"/>
  <c r="E52" i="3"/>
  <c r="AO51" i="3"/>
  <c r="AG51" i="3"/>
  <c r="Y51" i="3"/>
  <c r="Q51" i="3"/>
  <c r="I51" i="3"/>
  <c r="AS50" i="3"/>
  <c r="AK50" i="3"/>
  <c r="AC50" i="3"/>
  <c r="U50" i="3"/>
  <c r="M50" i="3"/>
  <c r="E50" i="3"/>
  <c r="AO49" i="3"/>
  <c r="AG49" i="3"/>
  <c r="Y49" i="3"/>
  <c r="Q49" i="3"/>
  <c r="I49" i="3"/>
  <c r="AS48" i="3"/>
  <c r="AK48" i="3"/>
  <c r="AC48" i="3"/>
  <c r="U48" i="3"/>
  <c r="M48" i="3"/>
  <c r="E48" i="3"/>
  <c r="AO47" i="3"/>
  <c r="AG47" i="3"/>
  <c r="Y47" i="3"/>
  <c r="Q47" i="3"/>
  <c r="I47" i="3"/>
  <c r="AS46" i="3"/>
  <c r="AK46" i="3"/>
  <c r="AC46" i="3"/>
  <c r="U46" i="3"/>
  <c r="M46" i="3"/>
  <c r="E46" i="3"/>
  <c r="AO45" i="3"/>
  <c r="AG45" i="3"/>
  <c r="Y45" i="3"/>
  <c r="Q45" i="3"/>
  <c r="I45" i="3"/>
  <c r="AS44" i="3"/>
  <c r="AK44" i="3"/>
  <c r="AC44" i="3"/>
  <c r="U44" i="3"/>
  <c r="M44" i="3"/>
  <c r="E44" i="3"/>
  <c r="AO43" i="3"/>
  <c r="AG43" i="3"/>
  <c r="Y43" i="3"/>
  <c r="Q43" i="3"/>
  <c r="I43" i="3"/>
  <c r="AS42" i="3"/>
  <c r="AK42" i="3"/>
  <c r="AC42" i="3"/>
  <c r="U42" i="3"/>
  <c r="M42" i="3"/>
  <c r="E42" i="3"/>
  <c r="AO41" i="3"/>
  <c r="AG41" i="3"/>
  <c r="Y41" i="3"/>
  <c r="Q41" i="3"/>
  <c r="I41" i="3"/>
  <c r="AS40" i="3"/>
  <c r="AK40" i="3"/>
  <c r="AC40" i="3"/>
  <c r="U40" i="3"/>
  <c r="M40" i="3"/>
  <c r="E40" i="3"/>
  <c r="AO39" i="3"/>
  <c r="AG39" i="3"/>
  <c r="Y39" i="3"/>
  <c r="Q39" i="3"/>
  <c r="I39" i="3"/>
  <c r="AS38" i="3"/>
  <c r="AK38" i="3"/>
  <c r="AC38" i="3"/>
  <c r="U38" i="3"/>
  <c r="M38" i="3"/>
  <c r="E38" i="3"/>
  <c r="AO37" i="3"/>
  <c r="AG37" i="3"/>
  <c r="Y37" i="3"/>
  <c r="Q37" i="3"/>
  <c r="I37" i="3"/>
  <c r="AS36" i="3"/>
  <c r="AK36" i="3"/>
  <c r="AC36" i="3"/>
  <c r="U36" i="3"/>
  <c r="M36" i="3"/>
  <c r="E36" i="3"/>
  <c r="AO35" i="3"/>
  <c r="AG35" i="3"/>
  <c r="Y35" i="3"/>
  <c r="Q35" i="3"/>
  <c r="I35" i="3"/>
  <c r="AS34" i="3"/>
  <c r="AK34" i="3"/>
  <c r="AC34" i="3"/>
  <c r="U34" i="3"/>
  <c r="M34" i="3"/>
  <c r="E34" i="3"/>
  <c r="T227" i="3"/>
  <c r="F227" i="3"/>
  <c r="J225" i="3"/>
  <c r="AC224" i="3"/>
  <c r="D224" i="3"/>
  <c r="W223" i="3"/>
  <c r="AM222" i="3"/>
  <c r="N222" i="3"/>
  <c r="AG221" i="3"/>
  <c r="S221" i="3"/>
  <c r="H221" i="3"/>
  <c r="AL220" i="3"/>
  <c r="AA220" i="3"/>
  <c r="M220" i="3"/>
  <c r="AQ219" i="3"/>
  <c r="AF219" i="3"/>
  <c r="R219" i="3"/>
  <c r="G219" i="3"/>
  <c r="W218" i="3"/>
  <c r="L218" i="3"/>
  <c r="AE217" i="3"/>
  <c r="Q217" i="3"/>
  <c r="AJ216" i="3"/>
  <c r="V216" i="3"/>
  <c r="K216" i="3"/>
  <c r="AA215" i="3"/>
  <c r="P215" i="3"/>
  <c r="AT214" i="3"/>
  <c r="U214" i="3"/>
  <c r="G214" i="3"/>
  <c r="O213" i="3"/>
  <c r="AE212" i="3"/>
  <c r="F212" i="3"/>
  <c r="Y211" i="3"/>
  <c r="AR210" i="3"/>
  <c r="S210" i="3"/>
  <c r="E210" i="3"/>
  <c r="X209" i="3"/>
  <c r="AQ208" i="3"/>
  <c r="D208" i="3"/>
  <c r="I207" i="3"/>
  <c r="AM206" i="3"/>
  <c r="N206" i="3"/>
  <c r="S205" i="3"/>
  <c r="AL204" i="3"/>
  <c r="M204" i="3"/>
  <c r="AF203" i="3"/>
  <c r="G203" i="3"/>
  <c r="W202" i="3"/>
  <c r="AP201" i="3"/>
  <c r="Q201" i="3"/>
  <c r="AJ200" i="3"/>
  <c r="V200" i="3"/>
  <c r="K200" i="3"/>
  <c r="AO199" i="3"/>
  <c r="AA199" i="3"/>
  <c r="P199" i="3"/>
  <c r="F199" i="3"/>
  <c r="AL198" i="3"/>
  <c r="AB198" i="3"/>
  <c r="R198" i="3"/>
  <c r="AN197" i="3"/>
  <c r="AD197" i="3"/>
  <c r="AP196" i="3"/>
  <c r="T196" i="3"/>
  <c r="AP195" i="3"/>
  <c r="V195" i="3"/>
  <c r="AR194" i="3"/>
  <c r="V194" i="3"/>
  <c r="AT193" i="3"/>
  <c r="X193" i="3"/>
  <c r="AT192" i="3"/>
  <c r="Z192" i="3"/>
  <c r="D192" i="3"/>
  <c r="P191" i="3"/>
  <c r="AL190" i="3"/>
  <c r="R190" i="3"/>
  <c r="AF187" i="3"/>
  <c r="V186" i="3"/>
  <c r="AH185" i="3"/>
  <c r="N185" i="3"/>
  <c r="Z184" i="3"/>
  <c r="D184" i="3"/>
  <c r="Z183" i="3"/>
  <c r="AL182" i="3"/>
  <c r="R182" i="3"/>
  <c r="AD181" i="3"/>
  <c r="H181" i="3"/>
  <c r="T180" i="3"/>
  <c r="AP179" i="3"/>
  <c r="J179" i="3"/>
  <c r="AH178" i="3"/>
  <c r="L178" i="3"/>
  <c r="X177" i="3"/>
  <c r="AT176" i="3"/>
  <c r="N176" i="3"/>
  <c r="AJ141" i="3"/>
  <c r="N141" i="3"/>
  <c r="Y139" i="3"/>
  <c r="S135" i="3"/>
  <c r="AQ133" i="3"/>
  <c r="W133" i="3"/>
  <c r="AS132" i="3"/>
  <c r="M132" i="3"/>
  <c r="AI131" i="3"/>
  <c r="O131" i="3"/>
  <c r="Q129" i="3"/>
  <c r="AC128" i="3"/>
  <c r="AO127" i="3"/>
  <c r="I127" i="3"/>
  <c r="AE126" i="3"/>
  <c r="K126" i="3"/>
  <c r="AQ125" i="3"/>
  <c r="W125" i="3"/>
  <c r="K125" i="3"/>
  <c r="AS124" i="3"/>
  <c r="W124" i="3"/>
  <c r="AK122" i="3"/>
  <c r="AA122" i="3"/>
  <c r="O122" i="3"/>
  <c r="E122" i="3"/>
  <c r="AM121" i="3"/>
  <c r="AA121" i="3"/>
  <c r="Q121" i="3"/>
  <c r="G121" i="3"/>
  <c r="AM120" i="3"/>
  <c r="AC120" i="3"/>
  <c r="G120" i="3"/>
  <c r="AO119" i="3"/>
  <c r="AE119" i="3"/>
  <c r="S119" i="3"/>
  <c r="AQ118" i="3"/>
  <c r="U118" i="3"/>
  <c r="K118" i="3"/>
  <c r="AG117" i="3"/>
  <c r="K117" i="3"/>
  <c r="AI116" i="3"/>
  <c r="M116" i="3"/>
  <c r="AI115" i="3"/>
  <c r="O115" i="3"/>
  <c r="G113" i="3"/>
  <c r="G112" i="3"/>
  <c r="S111" i="3"/>
  <c r="AE110" i="3"/>
  <c r="AQ109" i="3"/>
  <c r="W109" i="3"/>
  <c r="W108" i="3"/>
  <c r="AA105" i="3"/>
  <c r="AM104" i="3"/>
  <c r="S104" i="3"/>
  <c r="AO103" i="3"/>
  <c r="S103" i="3"/>
  <c r="AQ102" i="3"/>
  <c r="U102" i="3"/>
  <c r="AQ101" i="3"/>
  <c r="K101" i="3"/>
  <c r="AI100" i="3"/>
  <c r="M100" i="3"/>
  <c r="AI99" i="3"/>
  <c r="O99" i="3"/>
  <c r="G97" i="3"/>
  <c r="S96" i="3"/>
  <c r="G96" i="3"/>
  <c r="S95" i="3"/>
  <c r="AQ94" i="3"/>
  <c r="K94" i="3"/>
  <c r="AG93" i="3"/>
  <c r="AS92" i="3"/>
  <c r="W92" i="3"/>
  <c r="AI91" i="3"/>
  <c r="O91" i="3"/>
  <c r="AK90" i="3"/>
  <c r="AA90" i="3"/>
  <c r="O90" i="3"/>
  <c r="E90" i="3"/>
  <c r="AT85" i="3"/>
  <c r="X85" i="3"/>
  <c r="AS83" i="3"/>
  <c r="Y83" i="3"/>
  <c r="R80" i="3"/>
  <c r="AG79" i="3"/>
  <c r="K79" i="3"/>
  <c r="AG78" i="3"/>
  <c r="AT77" i="3"/>
  <c r="Z77" i="3"/>
  <c r="D77" i="3"/>
  <c r="Z76" i="3"/>
  <c r="AO75" i="3"/>
  <c r="S75" i="3"/>
  <c r="AS74" i="3"/>
  <c r="Q74" i="3"/>
  <c r="AQ73" i="3"/>
  <c r="O73" i="3"/>
  <c r="AO72" i="3"/>
  <c r="N72" i="3"/>
  <c r="AM71" i="3"/>
  <c r="U71" i="3"/>
  <c r="AL70" i="3"/>
  <c r="AC70" i="3"/>
  <c r="J70" i="3"/>
  <c r="AS69" i="3"/>
  <c r="AJ69" i="3"/>
  <c r="R69" i="3"/>
  <c r="I69" i="3"/>
  <c r="AI68" i="3"/>
  <c r="AA68" i="3"/>
  <c r="S68" i="3"/>
  <c r="AM67" i="3"/>
  <c r="AE67" i="3"/>
  <c r="W67" i="3"/>
  <c r="G67" i="3"/>
  <c r="AQ66" i="3"/>
  <c r="AA66" i="3"/>
  <c r="K66" i="3"/>
  <c r="AM65" i="3"/>
  <c r="AE65" i="3"/>
  <c r="W65" i="3"/>
  <c r="O65" i="3"/>
  <c r="G65" i="3"/>
  <c r="AQ64" i="3"/>
  <c r="AI64" i="3"/>
  <c r="AA64" i="3"/>
  <c r="S64" i="3"/>
  <c r="K64" i="3"/>
  <c r="AM63" i="3"/>
  <c r="AE63" i="3"/>
  <c r="W63" i="3"/>
  <c r="O63" i="3"/>
  <c r="G63" i="3"/>
  <c r="AQ62" i="3"/>
  <c r="AI62" i="3"/>
  <c r="AA62" i="3"/>
  <c r="S62" i="3"/>
  <c r="K62" i="3"/>
  <c r="AM61" i="3"/>
  <c r="AE61" i="3"/>
  <c r="W61" i="3"/>
  <c r="O61" i="3"/>
  <c r="G61" i="3"/>
  <c r="AQ60" i="3"/>
  <c r="AI60" i="3"/>
  <c r="AA60" i="3"/>
  <c r="S60" i="3"/>
  <c r="K60" i="3"/>
  <c r="AE59" i="3"/>
  <c r="W59" i="3"/>
  <c r="G59" i="3"/>
  <c r="AI58" i="3"/>
  <c r="S58" i="3"/>
  <c r="AM55" i="3"/>
  <c r="AE55" i="3"/>
  <c r="W55" i="3"/>
  <c r="O55" i="3"/>
  <c r="G55" i="3"/>
  <c r="AQ54" i="3"/>
  <c r="AI54" i="3"/>
  <c r="AA54" i="3"/>
  <c r="S54" i="3"/>
  <c r="K52" i="3"/>
  <c r="G51" i="3"/>
  <c r="AI50" i="3"/>
  <c r="S50" i="3"/>
  <c r="AM47" i="3"/>
  <c r="AE47" i="3"/>
  <c r="W47" i="3"/>
  <c r="O47" i="3"/>
  <c r="G47" i="3"/>
  <c r="AQ46" i="3"/>
  <c r="AA46" i="3"/>
  <c r="S46" i="3"/>
  <c r="AM43" i="3"/>
  <c r="W43" i="3"/>
  <c r="G43" i="3"/>
  <c r="AI42" i="3"/>
  <c r="S42" i="3"/>
  <c r="K42" i="3"/>
  <c r="AE41" i="3"/>
  <c r="W41" i="3"/>
  <c r="O41" i="3"/>
  <c r="G41" i="3"/>
  <c r="AI40" i="3"/>
  <c r="S40" i="3"/>
  <c r="AM37" i="3"/>
  <c r="AE37" i="3"/>
  <c r="W37" i="3"/>
  <c r="O37" i="3"/>
  <c r="G37" i="3"/>
  <c r="AQ36" i="3"/>
  <c r="AI36" i="3"/>
  <c r="AA36" i="3"/>
  <c r="S36" i="3"/>
  <c r="K36" i="3"/>
  <c r="AM35" i="3"/>
  <c r="AE35" i="3"/>
  <c r="W35" i="3"/>
  <c r="O35" i="3"/>
  <c r="G35" i="3"/>
  <c r="AI34" i="3"/>
  <c r="AA34" i="3"/>
  <c r="S34" i="3"/>
  <c r="K34" i="3"/>
  <c r="AR227" i="3"/>
  <c r="E227" i="3"/>
  <c r="W225" i="3"/>
  <c r="AM224" i="3"/>
  <c r="L220" i="3"/>
  <c r="V218" i="3"/>
  <c r="AO217" i="3"/>
  <c r="P217" i="3"/>
  <c r="AI216" i="3"/>
  <c r="G216" i="3"/>
  <c r="Z215" i="3"/>
  <c r="O215" i="3"/>
  <c r="T214" i="3"/>
  <c r="AM213" i="3"/>
  <c r="Y213" i="3"/>
  <c r="AD212" i="3"/>
  <c r="E212" i="3"/>
  <c r="J211" i="3"/>
  <c r="O210" i="3"/>
  <c r="AH209" i="3"/>
  <c r="I209" i="3"/>
  <c r="N208" i="3"/>
  <c r="AP203" i="3"/>
  <c r="V202" i="3"/>
  <c r="AA201" i="3"/>
  <c r="AT200" i="3"/>
  <c r="U200" i="3"/>
  <c r="AN199" i="3"/>
  <c r="O199" i="3"/>
  <c r="AK198" i="3"/>
  <c r="AA198" i="3"/>
  <c r="E198" i="3"/>
  <c r="AA197" i="3"/>
  <c r="G197" i="3"/>
  <c r="AC196" i="3"/>
  <c r="G196" i="3"/>
  <c r="AE195" i="3"/>
  <c r="I195" i="3"/>
  <c r="AE194" i="3"/>
  <c r="K194" i="3"/>
  <c r="AG193" i="3"/>
  <c r="AS192" i="3"/>
  <c r="W192" i="3"/>
  <c r="AI191" i="3"/>
  <c r="Y191" i="3"/>
  <c r="O191" i="3"/>
  <c r="AM188" i="3"/>
  <c r="AO187" i="3"/>
  <c r="AQ186" i="3"/>
  <c r="K186" i="3"/>
  <c r="AG185" i="3"/>
  <c r="K185" i="3"/>
  <c r="AI184" i="3"/>
  <c r="M184" i="3"/>
  <c r="AI183" i="3"/>
  <c r="Y183" i="3"/>
  <c r="O183" i="3"/>
  <c r="O182" i="3"/>
  <c r="AA181" i="3"/>
  <c r="G181" i="3"/>
  <c r="AC180" i="3"/>
  <c r="AO179" i="3"/>
  <c r="S179" i="3"/>
  <c r="AQ178" i="3"/>
  <c r="K178" i="3"/>
  <c r="W177" i="3"/>
  <c r="AI176" i="3"/>
  <c r="M141" i="3"/>
  <c r="X139" i="3"/>
  <c r="AJ138" i="3"/>
  <c r="D138" i="3"/>
  <c r="P137" i="3"/>
  <c r="AL136" i="3"/>
  <c r="P136" i="3"/>
  <c r="AB135" i="3"/>
  <c r="AN134" i="3"/>
  <c r="H134" i="3"/>
  <c r="AF133" i="3"/>
  <c r="AR132" i="3"/>
  <c r="L132" i="3"/>
  <c r="AH131" i="3"/>
  <c r="AT130" i="3"/>
  <c r="X130" i="3"/>
  <c r="D130" i="3"/>
  <c r="P129" i="3"/>
  <c r="AL128" i="3"/>
  <c r="F128" i="3"/>
  <c r="AN127" i="3"/>
  <c r="AB127" i="3"/>
  <c r="H127" i="3"/>
  <c r="AN126" i="3"/>
  <c r="T126" i="3"/>
  <c r="AP125" i="3"/>
  <c r="T125" i="3"/>
  <c r="AR124" i="3"/>
  <c r="AR123" i="3"/>
  <c r="L123" i="3"/>
  <c r="AJ122" i="3"/>
  <c r="AN118" i="3"/>
  <c r="T117" i="3"/>
  <c r="AF116" i="3"/>
  <c r="L116" i="3"/>
  <c r="X115" i="3"/>
  <c r="AT114" i="3"/>
  <c r="N114" i="3"/>
  <c r="Z113" i="3"/>
  <c r="D113" i="3"/>
  <c r="AB112" i="3"/>
  <c r="F112" i="3"/>
  <c r="R111" i="3"/>
  <c r="AN110" i="3"/>
  <c r="H110" i="3"/>
  <c r="AF109" i="3"/>
  <c r="AR108" i="3"/>
  <c r="V108" i="3"/>
  <c r="AH107" i="3"/>
  <c r="L107" i="3"/>
  <c r="AJ106" i="3"/>
  <c r="D106" i="3"/>
  <c r="Z105" i="3"/>
  <c r="AL104" i="3"/>
  <c r="P104" i="3"/>
  <c r="AN103" i="3"/>
  <c r="H103" i="3"/>
  <c r="AD102" i="3"/>
  <c r="AP101" i="3"/>
  <c r="T101" i="3"/>
  <c r="AR100" i="3"/>
  <c r="AR99" i="3"/>
  <c r="L99" i="3"/>
  <c r="AJ98" i="3"/>
  <c r="AJ97" i="3"/>
  <c r="P97" i="3"/>
  <c r="AL96" i="3"/>
  <c r="AN95" i="3"/>
  <c r="H95" i="3"/>
  <c r="AD94" i="3"/>
  <c r="H94" i="3"/>
  <c r="T93" i="3"/>
  <c r="AR92" i="3"/>
  <c r="L92" i="3"/>
  <c r="AH91" i="3"/>
  <c r="AT90" i="3"/>
  <c r="X90" i="3"/>
  <c r="AG85" i="3"/>
  <c r="AG86" i="3" s="1"/>
  <c r="AR83" i="3"/>
  <c r="V83" i="3"/>
  <c r="AT82" i="3"/>
  <c r="N82" i="3"/>
  <c r="AA81" i="3"/>
  <c r="AM80" i="3"/>
  <c r="G80" i="3"/>
  <c r="T79" i="3"/>
  <c r="AP78" i="3"/>
  <c r="J78" i="3"/>
  <c r="AI77" i="3"/>
  <c r="AE72" i="3"/>
  <c r="AK70" i="3"/>
  <c r="AR69" i="3"/>
  <c r="Q69" i="3"/>
  <c r="AP68" i="3"/>
  <c r="Z68" i="3"/>
  <c r="AL67" i="3"/>
  <c r="N67" i="3"/>
  <c r="Z66" i="3"/>
  <c r="AL65" i="3"/>
  <c r="N65" i="3"/>
  <c r="R64" i="3"/>
  <c r="AL63" i="3"/>
  <c r="N63" i="3"/>
  <c r="AP62" i="3"/>
  <c r="AT61" i="3"/>
  <c r="AD61" i="3"/>
  <c r="AP60" i="3"/>
  <c r="AL59" i="3"/>
  <c r="AH58" i="3"/>
  <c r="V57" i="3"/>
  <c r="AH56" i="3"/>
  <c r="AT55" i="3"/>
  <c r="N55" i="3"/>
  <c r="Z54" i="3"/>
  <c r="J54" i="3"/>
  <c r="N53" i="3"/>
  <c r="Z52" i="3"/>
  <c r="J52" i="3"/>
  <c r="V51" i="3"/>
  <c r="F51" i="3"/>
  <c r="R50" i="3"/>
  <c r="AD49" i="3"/>
  <c r="AP48" i="3"/>
  <c r="J48" i="3"/>
  <c r="AD47" i="3"/>
  <c r="AH46" i="3"/>
  <c r="AT45" i="3"/>
  <c r="AP44" i="3"/>
  <c r="J44" i="3"/>
  <c r="V43" i="3"/>
  <c r="F43" i="3"/>
  <c r="R42" i="3"/>
  <c r="AT41" i="3"/>
  <c r="N41" i="3"/>
  <c r="AP40" i="3"/>
  <c r="R40" i="3"/>
  <c r="AL39" i="3"/>
  <c r="N39" i="3"/>
  <c r="Z38" i="3"/>
  <c r="AD37" i="3"/>
  <c r="F37" i="3"/>
  <c r="AH36" i="3"/>
  <c r="AT35" i="3"/>
  <c r="AD35" i="3"/>
  <c r="AH34" i="3"/>
  <c r="AT227" i="3"/>
  <c r="AF227" i="3"/>
  <c r="U227" i="3"/>
  <c r="G227" i="3"/>
  <c r="AM225" i="3"/>
  <c r="Y225" i="3"/>
  <c r="K225" i="3"/>
  <c r="AR224" i="3"/>
  <c r="AD224" i="3"/>
  <c r="S224" i="3"/>
  <c r="E224" i="3"/>
  <c r="AI223" i="3"/>
  <c r="X223" i="3"/>
  <c r="J223" i="3"/>
  <c r="AQ222" i="3"/>
  <c r="AC222" i="3"/>
  <c r="O222" i="3"/>
  <c r="D222" i="3"/>
  <c r="AH221" i="3"/>
  <c r="W221" i="3"/>
  <c r="I221" i="3"/>
  <c r="AM220" i="3"/>
  <c r="AB220" i="3"/>
  <c r="N220" i="3"/>
  <c r="AG219" i="3"/>
  <c r="S219" i="3"/>
  <c r="H219" i="3"/>
  <c r="AL218" i="3"/>
  <c r="AA218" i="3"/>
  <c r="M218" i="3"/>
  <c r="AQ217" i="3"/>
  <c r="AF217" i="3"/>
  <c r="R217" i="3"/>
  <c r="G217" i="3"/>
  <c r="AK216" i="3"/>
  <c r="W216" i="3"/>
  <c r="L216" i="3"/>
  <c r="AP215" i="3"/>
  <c r="AE215" i="3"/>
  <c r="Q215" i="3"/>
  <c r="AJ214" i="3"/>
  <c r="V214" i="3"/>
  <c r="K214" i="3"/>
  <c r="AO213" i="3"/>
  <c r="AA213" i="3"/>
  <c r="P213" i="3"/>
  <c r="AT212" i="3"/>
  <c r="AI212" i="3"/>
  <c r="U212" i="3"/>
  <c r="G212" i="3"/>
  <c r="AN211" i="3"/>
  <c r="Z211" i="3"/>
  <c r="O211" i="3"/>
  <c r="AS210" i="3"/>
  <c r="AE210" i="3"/>
  <c r="T210" i="3"/>
  <c r="F210" i="3"/>
  <c r="AM209" i="3"/>
  <c r="Y209" i="3"/>
  <c r="K209" i="3"/>
  <c r="AR208" i="3"/>
  <c r="AD208" i="3"/>
  <c r="S208" i="3"/>
  <c r="E208" i="3"/>
  <c r="AI207" i="3"/>
  <c r="X207" i="3"/>
  <c r="J207" i="3"/>
  <c r="AQ206" i="3"/>
  <c r="AC206" i="3"/>
  <c r="O206" i="3"/>
  <c r="D206" i="3"/>
  <c r="AH205" i="3"/>
  <c r="W205" i="3"/>
  <c r="I205" i="3"/>
  <c r="AM204" i="3"/>
  <c r="AB204" i="3"/>
  <c r="N204" i="3"/>
  <c r="AG203" i="3"/>
  <c r="S203" i="3"/>
  <c r="H203" i="3"/>
  <c r="AL202" i="3"/>
  <c r="AA202" i="3"/>
  <c r="M202" i="3"/>
  <c r="AQ201" i="3"/>
  <c r="AF201" i="3"/>
  <c r="R201" i="3"/>
  <c r="G201" i="3"/>
  <c r="AK200" i="3"/>
  <c r="W200" i="3"/>
  <c r="L200" i="3"/>
  <c r="AP199" i="3"/>
  <c r="AE199" i="3"/>
  <c r="Q199" i="3"/>
  <c r="G199" i="3"/>
  <c r="AM198" i="3"/>
  <c r="AC198" i="3"/>
  <c r="S198" i="3"/>
  <c r="G198" i="3"/>
  <c r="AO197" i="3"/>
  <c r="AE197" i="3"/>
  <c r="S197" i="3"/>
  <c r="I197" i="3"/>
  <c r="AQ196" i="3"/>
  <c r="AE196" i="3"/>
  <c r="U196" i="3"/>
  <c r="K196" i="3"/>
  <c r="AQ195" i="3"/>
  <c r="AG195" i="3"/>
  <c r="W195" i="3"/>
  <c r="K195" i="3"/>
  <c r="AS194" i="3"/>
  <c r="AI194" i="3"/>
  <c r="W194" i="3"/>
  <c r="M194" i="3"/>
  <c r="AI193" i="3"/>
  <c r="Y193" i="3"/>
  <c r="O193" i="3"/>
  <c r="AK192" i="3"/>
  <c r="AA192" i="3"/>
  <c r="O192" i="3"/>
  <c r="E192" i="3"/>
  <c r="AM191" i="3"/>
  <c r="AA191" i="3"/>
  <c r="Q191" i="3"/>
  <c r="G191" i="3"/>
  <c r="AM190" i="3"/>
  <c r="AC190" i="3"/>
  <c r="S190" i="3"/>
  <c r="G190" i="3"/>
  <c r="AO189" i="3"/>
  <c r="AE189" i="3"/>
  <c r="S189" i="3"/>
  <c r="I189" i="3"/>
  <c r="AQ188" i="3"/>
  <c r="AE188" i="3"/>
  <c r="U188" i="3"/>
  <c r="K188" i="3"/>
  <c r="AQ187" i="3"/>
  <c r="AG187" i="3"/>
  <c r="W187" i="3"/>
  <c r="K187" i="3"/>
  <c r="AS186" i="3"/>
  <c r="AI186" i="3"/>
  <c r="W186" i="3"/>
  <c r="M186" i="3"/>
  <c r="AI185" i="3"/>
  <c r="Y185" i="3"/>
  <c r="O185" i="3"/>
  <c r="AK184" i="3"/>
  <c r="AA184" i="3"/>
  <c r="O184" i="3"/>
  <c r="E184" i="3"/>
  <c r="AM183" i="3"/>
  <c r="AA183" i="3"/>
  <c r="Q183" i="3"/>
  <c r="G183" i="3"/>
  <c r="AM182" i="3"/>
  <c r="AC182" i="3"/>
  <c r="S182" i="3"/>
  <c r="G182" i="3"/>
  <c r="AO181" i="3"/>
  <c r="AE181" i="3"/>
  <c r="S181" i="3"/>
  <c r="I181" i="3"/>
  <c r="AQ180" i="3"/>
  <c r="AE180" i="3"/>
  <c r="U180" i="3"/>
  <c r="K180" i="3"/>
  <c r="AQ179" i="3"/>
  <c r="AG179" i="3"/>
  <c r="W179" i="3"/>
  <c r="K179" i="3"/>
  <c r="AS178" i="3"/>
  <c r="AI178" i="3"/>
  <c r="W178" i="3"/>
  <c r="M178" i="3"/>
  <c r="AI177" i="3"/>
  <c r="Y177" i="3"/>
  <c r="O177" i="3"/>
  <c r="AK176" i="3"/>
  <c r="AA176" i="3"/>
  <c r="O176" i="3"/>
  <c r="E176" i="3"/>
  <c r="AK141" i="3"/>
  <c r="Y141" i="3"/>
  <c r="O141" i="3"/>
  <c r="E141" i="3"/>
  <c r="AJ139" i="3"/>
  <c r="Z139" i="3"/>
  <c r="P139" i="3"/>
  <c r="D139" i="3"/>
  <c r="AL138" i="3"/>
  <c r="AB138" i="3"/>
  <c r="P138" i="3"/>
  <c r="F138" i="3"/>
  <c r="AN137" i="3"/>
  <c r="AB137" i="3"/>
  <c r="R137" i="3"/>
  <c r="H137" i="3"/>
  <c r="AN136" i="3"/>
  <c r="AD136" i="3"/>
  <c r="T136" i="3"/>
  <c r="H136" i="3"/>
  <c r="AP135" i="3"/>
  <c r="AF135" i="3"/>
  <c r="T135" i="3"/>
  <c r="J135" i="3"/>
  <c r="AR134" i="3"/>
  <c r="AF134" i="3"/>
  <c r="V134" i="3"/>
  <c r="L134" i="3"/>
  <c r="AR133" i="3"/>
  <c r="AH133" i="3"/>
  <c r="X133" i="3"/>
  <c r="L133" i="3"/>
  <c r="AT132" i="3"/>
  <c r="AJ132" i="3"/>
  <c r="X132" i="3"/>
  <c r="N132" i="3"/>
  <c r="D132" i="3"/>
  <c r="AJ131" i="3"/>
  <c r="Z131" i="3"/>
  <c r="P131" i="3"/>
  <c r="D131" i="3"/>
  <c r="AL130" i="3"/>
  <c r="AB130" i="3"/>
  <c r="P130" i="3"/>
  <c r="F130" i="3"/>
  <c r="AN129" i="3"/>
  <c r="AB129" i="3"/>
  <c r="R129" i="3"/>
  <c r="H129" i="3"/>
  <c r="AN128" i="3"/>
  <c r="AD128" i="3"/>
  <c r="T128" i="3"/>
  <c r="H128" i="3"/>
  <c r="AP127" i="3"/>
  <c r="AF127" i="3"/>
  <c r="T127" i="3"/>
  <c r="J127" i="3"/>
  <c r="AR126" i="3"/>
  <c r="AF126" i="3"/>
  <c r="V126" i="3"/>
  <c r="L126" i="3"/>
  <c r="AR125" i="3"/>
  <c r="AH125" i="3"/>
  <c r="X125" i="3"/>
  <c r="L125" i="3"/>
  <c r="AT124" i="3"/>
  <c r="AJ124" i="3"/>
  <c r="X124" i="3"/>
  <c r="N124" i="3"/>
  <c r="D124" i="3"/>
  <c r="AJ123" i="3"/>
  <c r="Z123" i="3"/>
  <c r="P123" i="3"/>
  <c r="D123" i="3"/>
  <c r="AL122" i="3"/>
  <c r="AB122" i="3"/>
  <c r="P122" i="3"/>
  <c r="F122" i="3"/>
  <c r="AN121" i="3"/>
  <c r="AB121" i="3"/>
  <c r="R121" i="3"/>
  <c r="H121" i="3"/>
  <c r="AN120" i="3"/>
  <c r="AD120" i="3"/>
  <c r="T120" i="3"/>
  <c r="H120" i="3"/>
  <c r="AP119" i="3"/>
  <c r="AF119" i="3"/>
  <c r="T119" i="3"/>
  <c r="J119" i="3"/>
  <c r="AR118" i="3"/>
  <c r="AF118" i="3"/>
  <c r="V118" i="3"/>
  <c r="L118" i="3"/>
  <c r="AR117" i="3"/>
  <c r="AH117" i="3"/>
  <c r="X117" i="3"/>
  <c r="L117" i="3"/>
  <c r="AT116" i="3"/>
  <c r="AJ116" i="3"/>
  <c r="X116" i="3"/>
  <c r="N116" i="3"/>
  <c r="D116" i="3"/>
  <c r="AJ115" i="3"/>
  <c r="Z115" i="3"/>
  <c r="P115" i="3"/>
  <c r="D115" i="3"/>
  <c r="AL114" i="3"/>
  <c r="AB114" i="3"/>
  <c r="P114" i="3"/>
  <c r="F114" i="3"/>
  <c r="AN113" i="3"/>
  <c r="AB113" i="3"/>
  <c r="R113" i="3"/>
  <c r="H113" i="3"/>
  <c r="AN112" i="3"/>
  <c r="AD112" i="3"/>
  <c r="T112" i="3"/>
  <c r="H112" i="3"/>
  <c r="AP111" i="3"/>
  <c r="AF111" i="3"/>
  <c r="T111" i="3"/>
  <c r="J111" i="3"/>
  <c r="AR110" i="3"/>
  <c r="AF110" i="3"/>
  <c r="V110" i="3"/>
  <c r="L110" i="3"/>
  <c r="AR109" i="3"/>
  <c r="AH109" i="3"/>
  <c r="X109" i="3"/>
  <c r="L109" i="3"/>
  <c r="AT108" i="3"/>
  <c r="AJ108" i="3"/>
  <c r="X108" i="3"/>
  <c r="N108" i="3"/>
  <c r="D108" i="3"/>
  <c r="AJ107" i="3"/>
  <c r="Z107" i="3"/>
  <c r="P107" i="3"/>
  <c r="D107" i="3"/>
  <c r="AL106" i="3"/>
  <c r="AB106" i="3"/>
  <c r="P106" i="3"/>
  <c r="F106" i="3"/>
  <c r="AN105" i="3"/>
  <c r="AB105" i="3"/>
  <c r="R105" i="3"/>
  <c r="H105" i="3"/>
  <c r="AN104" i="3"/>
  <c r="AD104" i="3"/>
  <c r="T104" i="3"/>
  <c r="H104" i="3"/>
  <c r="AP103" i="3"/>
  <c r="AF103" i="3"/>
  <c r="T103" i="3"/>
  <c r="J103" i="3"/>
  <c r="AR102" i="3"/>
  <c r="AF102" i="3"/>
  <c r="V102" i="3"/>
  <c r="L102" i="3"/>
  <c r="AR101" i="3"/>
  <c r="AH101" i="3"/>
  <c r="X101" i="3"/>
  <c r="L101" i="3"/>
  <c r="AT100" i="3"/>
  <c r="AJ100" i="3"/>
  <c r="X100" i="3"/>
  <c r="N100" i="3"/>
  <c r="D100" i="3"/>
  <c r="AJ99" i="3"/>
  <c r="Z99" i="3"/>
  <c r="P99" i="3"/>
  <c r="D99" i="3"/>
  <c r="AL98" i="3"/>
  <c r="AB98" i="3"/>
  <c r="P98" i="3"/>
  <c r="F98" i="3"/>
  <c r="AN97" i="3"/>
  <c r="AB97" i="3"/>
  <c r="R97" i="3"/>
  <c r="H97" i="3"/>
  <c r="AN96" i="3"/>
  <c r="AD96" i="3"/>
  <c r="T96" i="3"/>
  <c r="H96" i="3"/>
  <c r="AP95" i="3"/>
  <c r="AF95" i="3"/>
  <c r="T95" i="3"/>
  <c r="J95" i="3"/>
  <c r="AR94" i="3"/>
  <c r="AF94" i="3"/>
  <c r="V94" i="3"/>
  <c r="L94" i="3"/>
  <c r="AR93" i="3"/>
  <c r="AH93" i="3"/>
  <c r="X93" i="3"/>
  <c r="L93" i="3"/>
  <c r="AT92" i="3"/>
  <c r="AJ92" i="3"/>
  <c r="X92" i="3"/>
  <c r="N92" i="3"/>
  <c r="D92" i="3"/>
  <c r="AJ91" i="3"/>
  <c r="Z91" i="3"/>
  <c r="P91" i="3"/>
  <c r="D91" i="3"/>
  <c r="AL90" i="3"/>
  <c r="AB90" i="3"/>
  <c r="P90" i="3"/>
  <c r="F90" i="3"/>
  <c r="AI85" i="3"/>
  <c r="Y85" i="3"/>
  <c r="Y86" i="3" s="1"/>
  <c r="O85" i="3"/>
  <c r="AT83" i="3"/>
  <c r="AJ83" i="3"/>
  <c r="Z83" i="3"/>
  <c r="N83" i="3"/>
  <c r="D83" i="3"/>
  <c r="AL82" i="3"/>
  <c r="Z82" i="3"/>
  <c r="P82" i="3"/>
  <c r="F82" i="3"/>
  <c r="AO81" i="3"/>
  <c r="AC81" i="3"/>
  <c r="S81" i="3"/>
  <c r="I81" i="3"/>
  <c r="AO80" i="3"/>
  <c r="AE80" i="3"/>
  <c r="U80" i="3"/>
  <c r="I80" i="3"/>
  <c r="AR79" i="3"/>
  <c r="AH79" i="3"/>
  <c r="V79" i="3"/>
  <c r="L79" i="3"/>
  <c r="AT78" i="3"/>
  <c r="AH78" i="3"/>
  <c r="X78" i="3"/>
  <c r="N78" i="3"/>
  <c r="AK77" i="3"/>
  <c r="AA77" i="3"/>
  <c r="Q77" i="3"/>
  <c r="E77" i="3"/>
  <c r="AM76" i="3"/>
  <c r="AC76" i="3"/>
  <c r="Q76" i="3"/>
  <c r="G76" i="3"/>
  <c r="AP75" i="3"/>
  <c r="AD75" i="3"/>
  <c r="T75" i="3"/>
  <c r="K75" i="3"/>
  <c r="AT74" i="3"/>
  <c r="AK74" i="3"/>
  <c r="AA74" i="3"/>
  <c r="R74" i="3"/>
  <c r="I74" i="3"/>
  <c r="AR73" i="3"/>
  <c r="AI73" i="3"/>
  <c r="Z73" i="3"/>
  <c r="Q73" i="3"/>
  <c r="G73" i="3"/>
  <c r="AP72" i="3"/>
  <c r="AG72" i="3"/>
  <c r="X72" i="3"/>
  <c r="O72" i="3"/>
  <c r="F72" i="3"/>
  <c r="AO71" i="3"/>
  <c r="AE71" i="3"/>
  <c r="V71" i="3"/>
  <c r="M71" i="3"/>
  <c r="D71" i="3"/>
  <c r="AM70" i="3"/>
  <c r="AD70" i="3"/>
  <c r="U70" i="3"/>
  <c r="K70" i="3"/>
  <c r="AT69" i="3"/>
  <c r="AK69" i="3"/>
  <c r="AB69" i="3"/>
  <c r="S69" i="3"/>
  <c r="J69" i="3"/>
  <c r="AS68" i="3"/>
  <c r="AJ68" i="3"/>
  <c r="AB68" i="3"/>
  <c r="T68" i="3"/>
  <c r="L68" i="3"/>
  <c r="D68" i="3"/>
  <c r="AN67" i="3"/>
  <c r="AF67" i="3"/>
  <c r="X67" i="3"/>
  <c r="P67" i="3"/>
  <c r="H67" i="3"/>
  <c r="AR66" i="3"/>
  <c r="AJ66" i="3"/>
  <c r="AB66" i="3"/>
  <c r="T66" i="3"/>
  <c r="L66" i="3"/>
  <c r="D66" i="3"/>
  <c r="AN65" i="3"/>
  <c r="AF65" i="3"/>
  <c r="X65" i="3"/>
  <c r="P65" i="3"/>
  <c r="H65" i="3"/>
  <c r="AR64" i="3"/>
  <c r="AJ64" i="3"/>
  <c r="AB64" i="3"/>
  <c r="T64" i="3"/>
  <c r="L64" i="3"/>
  <c r="D64" i="3"/>
  <c r="AN63" i="3"/>
  <c r="AF63" i="3"/>
  <c r="X63" i="3"/>
  <c r="P63" i="3"/>
  <c r="H63" i="3"/>
  <c r="AR62" i="3"/>
  <c r="AJ62" i="3"/>
  <c r="AB62" i="3"/>
  <c r="T62" i="3"/>
  <c r="L62" i="3"/>
  <c r="D62" i="3"/>
  <c r="AN61" i="3"/>
  <c r="AF61" i="3"/>
  <c r="X61" i="3"/>
  <c r="P61" i="3"/>
  <c r="H61" i="3"/>
  <c r="AR60" i="3"/>
  <c r="AJ60" i="3"/>
  <c r="AB60" i="3"/>
  <c r="T60" i="3"/>
  <c r="L60" i="3"/>
  <c r="D60" i="3"/>
  <c r="AN59" i="3"/>
  <c r="AF59" i="3"/>
  <c r="X59" i="3"/>
  <c r="P59" i="3"/>
  <c r="H59" i="3"/>
  <c r="AR58" i="3"/>
  <c r="AJ58" i="3"/>
  <c r="AB58" i="3"/>
  <c r="T58" i="3"/>
  <c r="L58" i="3"/>
  <c r="D58" i="3"/>
  <c r="AN57" i="3"/>
  <c r="AF57" i="3"/>
  <c r="X57" i="3"/>
  <c r="P57" i="3"/>
  <c r="H57" i="3"/>
  <c r="AR56" i="3"/>
  <c r="AJ56" i="3"/>
  <c r="AB56" i="3"/>
  <c r="T56" i="3"/>
  <c r="L56" i="3"/>
  <c r="D56" i="3"/>
  <c r="AN55" i="3"/>
  <c r="AF55" i="3"/>
  <c r="X55" i="3"/>
  <c r="P55" i="3"/>
  <c r="H55" i="3"/>
  <c r="AR54" i="3"/>
  <c r="AJ54" i="3"/>
  <c r="AB54" i="3"/>
  <c r="T54" i="3"/>
  <c r="L54" i="3"/>
  <c r="D54" i="3"/>
  <c r="AN53" i="3"/>
  <c r="AF53" i="3"/>
  <c r="X53" i="3"/>
  <c r="P53" i="3"/>
  <c r="H53" i="3"/>
  <c r="AR52" i="3"/>
  <c r="AJ52" i="3"/>
  <c r="AB52" i="3"/>
  <c r="T52" i="3"/>
  <c r="L52" i="3"/>
  <c r="D52" i="3"/>
  <c r="AN51" i="3"/>
  <c r="AF51" i="3"/>
  <c r="X51" i="3"/>
  <c r="P51" i="3"/>
  <c r="H51" i="3"/>
  <c r="AR50" i="3"/>
  <c r="AJ50" i="3"/>
  <c r="AB50" i="3"/>
  <c r="T50" i="3"/>
  <c r="L50" i="3"/>
  <c r="D50" i="3"/>
  <c r="AN49" i="3"/>
  <c r="AF49" i="3"/>
  <c r="X49" i="3"/>
  <c r="P49" i="3"/>
  <c r="H49" i="3"/>
  <c r="AR48" i="3"/>
  <c r="AJ48" i="3"/>
  <c r="AB48" i="3"/>
  <c r="T48" i="3"/>
  <c r="L48" i="3"/>
  <c r="D48" i="3"/>
  <c r="AN47" i="3"/>
  <c r="AF47" i="3"/>
  <c r="X47" i="3"/>
  <c r="P47" i="3"/>
  <c r="H47" i="3"/>
  <c r="AR46" i="3"/>
  <c r="AJ46" i="3"/>
  <c r="AB46" i="3"/>
  <c r="T46" i="3"/>
  <c r="L46" i="3"/>
  <c r="D46" i="3"/>
  <c r="AN45" i="3"/>
  <c r="AF45" i="3"/>
  <c r="X45" i="3"/>
  <c r="P45" i="3"/>
  <c r="H45" i="3"/>
  <c r="AR44" i="3"/>
  <c r="AJ44" i="3"/>
  <c r="AB44" i="3"/>
  <c r="T44" i="3"/>
  <c r="L44" i="3"/>
  <c r="D44" i="3"/>
  <c r="AN43" i="3"/>
  <c r="AF43" i="3"/>
  <c r="X43" i="3"/>
  <c r="P43" i="3"/>
  <c r="H43" i="3"/>
  <c r="AR42" i="3"/>
  <c r="AJ42" i="3"/>
  <c r="AB42" i="3"/>
  <c r="T42" i="3"/>
  <c r="L42" i="3"/>
  <c r="D42" i="3"/>
  <c r="AN41" i="3"/>
  <c r="AF41" i="3"/>
  <c r="X41" i="3"/>
  <c r="P41" i="3"/>
  <c r="H41" i="3"/>
  <c r="AR40" i="3"/>
  <c r="AJ40" i="3"/>
  <c r="AB40" i="3"/>
  <c r="T40" i="3"/>
  <c r="L40" i="3"/>
  <c r="D40" i="3"/>
  <c r="AN39" i="3"/>
  <c r="AF39" i="3"/>
  <c r="X39" i="3"/>
  <c r="P39" i="3"/>
  <c r="H39" i="3"/>
  <c r="AR38" i="3"/>
  <c r="AJ38" i="3"/>
  <c r="AB38" i="3"/>
  <c r="T38" i="3"/>
  <c r="L38" i="3"/>
  <c r="D38" i="3"/>
  <c r="AN37" i="3"/>
  <c r="AF37" i="3"/>
  <c r="X37" i="3"/>
  <c r="P37" i="3"/>
  <c r="H37" i="3"/>
  <c r="AR36" i="3"/>
  <c r="AJ36" i="3"/>
  <c r="AB36" i="3"/>
  <c r="T36" i="3"/>
  <c r="L36" i="3"/>
  <c r="D36" i="3"/>
  <c r="AN35" i="3"/>
  <c r="AF35" i="3"/>
  <c r="X35" i="3"/>
  <c r="P35" i="3"/>
  <c r="H35" i="3"/>
  <c r="AR34" i="3"/>
  <c r="AJ34" i="3"/>
  <c r="AB34" i="3"/>
  <c r="T34" i="3"/>
  <c r="L34" i="3"/>
  <c r="D34" i="3"/>
  <c r="AS227" i="3"/>
  <c r="AK218" i="3"/>
  <c r="AO215" i="3"/>
  <c r="AI214" i="3"/>
  <c r="AN213" i="3"/>
  <c r="AS212" i="3"/>
  <c r="T212" i="3"/>
  <c r="AM211" i="3"/>
  <c r="K211" i="3"/>
  <c r="AD210" i="3"/>
  <c r="AI209" i="3"/>
  <c r="J209" i="3"/>
  <c r="AC208" i="3"/>
  <c r="O208" i="3"/>
  <c r="W207" i="3"/>
  <c r="AB206" i="3"/>
  <c r="H197" i="3"/>
  <c r="Z191" i="3"/>
  <c r="AP188" i="3"/>
  <c r="J188" i="3"/>
  <c r="J187" i="3"/>
  <c r="AH186" i="3"/>
  <c r="AT185" i="3"/>
  <c r="AJ184" i="3"/>
  <c r="P183" i="3"/>
  <c r="F182" i="3"/>
  <c r="AD180" i="3"/>
  <c r="V179" i="3"/>
  <c r="AT177" i="3"/>
  <c r="Z176" i="3"/>
  <c r="D141" i="3"/>
  <c r="O138" i="3"/>
  <c r="Q137" i="3"/>
  <c r="S136" i="3"/>
  <c r="AO135" i="3"/>
  <c r="I135" i="3"/>
  <c r="U134" i="3"/>
  <c r="AI132" i="3"/>
  <c r="Y131" i="3"/>
  <c r="AK130" i="3"/>
  <c r="AA130" i="3"/>
  <c r="O130" i="3"/>
  <c r="E130" i="3"/>
  <c r="AA129" i="3"/>
  <c r="G129" i="3"/>
  <c r="S128" i="3"/>
  <c r="S127" i="3"/>
  <c r="U126" i="3"/>
  <c r="AG125" i="3"/>
  <c r="AI124" i="3"/>
  <c r="M124" i="3"/>
  <c r="AI123" i="3"/>
  <c r="Y123" i="3"/>
  <c r="O123" i="3"/>
  <c r="S120" i="3"/>
  <c r="AE118" i="3"/>
  <c r="AQ117" i="3"/>
  <c r="W117" i="3"/>
  <c r="W116" i="3"/>
  <c r="Y115" i="3"/>
  <c r="AK114" i="3"/>
  <c r="AA114" i="3"/>
  <c r="O114" i="3"/>
  <c r="E114" i="3"/>
  <c r="AM113" i="3"/>
  <c r="AA113" i="3"/>
  <c r="Q113" i="3"/>
  <c r="AC112" i="3"/>
  <c r="S112" i="3"/>
  <c r="AE111" i="3"/>
  <c r="AQ110" i="3"/>
  <c r="K110" i="3"/>
  <c r="AS108" i="3"/>
  <c r="Y107" i="3"/>
  <c r="AK106" i="3"/>
  <c r="AA106" i="3"/>
  <c r="O106" i="3"/>
  <c r="E106" i="3"/>
  <c r="AM105" i="3"/>
  <c r="Q105" i="3"/>
  <c r="W101" i="3"/>
  <c r="Y99" i="3"/>
  <c r="AK98" i="3"/>
  <c r="AA98" i="3"/>
  <c r="O98" i="3"/>
  <c r="AM97" i="3"/>
  <c r="AA97" i="3"/>
  <c r="AM96" i="3"/>
  <c r="AE95" i="3"/>
  <c r="U94" i="3"/>
  <c r="K93" i="3"/>
  <c r="AB81" i="3"/>
  <c r="M78" i="3"/>
  <c r="F76" i="3"/>
  <c r="Z74" i="3"/>
  <c r="AH73" i="3"/>
  <c r="W72" i="3"/>
  <c r="L71" i="3"/>
  <c r="S70" i="3"/>
  <c r="AA69" i="3"/>
  <c r="AQ68" i="3"/>
  <c r="AM51" i="3"/>
  <c r="K48" i="3"/>
  <c r="AI46" i="3"/>
  <c r="K46" i="3"/>
  <c r="AE45" i="3"/>
  <c r="W45" i="3"/>
  <c r="G45" i="3"/>
  <c r="AI44" i="3"/>
  <c r="K44" i="3"/>
  <c r="AE43" i="3"/>
  <c r="O43" i="3"/>
  <c r="AQ42" i="3"/>
  <c r="AA42" i="3"/>
  <c r="AQ34" i="3"/>
  <c r="AQ177" i="3"/>
  <c r="N98" i="3"/>
  <c r="AC80" i="3"/>
  <c r="AB75" i="3"/>
  <c r="P74" i="3"/>
  <c r="AG73" i="3"/>
  <c r="E73" i="3"/>
  <c r="M72" i="3"/>
  <c r="AL71" i="3"/>
  <c r="T71" i="3"/>
  <c r="K71" i="3"/>
  <c r="AA70" i="3"/>
  <c r="R70" i="3"/>
  <c r="AI69" i="3"/>
  <c r="G69" i="3"/>
  <c r="J68" i="3"/>
  <c r="AD67" i="3"/>
  <c r="F67" i="3"/>
  <c r="R66" i="3"/>
  <c r="J66" i="3"/>
  <c r="AD65" i="3"/>
  <c r="F65" i="3"/>
  <c r="Z64" i="3"/>
  <c r="J64" i="3"/>
  <c r="V63" i="3"/>
  <c r="R62" i="3"/>
  <c r="V61" i="3"/>
  <c r="AH60" i="3"/>
  <c r="R60" i="3"/>
  <c r="AD59" i="3"/>
  <c r="N59" i="3"/>
  <c r="Z58" i="3"/>
  <c r="J58" i="3"/>
  <c r="AL57" i="3"/>
  <c r="N57" i="3"/>
  <c r="Z56" i="3"/>
  <c r="AL55" i="3"/>
  <c r="F55" i="3"/>
  <c r="R54" i="3"/>
  <c r="AD53" i="3"/>
  <c r="AP52" i="3"/>
  <c r="AL51" i="3"/>
  <c r="AH50" i="3"/>
  <c r="AT49" i="3"/>
  <c r="N49" i="3"/>
  <c r="R48" i="3"/>
  <c r="V47" i="3"/>
  <c r="AP46" i="3"/>
  <c r="J46" i="3"/>
  <c r="V45" i="3"/>
  <c r="F45" i="3"/>
  <c r="Z44" i="3"/>
  <c r="AL43" i="3"/>
  <c r="AP42" i="3"/>
  <c r="AL41" i="3"/>
  <c r="Z40" i="3"/>
  <c r="V39" i="3"/>
  <c r="AH38" i="3"/>
  <c r="AT37" i="3"/>
  <c r="N37" i="3"/>
  <c r="J36" i="3"/>
  <c r="N35" i="3"/>
  <c r="Z34" i="3"/>
  <c r="AF34" i="3"/>
  <c r="M35" i="3"/>
  <c r="AS35" i="3"/>
  <c r="AF36" i="3"/>
  <c r="M37" i="3"/>
  <c r="AS37" i="3"/>
  <c r="AF38" i="3"/>
  <c r="M39" i="3"/>
  <c r="AS39" i="3"/>
  <c r="AF40" i="3"/>
  <c r="M41" i="3"/>
  <c r="AS41" i="3"/>
  <c r="AF42" i="3"/>
  <c r="M43" i="3"/>
  <c r="AS43" i="3"/>
  <c r="AF44" i="3"/>
  <c r="M45" i="3"/>
  <c r="AS45" i="3"/>
  <c r="AF46" i="3"/>
  <c r="M47" i="3"/>
  <c r="AS47" i="3"/>
  <c r="AF48" i="3"/>
  <c r="M49" i="3"/>
  <c r="AS49" i="3"/>
  <c r="AF50" i="3"/>
  <c r="M51" i="3"/>
  <c r="AS51" i="3"/>
  <c r="AF52" i="3"/>
  <c r="M53" i="3"/>
  <c r="AS53" i="3"/>
  <c r="AF54" i="3"/>
  <c r="M55" i="3"/>
  <c r="AS55" i="3"/>
  <c r="AF56" i="3"/>
  <c r="M57" i="3"/>
  <c r="AS57" i="3"/>
  <c r="AF58" i="3"/>
  <c r="M59" i="3"/>
  <c r="AS59" i="3"/>
  <c r="AF60" i="3"/>
  <c r="M61" i="3"/>
  <c r="AS61" i="3"/>
  <c r="AF62" i="3"/>
  <c r="M63" i="3"/>
  <c r="AS63" i="3"/>
  <c r="AF64" i="3"/>
  <c r="M65" i="3"/>
  <c r="AS65" i="3"/>
  <c r="AF66" i="3"/>
  <c r="M67" i="3"/>
  <c r="AS67" i="3"/>
  <c r="AF68" i="3"/>
  <c r="O69" i="3"/>
  <c r="G70" i="3"/>
  <c r="AQ70" i="3"/>
  <c r="AB71" i="3"/>
  <c r="S72" i="3"/>
  <c r="L73" i="3"/>
  <c r="AG74" i="3"/>
  <c r="Z75" i="3"/>
  <c r="W76" i="3"/>
  <c r="L77" i="3"/>
  <c r="H78" i="3"/>
  <c r="AO79" i="3"/>
  <c r="AK80" i="3"/>
  <c r="AI81" i="3"/>
  <c r="W82" i="3"/>
  <c r="T83" i="3"/>
  <c r="S85" i="3"/>
  <c r="AR90" i="3"/>
  <c r="AG91" i="3"/>
  <c r="AD92" i="3"/>
  <c r="S93" i="3"/>
  <c r="P94" i="3"/>
  <c r="G95" i="3"/>
  <c r="D96" i="3"/>
  <c r="AT96" i="3"/>
  <c r="AR97" i="3"/>
  <c r="AR98" i="3"/>
  <c r="AG99" i="3"/>
  <c r="AD100" i="3"/>
  <c r="S101" i="3"/>
  <c r="P102" i="3"/>
  <c r="G103" i="3"/>
  <c r="D104" i="3"/>
  <c r="AT104" i="3"/>
  <c r="AR105" i="3"/>
  <c r="AR106" i="3"/>
  <c r="AG107" i="3"/>
  <c r="AD108" i="3"/>
  <c r="S109" i="3"/>
  <c r="P110" i="3"/>
  <c r="G111" i="3"/>
  <c r="D112" i="3"/>
  <c r="AT112" i="3"/>
  <c r="AR113" i="3"/>
  <c r="AR114" i="3"/>
  <c r="AG115" i="3"/>
  <c r="AD116" i="3"/>
  <c r="S117" i="3"/>
  <c r="P118" i="3"/>
  <c r="G119" i="3"/>
  <c r="D120" i="3"/>
  <c r="AT120" i="3"/>
  <c r="AR121" i="3"/>
  <c r="AR122" i="3"/>
  <c r="AG123" i="3"/>
  <c r="AD124" i="3"/>
  <c r="S125" i="3"/>
  <c r="P126" i="3"/>
  <c r="G127" i="3"/>
  <c r="D128" i="3"/>
  <c r="AT128" i="3"/>
  <c r="AR129" i="3"/>
  <c r="AR130" i="3"/>
  <c r="AG131" i="3"/>
  <c r="AD132" i="3"/>
  <c r="S133" i="3"/>
  <c r="P134" i="3"/>
  <c r="G135" i="3"/>
  <c r="D136" i="3"/>
  <c r="AT136" i="3"/>
  <c r="AR137" i="3"/>
  <c r="AR138" i="3"/>
  <c r="AG139" i="3"/>
  <c r="AF141" i="3"/>
  <c r="AR176" i="3"/>
  <c r="AO177" i="3"/>
  <c r="AD178" i="3"/>
  <c r="AA179" i="3"/>
  <c r="R180" i="3"/>
  <c r="P181" i="3"/>
  <c r="N182" i="3"/>
  <c r="K183" i="3"/>
  <c r="AR184" i="3"/>
  <c r="AO185" i="3"/>
  <c r="AD186" i="3"/>
  <c r="AA187" i="3"/>
  <c r="R188" i="3"/>
  <c r="P189" i="3"/>
  <c r="N190" i="3"/>
  <c r="K191" i="3"/>
  <c r="AR192" i="3"/>
  <c r="AO193" i="3"/>
  <c r="AD194" i="3"/>
  <c r="AA195" i="3"/>
  <c r="R196" i="3"/>
  <c r="P197" i="3"/>
  <c r="N198" i="3"/>
  <c r="K199" i="3"/>
  <c r="F200" i="3"/>
  <c r="K201" i="3"/>
  <c r="G202" i="3"/>
  <c r="O203" i="3"/>
  <c r="K204" i="3"/>
  <c r="Q205" i="3"/>
  <c r="V206" i="3"/>
  <c r="AE207" i="3"/>
  <c r="AA208" i="3"/>
  <c r="AF209" i="3"/>
  <c r="AL210" i="3"/>
  <c r="AH211" i="3"/>
  <c r="AQ212" i="3"/>
  <c r="AR214" i="3"/>
  <c r="AS216" i="3"/>
  <c r="AT218" i="3"/>
  <c r="K222" i="3"/>
  <c r="Q223" i="3"/>
  <c r="M224" i="3"/>
  <c r="R225" i="3"/>
  <c r="AB227" i="3"/>
  <c r="AQ336" i="5"/>
  <c r="AI336" i="5"/>
  <c r="AA336" i="5"/>
  <c r="S336" i="5"/>
  <c r="K336" i="5"/>
  <c r="AT334" i="5"/>
  <c r="AL334" i="5"/>
  <c r="AD334" i="5"/>
  <c r="V334" i="5"/>
  <c r="N334" i="5"/>
  <c r="F334" i="5"/>
  <c r="AP333" i="5"/>
  <c r="AH333" i="5"/>
  <c r="Z333" i="5"/>
  <c r="R333" i="5"/>
  <c r="J333" i="5"/>
  <c r="AT332" i="5"/>
  <c r="AL332" i="5"/>
  <c r="AD332" i="5"/>
  <c r="V332" i="5"/>
  <c r="N332" i="5"/>
  <c r="F332" i="5"/>
  <c r="AP331" i="5"/>
  <c r="AH331" i="5"/>
  <c r="Z331" i="5"/>
  <c r="R331" i="5"/>
  <c r="J331" i="5"/>
  <c r="AT330" i="5"/>
  <c r="AL330" i="5"/>
  <c r="AD330" i="5"/>
  <c r="V330" i="5"/>
  <c r="N330" i="5"/>
  <c r="F330" i="5"/>
  <c r="AP329" i="5"/>
  <c r="AH329" i="5"/>
  <c r="Z329" i="5"/>
  <c r="R329" i="5"/>
  <c r="J329" i="5"/>
  <c r="AT328" i="5"/>
  <c r="AL328" i="5"/>
  <c r="AD328" i="5"/>
  <c r="V328" i="5"/>
  <c r="N328" i="5"/>
  <c r="F328" i="5"/>
  <c r="AP327" i="5"/>
  <c r="AH327" i="5"/>
  <c r="Z327" i="5"/>
  <c r="R327" i="5"/>
  <c r="J327" i="5"/>
  <c r="AT326" i="5"/>
  <c r="AL326" i="5"/>
  <c r="AD326" i="5"/>
  <c r="V326" i="5"/>
  <c r="N326" i="5"/>
  <c r="F326" i="5"/>
  <c r="AP325" i="5"/>
  <c r="AH325" i="5"/>
  <c r="Z325" i="5"/>
  <c r="R325" i="5"/>
  <c r="J325" i="5"/>
  <c r="AT324" i="5"/>
  <c r="AL324" i="5"/>
  <c r="AD324" i="5"/>
  <c r="V324" i="5"/>
  <c r="N324" i="5"/>
  <c r="F324" i="5"/>
  <c r="AP323" i="5"/>
  <c r="AH323" i="5"/>
  <c r="Z323" i="5"/>
  <c r="R323" i="5"/>
  <c r="J323" i="5"/>
  <c r="AT322" i="5"/>
  <c r="AL322" i="5"/>
  <c r="AD322" i="5"/>
  <c r="V322" i="5"/>
  <c r="N322" i="5"/>
  <c r="N267" i="5" s="1"/>
  <c r="F322" i="5"/>
  <c r="AP321" i="5"/>
  <c r="AP266" i="5" s="1"/>
  <c r="AH321" i="5"/>
  <c r="Z321" i="5"/>
  <c r="R321" i="5"/>
  <c r="J321" i="5"/>
  <c r="AT320" i="5"/>
  <c r="AL320" i="5"/>
  <c r="AD320" i="5"/>
  <c r="V320" i="5"/>
  <c r="N320" i="5"/>
  <c r="F320" i="5"/>
  <c r="AP319" i="5"/>
  <c r="AH319" i="5"/>
  <c r="Z319" i="5"/>
  <c r="R319" i="5"/>
  <c r="J319" i="5"/>
  <c r="AT318" i="5"/>
  <c r="AL318" i="5"/>
  <c r="AD318" i="5"/>
  <c r="V318" i="5"/>
  <c r="N318" i="5"/>
  <c r="F318" i="5"/>
  <c r="AP317" i="5"/>
  <c r="AH317" i="5"/>
  <c r="Z317" i="5"/>
  <c r="R317" i="5"/>
  <c r="J317" i="5"/>
  <c r="AT316" i="5"/>
  <c r="AL316" i="5"/>
  <c r="AD316" i="5"/>
  <c r="V316" i="5"/>
  <c r="N316" i="5"/>
  <c r="F316" i="5"/>
  <c r="AP315" i="5"/>
  <c r="AH315" i="5"/>
  <c r="Z315" i="5"/>
  <c r="R315" i="5"/>
  <c r="J315" i="5"/>
  <c r="AT314" i="5"/>
  <c r="AL314" i="5"/>
  <c r="AD314" i="5"/>
  <c r="V314" i="5"/>
  <c r="N314" i="5"/>
  <c r="F314" i="5"/>
  <c r="AP313" i="5"/>
  <c r="AH313" i="5"/>
  <c r="Z313" i="5"/>
  <c r="R313" i="5"/>
  <c r="J313" i="5"/>
  <c r="AT312" i="5"/>
  <c r="AL312" i="5"/>
  <c r="AD312" i="5"/>
  <c r="V312" i="5"/>
  <c r="N312" i="5"/>
  <c r="F312" i="5"/>
  <c r="AP311" i="5"/>
  <c r="AH311" i="5"/>
  <c r="Z311" i="5"/>
  <c r="R311" i="5"/>
  <c r="J311" i="5"/>
  <c r="AT310" i="5"/>
  <c r="AL310" i="5"/>
  <c r="AD310" i="5"/>
  <c r="V310" i="5"/>
  <c r="N310" i="5"/>
  <c r="F310" i="5"/>
  <c r="AP309" i="5"/>
  <c r="AH309" i="5"/>
  <c r="Z309" i="5"/>
  <c r="R309" i="5"/>
  <c r="J309" i="5"/>
  <c r="AT308" i="5"/>
  <c r="AL308" i="5"/>
  <c r="AD308" i="5"/>
  <c r="V308" i="5"/>
  <c r="N308" i="5"/>
  <c r="F308" i="5"/>
  <c r="AP307" i="5"/>
  <c r="AH307" i="5"/>
  <c r="Z307" i="5"/>
  <c r="R307" i="5"/>
  <c r="J307" i="5"/>
  <c r="AT306" i="5"/>
  <c r="AL306" i="5"/>
  <c r="AD306" i="5"/>
  <c r="V306" i="5"/>
  <c r="N306" i="5"/>
  <c r="F306" i="5"/>
  <c r="AP305" i="5"/>
  <c r="AH305" i="5"/>
  <c r="Z305" i="5"/>
  <c r="R305" i="5"/>
  <c r="J305" i="5"/>
  <c r="AT304" i="5"/>
  <c r="AL304" i="5"/>
  <c r="AD304" i="5"/>
  <c r="V304" i="5"/>
  <c r="N304" i="5"/>
  <c r="F304" i="5"/>
  <c r="AP303" i="5"/>
  <c r="AH303" i="5"/>
  <c r="Z303" i="5"/>
  <c r="R303" i="5"/>
  <c r="J303" i="5"/>
  <c r="AT302" i="5"/>
  <c r="AL302" i="5"/>
  <c r="AD302" i="5"/>
  <c r="V302" i="5"/>
  <c r="N302" i="5"/>
  <c r="F302" i="5"/>
  <c r="AP301" i="5"/>
  <c r="AH301" i="5"/>
  <c r="Z301" i="5"/>
  <c r="R301" i="5"/>
  <c r="J301" i="5"/>
  <c r="AT300" i="5"/>
  <c r="AL300" i="5"/>
  <c r="AD300" i="5"/>
  <c r="V300" i="5"/>
  <c r="N300" i="5"/>
  <c r="F300" i="5"/>
  <c r="AP299" i="5"/>
  <c r="AH299" i="5"/>
  <c r="Z299" i="5"/>
  <c r="R299" i="5"/>
  <c r="J299" i="5"/>
  <c r="AT298" i="5"/>
  <c r="AL298" i="5"/>
  <c r="AD298" i="5"/>
  <c r="V298" i="5"/>
  <c r="N298" i="5"/>
  <c r="F298" i="5"/>
  <c r="AP297" i="5"/>
  <c r="AH297" i="5"/>
  <c r="Z297" i="5"/>
  <c r="R297" i="5"/>
  <c r="J297" i="5"/>
  <c r="AT296" i="5"/>
  <c r="AL296" i="5"/>
  <c r="AD296" i="5"/>
  <c r="V296" i="5"/>
  <c r="N296" i="5"/>
  <c r="F296" i="5"/>
  <c r="AP295" i="5"/>
  <c r="AH295" i="5"/>
  <c r="Z295" i="5"/>
  <c r="R295" i="5"/>
  <c r="J295" i="5"/>
  <c r="AT294" i="5"/>
  <c r="AL294" i="5"/>
  <c r="AD294" i="5"/>
  <c r="V294" i="5"/>
  <c r="N294" i="5"/>
  <c r="F294" i="5"/>
  <c r="AP293" i="5"/>
  <c r="AH293" i="5"/>
  <c r="Z293" i="5"/>
  <c r="R293" i="5"/>
  <c r="J293" i="5"/>
  <c r="AT292" i="5"/>
  <c r="AL292" i="5"/>
  <c r="AD292" i="5"/>
  <c r="V292" i="5"/>
  <c r="N292" i="5"/>
  <c r="F292" i="5"/>
  <c r="AP291" i="5"/>
  <c r="AH291" i="5"/>
  <c r="Z291" i="5"/>
  <c r="R291" i="5"/>
  <c r="J291" i="5"/>
  <c r="AT290" i="5"/>
  <c r="AL290" i="5"/>
  <c r="AD290" i="5"/>
  <c r="V290" i="5"/>
  <c r="N290" i="5"/>
  <c r="F290" i="5"/>
  <c r="AP289" i="5"/>
  <c r="AH289" i="5"/>
  <c r="Z289" i="5"/>
  <c r="R289" i="5"/>
  <c r="J289" i="5"/>
  <c r="AT288" i="5"/>
  <c r="AL288" i="5"/>
  <c r="AD288" i="5"/>
  <c r="V288" i="5"/>
  <c r="N288" i="5"/>
  <c r="F288" i="5"/>
  <c r="AP287" i="5"/>
  <c r="AH287" i="5"/>
  <c r="Z287" i="5"/>
  <c r="R287" i="5"/>
  <c r="J287" i="5"/>
  <c r="AT286" i="5"/>
  <c r="AL286" i="5"/>
  <c r="AD286" i="5"/>
  <c r="V286" i="5"/>
  <c r="N286" i="5"/>
  <c r="F286" i="5"/>
  <c r="AP285" i="5"/>
  <c r="AH285" i="5"/>
  <c r="Z285" i="5"/>
  <c r="R285" i="5"/>
  <c r="J285" i="5"/>
  <c r="AN336" i="5"/>
  <c r="AE336" i="5"/>
  <c r="V336" i="5"/>
  <c r="M336" i="5"/>
  <c r="D336" i="5"/>
  <c r="AK334" i="5"/>
  <c r="AB334" i="5"/>
  <c r="S334" i="5"/>
  <c r="J334" i="5"/>
  <c r="AS333" i="5"/>
  <c r="AK336" i="5"/>
  <c r="Z336" i="5"/>
  <c r="P336" i="5"/>
  <c r="F336" i="5"/>
  <c r="AM334" i="5"/>
  <c r="AA334" i="5"/>
  <c r="Q334" i="5"/>
  <c r="G334" i="5"/>
  <c r="AN333" i="5"/>
  <c r="AE333" i="5"/>
  <c r="V333" i="5"/>
  <c r="M333" i="5"/>
  <c r="D333" i="5"/>
  <c r="AM332" i="5"/>
  <c r="AC332" i="5"/>
  <c r="T332" i="5"/>
  <c r="K332" i="5"/>
  <c r="AT331" i="5"/>
  <c r="AK331" i="5"/>
  <c r="AB331" i="5"/>
  <c r="S331" i="5"/>
  <c r="I331" i="5"/>
  <c r="AR330" i="5"/>
  <c r="AI330" i="5"/>
  <c r="Z330" i="5"/>
  <c r="Q330" i="5"/>
  <c r="H330" i="5"/>
  <c r="AQ329" i="5"/>
  <c r="AQ274" i="5" s="1"/>
  <c r="AG329" i="5"/>
  <c r="X329" i="5"/>
  <c r="O329" i="5"/>
  <c r="F329" i="5"/>
  <c r="AO328" i="5"/>
  <c r="AF328" i="5"/>
  <c r="W328" i="5"/>
  <c r="M328" i="5"/>
  <c r="D328" i="5"/>
  <c r="AM327" i="5"/>
  <c r="AD327" i="5"/>
  <c r="U327" i="5"/>
  <c r="L327" i="5"/>
  <c r="AK326" i="5"/>
  <c r="AB326" i="5"/>
  <c r="S326" i="5"/>
  <c r="J326" i="5"/>
  <c r="AS325" i="5"/>
  <c r="AJ325" i="5"/>
  <c r="AA325" i="5"/>
  <c r="Q325" i="5"/>
  <c r="H325" i="5"/>
  <c r="AQ324" i="5"/>
  <c r="AH324" i="5"/>
  <c r="Y324" i="5"/>
  <c r="P324" i="5"/>
  <c r="G324" i="5"/>
  <c r="AO323" i="5"/>
  <c r="AF323" i="5"/>
  <c r="W323" i="5"/>
  <c r="N323" i="5"/>
  <c r="E323" i="5"/>
  <c r="AN322" i="5"/>
  <c r="AE322" i="5"/>
  <c r="U322" i="5"/>
  <c r="L322" i="5"/>
  <c r="AL321" i="5"/>
  <c r="AC321" i="5"/>
  <c r="T321" i="5"/>
  <c r="K321" i="5"/>
  <c r="AS320" i="5"/>
  <c r="AJ320" i="5"/>
  <c r="AA320" i="5"/>
  <c r="R320" i="5"/>
  <c r="I320" i="5"/>
  <c r="AR319" i="5"/>
  <c r="AI319" i="5"/>
  <c r="Y319" i="5"/>
  <c r="P319" i="5"/>
  <c r="G319" i="5"/>
  <c r="AP318" i="5"/>
  <c r="AG318" i="5"/>
  <c r="X318" i="5"/>
  <c r="O318" i="5"/>
  <c r="E318" i="5"/>
  <c r="AN317" i="5"/>
  <c r="AE317" i="5"/>
  <c r="V317" i="5"/>
  <c r="M317" i="5"/>
  <c r="D317" i="5"/>
  <c r="AM316" i="5"/>
  <c r="AC316" i="5"/>
  <c r="T316" i="5"/>
  <c r="K316" i="5"/>
  <c r="AT315" i="5"/>
  <c r="AK315" i="5"/>
  <c r="AB315" i="5"/>
  <c r="S315" i="5"/>
  <c r="I315" i="5"/>
  <c r="AR314" i="5"/>
  <c r="AI314" i="5"/>
  <c r="Z314" i="5"/>
  <c r="Q314" i="5"/>
  <c r="H314" i="5"/>
  <c r="AQ313" i="5"/>
  <c r="AG313" i="5"/>
  <c r="X313" i="5"/>
  <c r="O313" i="5"/>
  <c r="F313" i="5"/>
  <c r="AO312" i="5"/>
  <c r="AF312" i="5"/>
  <c r="W312" i="5"/>
  <c r="M312" i="5"/>
  <c r="D312" i="5"/>
  <c r="AM311" i="5"/>
  <c r="AD311" i="5"/>
  <c r="U311" i="5"/>
  <c r="L311" i="5"/>
  <c r="AK310" i="5"/>
  <c r="AB310" i="5"/>
  <c r="S310" i="5"/>
  <c r="J310" i="5"/>
  <c r="AS309" i="5"/>
  <c r="AJ309" i="5"/>
  <c r="AA309" i="5"/>
  <c r="Q309" i="5"/>
  <c r="H309" i="5"/>
  <c r="AQ308" i="5"/>
  <c r="AH308" i="5"/>
  <c r="Y308" i="5"/>
  <c r="P308" i="5"/>
  <c r="G308" i="5"/>
  <c r="AO307" i="5"/>
  <c r="AF307" i="5"/>
  <c r="W307" i="5"/>
  <c r="N307" i="5"/>
  <c r="E307" i="5"/>
  <c r="AN306" i="5"/>
  <c r="AE306" i="5"/>
  <c r="U306" i="5"/>
  <c r="L306" i="5"/>
  <c r="AL305" i="5"/>
  <c r="AC305" i="5"/>
  <c r="T305" i="5"/>
  <c r="K305" i="5"/>
  <c r="AS304" i="5"/>
  <c r="AJ304" i="5"/>
  <c r="AA304" i="5"/>
  <c r="R304" i="5"/>
  <c r="AT336" i="5"/>
  <c r="AJ336" i="5"/>
  <c r="Y336" i="5"/>
  <c r="O336" i="5"/>
  <c r="E336" i="5"/>
  <c r="AJ334" i="5"/>
  <c r="Z334" i="5"/>
  <c r="P334" i="5"/>
  <c r="E334" i="5"/>
  <c r="AM333" i="5"/>
  <c r="AD333" i="5"/>
  <c r="U333" i="5"/>
  <c r="L333" i="5"/>
  <c r="AK332" i="5"/>
  <c r="AB332" i="5"/>
  <c r="S332" i="5"/>
  <c r="J332" i="5"/>
  <c r="AS331" i="5"/>
  <c r="AJ331" i="5"/>
  <c r="AA331" i="5"/>
  <c r="Q331" i="5"/>
  <c r="H331" i="5"/>
  <c r="AQ330" i="5"/>
  <c r="AH330" i="5"/>
  <c r="Y330" i="5"/>
  <c r="P330" i="5"/>
  <c r="G330" i="5"/>
  <c r="AO329" i="5"/>
  <c r="AF329" i="5"/>
  <c r="W329" i="5"/>
  <c r="N329" i="5"/>
  <c r="E329" i="5"/>
  <c r="AN328" i="5"/>
  <c r="AE328" i="5"/>
  <c r="U328" i="5"/>
  <c r="L328" i="5"/>
  <c r="AL327" i="5"/>
  <c r="AC327" i="5"/>
  <c r="T327" i="5"/>
  <c r="K327" i="5"/>
  <c r="AS326" i="5"/>
  <c r="AJ326" i="5"/>
  <c r="AA326" i="5"/>
  <c r="R326" i="5"/>
  <c r="I326" i="5"/>
  <c r="AR325" i="5"/>
  <c r="AI325" i="5"/>
  <c r="Y325" i="5"/>
  <c r="P325" i="5"/>
  <c r="G325" i="5"/>
  <c r="AP324" i="5"/>
  <c r="AG324" i="5"/>
  <c r="X324" i="5"/>
  <c r="O324" i="5"/>
  <c r="E324" i="5"/>
  <c r="AN323" i="5"/>
  <c r="AE323" i="5"/>
  <c r="V323" i="5"/>
  <c r="M323" i="5"/>
  <c r="D323" i="5"/>
  <c r="AM322" i="5"/>
  <c r="AC322" i="5"/>
  <c r="T322" i="5"/>
  <c r="K322" i="5"/>
  <c r="AT321" i="5"/>
  <c r="AK321" i="5"/>
  <c r="AB321" i="5"/>
  <c r="S321" i="5"/>
  <c r="I321" i="5"/>
  <c r="AR320" i="5"/>
  <c r="AI320" i="5"/>
  <c r="Z320" i="5"/>
  <c r="Q320" i="5"/>
  <c r="H320" i="5"/>
  <c r="AQ319" i="5"/>
  <c r="AG319" i="5"/>
  <c r="X319" i="5"/>
  <c r="O319" i="5"/>
  <c r="F319" i="5"/>
  <c r="AO318" i="5"/>
  <c r="AF318" i="5"/>
  <c r="W318" i="5"/>
  <c r="M318" i="5"/>
  <c r="D318" i="5"/>
  <c r="AM317" i="5"/>
  <c r="AD317" i="5"/>
  <c r="U317" i="5"/>
  <c r="L317" i="5"/>
  <c r="AK316" i="5"/>
  <c r="AB316" i="5"/>
  <c r="S316" i="5"/>
  <c r="J316" i="5"/>
  <c r="AS315" i="5"/>
  <c r="AJ315" i="5"/>
  <c r="AA315" i="5"/>
  <c r="Q315" i="5"/>
  <c r="H315" i="5"/>
  <c r="AQ314" i="5"/>
  <c r="AH314" i="5"/>
  <c r="Y314" i="5"/>
  <c r="P314" i="5"/>
  <c r="G314" i="5"/>
  <c r="AO313" i="5"/>
  <c r="AF313" i="5"/>
  <c r="W313" i="5"/>
  <c r="W258" i="5" s="1"/>
  <c r="N313" i="5"/>
  <c r="E313" i="5"/>
  <c r="AN312" i="5"/>
  <c r="AE312" i="5"/>
  <c r="U312" i="5"/>
  <c r="L312" i="5"/>
  <c r="AL311" i="5"/>
  <c r="AC311" i="5"/>
  <c r="T311" i="5"/>
  <c r="K311" i="5"/>
  <c r="AS310" i="5"/>
  <c r="AJ310" i="5"/>
  <c r="AA310" i="5"/>
  <c r="R310" i="5"/>
  <c r="I310" i="5"/>
  <c r="AR309" i="5"/>
  <c r="AI309" i="5"/>
  <c r="Y309" i="5"/>
  <c r="P309" i="5"/>
  <c r="G309" i="5"/>
  <c r="AP308" i="5"/>
  <c r="AG308" i="5"/>
  <c r="X308" i="5"/>
  <c r="O308" i="5"/>
  <c r="E308" i="5"/>
  <c r="AN307" i="5"/>
  <c r="AE307" i="5"/>
  <c r="V307" i="5"/>
  <c r="M307" i="5"/>
  <c r="D307" i="5"/>
  <c r="AM306" i="5"/>
  <c r="AC306" i="5"/>
  <c r="T306" i="5"/>
  <c r="K306" i="5"/>
  <c r="AT305" i="5"/>
  <c r="AK305" i="5"/>
  <c r="AB305" i="5"/>
  <c r="S305" i="5"/>
  <c r="I305" i="5"/>
  <c r="AR304" i="5"/>
  <c r="AI304" i="5"/>
  <c r="Z304" i="5"/>
  <c r="Q304" i="5"/>
  <c r="H304" i="5"/>
  <c r="AQ303" i="5"/>
  <c r="AG303" i="5"/>
  <c r="X303" i="5"/>
  <c r="O303" i="5"/>
  <c r="F303" i="5"/>
  <c r="AO302" i="5"/>
  <c r="AF302" i="5"/>
  <c r="W302" i="5"/>
  <c r="M302" i="5"/>
  <c r="D302" i="5"/>
  <c r="AM301" i="5"/>
  <c r="AD301" i="5"/>
  <c r="U301" i="5"/>
  <c r="L301" i="5"/>
  <c r="AK300" i="5"/>
  <c r="AB300" i="5"/>
  <c r="S300" i="5"/>
  <c r="J300" i="5"/>
  <c r="AS299" i="5"/>
  <c r="AJ299" i="5"/>
  <c r="AA299" i="5"/>
  <c r="Q299" i="5"/>
  <c r="H299" i="5"/>
  <c r="AQ298" i="5"/>
  <c r="AH298" i="5"/>
  <c r="Y298" i="5"/>
  <c r="P298" i="5"/>
  <c r="G298" i="5"/>
  <c r="AG336" i="5"/>
  <c r="T336" i="5"/>
  <c r="G336" i="5"/>
  <c r="AH334" i="5"/>
  <c r="U334" i="5"/>
  <c r="H334" i="5"/>
  <c r="AK333" i="5"/>
  <c r="Y333" i="5"/>
  <c r="N333" i="5"/>
  <c r="AR332" i="5"/>
  <c r="AG332" i="5"/>
  <c r="U332" i="5"/>
  <c r="H332" i="5"/>
  <c r="AN331" i="5"/>
  <c r="AC331" i="5"/>
  <c r="O331" i="5"/>
  <c r="D331" i="5"/>
  <c r="AJ330" i="5"/>
  <c r="W330" i="5"/>
  <c r="K330" i="5"/>
  <c r="AR329" i="5"/>
  <c r="AD329" i="5"/>
  <c r="S329" i="5"/>
  <c r="G329" i="5"/>
  <c r="AK328" i="5"/>
  <c r="Z328" i="5"/>
  <c r="O328" i="5"/>
  <c r="AT327" i="5"/>
  <c r="AI327" i="5"/>
  <c r="W327" i="5"/>
  <c r="I327" i="5"/>
  <c r="AP326" i="5"/>
  <c r="AE326" i="5"/>
  <c r="Q326" i="5"/>
  <c r="E326" i="5"/>
  <c r="AL325" i="5"/>
  <c r="X325" i="5"/>
  <c r="M325" i="5"/>
  <c r="AS324" i="5"/>
  <c r="AF324" i="5"/>
  <c r="T324" i="5"/>
  <c r="I324" i="5"/>
  <c r="AM323" i="5"/>
  <c r="AB323" i="5"/>
  <c r="P323" i="5"/>
  <c r="AI322" i="5"/>
  <c r="X322" i="5"/>
  <c r="J322" i="5"/>
  <c r="AQ321" i="5"/>
  <c r="AE321" i="5"/>
  <c r="Q321" i="5"/>
  <c r="F321" i="5"/>
  <c r="AM320" i="5"/>
  <c r="Y320" i="5"/>
  <c r="M320" i="5"/>
  <c r="AT319" i="5"/>
  <c r="AF319" i="5"/>
  <c r="U319" i="5"/>
  <c r="I319" i="5"/>
  <c r="AN318" i="5"/>
  <c r="AB318" i="5"/>
  <c r="Q318" i="5"/>
  <c r="AJ317" i="5"/>
  <c r="X317" i="5"/>
  <c r="K317" i="5"/>
  <c r="AQ316" i="5"/>
  <c r="AF316" i="5"/>
  <c r="R316" i="5"/>
  <c r="G316" i="5"/>
  <c r="AM315" i="5"/>
  <c r="Y315" i="5"/>
  <c r="N315" i="5"/>
  <c r="AG314" i="5"/>
  <c r="U314" i="5"/>
  <c r="J314" i="5"/>
  <c r="AN313" i="5"/>
  <c r="AC313" i="5"/>
  <c r="Q313" i="5"/>
  <c r="D313" i="5"/>
  <c r="AJ312" i="5"/>
  <c r="Y312" i="5"/>
  <c r="K312" i="5"/>
  <c r="AR311" i="5"/>
  <c r="AF311" i="5"/>
  <c r="S311" i="5"/>
  <c r="G311" i="5"/>
  <c r="AN310" i="5"/>
  <c r="Z310" i="5"/>
  <c r="O310" i="5"/>
  <c r="AG309" i="5"/>
  <c r="V309" i="5"/>
  <c r="K309" i="5"/>
  <c r="AO308" i="5"/>
  <c r="AC308" i="5"/>
  <c r="R308" i="5"/>
  <c r="D308" i="5"/>
  <c r="AK307" i="5"/>
  <c r="Y307" i="5"/>
  <c r="L307" i="5"/>
  <c r="AR306" i="5"/>
  <c r="AG306" i="5"/>
  <c r="S306" i="5"/>
  <c r="H306" i="5"/>
  <c r="AN305" i="5"/>
  <c r="AA305" i="5"/>
  <c r="O305" i="5"/>
  <c r="D305" i="5"/>
  <c r="AH304" i="5"/>
  <c r="W304" i="5"/>
  <c r="K304" i="5"/>
  <c r="AS303" i="5"/>
  <c r="AI303" i="5"/>
  <c r="W303" i="5"/>
  <c r="M303" i="5"/>
  <c r="AJ302" i="5"/>
  <c r="Z302" i="5"/>
  <c r="P302" i="5"/>
  <c r="E302" i="5"/>
  <c r="AL301" i="5"/>
  <c r="AB301" i="5"/>
  <c r="Q301" i="5"/>
  <c r="G301" i="5"/>
  <c r="AO300" i="5"/>
  <c r="AE300" i="5"/>
  <c r="T300" i="5"/>
  <c r="I300" i="5"/>
  <c r="AQ299" i="5"/>
  <c r="AF299" i="5"/>
  <c r="V299" i="5"/>
  <c r="L299" i="5"/>
  <c r="AS298" i="5"/>
  <c r="AI298" i="5"/>
  <c r="X298" i="5"/>
  <c r="M298" i="5"/>
  <c r="AL297" i="5"/>
  <c r="AC297" i="5"/>
  <c r="T297" i="5"/>
  <c r="K297" i="5"/>
  <c r="AS296" i="5"/>
  <c r="AJ296" i="5"/>
  <c r="AA296" i="5"/>
  <c r="R296" i="5"/>
  <c r="I296" i="5"/>
  <c r="AR295" i="5"/>
  <c r="AI295" i="5"/>
  <c r="Y295" i="5"/>
  <c r="P295" i="5"/>
  <c r="G295" i="5"/>
  <c r="AP294" i="5"/>
  <c r="AG294" i="5"/>
  <c r="X294" i="5"/>
  <c r="O294" i="5"/>
  <c r="E294" i="5"/>
  <c r="AN293" i="5"/>
  <c r="AE293" i="5"/>
  <c r="V293" i="5"/>
  <c r="M293" i="5"/>
  <c r="D293" i="5"/>
  <c r="AM292" i="5"/>
  <c r="AC292" i="5"/>
  <c r="T292" i="5"/>
  <c r="K292" i="5"/>
  <c r="AT291" i="5"/>
  <c r="AK291" i="5"/>
  <c r="AB291" i="5"/>
  <c r="S291" i="5"/>
  <c r="I291" i="5"/>
  <c r="AR290" i="5"/>
  <c r="AI290" i="5"/>
  <c r="Z290" i="5"/>
  <c r="Q290" i="5"/>
  <c r="H290" i="5"/>
  <c r="AQ289" i="5"/>
  <c r="AG289" i="5"/>
  <c r="X289" i="5"/>
  <c r="O289" i="5"/>
  <c r="F289" i="5"/>
  <c r="AO288" i="5"/>
  <c r="AF288" i="5"/>
  <c r="W288" i="5"/>
  <c r="M288" i="5"/>
  <c r="D288" i="5"/>
  <c r="AM287" i="5"/>
  <c r="AD287" i="5"/>
  <c r="U287" i="5"/>
  <c r="L287" i="5"/>
  <c r="AK286" i="5"/>
  <c r="AB286" i="5"/>
  <c r="S286" i="5"/>
  <c r="J286" i="5"/>
  <c r="AS285" i="5"/>
  <c r="AJ285" i="5"/>
  <c r="AA285" i="5"/>
  <c r="Q285" i="5"/>
  <c r="H285" i="5"/>
  <c r="AM140" i="5"/>
  <c r="AE140" i="5"/>
  <c r="W140" i="5"/>
  <c r="O140" i="5"/>
  <c r="G140" i="5"/>
  <c r="AP138" i="5"/>
  <c r="AH138" i="5"/>
  <c r="Z138" i="5"/>
  <c r="R138" i="5"/>
  <c r="J138" i="5"/>
  <c r="AT137" i="5"/>
  <c r="AL137" i="5"/>
  <c r="AD137" i="5"/>
  <c r="V137" i="5"/>
  <c r="N137" i="5"/>
  <c r="F137" i="5"/>
  <c r="AP136" i="5"/>
  <c r="AH136" i="5"/>
  <c r="Z136" i="5"/>
  <c r="R136" i="5"/>
  <c r="J136" i="5"/>
  <c r="AT135" i="5"/>
  <c r="AL135" i="5"/>
  <c r="AD135" i="5"/>
  <c r="V135" i="5"/>
  <c r="N135" i="5"/>
  <c r="F135" i="5"/>
  <c r="AP134" i="5"/>
  <c r="AH134" i="5"/>
  <c r="Z134" i="5"/>
  <c r="R134" i="5"/>
  <c r="J134" i="5"/>
  <c r="AT133" i="5"/>
  <c r="AL133" i="5"/>
  <c r="AD133" i="5"/>
  <c r="V133" i="5"/>
  <c r="V78" i="5" s="1"/>
  <c r="N133" i="5"/>
  <c r="F133" i="5"/>
  <c r="AP132" i="5"/>
  <c r="AH132" i="5"/>
  <c r="Z132" i="5"/>
  <c r="R132" i="5"/>
  <c r="J132" i="5"/>
  <c r="AT131" i="5"/>
  <c r="AL131" i="5"/>
  <c r="AD131" i="5"/>
  <c r="V131" i="5"/>
  <c r="N131" i="5"/>
  <c r="F131" i="5"/>
  <c r="AP130" i="5"/>
  <c r="AH130" i="5"/>
  <c r="Z130" i="5"/>
  <c r="R130" i="5"/>
  <c r="J130" i="5"/>
  <c r="AT129" i="5"/>
  <c r="AL129" i="5"/>
  <c r="AD129" i="5"/>
  <c r="V129" i="5"/>
  <c r="N129" i="5"/>
  <c r="F129" i="5"/>
  <c r="AP128" i="5"/>
  <c r="AH128" i="5"/>
  <c r="Z128" i="5"/>
  <c r="R128" i="5"/>
  <c r="J128" i="5"/>
  <c r="AT127" i="5"/>
  <c r="AL127" i="5"/>
  <c r="AD127" i="5"/>
  <c r="V127" i="5"/>
  <c r="N127" i="5"/>
  <c r="F127" i="5"/>
  <c r="AP126" i="5"/>
  <c r="AH126" i="5"/>
  <c r="Z126" i="5"/>
  <c r="R126" i="5"/>
  <c r="J126" i="5"/>
  <c r="AT125" i="5"/>
  <c r="AT70" i="5" s="1"/>
  <c r="AL125" i="5"/>
  <c r="AD125" i="5"/>
  <c r="V125" i="5"/>
  <c r="N125" i="5"/>
  <c r="F125" i="5"/>
  <c r="AP124" i="5"/>
  <c r="AH124" i="5"/>
  <c r="Z124" i="5"/>
  <c r="R124" i="5"/>
  <c r="J124" i="5"/>
  <c r="AT123" i="5"/>
  <c r="AL123" i="5"/>
  <c r="AD123" i="5"/>
  <c r="V123" i="5"/>
  <c r="N123" i="5"/>
  <c r="F123" i="5"/>
  <c r="AP122" i="5"/>
  <c r="AH122" i="5"/>
  <c r="Z122" i="5"/>
  <c r="R122" i="5"/>
  <c r="J122" i="5"/>
  <c r="AT121" i="5"/>
  <c r="AL121" i="5"/>
  <c r="AL66" i="5" s="1"/>
  <c r="AD121" i="5"/>
  <c r="V121" i="5"/>
  <c r="N121" i="5"/>
  <c r="F121" i="5"/>
  <c r="AP120" i="5"/>
  <c r="AH120" i="5"/>
  <c r="Z120" i="5"/>
  <c r="R120" i="5"/>
  <c r="J120" i="5"/>
  <c r="AT119" i="5"/>
  <c r="AL119" i="5"/>
  <c r="AD119" i="5"/>
  <c r="V119" i="5"/>
  <c r="N119" i="5"/>
  <c r="F119" i="5"/>
  <c r="AP118" i="5"/>
  <c r="AH118" i="5"/>
  <c r="Z118" i="5"/>
  <c r="R118" i="5"/>
  <c r="J118" i="5"/>
  <c r="AT117" i="5"/>
  <c r="AL117" i="5"/>
  <c r="AD117" i="5"/>
  <c r="V117" i="5"/>
  <c r="V62" i="5" s="1"/>
  <c r="N117" i="5"/>
  <c r="N62" i="5" s="1"/>
  <c r="F117" i="5"/>
  <c r="AP116" i="5"/>
  <c r="AH116" i="5"/>
  <c r="Z116" i="5"/>
  <c r="R116" i="5"/>
  <c r="J116" i="5"/>
  <c r="AT115" i="5"/>
  <c r="AL115" i="5"/>
  <c r="AD115" i="5"/>
  <c r="V115" i="5"/>
  <c r="N115" i="5"/>
  <c r="F115" i="5"/>
  <c r="AP114" i="5"/>
  <c r="AH114" i="5"/>
  <c r="Z114" i="5"/>
  <c r="R114" i="5"/>
  <c r="J114" i="5"/>
  <c r="AT113" i="5"/>
  <c r="AL113" i="5"/>
  <c r="AD113" i="5"/>
  <c r="AD58" i="5" s="1"/>
  <c r="V113" i="5"/>
  <c r="N113" i="5"/>
  <c r="F113" i="5"/>
  <c r="AP112" i="5"/>
  <c r="AH112" i="5"/>
  <c r="Z112" i="5"/>
  <c r="R112" i="5"/>
  <c r="J112" i="5"/>
  <c r="AT111" i="5"/>
  <c r="AL111" i="5"/>
  <c r="AD111" i="5"/>
  <c r="V111" i="5"/>
  <c r="N111" i="5"/>
  <c r="F111" i="5"/>
  <c r="AP110" i="5"/>
  <c r="AH110" i="5"/>
  <c r="Z110" i="5"/>
  <c r="R110" i="5"/>
  <c r="J110" i="5"/>
  <c r="J55" i="5" s="1"/>
  <c r="AT109" i="5"/>
  <c r="AT54" i="5" s="1"/>
  <c r="AL109" i="5"/>
  <c r="AD109" i="5"/>
  <c r="V109" i="5"/>
  <c r="N109" i="5"/>
  <c r="F109" i="5"/>
  <c r="AP108" i="5"/>
  <c r="AH108" i="5"/>
  <c r="Z108" i="5"/>
  <c r="R108" i="5"/>
  <c r="R53" i="5" s="1"/>
  <c r="J108" i="5"/>
  <c r="AT107" i="5"/>
  <c r="AL107" i="5"/>
  <c r="AD107" i="5"/>
  <c r="V107" i="5"/>
  <c r="N107" i="5"/>
  <c r="F107" i="5"/>
  <c r="AP106" i="5"/>
  <c r="AH106" i="5"/>
  <c r="Z106" i="5"/>
  <c r="R106" i="5"/>
  <c r="J106" i="5"/>
  <c r="AT105" i="5"/>
  <c r="AL105" i="5"/>
  <c r="AD105" i="5"/>
  <c r="AD50" i="5" s="1"/>
  <c r="V105" i="5"/>
  <c r="N105" i="5"/>
  <c r="F105" i="5"/>
  <c r="AP104" i="5"/>
  <c r="AH104" i="5"/>
  <c r="Z104" i="5"/>
  <c r="R104" i="5"/>
  <c r="J104" i="5"/>
  <c r="AT103" i="5"/>
  <c r="AL103" i="5"/>
  <c r="AD103" i="5"/>
  <c r="V103" i="5"/>
  <c r="N103" i="5"/>
  <c r="F103" i="5"/>
  <c r="AP102" i="5"/>
  <c r="AH102" i="5"/>
  <c r="Z102" i="5"/>
  <c r="R102" i="5"/>
  <c r="J102" i="5"/>
  <c r="AT101" i="5"/>
  <c r="AL101" i="5"/>
  <c r="AD101" i="5"/>
  <c r="V101" i="5"/>
  <c r="N101" i="5"/>
  <c r="F101" i="5"/>
  <c r="AP100" i="5"/>
  <c r="AH100" i="5"/>
  <c r="Z100" i="5"/>
  <c r="R100" i="5"/>
  <c r="J100" i="5"/>
  <c r="AT99" i="5"/>
  <c r="AS336" i="5"/>
  <c r="AF336" i="5"/>
  <c r="R336" i="5"/>
  <c r="AS334" i="5"/>
  <c r="AG334" i="5"/>
  <c r="T334" i="5"/>
  <c r="D334" i="5"/>
  <c r="AJ333" i="5"/>
  <c r="X333" i="5"/>
  <c r="K333" i="5"/>
  <c r="AQ332" i="5"/>
  <c r="AF332" i="5"/>
  <c r="R332" i="5"/>
  <c r="G332" i="5"/>
  <c r="AM331" i="5"/>
  <c r="Y331" i="5"/>
  <c r="N331" i="5"/>
  <c r="AG330" i="5"/>
  <c r="U330" i="5"/>
  <c r="J330" i="5"/>
  <c r="AN329" i="5"/>
  <c r="AC329" i="5"/>
  <c r="Q329" i="5"/>
  <c r="D329" i="5"/>
  <c r="AJ328" i="5"/>
  <c r="Y328" i="5"/>
  <c r="K328" i="5"/>
  <c r="AS327" i="5"/>
  <c r="AG327" i="5"/>
  <c r="V327" i="5"/>
  <c r="H327" i="5"/>
  <c r="AO326" i="5"/>
  <c r="AC326" i="5"/>
  <c r="P326" i="5"/>
  <c r="D326" i="5"/>
  <c r="AK325" i="5"/>
  <c r="W325" i="5"/>
  <c r="L325" i="5"/>
  <c r="AR324" i="5"/>
  <c r="AE324" i="5"/>
  <c r="S324" i="5"/>
  <c r="H324" i="5"/>
  <c r="AL323" i="5"/>
  <c r="AA323" i="5"/>
  <c r="O323" i="5"/>
  <c r="AS322" i="5"/>
  <c r="AH322" i="5"/>
  <c r="W322" i="5"/>
  <c r="I322" i="5"/>
  <c r="AO321" i="5"/>
  <c r="AD321" i="5"/>
  <c r="P321" i="5"/>
  <c r="E321" i="5"/>
  <c r="AK320" i="5"/>
  <c r="X320" i="5"/>
  <c r="L320" i="5"/>
  <c r="AS319" i="5"/>
  <c r="AE319" i="5"/>
  <c r="T319" i="5"/>
  <c r="H319" i="5"/>
  <c r="AM318" i="5"/>
  <c r="AA318" i="5"/>
  <c r="P318" i="5"/>
  <c r="AT317" i="5"/>
  <c r="AI317" i="5"/>
  <c r="W317" i="5"/>
  <c r="I317" i="5"/>
  <c r="AP316" i="5"/>
  <c r="AE316" i="5"/>
  <c r="Q316" i="5"/>
  <c r="E316" i="5"/>
  <c r="AL315" i="5"/>
  <c r="X315" i="5"/>
  <c r="M315" i="5"/>
  <c r="AS314" i="5"/>
  <c r="AF314" i="5"/>
  <c r="T314" i="5"/>
  <c r="I314" i="5"/>
  <c r="AM313" i="5"/>
  <c r="AB313" i="5"/>
  <c r="AB258" i="5" s="1"/>
  <c r="P313" i="5"/>
  <c r="AI312" i="5"/>
  <c r="X312" i="5"/>
  <c r="J312" i="5"/>
  <c r="AQ311" i="5"/>
  <c r="AE311" i="5"/>
  <c r="Q311" i="5"/>
  <c r="F311" i="5"/>
  <c r="AM310" i="5"/>
  <c r="Y310" i="5"/>
  <c r="M310" i="5"/>
  <c r="AT309" i="5"/>
  <c r="AF309" i="5"/>
  <c r="U309" i="5"/>
  <c r="I309" i="5"/>
  <c r="AN308" i="5"/>
  <c r="AB308" i="5"/>
  <c r="Q308" i="5"/>
  <c r="AJ307" i="5"/>
  <c r="X307" i="5"/>
  <c r="K307" i="5"/>
  <c r="AQ306" i="5"/>
  <c r="AF306" i="5"/>
  <c r="R306" i="5"/>
  <c r="G306" i="5"/>
  <c r="AM305" i="5"/>
  <c r="Y305" i="5"/>
  <c r="N305" i="5"/>
  <c r="AG304" i="5"/>
  <c r="U304" i="5"/>
  <c r="J304" i="5"/>
  <c r="AR303" i="5"/>
  <c r="AF303" i="5"/>
  <c r="V303" i="5"/>
  <c r="L303" i="5"/>
  <c r="AS302" i="5"/>
  <c r="AI302" i="5"/>
  <c r="Y302" i="5"/>
  <c r="O302" i="5"/>
  <c r="AK301" i="5"/>
  <c r="AA301" i="5"/>
  <c r="P301" i="5"/>
  <c r="F301" i="5"/>
  <c r="AN300" i="5"/>
  <c r="AC300" i="5"/>
  <c r="R300" i="5"/>
  <c r="H300" i="5"/>
  <c r="AO299" i="5"/>
  <c r="AE299" i="5"/>
  <c r="U299" i="5"/>
  <c r="K299" i="5"/>
  <c r="AR298" i="5"/>
  <c r="AG298" i="5"/>
  <c r="W298" i="5"/>
  <c r="L298" i="5"/>
  <c r="AT297" i="5"/>
  <c r="AK297" i="5"/>
  <c r="AB297" i="5"/>
  <c r="S297" i="5"/>
  <c r="I297" i="5"/>
  <c r="AR296" i="5"/>
  <c r="AI296" i="5"/>
  <c r="Z296" i="5"/>
  <c r="Q296" i="5"/>
  <c r="H296" i="5"/>
  <c r="AQ295" i="5"/>
  <c r="AG295" i="5"/>
  <c r="X295" i="5"/>
  <c r="O295" i="5"/>
  <c r="F295" i="5"/>
  <c r="AO294" i="5"/>
  <c r="AF294" i="5"/>
  <c r="W294" i="5"/>
  <c r="M294" i="5"/>
  <c r="D294" i="5"/>
  <c r="AM293" i="5"/>
  <c r="AD293" i="5"/>
  <c r="U293" i="5"/>
  <c r="L293" i="5"/>
  <c r="AK292" i="5"/>
  <c r="AB292" i="5"/>
  <c r="S292" i="5"/>
  <c r="J292" i="5"/>
  <c r="AS291" i="5"/>
  <c r="AJ291" i="5"/>
  <c r="AA291" i="5"/>
  <c r="Q291" i="5"/>
  <c r="H291" i="5"/>
  <c r="AQ290" i="5"/>
  <c r="AH290" i="5"/>
  <c r="Y290" i="5"/>
  <c r="P290" i="5"/>
  <c r="G290" i="5"/>
  <c r="AO289" i="5"/>
  <c r="AF289" i="5"/>
  <c r="W289" i="5"/>
  <c r="N289" i="5"/>
  <c r="E289" i="5"/>
  <c r="AN288" i="5"/>
  <c r="AE288" i="5"/>
  <c r="U288" i="5"/>
  <c r="L288" i="5"/>
  <c r="AL287" i="5"/>
  <c r="AC287" i="5"/>
  <c r="T287" i="5"/>
  <c r="K287" i="5"/>
  <c r="AS286" i="5"/>
  <c r="AJ286" i="5"/>
  <c r="AA286" i="5"/>
  <c r="R286" i="5"/>
  <c r="I286" i="5"/>
  <c r="AR285" i="5"/>
  <c r="AI285" i="5"/>
  <c r="Y285" i="5"/>
  <c r="P285" i="5"/>
  <c r="G285" i="5"/>
  <c r="AT140" i="5"/>
  <c r="AL140" i="5"/>
  <c r="AD140" i="5"/>
  <c r="V140" i="5"/>
  <c r="N140" i="5"/>
  <c r="F140" i="5"/>
  <c r="AO138" i="5"/>
  <c r="AG138" i="5"/>
  <c r="Y138" i="5"/>
  <c r="Q138" i="5"/>
  <c r="I138" i="5"/>
  <c r="AS137" i="5"/>
  <c r="AK137" i="5"/>
  <c r="AC137" i="5"/>
  <c r="U137" i="5"/>
  <c r="M137" i="5"/>
  <c r="E137" i="5"/>
  <c r="AO136" i="5"/>
  <c r="AG136" i="5"/>
  <c r="Y136" i="5"/>
  <c r="Q136" i="5"/>
  <c r="I136" i="5"/>
  <c r="AS135" i="5"/>
  <c r="AK135" i="5"/>
  <c r="AC135" i="5"/>
  <c r="U135" i="5"/>
  <c r="M135" i="5"/>
  <c r="E135" i="5"/>
  <c r="AO134" i="5"/>
  <c r="AG134" i="5"/>
  <c r="Y134" i="5"/>
  <c r="Q134" i="5"/>
  <c r="I134" i="5"/>
  <c r="AS133" i="5"/>
  <c r="AK133" i="5"/>
  <c r="AC133" i="5"/>
  <c r="U133" i="5"/>
  <c r="M133" i="5"/>
  <c r="E133" i="5"/>
  <c r="AO132" i="5"/>
  <c r="AG132" i="5"/>
  <c r="Y132" i="5"/>
  <c r="Q132" i="5"/>
  <c r="I132" i="5"/>
  <c r="AS131" i="5"/>
  <c r="AK131" i="5"/>
  <c r="AC131" i="5"/>
  <c r="U131" i="5"/>
  <c r="M131" i="5"/>
  <c r="E131" i="5"/>
  <c r="AO130" i="5"/>
  <c r="AO75" i="5" s="1"/>
  <c r="AG130" i="5"/>
  <c r="Y130" i="5"/>
  <c r="Q130" i="5"/>
  <c r="I130" i="5"/>
  <c r="AS129" i="5"/>
  <c r="AK129" i="5"/>
  <c r="AC129" i="5"/>
  <c r="U129" i="5"/>
  <c r="M129" i="5"/>
  <c r="E129" i="5"/>
  <c r="AO128" i="5"/>
  <c r="AG128" i="5"/>
  <c r="AR336" i="5"/>
  <c r="AD336" i="5"/>
  <c r="Q336" i="5"/>
  <c r="AR334" i="5"/>
  <c r="AF334" i="5"/>
  <c r="R334" i="5"/>
  <c r="AI333" i="5"/>
  <c r="W333" i="5"/>
  <c r="I333" i="5"/>
  <c r="AP332" i="5"/>
  <c r="AE332" i="5"/>
  <c r="Q332" i="5"/>
  <c r="E332" i="5"/>
  <c r="AL331" i="5"/>
  <c r="X331" i="5"/>
  <c r="M331" i="5"/>
  <c r="AS330" i="5"/>
  <c r="AF330" i="5"/>
  <c r="T330" i="5"/>
  <c r="I330" i="5"/>
  <c r="AM329" i="5"/>
  <c r="AB329" i="5"/>
  <c r="P329" i="5"/>
  <c r="AI328" i="5"/>
  <c r="X328" i="5"/>
  <c r="J328" i="5"/>
  <c r="AR327" i="5"/>
  <c r="AF327" i="5"/>
  <c r="S327" i="5"/>
  <c r="G327" i="5"/>
  <c r="AN326" i="5"/>
  <c r="Z326" i="5"/>
  <c r="O326" i="5"/>
  <c r="AG325" i="5"/>
  <c r="V325" i="5"/>
  <c r="K325" i="5"/>
  <c r="AO324" i="5"/>
  <c r="AC324" i="5"/>
  <c r="R324" i="5"/>
  <c r="D324" i="5"/>
  <c r="AK323" i="5"/>
  <c r="Y323" i="5"/>
  <c r="L323" i="5"/>
  <c r="AR322" i="5"/>
  <c r="AG322" i="5"/>
  <c r="S322" i="5"/>
  <c r="H322" i="5"/>
  <c r="AN321" i="5"/>
  <c r="AA321" i="5"/>
  <c r="O321" i="5"/>
  <c r="D321" i="5"/>
  <c r="AH320" i="5"/>
  <c r="W320" i="5"/>
  <c r="K320" i="5"/>
  <c r="AO319" i="5"/>
  <c r="AD319" i="5"/>
  <c r="S319" i="5"/>
  <c r="E319" i="5"/>
  <c r="AK318" i="5"/>
  <c r="Z318" i="5"/>
  <c r="L318" i="5"/>
  <c r="AS317" i="5"/>
  <c r="AG317" i="5"/>
  <c r="T317" i="5"/>
  <c r="H317" i="5"/>
  <c r="AO316" i="5"/>
  <c r="AA316" i="5"/>
  <c r="P316" i="5"/>
  <c r="D316" i="5"/>
  <c r="AI315" i="5"/>
  <c r="W315" i="5"/>
  <c r="L315" i="5"/>
  <c r="AP314" i="5"/>
  <c r="AE314" i="5"/>
  <c r="S314" i="5"/>
  <c r="E314" i="5"/>
  <c r="AL313" i="5"/>
  <c r="AA313" i="5"/>
  <c r="M313" i="5"/>
  <c r="AS312" i="5"/>
  <c r="AH312" i="5"/>
  <c r="T312" i="5"/>
  <c r="I312" i="5"/>
  <c r="AO311" i="5"/>
  <c r="AB311" i="5"/>
  <c r="P311" i="5"/>
  <c r="E311" i="5"/>
  <c r="AI310" i="5"/>
  <c r="X310" i="5"/>
  <c r="L310" i="5"/>
  <c r="AQ309" i="5"/>
  <c r="AE309" i="5"/>
  <c r="T309" i="5"/>
  <c r="F309" i="5"/>
  <c r="AM308" i="5"/>
  <c r="AA308" i="5"/>
  <c r="M308" i="5"/>
  <c r="AT307" i="5"/>
  <c r="AI307" i="5"/>
  <c r="U307" i="5"/>
  <c r="I307" i="5"/>
  <c r="AP306" i="5"/>
  <c r="AB306" i="5"/>
  <c r="Q306" i="5"/>
  <c r="E306" i="5"/>
  <c r="AJ305" i="5"/>
  <c r="X305" i="5"/>
  <c r="M305" i="5"/>
  <c r="AQ304" i="5"/>
  <c r="AF304" i="5"/>
  <c r="T304" i="5"/>
  <c r="I304" i="5"/>
  <c r="AO303" i="5"/>
  <c r="AE303" i="5"/>
  <c r="U303" i="5"/>
  <c r="K303" i="5"/>
  <c r="AR302" i="5"/>
  <c r="AH302" i="5"/>
  <c r="X302" i="5"/>
  <c r="L302" i="5"/>
  <c r="AT301" i="5"/>
  <c r="AJ301" i="5"/>
  <c r="Y301" i="5"/>
  <c r="O301" i="5"/>
  <c r="E301" i="5"/>
  <c r="AM300" i="5"/>
  <c r="AA300" i="5"/>
  <c r="Q300" i="5"/>
  <c r="G300" i="5"/>
  <c r="AN299" i="5"/>
  <c r="AD299" i="5"/>
  <c r="T299" i="5"/>
  <c r="I299" i="5"/>
  <c r="AP298" i="5"/>
  <c r="AF298" i="5"/>
  <c r="U298" i="5"/>
  <c r="K298" i="5"/>
  <c r="AS297" i="5"/>
  <c r="AJ297" i="5"/>
  <c r="AA297" i="5"/>
  <c r="Q297" i="5"/>
  <c r="H297" i="5"/>
  <c r="AQ296" i="5"/>
  <c r="AH296" i="5"/>
  <c r="Y296" i="5"/>
  <c r="P296" i="5"/>
  <c r="G296" i="5"/>
  <c r="AO295" i="5"/>
  <c r="AF295" i="5"/>
  <c r="W295" i="5"/>
  <c r="N295" i="5"/>
  <c r="E295" i="5"/>
  <c r="AN294" i="5"/>
  <c r="AE294" i="5"/>
  <c r="U294" i="5"/>
  <c r="L294" i="5"/>
  <c r="AL293" i="5"/>
  <c r="AC293" i="5"/>
  <c r="T293" i="5"/>
  <c r="K293" i="5"/>
  <c r="AS292" i="5"/>
  <c r="AJ292" i="5"/>
  <c r="AA292" i="5"/>
  <c r="R292" i="5"/>
  <c r="I292" i="5"/>
  <c r="AR291" i="5"/>
  <c r="AI291" i="5"/>
  <c r="Y291" i="5"/>
  <c r="P291" i="5"/>
  <c r="G291" i="5"/>
  <c r="AP290" i="5"/>
  <c r="AG290" i="5"/>
  <c r="X290" i="5"/>
  <c r="O290" i="5"/>
  <c r="E290" i="5"/>
  <c r="AN289" i="5"/>
  <c r="AE289" i="5"/>
  <c r="V289" i="5"/>
  <c r="M289" i="5"/>
  <c r="D289" i="5"/>
  <c r="AM288" i="5"/>
  <c r="AC288" i="5"/>
  <c r="T288" i="5"/>
  <c r="K288" i="5"/>
  <c r="AT287" i="5"/>
  <c r="AK287" i="5"/>
  <c r="AB287" i="5"/>
  <c r="S287" i="5"/>
  <c r="I287" i="5"/>
  <c r="AR286" i="5"/>
  <c r="AI286" i="5"/>
  <c r="Z286" i="5"/>
  <c r="Q286" i="5"/>
  <c r="H286" i="5"/>
  <c r="AQ285" i="5"/>
  <c r="AG285" i="5"/>
  <c r="X285" i="5"/>
  <c r="O285" i="5"/>
  <c r="F285" i="5"/>
  <c r="AL336" i="5"/>
  <c r="L336" i="5"/>
  <c r="AI334" i="5"/>
  <c r="L334" i="5"/>
  <c r="AL333" i="5"/>
  <c r="Q333" i="5"/>
  <c r="AO332" i="5"/>
  <c r="X332" i="5"/>
  <c r="AD331" i="5"/>
  <c r="G331" i="5"/>
  <c r="AE330" i="5"/>
  <c r="M330" i="5"/>
  <c r="AK329" i="5"/>
  <c r="T329" i="5"/>
  <c r="AQ328" i="5"/>
  <c r="T328" i="5"/>
  <c r="E328" i="5"/>
  <c r="AB327" i="5"/>
  <c r="M327" i="5"/>
  <c r="AH326" i="5"/>
  <c r="M326" i="5"/>
  <c r="AN325" i="5"/>
  <c r="T325" i="5"/>
  <c r="Z324" i="5"/>
  <c r="AD323" i="5"/>
  <c r="I323" i="5"/>
  <c r="AJ322" i="5"/>
  <c r="P322" i="5"/>
  <c r="AM321" i="5"/>
  <c r="V321" i="5"/>
  <c r="AQ320" i="5"/>
  <c r="AB320" i="5"/>
  <c r="E320" i="5"/>
  <c r="AC319" i="5"/>
  <c r="L319" i="5"/>
  <c r="AI318" i="5"/>
  <c r="R318" i="5"/>
  <c r="AO317" i="5"/>
  <c r="S317" i="5"/>
  <c r="AS316" i="5"/>
  <c r="Y316" i="5"/>
  <c r="H316" i="5"/>
  <c r="AE315" i="5"/>
  <c r="K315" i="5"/>
  <c r="AK314" i="5"/>
  <c r="O314" i="5"/>
  <c r="AR313" i="5"/>
  <c r="U313" i="5"/>
  <c r="AR312" i="5"/>
  <c r="AA312" i="5"/>
  <c r="G312" i="5"/>
  <c r="AG311" i="5"/>
  <c r="M311" i="5"/>
  <c r="AH310" i="5"/>
  <c r="Q310" i="5"/>
  <c r="AN309" i="5"/>
  <c r="W309" i="5"/>
  <c r="Z308" i="5"/>
  <c r="I308" i="5"/>
  <c r="AD307" i="5"/>
  <c r="O307" i="5"/>
  <c r="AJ306" i="5"/>
  <c r="P306" i="5"/>
  <c r="AQ305" i="5"/>
  <c r="V305" i="5"/>
  <c r="E305" i="5"/>
  <c r="AB304" i="5"/>
  <c r="G304" i="5"/>
  <c r="AK303" i="5"/>
  <c r="S303" i="5"/>
  <c r="D303" i="5"/>
  <c r="AC302" i="5"/>
  <c r="K302" i="5"/>
  <c r="AO301" i="5"/>
  <c r="W301" i="5"/>
  <c r="H301" i="5"/>
  <c r="AH300" i="5"/>
  <c r="P300" i="5"/>
  <c r="AT299" i="5"/>
  <c r="AB299" i="5"/>
  <c r="M299" i="5"/>
  <c r="AM298" i="5"/>
  <c r="T298" i="5"/>
  <c r="E298" i="5"/>
  <c r="AG297" i="5"/>
  <c r="U297" i="5"/>
  <c r="E297" i="5"/>
  <c r="AG296" i="5"/>
  <c r="T296" i="5"/>
  <c r="D296" i="5"/>
  <c r="AJ295" i="5"/>
  <c r="T295" i="5"/>
  <c r="D295" i="5"/>
  <c r="AI294" i="5"/>
  <c r="S294" i="5"/>
  <c r="G294" i="5"/>
  <c r="AI293" i="5"/>
  <c r="S293" i="5"/>
  <c r="F293" i="5"/>
  <c r="AH292" i="5"/>
  <c r="U292" i="5"/>
  <c r="E292" i="5"/>
  <c r="AG291" i="5"/>
  <c r="U291" i="5"/>
  <c r="E291" i="5"/>
  <c r="AJ290" i="5"/>
  <c r="T290" i="5"/>
  <c r="D290" i="5"/>
  <c r="AJ289" i="5"/>
  <c r="T289" i="5"/>
  <c r="G289" i="5"/>
  <c r="AI288" i="5"/>
  <c r="S288" i="5"/>
  <c r="G288" i="5"/>
  <c r="AI287" i="5"/>
  <c r="V287" i="5"/>
  <c r="F287" i="5"/>
  <c r="AH286" i="5"/>
  <c r="U286" i="5"/>
  <c r="E286" i="5"/>
  <c r="AK285" i="5"/>
  <c r="U285" i="5"/>
  <c r="E285" i="5"/>
  <c r="AK140" i="5"/>
  <c r="AA140" i="5"/>
  <c r="Q140" i="5"/>
  <c r="E140" i="5"/>
  <c r="AL138" i="5"/>
  <c r="AB138" i="5"/>
  <c r="P138" i="5"/>
  <c r="F138" i="5"/>
  <c r="AN137" i="5"/>
  <c r="AB137" i="5"/>
  <c r="R137" i="5"/>
  <c r="H137" i="5"/>
  <c r="AN136" i="5"/>
  <c r="AD136" i="5"/>
  <c r="T136" i="5"/>
  <c r="H136" i="5"/>
  <c r="AP135" i="5"/>
  <c r="AF135" i="5"/>
  <c r="T135" i="5"/>
  <c r="J135" i="5"/>
  <c r="AR134" i="5"/>
  <c r="AF134" i="5"/>
  <c r="V134" i="5"/>
  <c r="L134" i="5"/>
  <c r="AR133" i="5"/>
  <c r="AH133" i="5"/>
  <c r="X133" i="5"/>
  <c r="L133" i="5"/>
  <c r="AT132" i="5"/>
  <c r="AJ132" i="5"/>
  <c r="X132" i="5"/>
  <c r="N132" i="5"/>
  <c r="D132" i="5"/>
  <c r="AJ131" i="5"/>
  <c r="Z131" i="5"/>
  <c r="P131" i="5"/>
  <c r="D131" i="5"/>
  <c r="AL130" i="5"/>
  <c r="AB130" i="5"/>
  <c r="P130" i="5"/>
  <c r="F130" i="5"/>
  <c r="AN129" i="5"/>
  <c r="AB129" i="5"/>
  <c r="R129" i="5"/>
  <c r="H129" i="5"/>
  <c r="AN128" i="5"/>
  <c r="AD128" i="5"/>
  <c r="U128" i="5"/>
  <c r="L128" i="5"/>
  <c r="AK127" i="5"/>
  <c r="AB127" i="5"/>
  <c r="S127" i="5"/>
  <c r="J127" i="5"/>
  <c r="AS126" i="5"/>
  <c r="AJ126" i="5"/>
  <c r="AA126" i="5"/>
  <c r="Q126" i="5"/>
  <c r="H126" i="5"/>
  <c r="AQ125" i="5"/>
  <c r="AH125" i="5"/>
  <c r="Y125" i="5"/>
  <c r="P125" i="5"/>
  <c r="G125" i="5"/>
  <c r="AO124" i="5"/>
  <c r="AF124" i="5"/>
  <c r="W124" i="5"/>
  <c r="N124" i="5"/>
  <c r="E124" i="5"/>
  <c r="AN123" i="5"/>
  <c r="AE123" i="5"/>
  <c r="U123" i="5"/>
  <c r="L123" i="5"/>
  <c r="AL122" i="5"/>
  <c r="AC122" i="5"/>
  <c r="T122" i="5"/>
  <c r="K122" i="5"/>
  <c r="AS121" i="5"/>
  <c r="AJ121" i="5"/>
  <c r="AA121" i="5"/>
  <c r="R121" i="5"/>
  <c r="I121" i="5"/>
  <c r="AR120" i="5"/>
  <c r="AI120" i="5"/>
  <c r="Y120" i="5"/>
  <c r="P120" i="5"/>
  <c r="G120" i="5"/>
  <c r="AP119" i="5"/>
  <c r="AG119" i="5"/>
  <c r="X119" i="5"/>
  <c r="O119" i="5"/>
  <c r="E119" i="5"/>
  <c r="AN118" i="5"/>
  <c r="AE118" i="5"/>
  <c r="AE63" i="5" s="1"/>
  <c r="V118" i="5"/>
  <c r="M118" i="5"/>
  <c r="D118" i="5"/>
  <c r="AM117" i="5"/>
  <c r="AC117" i="5"/>
  <c r="T117" i="5"/>
  <c r="K117" i="5"/>
  <c r="AT116" i="5"/>
  <c r="AK116" i="5"/>
  <c r="AB116" i="5"/>
  <c r="S116" i="5"/>
  <c r="I116" i="5"/>
  <c r="AR115" i="5"/>
  <c r="AI115" i="5"/>
  <c r="Z115" i="5"/>
  <c r="Z60" i="5" s="1"/>
  <c r="Q115" i="5"/>
  <c r="H115" i="5"/>
  <c r="AQ114" i="5"/>
  <c r="AG114" i="5"/>
  <c r="X114" i="5"/>
  <c r="O114" i="5"/>
  <c r="F114" i="5"/>
  <c r="AO113" i="5"/>
  <c r="AF113" i="5"/>
  <c r="W113" i="5"/>
  <c r="M113" i="5"/>
  <c r="D113" i="5"/>
  <c r="AM112" i="5"/>
  <c r="AD112" i="5"/>
  <c r="U112" i="5"/>
  <c r="L112" i="5"/>
  <c r="AK111" i="5"/>
  <c r="AB111" i="5"/>
  <c r="S111" i="5"/>
  <c r="J111" i="5"/>
  <c r="AS110" i="5"/>
  <c r="AJ110" i="5"/>
  <c r="AA110" i="5"/>
  <c r="Q110" i="5"/>
  <c r="H110" i="5"/>
  <c r="AQ109" i="5"/>
  <c r="AH109" i="5"/>
  <c r="Y109" i="5"/>
  <c r="P109" i="5"/>
  <c r="G109" i="5"/>
  <c r="AO108" i="5"/>
  <c r="AF108" i="5"/>
  <c r="W108" i="5"/>
  <c r="N108" i="5"/>
  <c r="E108" i="5"/>
  <c r="AN107" i="5"/>
  <c r="AE107" i="5"/>
  <c r="U107" i="5"/>
  <c r="L107" i="5"/>
  <c r="AL106" i="5"/>
  <c r="AC106" i="5"/>
  <c r="T106" i="5"/>
  <c r="K106" i="5"/>
  <c r="AS105" i="5"/>
  <c r="AJ105" i="5"/>
  <c r="AA105" i="5"/>
  <c r="R105" i="5"/>
  <c r="I105" i="5"/>
  <c r="AR104" i="5"/>
  <c r="AI104" i="5"/>
  <c r="Y104" i="5"/>
  <c r="P104" i="5"/>
  <c r="G104" i="5"/>
  <c r="AP103" i="5"/>
  <c r="AG103" i="5"/>
  <c r="X103" i="5"/>
  <c r="O103" i="5"/>
  <c r="E103" i="5"/>
  <c r="AN102" i="5"/>
  <c r="AE102" i="5"/>
  <c r="V102" i="5"/>
  <c r="M102" i="5"/>
  <c r="D102" i="5"/>
  <c r="AM101" i="5"/>
  <c r="AC101" i="5"/>
  <c r="T101" i="5"/>
  <c r="K101" i="5"/>
  <c r="AT100" i="5"/>
  <c r="AK100" i="5"/>
  <c r="AB100" i="5"/>
  <c r="S100" i="5"/>
  <c r="I100" i="5"/>
  <c r="AR99" i="5"/>
  <c r="AJ99" i="5"/>
  <c r="AB99" i="5"/>
  <c r="T99" i="5"/>
  <c r="L99" i="5"/>
  <c r="D99" i="5"/>
  <c r="AN98" i="5"/>
  <c r="AF98" i="5"/>
  <c r="AF43" i="5" s="1"/>
  <c r="X98" i="5"/>
  <c r="P98" i="5"/>
  <c r="H98" i="5"/>
  <c r="AR97" i="5"/>
  <c r="AJ97" i="5"/>
  <c r="AB97" i="5"/>
  <c r="T97" i="5"/>
  <c r="L97" i="5"/>
  <c r="D97" i="5"/>
  <c r="AN96" i="5"/>
  <c r="AF96" i="5"/>
  <c r="X96" i="5"/>
  <c r="P96" i="5"/>
  <c r="H96" i="5"/>
  <c r="AR95" i="5"/>
  <c r="AJ95" i="5"/>
  <c r="AB95" i="5"/>
  <c r="T95" i="5"/>
  <c r="L95" i="5"/>
  <c r="D95" i="5"/>
  <c r="AN94" i="5"/>
  <c r="AF94" i="5"/>
  <c r="X94" i="5"/>
  <c r="P94" i="5"/>
  <c r="H94" i="5"/>
  <c r="AR93" i="5"/>
  <c r="AJ93" i="5"/>
  <c r="AB93" i="5"/>
  <c r="T93" i="5"/>
  <c r="L93" i="5"/>
  <c r="D93" i="5"/>
  <c r="D38" i="5" s="1"/>
  <c r="AN92" i="5"/>
  <c r="AF92" i="5"/>
  <c r="X92" i="5"/>
  <c r="P92" i="5"/>
  <c r="H92" i="5"/>
  <c r="AR91" i="5"/>
  <c r="AJ91" i="5"/>
  <c r="AB91" i="5"/>
  <c r="T91" i="5"/>
  <c r="T36" i="5" s="1"/>
  <c r="L91" i="5"/>
  <c r="D91" i="5"/>
  <c r="AN90" i="5"/>
  <c r="AF90" i="5"/>
  <c r="X90" i="5"/>
  <c r="P90" i="5"/>
  <c r="H90" i="5"/>
  <c r="AR89" i="5"/>
  <c r="AJ89" i="5"/>
  <c r="AB89" i="5"/>
  <c r="T89" i="5"/>
  <c r="L89" i="5"/>
  <c r="D89" i="5"/>
  <c r="AH336" i="5"/>
  <c r="J336" i="5"/>
  <c r="AE334" i="5"/>
  <c r="K334" i="5"/>
  <c r="AG333" i="5"/>
  <c r="P333" i="5"/>
  <c r="AN332" i="5"/>
  <c r="W332" i="5"/>
  <c r="AR331" i="5"/>
  <c r="W331" i="5"/>
  <c r="F331" i="5"/>
  <c r="AC330" i="5"/>
  <c r="L330" i="5"/>
  <c r="AJ329" i="5"/>
  <c r="M329" i="5"/>
  <c r="AP328" i="5"/>
  <c r="S328" i="5"/>
  <c r="AA327" i="5"/>
  <c r="F327" i="5"/>
  <c r="AG326" i="5"/>
  <c r="L326" i="5"/>
  <c r="AM325" i="5"/>
  <c r="S325" i="5"/>
  <c r="AN324" i="5"/>
  <c r="W324" i="5"/>
  <c r="AT323" i="5"/>
  <c r="AC323" i="5"/>
  <c r="H323" i="5"/>
  <c r="AF322" i="5"/>
  <c r="O322" i="5"/>
  <c r="AJ321" i="5"/>
  <c r="U321" i="5"/>
  <c r="AP320" i="5"/>
  <c r="U320" i="5"/>
  <c r="D320" i="5"/>
  <c r="AB319" i="5"/>
  <c r="K319" i="5"/>
  <c r="AH318" i="5"/>
  <c r="K318" i="5"/>
  <c r="AL317" i="5"/>
  <c r="Q317" i="5"/>
  <c r="Q262" i="5" s="1"/>
  <c r="AR316" i="5"/>
  <c r="X316" i="5"/>
  <c r="AD315" i="5"/>
  <c r="G315" i="5"/>
  <c r="AJ314" i="5"/>
  <c r="M314" i="5"/>
  <c r="AK313" i="5"/>
  <c r="T313" i="5"/>
  <c r="AQ312" i="5"/>
  <c r="Z312" i="5"/>
  <c r="E312" i="5"/>
  <c r="AA311" i="5"/>
  <c r="I311" i="5"/>
  <c r="AG310" i="5"/>
  <c r="P310" i="5"/>
  <c r="AM309" i="5"/>
  <c r="S309" i="5"/>
  <c r="AS308" i="5"/>
  <c r="W308" i="5"/>
  <c r="H308" i="5"/>
  <c r="AC307" i="5"/>
  <c r="H307" i="5"/>
  <c r="AI306" i="5"/>
  <c r="O306" i="5"/>
  <c r="AO305" i="5"/>
  <c r="U305" i="5"/>
  <c r="AP304" i="5"/>
  <c r="Y304" i="5"/>
  <c r="E304" i="5"/>
  <c r="AJ303" i="5"/>
  <c r="Q303" i="5"/>
  <c r="AQ302" i="5"/>
  <c r="AB302" i="5"/>
  <c r="J302" i="5"/>
  <c r="AN301" i="5"/>
  <c r="V301" i="5"/>
  <c r="D301" i="5"/>
  <c r="AG300" i="5"/>
  <c r="O300" i="5"/>
  <c r="AR299" i="5"/>
  <c r="Y299" i="5"/>
  <c r="G299" i="5"/>
  <c r="AK298" i="5"/>
  <c r="S298" i="5"/>
  <c r="D298" i="5"/>
  <c r="AF297" i="5"/>
  <c r="P297" i="5"/>
  <c r="D297" i="5"/>
  <c r="AF296" i="5"/>
  <c r="S296" i="5"/>
  <c r="AE295" i="5"/>
  <c r="S295" i="5"/>
  <c r="AH294" i="5"/>
  <c r="R294" i="5"/>
  <c r="AT293" i="5"/>
  <c r="AG293" i="5"/>
  <c r="Q293" i="5"/>
  <c r="E293" i="5"/>
  <c r="AG292" i="5"/>
  <c r="Q292" i="5"/>
  <c r="D292" i="5"/>
  <c r="AF291" i="5"/>
  <c r="T291" i="5"/>
  <c r="D291" i="5"/>
  <c r="AF290" i="5"/>
  <c r="S290" i="5"/>
  <c r="AI289" i="5"/>
  <c r="S289" i="5"/>
  <c r="AH288" i="5"/>
  <c r="R288" i="5"/>
  <c r="E288" i="5"/>
  <c r="AG287" i="5"/>
  <c r="Q287" i="5"/>
  <c r="E287" i="5"/>
  <c r="AG286" i="5"/>
  <c r="T286" i="5"/>
  <c r="D286" i="5"/>
  <c r="AF285" i="5"/>
  <c r="T285" i="5"/>
  <c r="D285" i="5"/>
  <c r="AJ140" i="5"/>
  <c r="Z140" i="5"/>
  <c r="P140" i="5"/>
  <c r="D140" i="5"/>
  <c r="AK138" i="5"/>
  <c r="AA138" i="5"/>
  <c r="O138" i="5"/>
  <c r="E138" i="5"/>
  <c r="AM137" i="5"/>
  <c r="AA137" i="5"/>
  <c r="Q137" i="5"/>
  <c r="G137" i="5"/>
  <c r="AM136" i="5"/>
  <c r="AC136" i="5"/>
  <c r="S136" i="5"/>
  <c r="G136" i="5"/>
  <c r="AO135" i="5"/>
  <c r="AE135" i="5"/>
  <c r="S135" i="5"/>
  <c r="I135" i="5"/>
  <c r="AQ134" i="5"/>
  <c r="AE134" i="5"/>
  <c r="U134" i="5"/>
  <c r="K134" i="5"/>
  <c r="AQ133" i="5"/>
  <c r="AG133" i="5"/>
  <c r="W133" i="5"/>
  <c r="K133" i="5"/>
  <c r="AS132" i="5"/>
  <c r="AI132" i="5"/>
  <c r="W132" i="5"/>
  <c r="M132" i="5"/>
  <c r="AI131" i="5"/>
  <c r="Y131" i="5"/>
  <c r="O131" i="5"/>
  <c r="AK130" i="5"/>
  <c r="AA130" i="5"/>
  <c r="O130" i="5"/>
  <c r="E130" i="5"/>
  <c r="AM129" i="5"/>
  <c r="AA129" i="5"/>
  <c r="Q129" i="5"/>
  <c r="G129" i="5"/>
  <c r="AM128" i="5"/>
  <c r="AC128" i="5"/>
  <c r="T128" i="5"/>
  <c r="K128" i="5"/>
  <c r="AS127" i="5"/>
  <c r="AJ127" i="5"/>
  <c r="AA127" i="5"/>
  <c r="R127" i="5"/>
  <c r="I127" i="5"/>
  <c r="AR126" i="5"/>
  <c r="AI126" i="5"/>
  <c r="Y126" i="5"/>
  <c r="P126" i="5"/>
  <c r="G126" i="5"/>
  <c r="AP125" i="5"/>
  <c r="AG125" i="5"/>
  <c r="X125" i="5"/>
  <c r="O125" i="5"/>
  <c r="E125" i="5"/>
  <c r="AN124" i="5"/>
  <c r="AE124" i="5"/>
  <c r="V124" i="5"/>
  <c r="M124" i="5"/>
  <c r="D124" i="5"/>
  <c r="AM123" i="5"/>
  <c r="AC123" i="5"/>
  <c r="T123" i="5"/>
  <c r="K123" i="5"/>
  <c r="AT122" i="5"/>
  <c r="AK122" i="5"/>
  <c r="AB122" i="5"/>
  <c r="S122" i="5"/>
  <c r="I122" i="5"/>
  <c r="AR121" i="5"/>
  <c r="AI121" i="5"/>
  <c r="Z121" i="5"/>
  <c r="Q121" i="5"/>
  <c r="H121" i="5"/>
  <c r="AQ120" i="5"/>
  <c r="AG120" i="5"/>
  <c r="AG65" i="5" s="1"/>
  <c r="X120" i="5"/>
  <c r="O120" i="5"/>
  <c r="F120" i="5"/>
  <c r="AO119" i="5"/>
  <c r="AF119" i="5"/>
  <c r="W119" i="5"/>
  <c r="M119" i="5"/>
  <c r="D119" i="5"/>
  <c r="AM118" i="5"/>
  <c r="AD118" i="5"/>
  <c r="U118" i="5"/>
  <c r="L118" i="5"/>
  <c r="AK117" i="5"/>
  <c r="AB117" i="5"/>
  <c r="S117" i="5"/>
  <c r="J117" i="5"/>
  <c r="AS116" i="5"/>
  <c r="AJ116" i="5"/>
  <c r="AA116" i="5"/>
  <c r="Q116" i="5"/>
  <c r="H116" i="5"/>
  <c r="AQ115" i="5"/>
  <c r="AH115" i="5"/>
  <c r="Y115" i="5"/>
  <c r="P115" i="5"/>
  <c r="G115" i="5"/>
  <c r="AO114" i="5"/>
  <c r="AF114" i="5"/>
  <c r="W114" i="5"/>
  <c r="N114" i="5"/>
  <c r="E114" i="5"/>
  <c r="AN113" i="5"/>
  <c r="AE113" i="5"/>
  <c r="U113" i="5"/>
  <c r="L113" i="5"/>
  <c r="AL112" i="5"/>
  <c r="AC112" i="5"/>
  <c r="T112" i="5"/>
  <c r="K112" i="5"/>
  <c r="AS111" i="5"/>
  <c r="AJ111" i="5"/>
  <c r="AA111" i="5"/>
  <c r="R111" i="5"/>
  <c r="I111" i="5"/>
  <c r="AR110" i="5"/>
  <c r="AI110" i="5"/>
  <c r="Y110" i="5"/>
  <c r="P110" i="5"/>
  <c r="G110" i="5"/>
  <c r="AP109" i="5"/>
  <c r="AG109" i="5"/>
  <c r="X109" i="5"/>
  <c r="O109" i="5"/>
  <c r="E109" i="5"/>
  <c r="AN108" i="5"/>
  <c r="AE108" i="5"/>
  <c r="V108" i="5"/>
  <c r="M108" i="5"/>
  <c r="D108" i="5"/>
  <c r="AM107" i="5"/>
  <c r="AC107" i="5"/>
  <c r="T107" i="5"/>
  <c r="K107" i="5"/>
  <c r="AT106" i="5"/>
  <c r="AK106" i="5"/>
  <c r="AB106" i="5"/>
  <c r="S106" i="5"/>
  <c r="I106" i="5"/>
  <c r="AR105" i="5"/>
  <c r="AI105" i="5"/>
  <c r="Z105" i="5"/>
  <c r="Q105" i="5"/>
  <c r="H105" i="5"/>
  <c r="AQ104" i="5"/>
  <c r="AG104" i="5"/>
  <c r="X104" i="5"/>
  <c r="O104" i="5"/>
  <c r="F104" i="5"/>
  <c r="AO103" i="5"/>
  <c r="AF103" i="5"/>
  <c r="W103" i="5"/>
  <c r="M103" i="5"/>
  <c r="D103" i="5"/>
  <c r="AM102" i="5"/>
  <c r="AD102" i="5"/>
  <c r="U102" i="5"/>
  <c r="L102" i="5"/>
  <c r="AK101" i="5"/>
  <c r="AK46" i="5" s="1"/>
  <c r="AB101" i="5"/>
  <c r="S101" i="5"/>
  <c r="J101" i="5"/>
  <c r="AS100" i="5"/>
  <c r="AJ100" i="5"/>
  <c r="AA100" i="5"/>
  <c r="Q100" i="5"/>
  <c r="H100" i="5"/>
  <c r="AQ99" i="5"/>
  <c r="AI99" i="5"/>
  <c r="AA99" i="5"/>
  <c r="S99" i="5"/>
  <c r="K99" i="5"/>
  <c r="AM98" i="5"/>
  <c r="AE98" i="5"/>
  <c r="W98" i="5"/>
  <c r="O98" i="5"/>
  <c r="G98" i="5"/>
  <c r="AQ97" i="5"/>
  <c r="AI97" i="5"/>
  <c r="AA97" i="5"/>
  <c r="S97" i="5"/>
  <c r="K97" i="5"/>
  <c r="K42" i="5" s="1"/>
  <c r="AM96" i="5"/>
  <c r="AE96" i="5"/>
  <c r="W96" i="5"/>
  <c r="O96" i="5"/>
  <c r="G96" i="5"/>
  <c r="AQ95" i="5"/>
  <c r="AI95" i="5"/>
  <c r="AA95" i="5"/>
  <c r="S95" i="5"/>
  <c r="K95" i="5"/>
  <c r="AM94" i="5"/>
  <c r="AE94" i="5"/>
  <c r="W94" i="5"/>
  <c r="O94" i="5"/>
  <c r="G94" i="5"/>
  <c r="AQ93" i="5"/>
  <c r="AI93" i="5"/>
  <c r="AA93" i="5"/>
  <c r="S93" i="5"/>
  <c r="K93" i="5"/>
  <c r="AM92" i="5"/>
  <c r="AE92" i="5"/>
  <c r="W92" i="5"/>
  <c r="O92" i="5"/>
  <c r="O37" i="5" s="1"/>
  <c r="G92" i="5"/>
  <c r="AQ91" i="5"/>
  <c r="AI91" i="5"/>
  <c r="AA91" i="5"/>
  <c r="S91" i="5"/>
  <c r="K91" i="5"/>
  <c r="AM90" i="5"/>
  <c r="AE90" i="5"/>
  <c r="W90" i="5"/>
  <c r="O90" i="5"/>
  <c r="G90" i="5"/>
  <c r="AQ89" i="5"/>
  <c r="AI89" i="5"/>
  <c r="AA89" i="5"/>
  <c r="S89" i="5"/>
  <c r="K89" i="5"/>
  <c r="AC336" i="5"/>
  <c r="I336" i="5"/>
  <c r="AC334" i="5"/>
  <c r="I334" i="5"/>
  <c r="AF333" i="5"/>
  <c r="O333" i="5"/>
  <c r="AJ332" i="5"/>
  <c r="P332" i="5"/>
  <c r="AQ331" i="5"/>
  <c r="V331" i="5"/>
  <c r="E331" i="5"/>
  <c r="AB330" i="5"/>
  <c r="E330" i="5"/>
  <c r="AI329" i="5"/>
  <c r="L329" i="5"/>
  <c r="AM328" i="5"/>
  <c r="R328" i="5"/>
  <c r="AQ327" i="5"/>
  <c r="Y327" i="5"/>
  <c r="E327" i="5"/>
  <c r="AF326" i="5"/>
  <c r="K326" i="5"/>
  <c r="AF325" i="5"/>
  <c r="O325" i="5"/>
  <c r="AM324" i="5"/>
  <c r="U324" i="5"/>
  <c r="AS323" i="5"/>
  <c r="X323" i="5"/>
  <c r="G323" i="5"/>
  <c r="AB322" i="5"/>
  <c r="M322" i="5"/>
  <c r="AI321" i="5"/>
  <c r="N321" i="5"/>
  <c r="AO320" i="5"/>
  <c r="T320" i="5"/>
  <c r="AA319" i="5"/>
  <c r="D319" i="5"/>
  <c r="AE318" i="5"/>
  <c r="J318" i="5"/>
  <c r="AK317" i="5"/>
  <c r="P317" i="5"/>
  <c r="AN316" i="5"/>
  <c r="W316" i="5"/>
  <c r="AR315" i="5"/>
  <c r="AC315" i="5"/>
  <c r="F315" i="5"/>
  <c r="AC314" i="5"/>
  <c r="L314" i="5"/>
  <c r="AJ313" i="5"/>
  <c r="S313" i="5"/>
  <c r="AP312" i="5"/>
  <c r="S312" i="5"/>
  <c r="AT311" i="5"/>
  <c r="Y311" i="5"/>
  <c r="H311" i="5"/>
  <c r="AF310" i="5"/>
  <c r="K310" i="5"/>
  <c r="AL309" i="5"/>
  <c r="O309" i="5"/>
  <c r="AR308" i="5"/>
  <c r="U308" i="5"/>
  <c r="AS307" i="5"/>
  <c r="AB307" i="5"/>
  <c r="G307" i="5"/>
  <c r="AH306" i="5"/>
  <c r="M306" i="5"/>
  <c r="AI305" i="5"/>
  <c r="Q305" i="5"/>
  <c r="AO304" i="5"/>
  <c r="X304" i="5"/>
  <c r="D304" i="5"/>
  <c r="AD303" i="5"/>
  <c r="P303" i="5"/>
  <c r="AP302" i="5"/>
  <c r="AA302" i="5"/>
  <c r="I302" i="5"/>
  <c r="AI301" i="5"/>
  <c r="T301" i="5"/>
  <c r="AS300" i="5"/>
  <c r="AF300" i="5"/>
  <c r="M300" i="5"/>
  <c r="AM299" i="5"/>
  <c r="X299" i="5"/>
  <c r="F299" i="5"/>
  <c r="AJ298" i="5"/>
  <c r="R298" i="5"/>
  <c r="AR297" i="5"/>
  <c r="AE297" i="5"/>
  <c r="O297" i="5"/>
  <c r="AE296" i="5"/>
  <c r="O296" i="5"/>
  <c r="AT295" i="5"/>
  <c r="AD295" i="5"/>
  <c r="Q295" i="5"/>
  <c r="AS294" i="5"/>
  <c r="AC294" i="5"/>
  <c r="Q294" i="5"/>
  <c r="AS293" i="5"/>
  <c r="AF293" i="5"/>
  <c r="P293" i="5"/>
  <c r="AR292" i="5"/>
  <c r="AF292" i="5"/>
  <c r="P292" i="5"/>
  <c r="AE291" i="5"/>
  <c r="O291" i="5"/>
  <c r="AE290" i="5"/>
  <c r="R290" i="5"/>
  <c r="AT289" i="5"/>
  <c r="AD289" i="5"/>
  <c r="Q289" i="5"/>
  <c r="AS288" i="5"/>
  <c r="AG288" i="5"/>
  <c r="Q288" i="5"/>
  <c r="AS287" i="5"/>
  <c r="AF287" i="5"/>
  <c r="P287" i="5"/>
  <c r="D287" i="5"/>
  <c r="AF286" i="5"/>
  <c r="P286" i="5"/>
  <c r="AE285" i="5"/>
  <c r="S285" i="5"/>
  <c r="AS140" i="5"/>
  <c r="AI140" i="5"/>
  <c r="AI85" i="5" s="1"/>
  <c r="Y140" i="5"/>
  <c r="M140" i="5"/>
  <c r="AT138" i="5"/>
  <c r="AJ138" i="5"/>
  <c r="X138" i="5"/>
  <c r="N138" i="5"/>
  <c r="N83" i="5" s="1"/>
  <c r="D138" i="5"/>
  <c r="AJ137" i="5"/>
  <c r="Z137" i="5"/>
  <c r="P137" i="5"/>
  <c r="D137" i="5"/>
  <c r="AL136" i="5"/>
  <c r="AB136" i="5"/>
  <c r="P136" i="5"/>
  <c r="F136" i="5"/>
  <c r="AN135" i="5"/>
  <c r="AB135" i="5"/>
  <c r="R135" i="5"/>
  <c r="H135" i="5"/>
  <c r="AN134" i="5"/>
  <c r="AD134" i="5"/>
  <c r="T134" i="5"/>
  <c r="H134" i="5"/>
  <c r="AP133" i="5"/>
  <c r="AF133" i="5"/>
  <c r="T133" i="5"/>
  <c r="J133" i="5"/>
  <c r="AR132" i="5"/>
  <c r="AF132" i="5"/>
  <c r="V132" i="5"/>
  <c r="L132" i="5"/>
  <c r="AR131" i="5"/>
  <c r="AH131" i="5"/>
  <c r="X131" i="5"/>
  <c r="L131" i="5"/>
  <c r="AT130" i="5"/>
  <c r="AJ130" i="5"/>
  <c r="X130" i="5"/>
  <c r="N130" i="5"/>
  <c r="D130" i="5"/>
  <c r="AJ129" i="5"/>
  <c r="Z129" i="5"/>
  <c r="P129" i="5"/>
  <c r="D129" i="5"/>
  <c r="AL128" i="5"/>
  <c r="AB128" i="5"/>
  <c r="S128" i="5"/>
  <c r="I128" i="5"/>
  <c r="AR127" i="5"/>
  <c r="AI127" i="5"/>
  <c r="Z127" i="5"/>
  <c r="Q127" i="5"/>
  <c r="H127" i="5"/>
  <c r="AQ126" i="5"/>
  <c r="AG126" i="5"/>
  <c r="X126" i="5"/>
  <c r="O126" i="5"/>
  <c r="F126" i="5"/>
  <c r="AO125" i="5"/>
  <c r="AF125" i="5"/>
  <c r="W125" i="5"/>
  <c r="M125" i="5"/>
  <c r="D125" i="5"/>
  <c r="AM124" i="5"/>
  <c r="AD124" i="5"/>
  <c r="U124" i="5"/>
  <c r="L124" i="5"/>
  <c r="AK123" i="5"/>
  <c r="AB123" i="5"/>
  <c r="S123" i="5"/>
  <c r="J123" i="5"/>
  <c r="AS122" i="5"/>
  <c r="AJ122" i="5"/>
  <c r="AA122" i="5"/>
  <c r="Q122" i="5"/>
  <c r="H122" i="5"/>
  <c r="AQ121" i="5"/>
  <c r="AH121" i="5"/>
  <c r="AH66" i="5" s="1"/>
  <c r="Y121" i="5"/>
  <c r="P121" i="5"/>
  <c r="G121" i="5"/>
  <c r="AO120" i="5"/>
  <c r="AF120" i="5"/>
  <c r="W120" i="5"/>
  <c r="N120" i="5"/>
  <c r="E120" i="5"/>
  <c r="AN119" i="5"/>
  <c r="AE119" i="5"/>
  <c r="U119" i="5"/>
  <c r="L119" i="5"/>
  <c r="AL118" i="5"/>
  <c r="AC118" i="5"/>
  <c r="T118" i="5"/>
  <c r="K118" i="5"/>
  <c r="AS117" i="5"/>
  <c r="AJ117" i="5"/>
  <c r="AA117" i="5"/>
  <c r="R117" i="5"/>
  <c r="I117" i="5"/>
  <c r="AR116" i="5"/>
  <c r="AI116" i="5"/>
  <c r="Y116" i="5"/>
  <c r="P116" i="5"/>
  <c r="G116" i="5"/>
  <c r="AP115" i="5"/>
  <c r="AG115" i="5"/>
  <c r="X115" i="5"/>
  <c r="O115" i="5"/>
  <c r="E115" i="5"/>
  <c r="AN114" i="5"/>
  <c r="AE114" i="5"/>
  <c r="V114" i="5"/>
  <c r="M114" i="5"/>
  <c r="D114" i="5"/>
  <c r="AM113" i="5"/>
  <c r="AC113" i="5"/>
  <c r="AC58" i="5" s="1"/>
  <c r="T113" i="5"/>
  <c r="K113" i="5"/>
  <c r="AT112" i="5"/>
  <c r="AK112" i="5"/>
  <c r="AB112" i="5"/>
  <c r="S112" i="5"/>
  <c r="I112" i="5"/>
  <c r="AR111" i="5"/>
  <c r="AR56" i="5" s="1"/>
  <c r="AI111" i="5"/>
  <c r="AI56" i="5" s="1"/>
  <c r="Z111" i="5"/>
  <c r="Q111" i="5"/>
  <c r="H111" i="5"/>
  <c r="AQ110" i="5"/>
  <c r="AG110" i="5"/>
  <c r="X110" i="5"/>
  <c r="O110" i="5"/>
  <c r="F110" i="5"/>
  <c r="F55" i="5" s="1"/>
  <c r="AO109" i="5"/>
  <c r="AF109" i="5"/>
  <c r="W109" i="5"/>
  <c r="M109" i="5"/>
  <c r="D109" i="5"/>
  <c r="AM108" i="5"/>
  <c r="AD108" i="5"/>
  <c r="U108" i="5"/>
  <c r="L108" i="5"/>
  <c r="AK107" i="5"/>
  <c r="AB107" i="5"/>
  <c r="S107" i="5"/>
  <c r="J107" i="5"/>
  <c r="AS106" i="5"/>
  <c r="AJ106" i="5"/>
  <c r="AA106" i="5"/>
  <c r="AA51" i="5" s="1"/>
  <c r="Q106" i="5"/>
  <c r="H106" i="5"/>
  <c r="AQ105" i="5"/>
  <c r="AH105" i="5"/>
  <c r="Y105" i="5"/>
  <c r="P105" i="5"/>
  <c r="G105" i="5"/>
  <c r="G50" i="5" s="1"/>
  <c r="AO104" i="5"/>
  <c r="AO49" i="5" s="1"/>
  <c r="AF104" i="5"/>
  <c r="W104" i="5"/>
  <c r="N104" i="5"/>
  <c r="E104" i="5"/>
  <c r="AN103" i="5"/>
  <c r="AE103" i="5"/>
  <c r="U103" i="5"/>
  <c r="L103" i="5"/>
  <c r="AL102" i="5"/>
  <c r="AC102" i="5"/>
  <c r="T102" i="5"/>
  <c r="K102" i="5"/>
  <c r="AS101" i="5"/>
  <c r="AJ101" i="5"/>
  <c r="AA101" i="5"/>
  <c r="R101" i="5"/>
  <c r="I101" i="5"/>
  <c r="AR100" i="5"/>
  <c r="AI100" i="5"/>
  <c r="Y100" i="5"/>
  <c r="P100" i="5"/>
  <c r="G100" i="5"/>
  <c r="AP99" i="5"/>
  <c r="AH99" i="5"/>
  <c r="Z99" i="5"/>
  <c r="R99" i="5"/>
  <c r="J99" i="5"/>
  <c r="AT98" i="5"/>
  <c r="AL98" i="5"/>
  <c r="AD98" i="5"/>
  <c r="V98" i="5"/>
  <c r="N98" i="5"/>
  <c r="F98" i="5"/>
  <c r="AP97" i="5"/>
  <c r="AH97" i="5"/>
  <c r="Z97" i="5"/>
  <c r="R97" i="5"/>
  <c r="J97" i="5"/>
  <c r="J42" i="5" s="1"/>
  <c r="AT96" i="5"/>
  <c r="AL96" i="5"/>
  <c r="AD96" i="5"/>
  <c r="V96" i="5"/>
  <c r="N96" i="5"/>
  <c r="F96" i="5"/>
  <c r="AP95" i="5"/>
  <c r="AH95" i="5"/>
  <c r="Z95" i="5"/>
  <c r="R95" i="5"/>
  <c r="J95" i="5"/>
  <c r="AT94" i="5"/>
  <c r="AL94" i="5"/>
  <c r="AD94" i="5"/>
  <c r="V94" i="5"/>
  <c r="N94" i="5"/>
  <c r="F94" i="5"/>
  <c r="AP93" i="5"/>
  <c r="AH93" i="5"/>
  <c r="Z93" i="5"/>
  <c r="R93" i="5"/>
  <c r="J93" i="5"/>
  <c r="AT92" i="5"/>
  <c r="AL92" i="5"/>
  <c r="AD92" i="5"/>
  <c r="V92" i="5"/>
  <c r="N92" i="5"/>
  <c r="F92" i="5"/>
  <c r="AP91" i="5"/>
  <c r="AH91" i="5"/>
  <c r="Z91" i="5"/>
  <c r="R91" i="5"/>
  <c r="J91" i="5"/>
  <c r="AT90" i="5"/>
  <c r="AL90" i="5"/>
  <c r="AD90" i="5"/>
  <c r="V90" i="5"/>
  <c r="N90" i="5"/>
  <c r="F90" i="5"/>
  <c r="AP89" i="5"/>
  <c r="AH89" i="5"/>
  <c r="Z89" i="5"/>
  <c r="R89" i="5"/>
  <c r="J89" i="5"/>
  <c r="AB336" i="5"/>
  <c r="AO334" i="5"/>
  <c r="AT333" i="5"/>
  <c r="S333" i="5"/>
  <c r="AA332" i="5"/>
  <c r="P331" i="5"/>
  <c r="AA330" i="5"/>
  <c r="AS329" i="5"/>
  <c r="I329" i="5"/>
  <c r="AA328" i="5"/>
  <c r="AN327" i="5"/>
  <c r="N327" i="5"/>
  <c r="W326" i="5"/>
  <c r="AE325" i="5"/>
  <c r="E325" i="5"/>
  <c r="M324" i="5"/>
  <c r="AI323" i="5"/>
  <c r="AQ322" i="5"/>
  <c r="Q322" i="5"/>
  <c r="Y321" i="5"/>
  <c r="AN320" i="5"/>
  <c r="J320" i="5"/>
  <c r="W319" i="5"/>
  <c r="AQ318" i="5"/>
  <c r="H318" i="5"/>
  <c r="Y317" i="5"/>
  <c r="U336" i="5"/>
  <c r="X334" i="5"/>
  <c r="AO333" i="5"/>
  <c r="F333" i="5"/>
  <c r="O332" i="5"/>
  <c r="AG331" i="5"/>
  <c r="AP330" i="5"/>
  <c r="R330" i="5"/>
  <c r="AA329" i="5"/>
  <c r="AR328" i="5"/>
  <c r="I328" i="5"/>
  <c r="AE327" i="5"/>
  <c r="AE272" i="5" s="1"/>
  <c r="AQ326" i="5"/>
  <c r="H326" i="5"/>
  <c r="AB325" i="5"/>
  <c r="AJ324" i="5"/>
  <c r="J324" i="5"/>
  <c r="T323" i="5"/>
  <c r="AK322" i="5"/>
  <c r="D322" i="5"/>
  <c r="M321" i="5"/>
  <c r="AE320" i="5"/>
  <c r="AN319" i="5"/>
  <c r="N319" i="5"/>
  <c r="Y318" i="5"/>
  <c r="AQ317" i="5"/>
  <c r="AM336" i="5"/>
  <c r="Y334" i="5"/>
  <c r="AB333" i="5"/>
  <c r="AH332" i="5"/>
  <c r="AO331" i="5"/>
  <c r="AO330" i="5"/>
  <c r="H329" i="5"/>
  <c r="H328" i="5"/>
  <c r="P327" i="5"/>
  <c r="U326" i="5"/>
  <c r="U325" i="5"/>
  <c r="AA324" i="5"/>
  <c r="AG323" i="5"/>
  <c r="AA322" i="5"/>
  <c r="AG321" i="5"/>
  <c r="AG320" i="5"/>
  <c r="AM319" i="5"/>
  <c r="AS318" i="5"/>
  <c r="G318" i="5"/>
  <c r="G317" i="5"/>
  <c r="U316" i="5"/>
  <c r="AN315" i="5"/>
  <c r="E315" i="5"/>
  <c r="W314" i="5"/>
  <c r="AE313" i="5"/>
  <c r="G313" i="5"/>
  <c r="P312" i="5"/>
  <c r="X311" i="5"/>
  <c r="AP310" i="5"/>
  <c r="G310" i="5"/>
  <c r="X309" i="5"/>
  <c r="AI308" i="5"/>
  <c r="AR307" i="5"/>
  <c r="Q307" i="5"/>
  <c r="Z306" i="5"/>
  <c r="AR305" i="5"/>
  <c r="H305" i="5"/>
  <c r="S304" i="5"/>
  <c r="AM303" i="5"/>
  <c r="I303" i="5"/>
  <c r="AE302" i="5"/>
  <c r="AS301" i="5"/>
  <c r="S301" i="5"/>
  <c r="AJ300" i="5"/>
  <c r="K300" i="5"/>
  <c r="AC299" i="5"/>
  <c r="Q298" i="5"/>
  <c r="AM297" i="5"/>
  <c r="M297" i="5"/>
  <c r="AK296" i="5"/>
  <c r="K296" i="5"/>
  <c r="AK295" i="5"/>
  <c r="K295" i="5"/>
  <c r="AB294" i="5"/>
  <c r="I294" i="5"/>
  <c r="AA293" i="5"/>
  <c r="G293" i="5"/>
  <c r="Y292" i="5"/>
  <c r="X291" i="5"/>
  <c r="AS290" i="5"/>
  <c r="W290" i="5"/>
  <c r="AS289" i="5"/>
  <c r="Y289" i="5"/>
  <c r="AQ288" i="5"/>
  <c r="X288" i="5"/>
  <c r="AO287" i="5"/>
  <c r="O287" i="5"/>
  <c r="AN286" i="5"/>
  <c r="M286" i="5"/>
  <c r="AM285" i="5"/>
  <c r="M285" i="5"/>
  <c r="X336" i="5"/>
  <c r="W334" i="5"/>
  <c r="AA333" i="5"/>
  <c r="Z332" i="5"/>
  <c r="AI331" i="5"/>
  <c r="AN330" i="5"/>
  <c r="AT329" i="5"/>
  <c r="AS328" i="5"/>
  <c r="G328" i="5"/>
  <c r="O327" i="5"/>
  <c r="T326" i="5"/>
  <c r="N325" i="5"/>
  <c r="Q324" i="5"/>
  <c r="U323" i="5"/>
  <c r="Z322" i="5"/>
  <c r="AF321" i="5"/>
  <c r="AF320" i="5"/>
  <c r="AL319" i="5"/>
  <c r="AR318" i="5"/>
  <c r="AR317" i="5"/>
  <c r="F317" i="5"/>
  <c r="O316" i="5"/>
  <c r="AG315" i="5"/>
  <c r="D315" i="5"/>
  <c r="R314" i="5"/>
  <c r="AD313" i="5"/>
  <c r="AM312" i="5"/>
  <c r="O312" i="5"/>
  <c r="W311" i="5"/>
  <c r="AO310" i="5"/>
  <c r="E310" i="5"/>
  <c r="N309" i="5"/>
  <c r="AF308" i="5"/>
  <c r="AQ307" i="5"/>
  <c r="P307" i="5"/>
  <c r="Y306" i="5"/>
  <c r="AG305" i="5"/>
  <c r="G305" i="5"/>
  <c r="P304" i="5"/>
  <c r="AL303" i="5"/>
  <c r="H303" i="5"/>
  <c r="U302" i="5"/>
  <c r="AR301" i="5"/>
  <c r="N301" i="5"/>
  <c r="AI300" i="5"/>
  <c r="E300" i="5"/>
  <c r="W299" i="5"/>
  <c r="AO298" i="5"/>
  <c r="O298" i="5"/>
  <c r="AI297" i="5"/>
  <c r="L297" i="5"/>
  <c r="AC296" i="5"/>
  <c r="J296" i="5"/>
  <c r="AC295" i="5"/>
  <c r="I295" i="5"/>
  <c r="AA294" i="5"/>
  <c r="H294" i="5"/>
  <c r="Y293" i="5"/>
  <c r="AQ292" i="5"/>
  <c r="X292" i="5"/>
  <c r="AQ291" i="5"/>
  <c r="W291" i="5"/>
  <c r="AO290" i="5"/>
  <c r="U290" i="5"/>
  <c r="AR289" i="5"/>
  <c r="U289" i="5"/>
  <c r="AP288" i="5"/>
  <c r="P288" i="5"/>
  <c r="AN287" i="5"/>
  <c r="N287" i="5"/>
  <c r="AM286" i="5"/>
  <c r="L286" i="5"/>
  <c r="AL285" i="5"/>
  <c r="L285" i="5"/>
  <c r="W336" i="5"/>
  <c r="O334" i="5"/>
  <c r="T333" i="5"/>
  <c r="Y332" i="5"/>
  <c r="AF331" i="5"/>
  <c r="AM330" i="5"/>
  <c r="AL329" i="5"/>
  <c r="AH328" i="5"/>
  <c r="D327" i="5"/>
  <c r="G326" i="5"/>
  <c r="I325" i="5"/>
  <c r="L324" i="5"/>
  <c r="S323" i="5"/>
  <c r="Y322" i="5"/>
  <c r="X321" i="5"/>
  <c r="AC320" i="5"/>
  <c r="AK319" i="5"/>
  <c r="AJ318" i="5"/>
  <c r="AF317" i="5"/>
  <c r="E317" i="5"/>
  <c r="M316" i="5"/>
  <c r="AF315" i="5"/>
  <c r="AO314" i="5"/>
  <c r="K314" i="5"/>
  <c r="Y313" i="5"/>
  <c r="AK312" i="5"/>
  <c r="H312" i="5"/>
  <c r="V311" i="5"/>
  <c r="AE310" i="5"/>
  <c r="D310" i="5"/>
  <c r="M309" i="5"/>
  <c r="AE308" i="5"/>
  <c r="AM307" i="5"/>
  <c r="F307" i="5"/>
  <c r="X306" i="5"/>
  <c r="AF305" i="5"/>
  <c r="F305" i="5"/>
  <c r="O304" i="5"/>
  <c r="AC303" i="5"/>
  <c r="G303" i="5"/>
  <c r="T302" i="5"/>
  <c r="AQ301" i="5"/>
  <c r="M301" i="5"/>
  <c r="Z300" i="5"/>
  <c r="D300" i="5"/>
  <c r="S299" i="5"/>
  <c r="AN298" i="5"/>
  <c r="J298" i="5"/>
  <c r="AD297" i="5"/>
  <c r="G297" i="5"/>
  <c r="AB296" i="5"/>
  <c r="E296" i="5"/>
  <c r="AB295" i="5"/>
  <c r="H295" i="5"/>
  <c r="Z294" i="5"/>
  <c r="AR293" i="5"/>
  <c r="X293" i="5"/>
  <c r="AP292" i="5"/>
  <c r="W292" i="5"/>
  <c r="AO291" i="5"/>
  <c r="V291" i="5"/>
  <c r="AN290" i="5"/>
  <c r="M290" i="5"/>
  <c r="AM289" i="5"/>
  <c r="P289" i="5"/>
  <c r="AK288" i="5"/>
  <c r="O288" i="5"/>
  <c r="AJ287" i="5"/>
  <c r="M287" i="5"/>
  <c r="AE286" i="5"/>
  <c r="K286" i="5"/>
  <c r="AD285" i="5"/>
  <c r="K285" i="5"/>
  <c r="N336" i="5"/>
  <c r="M334" i="5"/>
  <c r="H333" i="5"/>
  <c r="M332" i="5"/>
  <c r="AE331" i="5"/>
  <c r="AK330" i="5"/>
  <c r="AE329" i="5"/>
  <c r="AG328" i="5"/>
  <c r="AO327" i="5"/>
  <c r="AR326" i="5"/>
  <c r="AT325" i="5"/>
  <c r="F325" i="5"/>
  <c r="K324" i="5"/>
  <c r="Q323" i="5"/>
  <c r="R322" i="5"/>
  <c r="W321" i="5"/>
  <c r="S320" i="5"/>
  <c r="AJ319" i="5"/>
  <c r="AC318" i="5"/>
  <c r="AC317" i="5"/>
  <c r="AJ316" i="5"/>
  <c r="L316" i="5"/>
  <c r="V315" i="5"/>
  <c r="AN314" i="5"/>
  <c r="D314" i="5"/>
  <c r="V313" i="5"/>
  <c r="AG312" i="5"/>
  <c r="AS311" i="5"/>
  <c r="O311" i="5"/>
  <c r="AC310" i="5"/>
  <c r="AO309" i="5"/>
  <c r="L309" i="5"/>
  <c r="T308" i="5"/>
  <c r="AL307" i="5"/>
  <c r="W306" i="5"/>
  <c r="AE305" i="5"/>
  <c r="AN304" i="5"/>
  <c r="M304" i="5"/>
  <c r="AB303" i="5"/>
  <c r="E303" i="5"/>
  <c r="S302" i="5"/>
  <c r="AG301" i="5"/>
  <c r="K301" i="5"/>
  <c r="Y300" i="5"/>
  <c r="P299" i="5"/>
  <c r="AE298" i="5"/>
  <c r="I298" i="5"/>
  <c r="Y297" i="5"/>
  <c r="F297" i="5"/>
  <c r="X296" i="5"/>
  <c r="AA295" i="5"/>
  <c r="AR294" i="5"/>
  <c r="Y294" i="5"/>
  <c r="AQ293" i="5"/>
  <c r="W293" i="5"/>
  <c r="AO292" i="5"/>
  <c r="O292" i="5"/>
  <c r="AN291" i="5"/>
  <c r="N291" i="5"/>
  <c r="AM290" i="5"/>
  <c r="L290" i="5"/>
  <c r="AL289" i="5"/>
  <c r="L289" i="5"/>
  <c r="AJ288" i="5"/>
  <c r="J288" i="5"/>
  <c r="AE287" i="5"/>
  <c r="H287" i="5"/>
  <c r="AC286" i="5"/>
  <c r="G286" i="5"/>
  <c r="AC285" i="5"/>
  <c r="I285" i="5"/>
  <c r="AN334" i="5"/>
  <c r="AI332" i="5"/>
  <c r="K331" i="5"/>
  <c r="U329" i="5"/>
  <c r="AJ327" i="5"/>
  <c r="AO325" i="5"/>
  <c r="AR323" i="5"/>
  <c r="E322" i="5"/>
  <c r="O320" i="5"/>
  <c r="T318" i="5"/>
  <c r="AH316" i="5"/>
  <c r="T315" i="5"/>
  <c r="AT313" i="5"/>
  <c r="AB312" i="5"/>
  <c r="D311" i="5"/>
  <c r="AD309" i="5"/>
  <c r="L308" i="5"/>
  <c r="AO306" i="5"/>
  <c r="W305" i="5"/>
  <c r="AM302" i="5"/>
  <c r="AE301" i="5"/>
  <c r="W300" i="5"/>
  <c r="O299" i="5"/>
  <c r="H298" i="5"/>
  <c r="AP296" i="5"/>
  <c r="L295" i="5"/>
  <c r="J294" i="5"/>
  <c r="H293" i="5"/>
  <c r="G292" i="5"/>
  <c r="K291" i="5"/>
  <c r="I290" i="5"/>
  <c r="H289" i="5"/>
  <c r="AR287" i="5"/>
  <c r="AP286" i="5"/>
  <c r="AO285" i="5"/>
  <c r="AH140" i="5"/>
  <c r="S140" i="5"/>
  <c r="AR138" i="5"/>
  <c r="AC138" i="5"/>
  <c r="K138" i="5"/>
  <c r="AI137" i="5"/>
  <c r="T137" i="5"/>
  <c r="AT136" i="5"/>
  <c r="AE136" i="5"/>
  <c r="M136" i="5"/>
  <c r="AM135" i="5"/>
  <c r="X135" i="5"/>
  <c r="D135" i="5"/>
  <c r="AI134" i="5"/>
  <c r="O134" i="5"/>
  <c r="AO133" i="5"/>
  <c r="Z133" i="5"/>
  <c r="H133" i="5"/>
  <c r="AK132" i="5"/>
  <c r="S132" i="5"/>
  <c r="AQ131" i="5"/>
  <c r="AB131" i="5"/>
  <c r="J131" i="5"/>
  <c r="J76" i="5" s="1"/>
  <c r="AM130" i="5"/>
  <c r="U130" i="5"/>
  <c r="AF129" i="5"/>
  <c r="L129" i="5"/>
  <c r="AQ128" i="5"/>
  <c r="X128" i="5"/>
  <c r="H128" i="5"/>
  <c r="AN127" i="5"/>
  <c r="X127" i="5"/>
  <c r="K127" i="5"/>
  <c r="AM126" i="5"/>
  <c r="W126" i="5"/>
  <c r="K126" i="5"/>
  <c r="AM125" i="5"/>
  <c r="Z125" i="5"/>
  <c r="J125" i="5"/>
  <c r="AL124" i="5"/>
  <c r="Y124" i="5"/>
  <c r="I124" i="5"/>
  <c r="AO123" i="5"/>
  <c r="Y123" i="5"/>
  <c r="I123" i="5"/>
  <c r="AN122" i="5"/>
  <c r="X122" i="5"/>
  <c r="L122" i="5"/>
  <c r="AN121" i="5"/>
  <c r="X121" i="5"/>
  <c r="K121" i="5"/>
  <c r="AM120" i="5"/>
  <c r="AA120" i="5"/>
  <c r="K120" i="5"/>
  <c r="AM119" i="5"/>
  <c r="Z119" i="5"/>
  <c r="J119" i="5"/>
  <c r="AO118" i="5"/>
  <c r="Y118" i="5"/>
  <c r="I118" i="5"/>
  <c r="AO117" i="5"/>
  <c r="Y117" i="5"/>
  <c r="L117" i="5"/>
  <c r="AN116" i="5"/>
  <c r="X116" i="5"/>
  <c r="L116" i="5"/>
  <c r="AN115" i="5"/>
  <c r="AA115" i="5"/>
  <c r="K115" i="5"/>
  <c r="AM114" i="5"/>
  <c r="AA114" i="5"/>
  <c r="K114" i="5"/>
  <c r="AP113" i="5"/>
  <c r="Z113" i="5"/>
  <c r="J113" i="5"/>
  <c r="AO112" i="5"/>
  <c r="Y112" i="5"/>
  <c r="M112" i="5"/>
  <c r="AO111" i="5"/>
  <c r="Y111" i="5"/>
  <c r="L111" i="5"/>
  <c r="AN110" i="5"/>
  <c r="AB110" i="5"/>
  <c r="L110" i="5"/>
  <c r="AN109" i="5"/>
  <c r="AA109" i="5"/>
  <c r="K109" i="5"/>
  <c r="AQ108" i="5"/>
  <c r="AA108" i="5"/>
  <c r="K108" i="5"/>
  <c r="AP107" i="5"/>
  <c r="Z107" i="5"/>
  <c r="M107" i="5"/>
  <c r="AO106" i="5"/>
  <c r="AO51" i="5" s="1"/>
  <c r="Y106" i="5"/>
  <c r="M106" i="5"/>
  <c r="AO105" i="5"/>
  <c r="AB105" i="5"/>
  <c r="L105" i="5"/>
  <c r="AN104" i="5"/>
  <c r="AB104" i="5"/>
  <c r="L104" i="5"/>
  <c r="AQ103" i="5"/>
  <c r="AA103" i="5"/>
  <c r="K103" i="5"/>
  <c r="AQ102" i="5"/>
  <c r="AA102" i="5"/>
  <c r="N102" i="5"/>
  <c r="AP101" i="5"/>
  <c r="Z101" i="5"/>
  <c r="M101" i="5"/>
  <c r="AO100" i="5"/>
  <c r="AC100" i="5"/>
  <c r="M100" i="5"/>
  <c r="AO99" i="5"/>
  <c r="AD99" i="5"/>
  <c r="P99" i="5"/>
  <c r="E99" i="5"/>
  <c r="AI98" i="5"/>
  <c r="U98" i="5"/>
  <c r="J98" i="5"/>
  <c r="AN97" i="5"/>
  <c r="AC97" i="5"/>
  <c r="O97" i="5"/>
  <c r="AS96" i="5"/>
  <c r="AH96" i="5"/>
  <c r="T96" i="5"/>
  <c r="I96" i="5"/>
  <c r="AM95" i="5"/>
  <c r="Y95" i="5"/>
  <c r="N95" i="5"/>
  <c r="AR94" i="5"/>
  <c r="AG94" i="5"/>
  <c r="S94" i="5"/>
  <c r="E94" i="5"/>
  <c r="AL93" i="5"/>
  <c r="X93" i="5"/>
  <c r="M93" i="5"/>
  <c r="AQ92" i="5"/>
  <c r="AC92" i="5"/>
  <c r="R92" i="5"/>
  <c r="D92" i="5"/>
  <c r="AK91" i="5"/>
  <c r="W91" i="5"/>
  <c r="I91" i="5"/>
  <c r="L332" i="5"/>
  <c r="X330" i="5"/>
  <c r="K329" i="5"/>
  <c r="X327" i="5"/>
  <c r="AD325" i="5"/>
  <c r="AQ323" i="5"/>
  <c r="AS321" i="5"/>
  <c r="G320" i="5"/>
  <c r="S318" i="5"/>
  <c r="AG316" i="5"/>
  <c r="P315" i="5"/>
  <c r="AS313" i="5"/>
  <c r="R312" i="5"/>
  <c r="AR310" i="5"/>
  <c r="AC309" i="5"/>
  <c r="K308" i="5"/>
  <c r="AK306" i="5"/>
  <c r="P305" i="5"/>
  <c r="AT303" i="5"/>
  <c r="AK302" i="5"/>
  <c r="AC301" i="5"/>
  <c r="U300" i="5"/>
  <c r="N299" i="5"/>
  <c r="AQ297" i="5"/>
  <c r="AO296" i="5"/>
  <c r="AS295" i="5"/>
  <c r="AQ294" i="5"/>
  <c r="AO293" i="5"/>
  <c r="AN292" i="5"/>
  <c r="F291" i="5"/>
  <c r="AR288" i="5"/>
  <c r="AQ287" i="5"/>
  <c r="AO286" i="5"/>
  <c r="AN285" i="5"/>
  <c r="AG140" i="5"/>
  <c r="R140" i="5"/>
  <c r="AQ138" i="5"/>
  <c r="W138" i="5"/>
  <c r="H138" i="5"/>
  <c r="AH137" i="5"/>
  <c r="S137" i="5"/>
  <c r="AS136" i="5"/>
  <c r="AA136" i="5"/>
  <c r="L136" i="5"/>
  <c r="AJ135" i="5"/>
  <c r="W135" i="5"/>
  <c r="AC134" i="5"/>
  <c r="N134" i="5"/>
  <c r="AN133" i="5"/>
  <c r="Y133" i="5"/>
  <c r="G133" i="5"/>
  <c r="AE132" i="5"/>
  <c r="P132" i="5"/>
  <c r="P77" i="5" s="1"/>
  <c r="AP131" i="5"/>
  <c r="AA131" i="5"/>
  <c r="I131" i="5"/>
  <c r="AI130" i="5"/>
  <c r="T130" i="5"/>
  <c r="AR129" i="5"/>
  <c r="AE129" i="5"/>
  <c r="K129" i="5"/>
  <c r="AK128" i="5"/>
  <c r="W128" i="5"/>
  <c r="G128" i="5"/>
  <c r="AM127" i="5"/>
  <c r="W127" i="5"/>
  <c r="G127" i="5"/>
  <c r="AL126" i="5"/>
  <c r="V126" i="5"/>
  <c r="I126" i="5"/>
  <c r="AK125" i="5"/>
  <c r="U125" i="5"/>
  <c r="I125" i="5"/>
  <c r="AK124" i="5"/>
  <c r="X124" i="5"/>
  <c r="H124" i="5"/>
  <c r="AJ123" i="5"/>
  <c r="X123" i="5"/>
  <c r="H123" i="5"/>
  <c r="AM122" i="5"/>
  <c r="W122" i="5"/>
  <c r="G122" i="5"/>
  <c r="AM121" i="5"/>
  <c r="W121" i="5"/>
  <c r="J121" i="5"/>
  <c r="AL120" i="5"/>
  <c r="V120" i="5"/>
  <c r="I120" i="5"/>
  <c r="AK119" i="5"/>
  <c r="Y119" i="5"/>
  <c r="I119" i="5"/>
  <c r="AK118" i="5"/>
  <c r="X118" i="5"/>
  <c r="H118" i="5"/>
  <c r="AN117" i="5"/>
  <c r="X117" i="5"/>
  <c r="H117" i="5"/>
  <c r="AM116" i="5"/>
  <c r="W116" i="5"/>
  <c r="K116" i="5"/>
  <c r="AM115" i="5"/>
  <c r="W115" i="5"/>
  <c r="J115" i="5"/>
  <c r="AL114" i="5"/>
  <c r="Y114" i="5"/>
  <c r="I114" i="5"/>
  <c r="AK113" i="5"/>
  <c r="Y113" i="5"/>
  <c r="I113" i="5"/>
  <c r="AN112" i="5"/>
  <c r="AN57" i="5" s="1"/>
  <c r="X112" i="5"/>
  <c r="H112" i="5"/>
  <c r="AN111" i="5"/>
  <c r="X111" i="5"/>
  <c r="K111" i="5"/>
  <c r="AM110" i="5"/>
  <c r="W110" i="5"/>
  <c r="K110" i="5"/>
  <c r="AM109" i="5"/>
  <c r="Z109" i="5"/>
  <c r="J109" i="5"/>
  <c r="AL108" i="5"/>
  <c r="Y108" i="5"/>
  <c r="I108" i="5"/>
  <c r="AO107" i="5"/>
  <c r="Y107" i="5"/>
  <c r="I107" i="5"/>
  <c r="AN106" i="5"/>
  <c r="X106" i="5"/>
  <c r="L106" i="5"/>
  <c r="AN105" i="5"/>
  <c r="X105" i="5"/>
  <c r="K105" i="5"/>
  <c r="AM104" i="5"/>
  <c r="AA104" i="5"/>
  <c r="K104" i="5"/>
  <c r="AM103" i="5"/>
  <c r="Z103" i="5"/>
  <c r="J103" i="5"/>
  <c r="AO102" i="5"/>
  <c r="Y102" i="5"/>
  <c r="I102" i="5"/>
  <c r="AO101" i="5"/>
  <c r="Y101" i="5"/>
  <c r="L101" i="5"/>
  <c r="AN100" i="5"/>
  <c r="X100" i="5"/>
  <c r="L100" i="5"/>
  <c r="AN99" i="5"/>
  <c r="AC99" i="5"/>
  <c r="O99" i="5"/>
  <c r="AS98" i="5"/>
  <c r="AH98" i="5"/>
  <c r="T98" i="5"/>
  <c r="I98" i="5"/>
  <c r="AM97" i="5"/>
  <c r="Y97" i="5"/>
  <c r="N97" i="5"/>
  <c r="AR96" i="5"/>
  <c r="AG96" i="5"/>
  <c r="S96" i="5"/>
  <c r="E96" i="5"/>
  <c r="AL95" i="5"/>
  <c r="X95" i="5"/>
  <c r="M95" i="5"/>
  <c r="AQ94" i="5"/>
  <c r="AC94" i="5"/>
  <c r="R94" i="5"/>
  <c r="D94" i="5"/>
  <c r="AK93" i="5"/>
  <c r="W93" i="5"/>
  <c r="I93" i="5"/>
  <c r="AP92" i="5"/>
  <c r="AB92" i="5"/>
  <c r="Q92" i="5"/>
  <c r="AG91" i="5"/>
  <c r="V91" i="5"/>
  <c r="AR333" i="5"/>
  <c r="I332" i="5"/>
  <c r="S330" i="5"/>
  <c r="AC328" i="5"/>
  <c r="Q327" i="5"/>
  <c r="AC325" i="5"/>
  <c r="AJ323" i="5"/>
  <c r="AR321" i="5"/>
  <c r="I318" i="5"/>
  <c r="Z316" i="5"/>
  <c r="O315" i="5"/>
  <c r="AI313" i="5"/>
  <c r="Q312" i="5"/>
  <c r="AQ310" i="5"/>
  <c r="AB309" i="5"/>
  <c r="J308" i="5"/>
  <c r="AA306" i="5"/>
  <c r="L305" i="5"/>
  <c r="AN303" i="5"/>
  <c r="AG302" i="5"/>
  <c r="X301" i="5"/>
  <c r="L300" i="5"/>
  <c r="E299" i="5"/>
  <c r="AO297" i="5"/>
  <c r="AN296" i="5"/>
  <c r="AN295" i="5"/>
  <c r="AN240" i="5" s="1"/>
  <c r="AM294" i="5"/>
  <c r="AK293" i="5"/>
  <c r="AI292" i="5"/>
  <c r="AM291" i="5"/>
  <c r="AK290" i="5"/>
  <c r="AK289" i="5"/>
  <c r="AB288" i="5"/>
  <c r="AA287" i="5"/>
  <c r="Y286" i="5"/>
  <c r="AB285" i="5"/>
  <c r="AF140" i="5"/>
  <c r="L140" i="5"/>
  <c r="AN138" i="5"/>
  <c r="V138" i="5"/>
  <c r="V83" i="5" s="1"/>
  <c r="G138" i="5"/>
  <c r="AG137" i="5"/>
  <c r="O137" i="5"/>
  <c r="AR136" i="5"/>
  <c r="X136" i="5"/>
  <c r="K136" i="5"/>
  <c r="AI135" i="5"/>
  <c r="Q135" i="5"/>
  <c r="AT134" i="5"/>
  <c r="AB134" i="5"/>
  <c r="M134" i="5"/>
  <c r="AM133" i="5"/>
  <c r="S133" i="5"/>
  <c r="D133" i="5"/>
  <c r="AD132" i="5"/>
  <c r="O132" i="5"/>
  <c r="AO131" i="5"/>
  <c r="W131" i="5"/>
  <c r="H131" i="5"/>
  <c r="AF130" i="5"/>
  <c r="S130" i="5"/>
  <c r="AQ129" i="5"/>
  <c r="Y129" i="5"/>
  <c r="J129" i="5"/>
  <c r="AJ128" i="5"/>
  <c r="V128" i="5"/>
  <c r="F128" i="5"/>
  <c r="AH127" i="5"/>
  <c r="U127" i="5"/>
  <c r="E127" i="5"/>
  <c r="AK126" i="5"/>
  <c r="U126" i="5"/>
  <c r="E126" i="5"/>
  <c r="AJ125" i="5"/>
  <c r="T125" i="5"/>
  <c r="H125" i="5"/>
  <c r="AJ124" i="5"/>
  <c r="T124" i="5"/>
  <c r="G124" i="5"/>
  <c r="AI123" i="5"/>
  <c r="W123" i="5"/>
  <c r="G123" i="5"/>
  <c r="AI122" i="5"/>
  <c r="V122" i="5"/>
  <c r="F122" i="5"/>
  <c r="AK121" i="5"/>
  <c r="U121" i="5"/>
  <c r="E121" i="5"/>
  <c r="AK120" i="5"/>
  <c r="U120" i="5"/>
  <c r="H120" i="5"/>
  <c r="AJ119" i="5"/>
  <c r="T119" i="5"/>
  <c r="H119" i="5"/>
  <c r="AJ118" i="5"/>
  <c r="W118" i="5"/>
  <c r="G118" i="5"/>
  <c r="AI117" i="5"/>
  <c r="W117" i="5"/>
  <c r="G117" i="5"/>
  <c r="AL116" i="5"/>
  <c r="V116" i="5"/>
  <c r="V61" i="5" s="1"/>
  <c r="F116" i="5"/>
  <c r="AK115" i="5"/>
  <c r="U115" i="5"/>
  <c r="I115" i="5"/>
  <c r="AK114" i="5"/>
  <c r="U114" i="5"/>
  <c r="H114" i="5"/>
  <c r="AJ113" i="5"/>
  <c r="X113" i="5"/>
  <c r="H113" i="5"/>
  <c r="AJ112" i="5"/>
  <c r="W112" i="5"/>
  <c r="G112" i="5"/>
  <c r="AM111" i="5"/>
  <c r="W111" i="5"/>
  <c r="G111" i="5"/>
  <c r="AL110" i="5"/>
  <c r="V110" i="5"/>
  <c r="I110" i="5"/>
  <c r="AK109" i="5"/>
  <c r="U109" i="5"/>
  <c r="I109" i="5"/>
  <c r="AK108" i="5"/>
  <c r="X108" i="5"/>
  <c r="H108" i="5"/>
  <c r="AJ107" i="5"/>
  <c r="X107" i="5"/>
  <c r="H107" i="5"/>
  <c r="AM106" i="5"/>
  <c r="W106" i="5"/>
  <c r="G106" i="5"/>
  <c r="AM105" i="5"/>
  <c r="W105" i="5"/>
  <c r="J105" i="5"/>
  <c r="AL104" i="5"/>
  <c r="V104" i="5"/>
  <c r="I104" i="5"/>
  <c r="AK103" i="5"/>
  <c r="Y103" i="5"/>
  <c r="I103" i="5"/>
  <c r="AK102" i="5"/>
  <c r="X102" i="5"/>
  <c r="H102" i="5"/>
  <c r="AN101" i="5"/>
  <c r="X101" i="5"/>
  <c r="H101" i="5"/>
  <c r="AM100" i="5"/>
  <c r="W100" i="5"/>
  <c r="K100" i="5"/>
  <c r="AM99" i="5"/>
  <c r="Y99" i="5"/>
  <c r="N99" i="5"/>
  <c r="N44" i="5" s="1"/>
  <c r="AR98" i="5"/>
  <c r="AG98" i="5"/>
  <c r="S98" i="5"/>
  <c r="E98" i="5"/>
  <c r="AL97" i="5"/>
  <c r="X97" i="5"/>
  <c r="M97" i="5"/>
  <c r="AQ96" i="5"/>
  <c r="AC96" i="5"/>
  <c r="R96" i="5"/>
  <c r="D96" i="5"/>
  <c r="AK95" i="5"/>
  <c r="W95" i="5"/>
  <c r="I95" i="5"/>
  <c r="AP94" i="5"/>
  <c r="AB94" i="5"/>
  <c r="Q94" i="5"/>
  <c r="AG93" i="5"/>
  <c r="V93" i="5"/>
  <c r="H93" i="5"/>
  <c r="AO92" i="5"/>
  <c r="AA92" i="5"/>
  <c r="M92" i="5"/>
  <c r="AT91" i="5"/>
  <c r="AF91" i="5"/>
  <c r="U91" i="5"/>
  <c r="G91" i="5"/>
  <c r="AK90" i="5"/>
  <c r="Z90" i="5"/>
  <c r="L90" i="5"/>
  <c r="AS89" i="5"/>
  <c r="AE89" i="5"/>
  <c r="Q89" i="5"/>
  <c r="F89" i="5"/>
  <c r="AP336" i="5"/>
  <c r="AQ333" i="5"/>
  <c r="D332" i="5"/>
  <c r="O330" i="5"/>
  <c r="AB328" i="5"/>
  <c r="AM326" i="5"/>
  <c r="D325" i="5"/>
  <c r="K323" i="5"/>
  <c r="L321" i="5"/>
  <c r="V319" i="5"/>
  <c r="AB317" i="5"/>
  <c r="I316" i="5"/>
  <c r="AM314" i="5"/>
  <c r="L313" i="5"/>
  <c r="AN311" i="5"/>
  <c r="W310" i="5"/>
  <c r="E309" i="5"/>
  <c r="AG307" i="5"/>
  <c r="J306" i="5"/>
  <c r="AM304" i="5"/>
  <c r="AA303" i="5"/>
  <c r="R302" i="5"/>
  <c r="I301" i="5"/>
  <c r="D299" i="5"/>
  <c r="AN297" i="5"/>
  <c r="AM296" i="5"/>
  <c r="AM295" i="5"/>
  <c r="AK294" i="5"/>
  <c r="AJ293" i="5"/>
  <c r="AE292" i="5"/>
  <c r="AL291" i="5"/>
  <c r="AC290" i="5"/>
  <c r="AC289" i="5"/>
  <c r="AA288" i="5"/>
  <c r="Y287" i="5"/>
  <c r="X286" i="5"/>
  <c r="W285" i="5"/>
  <c r="AR140" i="5"/>
  <c r="AC140" i="5"/>
  <c r="K140" i="5"/>
  <c r="AM138" i="5"/>
  <c r="U138" i="5"/>
  <c r="AF137" i="5"/>
  <c r="L137" i="5"/>
  <c r="AQ136" i="5"/>
  <c r="W136" i="5"/>
  <c r="E136" i="5"/>
  <c r="AH135" i="5"/>
  <c r="P135" i="5"/>
  <c r="AS134" i="5"/>
  <c r="AA134" i="5"/>
  <c r="G134" i="5"/>
  <c r="AJ133" i="5"/>
  <c r="R133" i="5"/>
  <c r="AC132" i="5"/>
  <c r="K132" i="5"/>
  <c r="AN131" i="5"/>
  <c r="T131" i="5"/>
  <c r="G131" i="5"/>
  <c r="AE130" i="5"/>
  <c r="M130" i="5"/>
  <c r="AP129" i="5"/>
  <c r="X129" i="5"/>
  <c r="I129" i="5"/>
  <c r="AI128" i="5"/>
  <c r="Q128" i="5"/>
  <c r="E128" i="5"/>
  <c r="AG127" i="5"/>
  <c r="T127" i="5"/>
  <c r="T72" i="5" s="1"/>
  <c r="D127" i="5"/>
  <c r="AF126" i="5"/>
  <c r="T126" i="5"/>
  <c r="D126" i="5"/>
  <c r="AI125" i="5"/>
  <c r="S125" i="5"/>
  <c r="AI124" i="5"/>
  <c r="S124" i="5"/>
  <c r="F124" i="5"/>
  <c r="AH123" i="5"/>
  <c r="AH68" i="5" s="1"/>
  <c r="R123" i="5"/>
  <c r="E123" i="5"/>
  <c r="AG122" i="5"/>
  <c r="U122" i="5"/>
  <c r="E122" i="5"/>
  <c r="AG121" i="5"/>
  <c r="T121" i="5"/>
  <c r="D121" i="5"/>
  <c r="AJ120" i="5"/>
  <c r="T120" i="5"/>
  <c r="D120" i="5"/>
  <c r="AI119" i="5"/>
  <c r="S119" i="5"/>
  <c r="G119" i="5"/>
  <c r="AI118" i="5"/>
  <c r="S118" i="5"/>
  <c r="F118" i="5"/>
  <c r="AH117" i="5"/>
  <c r="U117" i="5"/>
  <c r="E117" i="5"/>
  <c r="AG116" i="5"/>
  <c r="U116" i="5"/>
  <c r="E116" i="5"/>
  <c r="AJ115" i="5"/>
  <c r="T115" i="5"/>
  <c r="T60" i="5" s="1"/>
  <c r="D115" i="5"/>
  <c r="AJ114" i="5"/>
  <c r="T114" i="5"/>
  <c r="G114" i="5"/>
  <c r="AI113" i="5"/>
  <c r="S113" i="5"/>
  <c r="G113" i="5"/>
  <c r="AI112" i="5"/>
  <c r="V112" i="5"/>
  <c r="F112" i="5"/>
  <c r="AH111" i="5"/>
  <c r="U111" i="5"/>
  <c r="E111" i="5"/>
  <c r="AK110" i="5"/>
  <c r="U110" i="5"/>
  <c r="E110" i="5"/>
  <c r="AJ109" i="5"/>
  <c r="T109" i="5"/>
  <c r="H109" i="5"/>
  <c r="AJ108" i="5"/>
  <c r="T108" i="5"/>
  <c r="G108" i="5"/>
  <c r="AI107" i="5"/>
  <c r="W107" i="5"/>
  <c r="G107" i="5"/>
  <c r="AI106" i="5"/>
  <c r="V106" i="5"/>
  <c r="F106" i="5"/>
  <c r="AK105" i="5"/>
  <c r="U105" i="5"/>
  <c r="E105" i="5"/>
  <c r="AK104" i="5"/>
  <c r="U104" i="5"/>
  <c r="H104" i="5"/>
  <c r="AJ103" i="5"/>
  <c r="T103" i="5"/>
  <c r="T48" i="5" s="1"/>
  <c r="H103" i="5"/>
  <c r="AJ102" i="5"/>
  <c r="W102" i="5"/>
  <c r="G102" i="5"/>
  <c r="AI101" i="5"/>
  <c r="W101" i="5"/>
  <c r="G101" i="5"/>
  <c r="AL100" i="5"/>
  <c r="V100" i="5"/>
  <c r="F100" i="5"/>
  <c r="AL99" i="5"/>
  <c r="X99" i="5"/>
  <c r="M99" i="5"/>
  <c r="AQ98" i="5"/>
  <c r="AC98" i="5"/>
  <c r="R98" i="5"/>
  <c r="D98" i="5"/>
  <c r="AK97" i="5"/>
  <c r="W97" i="5"/>
  <c r="I97" i="5"/>
  <c r="AP96" i="5"/>
  <c r="AB96" i="5"/>
  <c r="Q96" i="5"/>
  <c r="AG95" i="5"/>
  <c r="V95" i="5"/>
  <c r="H95" i="5"/>
  <c r="AO94" i="5"/>
  <c r="AA94" i="5"/>
  <c r="M94" i="5"/>
  <c r="AT93" i="5"/>
  <c r="AF93" i="5"/>
  <c r="U93" i="5"/>
  <c r="G93" i="5"/>
  <c r="AK92" i="5"/>
  <c r="Z92" i="5"/>
  <c r="L92" i="5"/>
  <c r="AS91" i="5"/>
  <c r="AE91" i="5"/>
  <c r="Q91" i="5"/>
  <c r="F91" i="5"/>
  <c r="AJ90" i="5"/>
  <c r="Y90" i="5"/>
  <c r="K90" i="5"/>
  <c r="AO89" i="5"/>
  <c r="AD89" i="5"/>
  <c r="P89" i="5"/>
  <c r="E89" i="5"/>
  <c r="AQ334" i="5"/>
  <c r="U331" i="5"/>
  <c r="P328" i="5"/>
  <c r="AI324" i="5"/>
  <c r="G321" i="5"/>
  <c r="AA317" i="5"/>
  <c r="AB314" i="5"/>
  <c r="AK311" i="5"/>
  <c r="D309" i="5"/>
  <c r="I306" i="5"/>
  <c r="AF301" i="5"/>
  <c r="AI299" i="5"/>
  <c r="V297" i="5"/>
  <c r="V295" i="5"/>
  <c r="O293" i="5"/>
  <c r="AD291" i="5"/>
  <c r="H288" i="5"/>
  <c r="AT285" i="5"/>
  <c r="X140" i="5"/>
  <c r="AF138" i="5"/>
  <c r="AR137" i="5"/>
  <c r="K137" i="5"/>
  <c r="V136" i="5"/>
  <c r="AG135" i="5"/>
  <c r="AM134" i="5"/>
  <c r="F134" i="5"/>
  <c r="Q133" i="5"/>
  <c r="AB132" i="5"/>
  <c r="AM131" i="5"/>
  <c r="AS130" i="5"/>
  <c r="L130" i="5"/>
  <c r="AG129" i="5"/>
  <c r="AR128" i="5"/>
  <c r="M128" i="5"/>
  <c r="Y127" i="5"/>
  <c r="AN126" i="5"/>
  <c r="L126" i="5"/>
  <c r="AA125" i="5"/>
  <c r="AQ124" i="5"/>
  <c r="K124" i="5"/>
  <c r="Z123" i="5"/>
  <c r="AO122" i="5"/>
  <c r="M122" i="5"/>
  <c r="AB121" i="5"/>
  <c r="AB66" i="5" s="1"/>
  <c r="AN120" i="5"/>
  <c r="L120" i="5"/>
  <c r="AA119" i="5"/>
  <c r="AQ118" i="5"/>
  <c r="N118" i="5"/>
  <c r="Z117" i="5"/>
  <c r="AO116" i="5"/>
  <c r="M116" i="5"/>
  <c r="AB115" i="5"/>
  <c r="AR114" i="5"/>
  <c r="L114" i="5"/>
  <c r="AA113" i="5"/>
  <c r="AQ112" i="5"/>
  <c r="N112" i="5"/>
  <c r="AC111" i="5"/>
  <c r="AO110" i="5"/>
  <c r="M110" i="5"/>
  <c r="AB109" i="5"/>
  <c r="AR108" i="5"/>
  <c r="O108" i="5"/>
  <c r="AA107" i="5"/>
  <c r="AQ106" i="5"/>
  <c r="N106" i="5"/>
  <c r="AC105" i="5"/>
  <c r="AS104" i="5"/>
  <c r="M104" i="5"/>
  <c r="AB103" i="5"/>
  <c r="AR102" i="5"/>
  <c r="O102" i="5"/>
  <c r="AE101" i="5"/>
  <c r="AQ100" i="5"/>
  <c r="N100" i="5"/>
  <c r="AE99" i="5"/>
  <c r="F99" i="5"/>
  <c r="Y98" i="5"/>
  <c r="AO97" i="5"/>
  <c r="P97" i="5"/>
  <c r="AI96" i="5"/>
  <c r="J96" i="5"/>
  <c r="AC95" i="5"/>
  <c r="AS94" i="5"/>
  <c r="T94" i="5"/>
  <c r="AM93" i="5"/>
  <c r="N93" i="5"/>
  <c r="AG92" i="5"/>
  <c r="E92" i="5"/>
  <c r="X91" i="5"/>
  <c r="AR90" i="5"/>
  <c r="AB90" i="5"/>
  <c r="J90" i="5"/>
  <c r="AL89" i="5"/>
  <c r="V89" i="5"/>
  <c r="AP334" i="5"/>
  <c r="T331" i="5"/>
  <c r="AB324" i="5"/>
  <c r="O317" i="5"/>
  <c r="AA314" i="5"/>
  <c r="AA259" i="5" s="1"/>
  <c r="AJ311" i="5"/>
  <c r="AK308" i="5"/>
  <c r="D306" i="5"/>
  <c r="Y303" i="5"/>
  <c r="AR300" i="5"/>
  <c r="AG299" i="5"/>
  <c r="N297" i="5"/>
  <c r="U295" i="5"/>
  <c r="N293" i="5"/>
  <c r="AC291" i="5"/>
  <c r="AB289" i="5"/>
  <c r="X287" i="5"/>
  <c r="V285" i="5"/>
  <c r="U140" i="5"/>
  <c r="AE138" i="5"/>
  <c r="AQ137" i="5"/>
  <c r="J137" i="5"/>
  <c r="U136" i="5"/>
  <c r="AA135" i="5"/>
  <c r="AL134" i="5"/>
  <c r="E134" i="5"/>
  <c r="P133" i="5"/>
  <c r="AA132" i="5"/>
  <c r="AG131" i="5"/>
  <c r="AR130" i="5"/>
  <c r="K130" i="5"/>
  <c r="W129" i="5"/>
  <c r="AF128" i="5"/>
  <c r="D128" i="5"/>
  <c r="P127" i="5"/>
  <c r="AE126" i="5"/>
  <c r="R125" i="5"/>
  <c r="AG124" i="5"/>
  <c r="AS123" i="5"/>
  <c r="Q123" i="5"/>
  <c r="AF122" i="5"/>
  <c r="D122" i="5"/>
  <c r="S121" i="5"/>
  <c r="AE120" i="5"/>
  <c r="R119" i="5"/>
  <c r="AG118" i="5"/>
  <c r="E118" i="5"/>
  <c r="Q117" i="5"/>
  <c r="AF116" i="5"/>
  <c r="D116" i="5"/>
  <c r="S115" i="5"/>
  <c r="S60" i="5" s="1"/>
  <c r="AI114" i="5"/>
  <c r="R113" i="5"/>
  <c r="AG112" i="5"/>
  <c r="E112" i="5"/>
  <c r="T111" i="5"/>
  <c r="AF110" i="5"/>
  <c r="D110" i="5"/>
  <c r="S109" i="5"/>
  <c r="AI108" i="5"/>
  <c r="F108" i="5"/>
  <c r="R107" i="5"/>
  <c r="AG106" i="5"/>
  <c r="E106" i="5"/>
  <c r="T105" i="5"/>
  <c r="AJ104" i="5"/>
  <c r="D104" i="5"/>
  <c r="S103" i="5"/>
  <c r="AI102" i="5"/>
  <c r="F102" i="5"/>
  <c r="U101" i="5"/>
  <c r="AG100" i="5"/>
  <c r="E100" i="5"/>
  <c r="W99" i="5"/>
  <c r="AP98" i="5"/>
  <c r="Q98" i="5"/>
  <c r="AG97" i="5"/>
  <c r="H97" i="5"/>
  <c r="AA96" i="5"/>
  <c r="AT95" i="5"/>
  <c r="U95" i="5"/>
  <c r="AK94" i="5"/>
  <c r="L94" i="5"/>
  <c r="AE93" i="5"/>
  <c r="F93" i="5"/>
  <c r="Y92" i="5"/>
  <c r="Y37" i="5" s="1"/>
  <c r="AO91" i="5"/>
  <c r="P91" i="5"/>
  <c r="AQ90" i="5"/>
  <c r="AA90" i="5"/>
  <c r="I90" i="5"/>
  <c r="AK89" i="5"/>
  <c r="U89" i="5"/>
  <c r="U34" i="5" s="1"/>
  <c r="L331" i="5"/>
  <c r="AK327" i="5"/>
  <c r="P320" i="5"/>
  <c r="N317" i="5"/>
  <c r="X314" i="5"/>
  <c r="AI311" i="5"/>
  <c r="AJ308" i="5"/>
  <c r="AS305" i="5"/>
  <c r="T303" i="5"/>
  <c r="AQ300" i="5"/>
  <c r="AC298" i="5"/>
  <c r="W296" i="5"/>
  <c r="M295" i="5"/>
  <c r="I293" i="5"/>
  <c r="M291" i="5"/>
  <c r="AA289" i="5"/>
  <c r="W287" i="5"/>
  <c r="N285" i="5"/>
  <c r="T140" i="5"/>
  <c r="AD138" i="5"/>
  <c r="AP137" i="5"/>
  <c r="I137" i="5"/>
  <c r="O136" i="5"/>
  <c r="Z135" i="5"/>
  <c r="AK134" i="5"/>
  <c r="D134" i="5"/>
  <c r="O133" i="5"/>
  <c r="U132" i="5"/>
  <c r="AF131" i="5"/>
  <c r="AQ130" i="5"/>
  <c r="H130" i="5"/>
  <c r="T129" i="5"/>
  <c r="AE128" i="5"/>
  <c r="AQ127" i="5"/>
  <c r="O127" i="5"/>
  <c r="AD126" i="5"/>
  <c r="AS125" i="5"/>
  <c r="AS70" i="5" s="1"/>
  <c r="Q125" i="5"/>
  <c r="AC124" i="5"/>
  <c r="AR123" i="5"/>
  <c r="P123" i="5"/>
  <c r="AE122" i="5"/>
  <c r="O121" i="5"/>
  <c r="AD120" i="5"/>
  <c r="AS119" i="5"/>
  <c r="Q119" i="5"/>
  <c r="AF118" i="5"/>
  <c r="AR117" i="5"/>
  <c r="P117" i="5"/>
  <c r="AE116" i="5"/>
  <c r="R115" i="5"/>
  <c r="AD114" i="5"/>
  <c r="AS113" i="5"/>
  <c r="Q113" i="5"/>
  <c r="AF112" i="5"/>
  <c r="D112" i="5"/>
  <c r="P111" i="5"/>
  <c r="AE110" i="5"/>
  <c r="R109" i="5"/>
  <c r="AG108" i="5"/>
  <c r="AS107" i="5"/>
  <c r="Q107" i="5"/>
  <c r="AF106" i="5"/>
  <c r="D106" i="5"/>
  <c r="S105" i="5"/>
  <c r="AE104" i="5"/>
  <c r="R103" i="5"/>
  <c r="AG102" i="5"/>
  <c r="E102" i="5"/>
  <c r="Q101" i="5"/>
  <c r="AF100" i="5"/>
  <c r="D100" i="5"/>
  <c r="V99" i="5"/>
  <c r="AO98" i="5"/>
  <c r="M98" i="5"/>
  <c r="AF97" i="5"/>
  <c r="G97" i="5"/>
  <c r="Z96" i="5"/>
  <c r="AS95" i="5"/>
  <c r="Q95" i="5"/>
  <c r="AJ94" i="5"/>
  <c r="K94" i="5"/>
  <c r="AD93" i="5"/>
  <c r="E93" i="5"/>
  <c r="U92" i="5"/>
  <c r="AN91" i="5"/>
  <c r="O91" i="5"/>
  <c r="AP90" i="5"/>
  <c r="AP35" i="5" s="1"/>
  <c r="U90" i="5"/>
  <c r="E90" i="5"/>
  <c r="AG89" i="5"/>
  <c r="O89" i="5"/>
  <c r="AC333" i="5"/>
  <c r="D330" i="5"/>
  <c r="AI326" i="5"/>
  <c r="F323" i="5"/>
  <c r="AI316" i="5"/>
  <c r="N311" i="5"/>
  <c r="S308" i="5"/>
  <c r="AD305" i="5"/>
  <c r="N303" i="5"/>
  <c r="AP300" i="5"/>
  <c r="AB298" i="5"/>
  <c r="U296" i="5"/>
  <c r="AJ294" i="5"/>
  <c r="Z292" i="5"/>
  <c r="L291" i="5"/>
  <c r="K289" i="5"/>
  <c r="G287" i="5"/>
  <c r="AQ140" i="5"/>
  <c r="J140" i="5"/>
  <c r="T138" i="5"/>
  <c r="AO137" i="5"/>
  <c r="N136" i="5"/>
  <c r="Y135" i="5"/>
  <c r="AJ134" i="5"/>
  <c r="I133" i="5"/>
  <c r="T132" i="5"/>
  <c r="AE131" i="5"/>
  <c r="AN130" i="5"/>
  <c r="AN75" i="5" s="1"/>
  <c r="G130" i="5"/>
  <c r="S129" i="5"/>
  <c r="AA128" i="5"/>
  <c r="AP127" i="5"/>
  <c r="M127" i="5"/>
  <c r="AC126" i="5"/>
  <c r="AR125" i="5"/>
  <c r="L125" i="5"/>
  <c r="AB124" i="5"/>
  <c r="AQ123" i="5"/>
  <c r="O123" i="5"/>
  <c r="AD122" i="5"/>
  <c r="AP121" i="5"/>
  <c r="M121" i="5"/>
  <c r="AC120" i="5"/>
  <c r="AR119" i="5"/>
  <c r="P119" i="5"/>
  <c r="AB118" i="5"/>
  <c r="AQ117" i="5"/>
  <c r="O117" i="5"/>
  <c r="AD116" i="5"/>
  <c r="AS115" i="5"/>
  <c r="M115" i="5"/>
  <c r="AC114" i="5"/>
  <c r="AR113" i="5"/>
  <c r="P113" i="5"/>
  <c r="AE112" i="5"/>
  <c r="AQ111" i="5"/>
  <c r="AQ56" i="5" s="1"/>
  <c r="O111" i="5"/>
  <c r="AD110" i="5"/>
  <c r="AS109" i="5"/>
  <c r="Q109" i="5"/>
  <c r="AC108" i="5"/>
  <c r="AR107" i="5"/>
  <c r="P107" i="5"/>
  <c r="AE106" i="5"/>
  <c r="O105" i="5"/>
  <c r="AD104" i="5"/>
  <c r="AS103" i="5"/>
  <c r="Q103" i="5"/>
  <c r="AF102" i="5"/>
  <c r="AR101" i="5"/>
  <c r="P101" i="5"/>
  <c r="AE100" i="5"/>
  <c r="U99" i="5"/>
  <c r="AK98" i="5"/>
  <c r="L98" i="5"/>
  <c r="AE97" i="5"/>
  <c r="AE42" i="5" s="1"/>
  <c r="F97" i="5"/>
  <c r="Y96" i="5"/>
  <c r="AO95" i="5"/>
  <c r="P95" i="5"/>
  <c r="AI94" i="5"/>
  <c r="J94" i="5"/>
  <c r="AC93" i="5"/>
  <c r="AS92" i="5"/>
  <c r="T92" i="5"/>
  <c r="AM91" i="5"/>
  <c r="N91" i="5"/>
  <c r="AO90" i="5"/>
  <c r="T90" i="5"/>
  <c r="D90" i="5"/>
  <c r="AF89" i="5"/>
  <c r="N89" i="5"/>
  <c r="AK324" i="5"/>
  <c r="Q319" i="5"/>
  <c r="AK309" i="5"/>
  <c r="L304" i="5"/>
  <c r="AL299" i="5"/>
  <c r="H292" i="5"/>
  <c r="Z288" i="5"/>
  <c r="AP140" i="5"/>
  <c r="S138" i="5"/>
  <c r="AK136" i="5"/>
  <c r="O135" i="5"/>
  <c r="AL132" i="5"/>
  <c r="K131" i="5"/>
  <c r="AH129" i="5"/>
  <c r="N128" i="5"/>
  <c r="AO126" i="5"/>
  <c r="AC125" i="5"/>
  <c r="P124" i="5"/>
  <c r="AR122" i="5"/>
  <c r="AF121" i="5"/>
  <c r="S120" i="5"/>
  <c r="K119" i="5"/>
  <c r="AP117" i="5"/>
  <c r="AC116" i="5"/>
  <c r="AC115" i="5"/>
  <c r="P114" i="5"/>
  <c r="AS112" i="5"/>
  <c r="AF111" i="5"/>
  <c r="S110" i="5"/>
  <c r="AH107" i="5"/>
  <c r="U106" i="5"/>
  <c r="M105" i="5"/>
  <c r="AS102" i="5"/>
  <c r="AF101" i="5"/>
  <c r="O100" i="5"/>
  <c r="G99" i="5"/>
  <c r="AS97" i="5"/>
  <c r="AJ96" i="5"/>
  <c r="AD95" i="5"/>
  <c r="U94" i="5"/>
  <c r="O93" i="5"/>
  <c r="I92" i="5"/>
  <c r="AS90" i="5"/>
  <c r="M90" i="5"/>
  <c r="W89" i="5"/>
  <c r="AO336" i="5"/>
  <c r="Y329" i="5"/>
  <c r="M319" i="5"/>
  <c r="K313" i="5"/>
  <c r="AA307" i="5"/>
  <c r="AK299" i="5"/>
  <c r="AL295" i="5"/>
  <c r="Y288" i="5"/>
  <c r="AO140" i="5"/>
  <c r="M138" i="5"/>
  <c r="AJ136" i="5"/>
  <c r="L135" i="5"/>
  <c r="AI133" i="5"/>
  <c r="H132" i="5"/>
  <c r="AD130" i="5"/>
  <c r="O129" i="5"/>
  <c r="AO127" i="5"/>
  <c r="AB126" i="5"/>
  <c r="AB125" i="5"/>
  <c r="O124" i="5"/>
  <c r="AQ122" i="5"/>
  <c r="AE121" i="5"/>
  <c r="Q120" i="5"/>
  <c r="AT118" i="5"/>
  <c r="AG117" i="5"/>
  <c r="T116" i="5"/>
  <c r="L115" i="5"/>
  <c r="AR112" i="5"/>
  <c r="AE111" i="5"/>
  <c r="N110" i="5"/>
  <c r="AT108" i="5"/>
  <c r="AG107" i="5"/>
  <c r="P106" i="5"/>
  <c r="D105" i="5"/>
  <c r="AR103" i="5"/>
  <c r="AB102" i="5"/>
  <c r="O101" i="5"/>
  <c r="AS99" i="5"/>
  <c r="AJ98" i="5"/>
  <c r="AD97" i="5"/>
  <c r="AD42" i="5" s="1"/>
  <c r="U96" i="5"/>
  <c r="O95" i="5"/>
  <c r="I94" i="5"/>
  <c r="AR92" i="5"/>
  <c r="AL91" i="5"/>
  <c r="AI90" i="5"/>
  <c r="M89" i="5"/>
  <c r="H336" i="5"/>
  <c r="V329" i="5"/>
  <c r="AP322" i="5"/>
  <c r="I313" i="5"/>
  <c r="T307" i="5"/>
  <c r="AN302" i="5"/>
  <c r="AA298" i="5"/>
  <c r="T294" i="5"/>
  <c r="AB290" i="5"/>
  <c r="I288" i="5"/>
  <c r="AN140" i="5"/>
  <c r="L138" i="5"/>
  <c r="AI136" i="5"/>
  <c r="K135" i="5"/>
  <c r="AE133" i="5"/>
  <c r="G132" i="5"/>
  <c r="AC130" i="5"/>
  <c r="AF127" i="5"/>
  <c r="S126" i="5"/>
  <c r="K125" i="5"/>
  <c r="AP123" i="5"/>
  <c r="AP68" i="5" s="1"/>
  <c r="Y122" i="5"/>
  <c r="AC121" i="5"/>
  <c r="M120" i="5"/>
  <c r="AS118" i="5"/>
  <c r="AF117" i="5"/>
  <c r="O116" i="5"/>
  <c r="AQ113" i="5"/>
  <c r="AA112" i="5"/>
  <c r="M111" i="5"/>
  <c r="AS108" i="5"/>
  <c r="AF107" i="5"/>
  <c r="O106" i="5"/>
  <c r="AI103" i="5"/>
  <c r="S102" i="5"/>
  <c r="E101" i="5"/>
  <c r="AK99" i="5"/>
  <c r="AB98" i="5"/>
  <c r="V97" i="5"/>
  <c r="M96" i="5"/>
  <c r="G95" i="5"/>
  <c r="AS93" i="5"/>
  <c r="AJ92" i="5"/>
  <c r="AD91" i="5"/>
  <c r="AH90" i="5"/>
  <c r="AT89" i="5"/>
  <c r="I89" i="5"/>
  <c r="Q328" i="5"/>
  <c r="AO322" i="5"/>
  <c r="U318" i="5"/>
  <c r="H313" i="5"/>
  <c r="S307" i="5"/>
  <c r="Q302" i="5"/>
  <c r="Z298" i="5"/>
  <c r="P294" i="5"/>
  <c r="AA290" i="5"/>
  <c r="AQ286" i="5"/>
  <c r="AB140" i="5"/>
  <c r="AF136" i="5"/>
  <c r="G135" i="5"/>
  <c r="AB133" i="5"/>
  <c r="F132" i="5"/>
  <c r="W130" i="5"/>
  <c r="AT128" i="5"/>
  <c r="AE127" i="5"/>
  <c r="N126" i="5"/>
  <c r="AT124" i="5"/>
  <c r="AG123" i="5"/>
  <c r="P122" i="5"/>
  <c r="L121" i="5"/>
  <c r="AR118" i="5"/>
  <c r="AE117" i="5"/>
  <c r="N116" i="5"/>
  <c r="AT114" i="5"/>
  <c r="AH113" i="5"/>
  <c r="Q112" i="5"/>
  <c r="D111" i="5"/>
  <c r="D56" i="5" s="1"/>
  <c r="AR109" i="5"/>
  <c r="AB108" i="5"/>
  <c r="O107" i="5"/>
  <c r="AT104" i="5"/>
  <c r="AH103" i="5"/>
  <c r="Q102" i="5"/>
  <c r="D101" i="5"/>
  <c r="AG99" i="5"/>
  <c r="AA98" i="5"/>
  <c r="U97" i="5"/>
  <c r="L96" i="5"/>
  <c r="F95" i="5"/>
  <c r="AO93" i="5"/>
  <c r="AI92" i="5"/>
  <c r="AC91" i="5"/>
  <c r="AG90" i="5"/>
  <c r="AN89" i="5"/>
  <c r="H89" i="5"/>
  <c r="H321" i="5"/>
  <c r="AC304" i="5"/>
  <c r="M296" i="5"/>
  <c r="K290" i="5"/>
  <c r="AI138" i="5"/>
  <c r="AR135" i="5"/>
  <c r="AQ132" i="5"/>
  <c r="L127" i="5"/>
  <c r="AR124" i="5"/>
  <c r="N122" i="5"/>
  <c r="AQ119" i="5"/>
  <c r="M117" i="5"/>
  <c r="O113" i="5"/>
  <c r="AC110" i="5"/>
  <c r="S108" i="5"/>
  <c r="Q104" i="5"/>
  <c r="AH101" i="5"/>
  <c r="I99" i="5"/>
  <c r="AO96" i="5"/>
  <c r="Z94" i="5"/>
  <c r="K92" i="5"/>
  <c r="R90" i="5"/>
  <c r="X326" i="5"/>
  <c r="H310" i="5"/>
  <c r="AB293" i="5"/>
  <c r="X137" i="5"/>
  <c r="S134" i="5"/>
  <c r="Y128" i="5"/>
  <c r="AA123" i="5"/>
  <c r="AA118" i="5"/>
  <c r="Q114" i="5"/>
  <c r="AE109" i="5"/>
  <c r="G103" i="5"/>
  <c r="Y89" i="5"/>
  <c r="AN125" i="5"/>
  <c r="Q118" i="5"/>
  <c r="AC109" i="5"/>
  <c r="AC104" i="5"/>
  <c r="AT97" i="5"/>
  <c r="P93" i="5"/>
  <c r="X89" i="5"/>
  <c r="E333" i="5"/>
  <c r="AO315" i="5"/>
  <c r="AK304" i="5"/>
  <c r="X297" i="5"/>
  <c r="L292" i="5"/>
  <c r="H140" i="5"/>
  <c r="Q131" i="5"/>
  <c r="D123" i="5"/>
  <c r="P118" i="5"/>
  <c r="AG113" i="5"/>
  <c r="T104" i="5"/>
  <c r="E95" i="5"/>
  <c r="AC312" i="5"/>
  <c r="L296" i="5"/>
  <c r="J290" i="5"/>
  <c r="AQ135" i="5"/>
  <c r="AN132" i="5"/>
  <c r="AO129" i="5"/>
  <c r="AA124" i="5"/>
  <c r="AH119" i="5"/>
  <c r="D117" i="5"/>
  <c r="AS114" i="5"/>
  <c r="E113" i="5"/>
  <c r="T110" i="5"/>
  <c r="Q108" i="5"/>
  <c r="AP105" i="5"/>
  <c r="AG101" i="5"/>
  <c r="H99" i="5"/>
  <c r="AK96" i="5"/>
  <c r="Y94" i="5"/>
  <c r="Y39" i="5" s="1"/>
  <c r="J92" i="5"/>
  <c r="Q90" i="5"/>
  <c r="M123" i="5"/>
  <c r="T100" i="5"/>
  <c r="AE125" i="5"/>
  <c r="AF115" i="5"/>
  <c r="L109" i="5"/>
  <c r="P102" i="5"/>
  <c r="AF99" i="5"/>
  <c r="AC90" i="5"/>
  <c r="U310" i="5"/>
  <c r="H302" i="5"/>
  <c r="AE137" i="5"/>
  <c r="X134" i="5"/>
  <c r="AM132" i="5"/>
  <c r="AI129" i="5"/>
  <c r="AT126" i="5"/>
  <c r="Q124" i="5"/>
  <c r="AO121" i="5"/>
  <c r="AC119" i="5"/>
  <c r="AB114" i="5"/>
  <c r="P112" i="5"/>
  <c r="P108" i="5"/>
  <c r="AG105" i="5"/>
  <c r="AC103" i="5"/>
  <c r="Z98" i="5"/>
  <c r="K96" i="5"/>
  <c r="AN93" i="5"/>
  <c r="Y91" i="5"/>
  <c r="AM89" i="5"/>
  <c r="X300" i="5"/>
  <c r="W286" i="5"/>
  <c r="S131" i="5"/>
  <c r="AT120" i="5"/>
  <c r="AP111" i="5"/>
  <c r="AE105" i="5"/>
  <c r="U100" i="5"/>
  <c r="AF95" i="5"/>
  <c r="Q93" i="5"/>
  <c r="H91" i="5"/>
  <c r="G333" i="5"/>
  <c r="AQ325" i="5"/>
  <c r="AQ315" i="5"/>
  <c r="AS306" i="5"/>
  <c r="M292" i="5"/>
  <c r="O286" i="5"/>
  <c r="I140" i="5"/>
  <c r="W137" i="5"/>
  <c r="P134" i="5"/>
  <c r="R131" i="5"/>
  <c r="P128" i="5"/>
  <c r="AS120" i="5"/>
  <c r="AO115" i="5"/>
  <c r="AG111" i="5"/>
  <c r="D107" i="5"/>
  <c r="AT102" i="5"/>
  <c r="AE95" i="5"/>
  <c r="E91" i="5"/>
  <c r="AR106" i="5"/>
  <c r="AH92" i="5"/>
  <c r="Y326" i="5"/>
  <c r="T310" i="5"/>
  <c r="G302" i="5"/>
  <c r="K294" i="5"/>
  <c r="I289" i="5"/>
  <c r="Y137" i="5"/>
  <c r="W134" i="5"/>
  <c r="E132" i="5"/>
  <c r="AS128" i="5"/>
  <c r="M126" i="5"/>
  <c r="AF123" i="5"/>
  <c r="AB119" i="5"/>
  <c r="AQ116" i="5"/>
  <c r="S114" i="5"/>
  <c r="O112" i="5"/>
  <c r="AI109" i="5"/>
  <c r="AQ107" i="5"/>
  <c r="AF105" i="5"/>
  <c r="P103" i="5"/>
  <c r="AD100" i="5"/>
  <c r="K98" i="5"/>
  <c r="AN95" i="5"/>
  <c r="Y93" i="5"/>
  <c r="M91" i="5"/>
  <c r="AC89" i="5"/>
  <c r="E107" i="5"/>
  <c r="D136" i="5"/>
  <c r="O128" i="5"/>
  <c r="AB120" i="5"/>
  <c r="Q97" i="5"/>
  <c r="G89" i="5"/>
  <c r="G88" i="5"/>
  <c r="G142" i="5"/>
  <c r="O88" i="5"/>
  <c r="O142" i="5"/>
  <c r="W88" i="5"/>
  <c r="W142" i="5"/>
  <c r="AE88" i="5"/>
  <c r="AE142" i="5"/>
  <c r="AM88" i="5"/>
  <c r="AM142" i="5"/>
  <c r="S92" i="5"/>
  <c r="S104" i="5"/>
  <c r="O122" i="5"/>
  <c r="R60" i="5"/>
  <c r="AA62" i="5"/>
  <c r="AC66" i="5"/>
  <c r="Y73" i="5"/>
  <c r="M78" i="5"/>
  <c r="AR80" i="5"/>
  <c r="N279" i="5"/>
  <c r="N30" i="1"/>
  <c r="C67" i="2"/>
  <c r="C175" i="2"/>
  <c r="C121" i="2"/>
  <c r="C107" i="2"/>
  <c r="C161" i="2"/>
  <c r="C215" i="2"/>
  <c r="AF86" i="3"/>
  <c r="F74" i="9"/>
  <c r="AT72" i="9"/>
  <c r="AT74" i="9" s="1"/>
  <c r="H88" i="2"/>
  <c r="H104" i="2"/>
  <c r="E115" i="2"/>
  <c r="AL43" i="5"/>
  <c r="AP48" i="5"/>
  <c r="E9" i="1"/>
  <c r="E11" i="1"/>
  <c r="N12" i="1"/>
  <c r="E25" i="1"/>
  <c r="N28" i="1"/>
  <c r="E41" i="1"/>
  <c r="N44" i="1"/>
  <c r="E57" i="1"/>
  <c r="K11" i="2"/>
  <c r="H13" i="2"/>
  <c r="I13" i="2" s="1"/>
  <c r="K16" i="2"/>
  <c r="H37" i="2"/>
  <c r="I37" i="2" s="1"/>
  <c r="K40" i="2"/>
  <c r="L40" i="2" s="1"/>
  <c r="K56" i="2"/>
  <c r="E66" i="2"/>
  <c r="E69" i="2"/>
  <c r="K89" i="2"/>
  <c r="K92" i="2"/>
  <c r="K108" i="2"/>
  <c r="AB188" i="3"/>
  <c r="Z189" i="3"/>
  <c r="Z190" i="3"/>
  <c r="W191" i="3"/>
  <c r="L192" i="3"/>
  <c r="I193" i="3"/>
  <c r="AP194" i="3"/>
  <c r="AM195" i="3"/>
  <c r="AB196" i="3"/>
  <c r="Z197" i="3"/>
  <c r="Z198" i="3"/>
  <c r="X199" i="3"/>
  <c r="T200" i="3"/>
  <c r="Y201" i="3"/>
  <c r="U202" i="3"/>
  <c r="Z203" i="3"/>
  <c r="V204" i="3"/>
  <c r="AE205" i="3"/>
  <c r="AJ206" i="3"/>
  <c r="AP207" i="3"/>
  <c r="AL208" i="3"/>
  <c r="AQ209" i="3"/>
  <c r="D212" i="3"/>
  <c r="I213" i="3"/>
  <c r="E214" i="3"/>
  <c r="J215" i="3"/>
  <c r="F216" i="3"/>
  <c r="K217" i="3"/>
  <c r="G218" i="3"/>
  <c r="O219" i="3"/>
  <c r="K220" i="3"/>
  <c r="Q221" i="3"/>
  <c r="V222" i="3"/>
  <c r="AE223" i="3"/>
  <c r="AA224" i="3"/>
  <c r="AF225" i="3"/>
  <c r="AM227" i="3"/>
  <c r="T34" i="5"/>
  <c r="F39" i="5"/>
  <c r="AJ70" i="5"/>
  <c r="M19" i="1"/>
  <c r="D32" i="1"/>
  <c r="G33" i="1"/>
  <c r="M35" i="1"/>
  <c r="D48" i="1"/>
  <c r="G49" i="1"/>
  <c r="J50" i="1"/>
  <c r="M51" i="1"/>
  <c r="K53" i="1"/>
  <c r="D77" i="1"/>
  <c r="M80" i="1"/>
  <c r="G86" i="1"/>
  <c r="H31" i="1" s="1"/>
  <c r="J87" i="1"/>
  <c r="K32" i="1" s="1"/>
  <c r="M88" i="1"/>
  <c r="G94" i="1"/>
  <c r="J95" i="1"/>
  <c r="G102" i="1"/>
  <c r="D109" i="1"/>
  <c r="AP34" i="5"/>
  <c r="Z39" i="5"/>
  <c r="O45" i="5"/>
  <c r="X231" i="5"/>
  <c r="AT35" i="9"/>
  <c r="E36" i="9"/>
  <c r="D13" i="1"/>
  <c r="G14" i="1"/>
  <c r="J15" i="1"/>
  <c r="M16" i="1"/>
  <c r="D21" i="1"/>
  <c r="G22" i="1"/>
  <c r="J23" i="1"/>
  <c r="M24" i="1"/>
  <c r="D29" i="1"/>
  <c r="G30" i="1"/>
  <c r="J31" i="1"/>
  <c r="M32" i="1"/>
  <c r="D37" i="1"/>
  <c r="G38" i="1"/>
  <c r="J39" i="1"/>
  <c r="M40" i="1"/>
  <c r="D45" i="1"/>
  <c r="G46" i="1"/>
  <c r="J47" i="1"/>
  <c r="M48" i="1"/>
  <c r="D53" i="1"/>
  <c r="G54" i="1"/>
  <c r="J55" i="1"/>
  <c r="M56" i="1"/>
  <c r="D66" i="1"/>
  <c r="G67" i="1"/>
  <c r="J68" i="1"/>
  <c r="K13" i="1" s="1"/>
  <c r="M69" i="1"/>
  <c r="N14" i="1" s="1"/>
  <c r="D74" i="1"/>
  <c r="G75" i="1"/>
  <c r="J76" i="1"/>
  <c r="M77" i="1"/>
  <c r="D82" i="1"/>
  <c r="G83" i="1"/>
  <c r="J84" i="1"/>
  <c r="M85" i="1"/>
  <c r="D90" i="1"/>
  <c r="G91" i="1"/>
  <c r="J92" i="1"/>
  <c r="M93" i="1"/>
  <c r="N38" i="1" s="1"/>
  <c r="D98" i="1"/>
  <c r="G99" i="1"/>
  <c r="J100" i="1"/>
  <c r="M101" i="1"/>
  <c r="D106" i="1"/>
  <c r="G107" i="1"/>
  <c r="J108" i="1"/>
  <c r="M109" i="1"/>
  <c r="D11" i="2"/>
  <c r="E11" i="2" s="1"/>
  <c r="G12" i="2"/>
  <c r="H12" i="2" s="1"/>
  <c r="I12" i="2" s="1"/>
  <c r="J13" i="2"/>
  <c r="K13" i="2" s="1"/>
  <c r="M14" i="2"/>
  <c r="N14" i="2" s="1"/>
  <c r="D19" i="2"/>
  <c r="E19" i="2" s="1"/>
  <c r="G20" i="2"/>
  <c r="H20" i="2" s="1"/>
  <c r="J21" i="2"/>
  <c r="K21" i="2" s="1"/>
  <c r="M22" i="2"/>
  <c r="N22" i="2" s="1"/>
  <c r="D27" i="2"/>
  <c r="E27" i="2" s="1"/>
  <c r="G28" i="2"/>
  <c r="H28" i="2" s="1"/>
  <c r="I28" i="2" s="1"/>
  <c r="J29" i="2"/>
  <c r="K29" i="2" s="1"/>
  <c r="M30" i="2"/>
  <c r="N30" i="2" s="1"/>
  <c r="D35" i="2"/>
  <c r="E35" i="2" s="1"/>
  <c r="G36" i="2"/>
  <c r="H36" i="2" s="1"/>
  <c r="J37" i="2"/>
  <c r="K37" i="2" s="1"/>
  <c r="M38" i="2"/>
  <c r="N38" i="2" s="1"/>
  <c r="D43" i="2"/>
  <c r="E43" i="2" s="1"/>
  <c r="G44" i="2"/>
  <c r="H44" i="2" s="1"/>
  <c r="I44" i="2" s="1"/>
  <c r="J45" i="2"/>
  <c r="K45" i="2" s="1"/>
  <c r="M46" i="2"/>
  <c r="N46" i="2" s="1"/>
  <c r="D51" i="2"/>
  <c r="E51" i="2" s="1"/>
  <c r="G52" i="2"/>
  <c r="H52" i="2" s="1"/>
  <c r="J53" i="2"/>
  <c r="K53" i="2" s="1"/>
  <c r="L53" i="2" s="1"/>
  <c r="M54" i="2"/>
  <c r="N54" i="2" s="1"/>
  <c r="M60" i="2"/>
  <c r="N60" i="2" s="1"/>
  <c r="D68" i="2"/>
  <c r="E68" i="2" s="1"/>
  <c r="G69" i="2"/>
  <c r="H69" i="2" s="1"/>
  <c r="J70" i="2"/>
  <c r="K70" i="2" s="1"/>
  <c r="M71" i="2"/>
  <c r="N71" i="2" s="1"/>
  <c r="D76" i="2"/>
  <c r="E76" i="2" s="1"/>
  <c r="G77" i="2"/>
  <c r="H77" i="2" s="1"/>
  <c r="J78" i="2"/>
  <c r="K78" i="2" s="1"/>
  <c r="M79" i="2"/>
  <c r="N79" i="2" s="1"/>
  <c r="D84" i="2"/>
  <c r="E84" i="2" s="1"/>
  <c r="G85" i="2"/>
  <c r="H85" i="2" s="1"/>
  <c r="J86" i="2"/>
  <c r="K86" i="2" s="1"/>
  <c r="M87" i="2"/>
  <c r="N87" i="2" s="1"/>
  <c r="D92" i="2"/>
  <c r="E92" i="2" s="1"/>
  <c r="G93" i="2"/>
  <c r="H93" i="2" s="1"/>
  <c r="J94" i="2"/>
  <c r="K94" i="2" s="1"/>
  <c r="M95" i="2"/>
  <c r="N95" i="2" s="1"/>
  <c r="D100" i="2"/>
  <c r="E100" i="2" s="1"/>
  <c r="G101" i="2"/>
  <c r="H101" i="2" s="1"/>
  <c r="J102" i="2"/>
  <c r="K102" i="2" s="1"/>
  <c r="M103" i="2"/>
  <c r="N103" i="2" s="1"/>
  <c r="D108" i="2"/>
  <c r="E108" i="2" s="1"/>
  <c r="G109" i="2"/>
  <c r="H109" i="2" s="1"/>
  <c r="J110" i="2"/>
  <c r="K110" i="2" s="1"/>
  <c r="M111" i="2"/>
  <c r="N111" i="2" s="1"/>
  <c r="G115" i="2"/>
  <c r="H115" i="2" s="1"/>
  <c r="J118" i="2"/>
  <c r="M119" i="2"/>
  <c r="D124" i="2"/>
  <c r="E15" i="2" s="1"/>
  <c r="G125" i="2"/>
  <c r="H16" i="2" s="1"/>
  <c r="J126" i="2"/>
  <c r="K17" i="2" s="1"/>
  <c r="L17" i="2" s="1"/>
  <c r="M127" i="2"/>
  <c r="D132" i="2"/>
  <c r="E23" i="2" s="1"/>
  <c r="F23" i="2" s="1"/>
  <c r="G133" i="2"/>
  <c r="H24" i="2" s="1"/>
  <c r="I24" i="2" s="1"/>
  <c r="J134" i="2"/>
  <c r="K25" i="2" s="1"/>
  <c r="M135" i="2"/>
  <c r="D140" i="2"/>
  <c r="E31" i="2" s="1"/>
  <c r="G141" i="2"/>
  <c r="H32" i="2" s="1"/>
  <c r="J142" i="2"/>
  <c r="K33" i="2" s="1"/>
  <c r="L33" i="2" s="1"/>
  <c r="M143" i="2"/>
  <c r="N34" i="2" s="1"/>
  <c r="O34" i="2" s="1"/>
  <c r="D148" i="2"/>
  <c r="E39" i="2" s="1"/>
  <c r="F39" i="2" s="1"/>
  <c r="G149" i="2"/>
  <c r="H40" i="2" s="1"/>
  <c r="I40" i="2" s="1"/>
  <c r="J150" i="2"/>
  <c r="K41" i="2" s="1"/>
  <c r="M151" i="2"/>
  <c r="N42" i="2" s="1"/>
  <c r="O42" i="2" s="1"/>
  <c r="D156" i="2"/>
  <c r="E47" i="2" s="1"/>
  <c r="G157" i="2"/>
  <c r="H48" i="2" s="1"/>
  <c r="J158" i="2"/>
  <c r="K49" i="2" s="1"/>
  <c r="L49" i="2" s="1"/>
  <c r="M159" i="2"/>
  <c r="N50" i="2" s="1"/>
  <c r="O50" i="2" s="1"/>
  <c r="D164" i="2"/>
  <c r="E55" i="2" s="1"/>
  <c r="F55" i="2" s="1"/>
  <c r="G165" i="2"/>
  <c r="H56" i="2" s="1"/>
  <c r="I56" i="2" s="1"/>
  <c r="J166" i="2"/>
  <c r="M167" i="2"/>
  <c r="N58" i="2" s="1"/>
  <c r="O58" i="2" s="1"/>
  <c r="D172" i="2"/>
  <c r="E64" i="2" s="1"/>
  <c r="G173" i="2"/>
  <c r="H65" i="2" s="1"/>
  <c r="J174" i="2"/>
  <c r="M175" i="2"/>
  <c r="C177" i="2"/>
  <c r="D180" i="2"/>
  <c r="E72" i="2" s="1"/>
  <c r="G181" i="2"/>
  <c r="H73" i="2" s="1"/>
  <c r="J182" i="2"/>
  <c r="M183" i="2"/>
  <c r="C185" i="2"/>
  <c r="D188" i="2"/>
  <c r="E80" i="2" s="1"/>
  <c r="G189" i="2"/>
  <c r="H81" i="2" s="1"/>
  <c r="J190" i="2"/>
  <c r="K82" i="2" s="1"/>
  <c r="M191" i="2"/>
  <c r="N83" i="2" s="1"/>
  <c r="C193" i="2"/>
  <c r="D196" i="2"/>
  <c r="G197" i="2"/>
  <c r="J198" i="2"/>
  <c r="M199" i="2"/>
  <c r="C201" i="2"/>
  <c r="D204" i="2"/>
  <c r="E96" i="2" s="1"/>
  <c r="G205" i="2"/>
  <c r="H97" i="2" s="1"/>
  <c r="J206" i="2"/>
  <c r="K98" i="2" s="1"/>
  <c r="M207" i="2"/>
  <c r="N99" i="2" s="1"/>
  <c r="C209" i="2"/>
  <c r="D212" i="2"/>
  <c r="G213" i="2"/>
  <c r="H105" i="2" s="1"/>
  <c r="J214" i="2"/>
  <c r="K106" i="2" s="1"/>
  <c r="M215" i="2"/>
  <c r="N107" i="2" s="1"/>
  <c r="C217" i="2"/>
  <c r="D220" i="2"/>
  <c r="E112" i="2" s="1"/>
  <c r="G221" i="2"/>
  <c r="P87" i="4"/>
  <c r="AM87" i="4"/>
  <c r="R88" i="4"/>
  <c r="AI88" i="4"/>
  <c r="N89" i="4"/>
  <c r="AE89" i="4"/>
  <c r="K90" i="4"/>
  <c r="AK90" i="4"/>
  <c r="P91" i="4"/>
  <c r="AP91" i="4"/>
  <c r="U92" i="4"/>
  <c r="G93" i="4"/>
  <c r="AG93" i="4"/>
  <c r="L94" i="4"/>
  <c r="AL94" i="4"/>
  <c r="Q95" i="4"/>
  <c r="AC96" i="4"/>
  <c r="H97" i="4"/>
  <c r="AH97" i="4"/>
  <c r="M98" i="4"/>
  <c r="AQ98" i="4"/>
  <c r="Y99" i="4"/>
  <c r="D100" i="4"/>
  <c r="AD100" i="4"/>
  <c r="I101" i="4"/>
  <c r="AM101" i="4"/>
  <c r="U102" i="4"/>
  <c r="AR102" i="4"/>
  <c r="Z103" i="4"/>
  <c r="E104" i="4"/>
  <c r="AI104" i="4"/>
  <c r="Q105" i="4"/>
  <c r="AN105" i="4"/>
  <c r="V106" i="4"/>
  <c r="AS106" i="4"/>
  <c r="AE107" i="4"/>
  <c r="M108" i="4"/>
  <c r="AJ108" i="4"/>
  <c r="R109" i="4"/>
  <c r="AO109" i="4"/>
  <c r="AA110" i="4"/>
  <c r="I111" i="4"/>
  <c r="AF111" i="4"/>
  <c r="N112" i="4"/>
  <c r="AK112" i="4"/>
  <c r="W113" i="4"/>
  <c r="E114" i="4"/>
  <c r="AB114" i="4"/>
  <c r="J115" i="4"/>
  <c r="AG115" i="4"/>
  <c r="S116" i="4"/>
  <c r="AS116" i="4"/>
  <c r="X117" i="4"/>
  <c r="E118" i="4"/>
  <c r="AB118" i="4"/>
  <c r="J119" i="4"/>
  <c r="AG119" i="4"/>
  <c r="S120" i="4"/>
  <c r="AS120" i="4"/>
  <c r="X121" i="4"/>
  <c r="E122" i="4"/>
  <c r="AB122" i="4"/>
  <c r="J123" i="4"/>
  <c r="AG123" i="4"/>
  <c r="S124" i="4"/>
  <c r="AS124" i="4"/>
  <c r="X125" i="4"/>
  <c r="E126" i="4"/>
  <c r="AB126" i="4"/>
  <c r="J127" i="4"/>
  <c r="AG127" i="4"/>
  <c r="S128" i="4"/>
  <c r="AS128" i="4"/>
  <c r="X129" i="4"/>
  <c r="E130" i="4"/>
  <c r="AB130" i="4"/>
  <c r="J131" i="4"/>
  <c r="AG131" i="4"/>
  <c r="S132" i="4"/>
  <c r="AS132" i="4"/>
  <c r="X133" i="4"/>
  <c r="E134" i="4"/>
  <c r="AB134" i="4"/>
  <c r="J135" i="4"/>
  <c r="AG135" i="4"/>
  <c r="S136" i="4"/>
  <c r="AS136" i="4"/>
  <c r="P227" i="4"/>
  <c r="Y228" i="4"/>
  <c r="G229" i="4"/>
  <c r="AK229" i="4"/>
  <c r="L230" i="4"/>
  <c r="AP230" i="4"/>
  <c r="U231" i="4"/>
  <c r="AG232" i="4"/>
  <c r="H233" i="4"/>
  <c r="AL233" i="4"/>
  <c r="Q234" i="4"/>
  <c r="AQ234" i="4"/>
  <c r="AC235" i="4"/>
  <c r="E236" i="4"/>
  <c r="AN236" i="4"/>
  <c r="V237" i="4"/>
  <c r="H238" i="4"/>
  <c r="AP238" i="4"/>
  <c r="T239" i="4"/>
  <c r="I240" i="4"/>
  <c r="AD240" i="4"/>
  <c r="U241" i="4"/>
  <c r="AG242" i="4"/>
  <c r="W243" i="4"/>
  <c r="AS243" i="4"/>
  <c r="AI244" i="4"/>
  <c r="Q245" i="4"/>
  <c r="AK246" i="4"/>
  <c r="O247" i="4"/>
  <c r="E248" i="4"/>
  <c r="AF248" i="4"/>
  <c r="Q249" i="4"/>
  <c r="H250" i="4"/>
  <c r="AC250" i="4"/>
  <c r="T251" i="4"/>
  <c r="E252" i="4"/>
  <c r="AO252" i="4"/>
  <c r="AN253" i="4"/>
  <c r="Z254" i="4"/>
  <c r="AG255" i="4"/>
  <c r="AF256" i="4"/>
  <c r="AF257" i="4"/>
  <c r="AP258" i="4"/>
  <c r="AE259" i="4"/>
  <c r="AO260" i="4"/>
  <c r="AL261" i="4"/>
  <c r="AN262" i="4"/>
  <c r="D264" i="4"/>
  <c r="AK264" i="4"/>
  <c r="AR266" i="4"/>
  <c r="D268" i="4"/>
  <c r="N269" i="4"/>
  <c r="M271" i="4"/>
  <c r="J272" i="4"/>
  <c r="L273" i="4"/>
  <c r="T274" i="4"/>
  <c r="I275" i="4"/>
  <c r="C146" i="5"/>
  <c r="C92" i="5"/>
  <c r="C121" i="5"/>
  <c r="AQ34" i="5"/>
  <c r="Z37" i="5"/>
  <c r="P45" i="5"/>
  <c r="N53" i="5"/>
  <c r="AB64" i="5"/>
  <c r="F71" i="5"/>
  <c r="AN249" i="5"/>
  <c r="AL46" i="5"/>
  <c r="Z73" i="5"/>
  <c r="N82" i="5"/>
  <c r="AD279" i="5"/>
  <c r="C113" i="5"/>
  <c r="C167" i="5"/>
  <c r="C137" i="5"/>
  <c r="C191" i="5"/>
  <c r="S52" i="5"/>
  <c r="Z64" i="5"/>
  <c r="C323" i="5"/>
  <c r="C377" i="5"/>
  <c r="AQ281" i="5"/>
  <c r="F36" i="9"/>
  <c r="AT34" i="9"/>
  <c r="D16" i="1"/>
  <c r="D24" i="1"/>
  <c r="D40" i="1"/>
  <c r="G41" i="1"/>
  <c r="J42" i="1"/>
  <c r="M43" i="1"/>
  <c r="D56" i="1"/>
  <c r="J58" i="1"/>
  <c r="J60" i="1"/>
  <c r="K60" i="1" s="1"/>
  <c r="J79" i="1"/>
  <c r="AA78" i="5"/>
  <c r="AR281" i="5"/>
  <c r="D10" i="1"/>
  <c r="G11" i="1"/>
  <c r="J12" i="1"/>
  <c r="M13" i="1"/>
  <c r="D18" i="1"/>
  <c r="G19" i="1"/>
  <c r="J20" i="1"/>
  <c r="M21" i="1"/>
  <c r="D26" i="1"/>
  <c r="G27" i="1"/>
  <c r="J28" i="1"/>
  <c r="M29" i="1"/>
  <c r="D34" i="1"/>
  <c r="G35" i="1"/>
  <c r="J36" i="1"/>
  <c r="M37" i="1"/>
  <c r="D42" i="1"/>
  <c r="G43" i="1"/>
  <c r="J44" i="1"/>
  <c r="M45" i="1"/>
  <c r="J52" i="1"/>
  <c r="M53" i="1"/>
  <c r="D58" i="1"/>
  <c r="D60" i="1"/>
  <c r="E60" i="1" s="1"/>
  <c r="G64" i="1"/>
  <c r="J65" i="1"/>
  <c r="M66" i="1"/>
  <c r="D71" i="1"/>
  <c r="G72" i="1"/>
  <c r="J73" i="1"/>
  <c r="M74" i="1"/>
  <c r="D79" i="1"/>
  <c r="G80" i="1"/>
  <c r="J81" i="1"/>
  <c r="M82" i="1"/>
  <c r="D87" i="1"/>
  <c r="G88" i="1"/>
  <c r="J89" i="1"/>
  <c r="M90" i="1"/>
  <c r="D95" i="1"/>
  <c r="G96" i="1"/>
  <c r="J97" i="1"/>
  <c r="M98" i="1"/>
  <c r="D103" i="1"/>
  <c r="G104" i="1"/>
  <c r="J105" i="1"/>
  <c r="M106" i="1"/>
  <c r="D111" i="1"/>
  <c r="G112" i="1"/>
  <c r="J113" i="1"/>
  <c r="J115" i="1"/>
  <c r="G9" i="2"/>
  <c r="H9" i="2" s="1"/>
  <c r="J10" i="2"/>
  <c r="K10" i="2" s="1"/>
  <c r="M11" i="2"/>
  <c r="N11" i="2" s="1"/>
  <c r="O11" i="2" s="1"/>
  <c r="D16" i="2"/>
  <c r="E16" i="2" s="1"/>
  <c r="G17" i="2"/>
  <c r="H17" i="2" s="1"/>
  <c r="J18" i="2"/>
  <c r="K18" i="2" s="1"/>
  <c r="M19" i="2"/>
  <c r="N19" i="2" s="1"/>
  <c r="D24" i="2"/>
  <c r="E24" i="2" s="1"/>
  <c r="G25" i="2"/>
  <c r="H25" i="2" s="1"/>
  <c r="J26" i="2"/>
  <c r="K26" i="2" s="1"/>
  <c r="M27" i="2"/>
  <c r="N27" i="2" s="1"/>
  <c r="O27" i="2" s="1"/>
  <c r="D32" i="2"/>
  <c r="E32" i="2" s="1"/>
  <c r="G33" i="2"/>
  <c r="H33" i="2" s="1"/>
  <c r="J34" i="2"/>
  <c r="K34" i="2" s="1"/>
  <c r="M35" i="2"/>
  <c r="N35" i="2" s="1"/>
  <c r="D40" i="2"/>
  <c r="E40" i="2" s="1"/>
  <c r="G41" i="2"/>
  <c r="H41" i="2" s="1"/>
  <c r="J42" i="2"/>
  <c r="K42" i="2" s="1"/>
  <c r="M43" i="2"/>
  <c r="N43" i="2" s="1"/>
  <c r="O43" i="2" s="1"/>
  <c r="D48" i="2"/>
  <c r="E48" i="2" s="1"/>
  <c r="G49" i="2"/>
  <c r="H49" i="2" s="1"/>
  <c r="J50" i="2"/>
  <c r="K50" i="2" s="1"/>
  <c r="M51" i="2"/>
  <c r="N51" i="2" s="1"/>
  <c r="D56" i="2"/>
  <c r="E56" i="2" s="1"/>
  <c r="G57" i="2"/>
  <c r="H57" i="2" s="1"/>
  <c r="J58" i="2"/>
  <c r="K58" i="2" s="1"/>
  <c r="L58" i="2" s="1"/>
  <c r="D65" i="2"/>
  <c r="E65" i="2" s="1"/>
  <c r="G66" i="2"/>
  <c r="H66" i="2" s="1"/>
  <c r="J67" i="2"/>
  <c r="K67" i="2" s="1"/>
  <c r="M68" i="2"/>
  <c r="N68" i="2" s="1"/>
  <c r="D73" i="2"/>
  <c r="E73" i="2" s="1"/>
  <c r="G74" i="2"/>
  <c r="H74" i="2" s="1"/>
  <c r="J75" i="2"/>
  <c r="K75" i="2" s="1"/>
  <c r="M76" i="2"/>
  <c r="N76" i="2" s="1"/>
  <c r="D81" i="2"/>
  <c r="E81" i="2" s="1"/>
  <c r="G82" i="2"/>
  <c r="H82" i="2" s="1"/>
  <c r="J83" i="2"/>
  <c r="K83" i="2" s="1"/>
  <c r="M84" i="2"/>
  <c r="N84" i="2" s="1"/>
  <c r="D89" i="2"/>
  <c r="E89" i="2" s="1"/>
  <c r="G90" i="2"/>
  <c r="H90" i="2" s="1"/>
  <c r="J91" i="2"/>
  <c r="K91" i="2" s="1"/>
  <c r="M92" i="2"/>
  <c r="N92" i="2" s="1"/>
  <c r="D97" i="2"/>
  <c r="E97" i="2" s="1"/>
  <c r="G98" i="2"/>
  <c r="H98" i="2" s="1"/>
  <c r="J99" i="2"/>
  <c r="K99" i="2" s="1"/>
  <c r="M100" i="2"/>
  <c r="N100" i="2" s="1"/>
  <c r="D105" i="2"/>
  <c r="E105" i="2" s="1"/>
  <c r="G106" i="2"/>
  <c r="H106" i="2" s="1"/>
  <c r="J107" i="2"/>
  <c r="K107" i="2" s="1"/>
  <c r="M108" i="2"/>
  <c r="N108" i="2" s="1"/>
  <c r="D113" i="2"/>
  <c r="E113" i="2" s="1"/>
  <c r="D121" i="2"/>
  <c r="E12" i="2" s="1"/>
  <c r="F12" i="2" s="1"/>
  <c r="G122" i="2"/>
  <c r="J123" i="2"/>
  <c r="M124" i="2"/>
  <c r="N15" i="2" s="1"/>
  <c r="O15" i="2" s="1"/>
  <c r="D129" i="2"/>
  <c r="G130" i="2"/>
  <c r="H21" i="2" s="1"/>
  <c r="I21" i="2" s="1"/>
  <c r="J131" i="2"/>
  <c r="M132" i="2"/>
  <c r="N23" i="2" s="1"/>
  <c r="O23" i="2" s="1"/>
  <c r="D137" i="2"/>
  <c r="E28" i="2" s="1"/>
  <c r="F28" i="2" s="1"/>
  <c r="G138" i="2"/>
  <c r="H29" i="2" s="1"/>
  <c r="I29" i="2" s="1"/>
  <c r="J139" i="2"/>
  <c r="K30" i="2" s="1"/>
  <c r="L30" i="2" s="1"/>
  <c r="M140" i="2"/>
  <c r="N31" i="2" s="1"/>
  <c r="O31" i="2" s="1"/>
  <c r="D145" i="2"/>
  <c r="E36" i="2" s="1"/>
  <c r="F36" i="2" s="1"/>
  <c r="G146" i="2"/>
  <c r="J147" i="2"/>
  <c r="K38" i="2" s="1"/>
  <c r="L38" i="2" s="1"/>
  <c r="M148" i="2"/>
  <c r="N39" i="2" s="1"/>
  <c r="O39" i="2" s="1"/>
  <c r="D153" i="2"/>
  <c r="E44" i="2" s="1"/>
  <c r="F44" i="2" s="1"/>
  <c r="G154" i="2"/>
  <c r="H45" i="2" s="1"/>
  <c r="I45" i="2" s="1"/>
  <c r="J155" i="2"/>
  <c r="M156" i="2"/>
  <c r="D161" i="2"/>
  <c r="E52" i="2" s="1"/>
  <c r="F52" i="2" s="1"/>
  <c r="G162" i="2"/>
  <c r="H53" i="2" s="1"/>
  <c r="I53" i="2" s="1"/>
  <c r="J163" i="2"/>
  <c r="M164" i="2"/>
  <c r="N55" i="2" s="1"/>
  <c r="O55" i="2" s="1"/>
  <c r="J169" i="2"/>
  <c r="K60" i="2" s="1"/>
  <c r="L60" i="2" s="1"/>
  <c r="M172" i="2"/>
  <c r="N64" i="2" s="1"/>
  <c r="C174" i="2"/>
  <c r="D177" i="2"/>
  <c r="G178" i="2"/>
  <c r="H70" i="2" s="1"/>
  <c r="J179" i="2"/>
  <c r="K71" i="2" s="1"/>
  <c r="M180" i="2"/>
  <c r="N72" i="2" s="1"/>
  <c r="C182" i="2"/>
  <c r="D185" i="2"/>
  <c r="E77" i="2" s="1"/>
  <c r="G186" i="2"/>
  <c r="J187" i="2"/>
  <c r="M188" i="2"/>
  <c r="C190" i="2"/>
  <c r="D193" i="2"/>
  <c r="E85" i="2" s="1"/>
  <c r="G194" i="2"/>
  <c r="H86" i="2" s="1"/>
  <c r="J195" i="2"/>
  <c r="K87" i="2" s="1"/>
  <c r="M196" i="2"/>
  <c r="N88" i="2" s="1"/>
  <c r="C198" i="2"/>
  <c r="D201" i="2"/>
  <c r="G202" i="2"/>
  <c r="J203" i="2"/>
  <c r="M204" i="2"/>
  <c r="N96" i="2" s="1"/>
  <c r="C206" i="2"/>
  <c r="D209" i="2"/>
  <c r="E101" i="2" s="1"/>
  <c r="G210" i="2"/>
  <c r="H102" i="2" s="1"/>
  <c r="J211" i="2"/>
  <c r="M212" i="2"/>
  <c r="C214" i="2"/>
  <c r="D217" i="2"/>
  <c r="E109" i="2" s="1"/>
  <c r="G218" i="2"/>
  <c r="H110" i="2" s="1"/>
  <c r="J219" i="2"/>
  <c r="K111" i="2" s="1"/>
  <c r="M220" i="2"/>
  <c r="N112" i="2" s="1"/>
  <c r="D223" i="2"/>
  <c r="C89" i="3"/>
  <c r="AM276" i="4"/>
  <c r="AE276" i="4"/>
  <c r="W276" i="4"/>
  <c r="O276" i="4"/>
  <c r="G276" i="4"/>
  <c r="AQ275" i="4"/>
  <c r="AI275" i="4"/>
  <c r="AA275" i="4"/>
  <c r="S275" i="4"/>
  <c r="K275" i="4"/>
  <c r="AM274" i="4"/>
  <c r="AE274" i="4"/>
  <c r="W274" i="4"/>
  <c r="O274" i="4"/>
  <c r="G274" i="4"/>
  <c r="AQ273" i="4"/>
  <c r="AI273" i="4"/>
  <c r="AA273" i="4"/>
  <c r="S273" i="4"/>
  <c r="K273" i="4"/>
  <c r="AM272" i="4"/>
  <c r="AE272" i="4"/>
  <c r="W272" i="4"/>
  <c r="O272" i="4"/>
  <c r="G272" i="4"/>
  <c r="AQ271" i="4"/>
  <c r="AI271" i="4"/>
  <c r="AA271" i="4"/>
  <c r="S271" i="4"/>
  <c r="K271" i="4"/>
  <c r="AM270" i="4"/>
  <c r="AE270" i="4"/>
  <c r="W270" i="4"/>
  <c r="O270" i="4"/>
  <c r="G270" i="4"/>
  <c r="AQ269" i="4"/>
  <c r="AI269" i="4"/>
  <c r="AA269" i="4"/>
  <c r="S269" i="4"/>
  <c r="K269" i="4"/>
  <c r="AM268" i="4"/>
  <c r="AE268" i="4"/>
  <c r="W268" i="4"/>
  <c r="O268" i="4"/>
  <c r="G268" i="4"/>
  <c r="AQ267" i="4"/>
  <c r="AI267" i="4"/>
  <c r="AA267" i="4"/>
  <c r="S267" i="4"/>
  <c r="K267" i="4"/>
  <c r="AM266" i="4"/>
  <c r="AE266" i="4"/>
  <c r="W266" i="4"/>
  <c r="O266" i="4"/>
  <c r="G266" i="4"/>
  <c r="AQ265" i="4"/>
  <c r="AI265" i="4"/>
  <c r="AA265" i="4"/>
  <c r="S265" i="4"/>
  <c r="K265" i="4"/>
  <c r="AM264" i="4"/>
  <c r="AE264" i="4"/>
  <c r="W264" i="4"/>
  <c r="O264" i="4"/>
  <c r="G264" i="4"/>
  <c r="AQ263" i="4"/>
  <c r="AI263" i="4"/>
  <c r="AA263" i="4"/>
  <c r="S263" i="4"/>
  <c r="K263" i="4"/>
  <c r="AM262" i="4"/>
  <c r="AE262" i="4"/>
  <c r="W262" i="4"/>
  <c r="O262" i="4"/>
  <c r="G262" i="4"/>
  <c r="AQ261" i="4"/>
  <c r="AI261" i="4"/>
  <c r="AA261" i="4"/>
  <c r="S261" i="4"/>
  <c r="K261" i="4"/>
  <c r="AM260" i="4"/>
  <c r="AE260" i="4"/>
  <c r="W260" i="4"/>
  <c r="O260" i="4"/>
  <c r="G260" i="4"/>
  <c r="AQ259" i="4"/>
  <c r="AI259" i="4"/>
  <c r="AA259" i="4"/>
  <c r="S259" i="4"/>
  <c r="K259" i="4"/>
  <c r="AM258" i="4"/>
  <c r="AE258" i="4"/>
  <c r="W258" i="4"/>
  <c r="O258" i="4"/>
  <c r="G258" i="4"/>
  <c r="AQ257" i="4"/>
  <c r="AI257" i="4"/>
  <c r="AA257" i="4"/>
  <c r="S257" i="4"/>
  <c r="K257" i="4"/>
  <c r="AM256" i="4"/>
  <c r="AE256" i="4"/>
  <c r="W256" i="4"/>
  <c r="O256" i="4"/>
  <c r="G256" i="4"/>
  <c r="AQ255" i="4"/>
  <c r="AI255" i="4"/>
  <c r="AA255" i="4"/>
  <c r="S255" i="4"/>
  <c r="K255" i="4"/>
  <c r="AM254" i="4"/>
  <c r="AE254" i="4"/>
  <c r="W254" i="4"/>
  <c r="O254" i="4"/>
  <c r="G254" i="4"/>
  <c r="AQ253" i="4"/>
  <c r="AI253" i="4"/>
  <c r="AA253" i="4"/>
  <c r="S253" i="4"/>
  <c r="K253" i="4"/>
  <c r="AM252" i="4"/>
  <c r="AE252" i="4"/>
  <c r="W252" i="4"/>
  <c r="O252" i="4"/>
  <c r="G252" i="4"/>
  <c r="AQ251" i="4"/>
  <c r="AI251" i="4"/>
  <c r="AA251" i="4"/>
  <c r="S251" i="4"/>
  <c r="K251" i="4"/>
  <c r="AM250" i="4"/>
  <c r="AE250" i="4"/>
  <c r="W250" i="4"/>
  <c r="O250" i="4"/>
  <c r="G250" i="4"/>
  <c r="AQ249" i="4"/>
  <c r="AI249" i="4"/>
  <c r="AA249" i="4"/>
  <c r="S249" i="4"/>
  <c r="K249" i="4"/>
  <c r="AM248" i="4"/>
  <c r="AE248" i="4"/>
  <c r="W248" i="4"/>
  <c r="O248" i="4"/>
  <c r="G248" i="4"/>
  <c r="AQ247" i="4"/>
  <c r="AI247" i="4"/>
  <c r="AA247" i="4"/>
  <c r="S247" i="4"/>
  <c r="K247" i="4"/>
  <c r="AM246" i="4"/>
  <c r="AE246" i="4"/>
  <c r="W246" i="4"/>
  <c r="O246" i="4"/>
  <c r="G246" i="4"/>
  <c r="AQ245" i="4"/>
  <c r="AI245" i="4"/>
  <c r="AA245" i="4"/>
  <c r="S245" i="4"/>
  <c r="K245" i="4"/>
  <c r="AM244" i="4"/>
  <c r="AE244" i="4"/>
  <c r="W244" i="4"/>
  <c r="O244" i="4"/>
  <c r="G244" i="4"/>
  <c r="AQ243" i="4"/>
  <c r="AI243" i="4"/>
  <c r="AA243" i="4"/>
  <c r="S243" i="4"/>
  <c r="K243" i="4"/>
  <c r="AM242" i="4"/>
  <c r="AE242" i="4"/>
  <c r="W242" i="4"/>
  <c r="O242" i="4"/>
  <c r="G242" i="4"/>
  <c r="AQ241" i="4"/>
  <c r="AI241" i="4"/>
  <c r="AA241" i="4"/>
  <c r="S241" i="4"/>
  <c r="K241" i="4"/>
  <c r="AM240" i="4"/>
  <c r="AE240" i="4"/>
  <c r="W240" i="4"/>
  <c r="O240" i="4"/>
  <c r="G240" i="4"/>
  <c r="AQ239" i="4"/>
  <c r="AI239" i="4"/>
  <c r="AA239" i="4"/>
  <c r="S239" i="4"/>
  <c r="K239" i="4"/>
  <c r="AM238" i="4"/>
  <c r="AE238" i="4"/>
  <c r="W238" i="4"/>
  <c r="O238" i="4"/>
  <c r="G238" i="4"/>
  <c r="AQ237" i="4"/>
  <c r="AI237" i="4"/>
  <c r="AA237" i="4"/>
  <c r="S237" i="4"/>
  <c r="K237" i="4"/>
  <c r="AM236" i="4"/>
  <c r="AE236" i="4"/>
  <c r="W236" i="4"/>
  <c r="O236" i="4"/>
  <c r="G236" i="4"/>
  <c r="AQ235" i="4"/>
  <c r="AL276" i="4"/>
  <c r="AD276" i="4"/>
  <c r="V276" i="4"/>
  <c r="N276" i="4"/>
  <c r="F276" i="4"/>
  <c r="AP275" i="4"/>
  <c r="AH275" i="4"/>
  <c r="Z275" i="4"/>
  <c r="R275" i="4"/>
  <c r="J275" i="4"/>
  <c r="AL274" i="4"/>
  <c r="AD274" i="4"/>
  <c r="V274" i="4"/>
  <c r="N274" i="4"/>
  <c r="F274" i="4"/>
  <c r="AP273" i="4"/>
  <c r="AH273" i="4"/>
  <c r="Z273" i="4"/>
  <c r="R273" i="4"/>
  <c r="J273" i="4"/>
  <c r="AL272" i="4"/>
  <c r="AD272" i="4"/>
  <c r="V272" i="4"/>
  <c r="N272" i="4"/>
  <c r="F272" i="4"/>
  <c r="AP271" i="4"/>
  <c r="AH271" i="4"/>
  <c r="Z271" i="4"/>
  <c r="R271" i="4"/>
  <c r="J271" i="4"/>
  <c r="AL270" i="4"/>
  <c r="AD270" i="4"/>
  <c r="V270" i="4"/>
  <c r="N270" i="4"/>
  <c r="F270" i="4"/>
  <c r="AP269" i="4"/>
  <c r="AH269" i="4"/>
  <c r="Z269" i="4"/>
  <c r="R269" i="4"/>
  <c r="J269" i="4"/>
  <c r="AL268" i="4"/>
  <c r="AD268" i="4"/>
  <c r="V268" i="4"/>
  <c r="N268" i="4"/>
  <c r="F268" i="4"/>
  <c r="AP267" i="4"/>
  <c r="AH267" i="4"/>
  <c r="Z267" i="4"/>
  <c r="R267" i="4"/>
  <c r="J267" i="4"/>
  <c r="AL266" i="4"/>
  <c r="AD266" i="4"/>
  <c r="V266" i="4"/>
  <c r="N266" i="4"/>
  <c r="F266" i="4"/>
  <c r="AP265" i="4"/>
  <c r="AH265" i="4"/>
  <c r="Z265" i="4"/>
  <c r="R265" i="4"/>
  <c r="J265" i="4"/>
  <c r="AL264" i="4"/>
  <c r="AD264" i="4"/>
  <c r="V264" i="4"/>
  <c r="N264" i="4"/>
  <c r="F264" i="4"/>
  <c r="AP263" i="4"/>
  <c r="AH263" i="4"/>
  <c r="Z263" i="4"/>
  <c r="R263" i="4"/>
  <c r="J263" i="4"/>
  <c r="AL262" i="4"/>
  <c r="AD262" i="4"/>
  <c r="V262" i="4"/>
  <c r="N262" i="4"/>
  <c r="F262" i="4"/>
  <c r="AP261" i="4"/>
  <c r="AH261" i="4"/>
  <c r="Z261" i="4"/>
  <c r="R261" i="4"/>
  <c r="J261" i="4"/>
  <c r="AL260" i="4"/>
  <c r="AD260" i="4"/>
  <c r="V260" i="4"/>
  <c r="N260" i="4"/>
  <c r="F260" i="4"/>
  <c r="AP259" i="4"/>
  <c r="AH259" i="4"/>
  <c r="Z259" i="4"/>
  <c r="R259" i="4"/>
  <c r="J259" i="4"/>
  <c r="AL258" i="4"/>
  <c r="AD258" i="4"/>
  <c r="V258" i="4"/>
  <c r="N258" i="4"/>
  <c r="F258" i="4"/>
  <c r="AP257" i="4"/>
  <c r="AH257" i="4"/>
  <c r="Z257" i="4"/>
  <c r="R257" i="4"/>
  <c r="J257" i="4"/>
  <c r="AL256" i="4"/>
  <c r="AD256" i="4"/>
  <c r="V256" i="4"/>
  <c r="N256" i="4"/>
  <c r="F256" i="4"/>
  <c r="AP255" i="4"/>
  <c r="AH255" i="4"/>
  <c r="Z255" i="4"/>
  <c r="R255" i="4"/>
  <c r="J255" i="4"/>
  <c r="AL254" i="4"/>
  <c r="AD254" i="4"/>
  <c r="V254" i="4"/>
  <c r="N254" i="4"/>
  <c r="F254" i="4"/>
  <c r="AP253" i="4"/>
  <c r="AH253" i="4"/>
  <c r="Z253" i="4"/>
  <c r="R253" i="4"/>
  <c r="J253" i="4"/>
  <c r="AL252" i="4"/>
  <c r="AD252" i="4"/>
  <c r="V252" i="4"/>
  <c r="N252" i="4"/>
  <c r="F252" i="4"/>
  <c r="AP251" i="4"/>
  <c r="AH251" i="4"/>
  <c r="Z251" i="4"/>
  <c r="AS276" i="4"/>
  <c r="AI276" i="4"/>
  <c r="Y276" i="4"/>
  <c r="M276" i="4"/>
  <c r="AK275" i="4"/>
  <c r="Y275" i="4"/>
  <c r="O275" i="4"/>
  <c r="E275" i="4"/>
  <c r="AK274" i="4"/>
  <c r="AA274" i="4"/>
  <c r="Q274" i="4"/>
  <c r="E274" i="4"/>
  <c r="AM273" i="4"/>
  <c r="AC273" i="4"/>
  <c r="Q273" i="4"/>
  <c r="G273" i="4"/>
  <c r="AO272" i="4"/>
  <c r="AC272" i="4"/>
  <c r="S272" i="4"/>
  <c r="I272" i="4"/>
  <c r="AO271" i="4"/>
  <c r="AE271" i="4"/>
  <c r="U271" i="4"/>
  <c r="I271" i="4"/>
  <c r="AQ270" i="4"/>
  <c r="AG270" i="4"/>
  <c r="U270" i="4"/>
  <c r="K270" i="4"/>
  <c r="AS269" i="4"/>
  <c r="AG269" i="4"/>
  <c r="W269" i="4"/>
  <c r="M269" i="4"/>
  <c r="AS268" i="4"/>
  <c r="AI268" i="4"/>
  <c r="Y268" i="4"/>
  <c r="M268" i="4"/>
  <c r="AK267" i="4"/>
  <c r="Y267" i="4"/>
  <c r="O267" i="4"/>
  <c r="E267" i="4"/>
  <c r="AK266" i="4"/>
  <c r="AA266" i="4"/>
  <c r="Q266" i="4"/>
  <c r="E266" i="4"/>
  <c r="AM265" i="4"/>
  <c r="AC265" i="4"/>
  <c r="Q265" i="4"/>
  <c r="G265" i="4"/>
  <c r="AO264" i="4"/>
  <c r="AC264" i="4"/>
  <c r="S264" i="4"/>
  <c r="I264" i="4"/>
  <c r="AO263" i="4"/>
  <c r="AE263" i="4"/>
  <c r="U263" i="4"/>
  <c r="I263" i="4"/>
  <c r="AQ262" i="4"/>
  <c r="AG262" i="4"/>
  <c r="U262" i="4"/>
  <c r="K262" i="4"/>
  <c r="AS261" i="4"/>
  <c r="AG261" i="4"/>
  <c r="W261" i="4"/>
  <c r="M261" i="4"/>
  <c r="AS260" i="4"/>
  <c r="AI260" i="4"/>
  <c r="Y260" i="4"/>
  <c r="M260" i="4"/>
  <c r="AK259" i="4"/>
  <c r="Y259" i="4"/>
  <c r="O259" i="4"/>
  <c r="E259" i="4"/>
  <c r="AK258" i="4"/>
  <c r="AA258" i="4"/>
  <c r="Q258" i="4"/>
  <c r="E258" i="4"/>
  <c r="AM257" i="4"/>
  <c r="AC257" i="4"/>
  <c r="Q257" i="4"/>
  <c r="G257" i="4"/>
  <c r="AO256" i="4"/>
  <c r="AC256" i="4"/>
  <c r="S256" i="4"/>
  <c r="I256" i="4"/>
  <c r="AO255" i="4"/>
  <c r="AE255" i="4"/>
  <c r="U255" i="4"/>
  <c r="I255" i="4"/>
  <c r="AQ254" i="4"/>
  <c r="AG254" i="4"/>
  <c r="U254" i="4"/>
  <c r="K254" i="4"/>
  <c r="AS253" i="4"/>
  <c r="AG253" i="4"/>
  <c r="W253" i="4"/>
  <c r="M253" i="4"/>
  <c r="AR276" i="4"/>
  <c r="AH276" i="4"/>
  <c r="X276" i="4"/>
  <c r="L276" i="4"/>
  <c r="AJ275" i="4"/>
  <c r="X275" i="4"/>
  <c r="N275" i="4"/>
  <c r="D275" i="4"/>
  <c r="AJ274" i="4"/>
  <c r="Z274" i="4"/>
  <c r="P274" i="4"/>
  <c r="D274" i="4"/>
  <c r="AL273" i="4"/>
  <c r="AB273" i="4"/>
  <c r="P273" i="4"/>
  <c r="F273" i="4"/>
  <c r="AN272" i="4"/>
  <c r="AB272" i="4"/>
  <c r="R272" i="4"/>
  <c r="H272" i="4"/>
  <c r="AN271" i="4"/>
  <c r="AD271" i="4"/>
  <c r="T271" i="4"/>
  <c r="H271" i="4"/>
  <c r="AP270" i="4"/>
  <c r="AF270" i="4"/>
  <c r="T270" i="4"/>
  <c r="J270" i="4"/>
  <c r="AR269" i="4"/>
  <c r="AF269" i="4"/>
  <c r="V269" i="4"/>
  <c r="L269" i="4"/>
  <c r="AR268" i="4"/>
  <c r="AH268" i="4"/>
  <c r="X268" i="4"/>
  <c r="L268" i="4"/>
  <c r="AJ267" i="4"/>
  <c r="X267" i="4"/>
  <c r="N267" i="4"/>
  <c r="D267" i="4"/>
  <c r="AJ266" i="4"/>
  <c r="Z266" i="4"/>
  <c r="P266" i="4"/>
  <c r="D266" i="4"/>
  <c r="AL265" i="4"/>
  <c r="AB265" i="4"/>
  <c r="P265" i="4"/>
  <c r="F265" i="4"/>
  <c r="AN264" i="4"/>
  <c r="AB264" i="4"/>
  <c r="R264" i="4"/>
  <c r="H264" i="4"/>
  <c r="AN263" i="4"/>
  <c r="AD263" i="4"/>
  <c r="T263" i="4"/>
  <c r="H263" i="4"/>
  <c r="AP262" i="4"/>
  <c r="AF262" i="4"/>
  <c r="T262" i="4"/>
  <c r="J262" i="4"/>
  <c r="AR261" i="4"/>
  <c r="AF261" i="4"/>
  <c r="V261" i="4"/>
  <c r="L261" i="4"/>
  <c r="AR260" i="4"/>
  <c r="AH260" i="4"/>
  <c r="X260" i="4"/>
  <c r="L260" i="4"/>
  <c r="AJ259" i="4"/>
  <c r="X259" i="4"/>
  <c r="N259" i="4"/>
  <c r="D259" i="4"/>
  <c r="AJ258" i="4"/>
  <c r="Z258" i="4"/>
  <c r="P258" i="4"/>
  <c r="D258" i="4"/>
  <c r="AL257" i="4"/>
  <c r="AB257" i="4"/>
  <c r="P257" i="4"/>
  <c r="F257" i="4"/>
  <c r="AN256" i="4"/>
  <c r="AB256" i="4"/>
  <c r="R256" i="4"/>
  <c r="H256" i="4"/>
  <c r="AN255" i="4"/>
  <c r="AD255" i="4"/>
  <c r="T255" i="4"/>
  <c r="H255" i="4"/>
  <c r="AP254" i="4"/>
  <c r="AQ276" i="4"/>
  <c r="AC276" i="4"/>
  <c r="Q276" i="4"/>
  <c r="AS275" i="4"/>
  <c r="AE275" i="4"/>
  <c r="Q275" i="4"/>
  <c r="AS274" i="4"/>
  <c r="AG274" i="4"/>
  <c r="S274" i="4"/>
  <c r="AG273" i="4"/>
  <c r="U273" i="4"/>
  <c r="E273" i="4"/>
  <c r="AI272" i="4"/>
  <c r="U272" i="4"/>
  <c r="E272" i="4"/>
  <c r="AK271" i="4"/>
  <c r="W271" i="4"/>
  <c r="G271" i="4"/>
  <c r="AK270" i="4"/>
  <c r="Y270" i="4"/>
  <c r="I270" i="4"/>
  <c r="AM269" i="4"/>
  <c r="Y269" i="4"/>
  <c r="I269" i="4"/>
  <c r="AO268" i="4"/>
  <c r="AA268" i="4"/>
  <c r="K268" i="4"/>
  <c r="AO267" i="4"/>
  <c r="AC267" i="4"/>
  <c r="M267" i="4"/>
  <c r="AQ266" i="4"/>
  <c r="AC266" i="4"/>
  <c r="M266" i="4"/>
  <c r="AS265" i="4"/>
  <c r="AE265" i="4"/>
  <c r="O265" i="4"/>
  <c r="AS264" i="4"/>
  <c r="AG264" i="4"/>
  <c r="Q264" i="4"/>
  <c r="AG263" i="4"/>
  <c r="Q263" i="4"/>
  <c r="E263" i="4"/>
  <c r="AI262" i="4"/>
  <c r="S262" i="4"/>
  <c r="E262" i="4"/>
  <c r="AK261" i="4"/>
  <c r="U261" i="4"/>
  <c r="G261" i="4"/>
  <c r="AK260" i="4"/>
  <c r="U260" i="4"/>
  <c r="I260" i="4"/>
  <c r="AM259" i="4"/>
  <c r="W259" i="4"/>
  <c r="I259" i="4"/>
  <c r="AO258" i="4"/>
  <c r="Y258" i="4"/>
  <c r="K258" i="4"/>
  <c r="AO257" i="4"/>
  <c r="Y257" i="4"/>
  <c r="M257" i="4"/>
  <c r="AQ256" i="4"/>
  <c r="AA256" i="4"/>
  <c r="M256" i="4"/>
  <c r="AS255" i="4"/>
  <c r="AC255" i="4"/>
  <c r="O255" i="4"/>
  <c r="AS254" i="4"/>
  <c r="AF254" i="4"/>
  <c r="S254" i="4"/>
  <c r="H254" i="4"/>
  <c r="AM253" i="4"/>
  <c r="AB253" i="4"/>
  <c r="O253" i="4"/>
  <c r="D253" i="4"/>
  <c r="AJ252" i="4"/>
  <c r="Z252" i="4"/>
  <c r="P252" i="4"/>
  <c r="D252" i="4"/>
  <c r="AL251" i="4"/>
  <c r="AB251" i="4"/>
  <c r="Q251" i="4"/>
  <c r="H251" i="4"/>
  <c r="AQ250" i="4"/>
  <c r="AH250" i="4"/>
  <c r="Y250" i="4"/>
  <c r="P250" i="4"/>
  <c r="F250" i="4"/>
  <c r="AO249" i="4"/>
  <c r="AF249" i="4"/>
  <c r="W249" i="4"/>
  <c r="N249" i="4"/>
  <c r="E249" i="4"/>
  <c r="AN248" i="4"/>
  <c r="AD248" i="4"/>
  <c r="U248" i="4"/>
  <c r="L248" i="4"/>
  <c r="AL247" i="4"/>
  <c r="AC247" i="4"/>
  <c r="T247" i="4"/>
  <c r="J247" i="4"/>
  <c r="AS246" i="4"/>
  <c r="AJ246" i="4"/>
  <c r="AA246" i="4"/>
  <c r="R246" i="4"/>
  <c r="I246" i="4"/>
  <c r="AR245" i="4"/>
  <c r="AH245" i="4"/>
  <c r="Y245" i="4"/>
  <c r="P245" i="4"/>
  <c r="G245" i="4"/>
  <c r="AP244" i="4"/>
  <c r="AG244" i="4"/>
  <c r="X244" i="4"/>
  <c r="N244" i="4"/>
  <c r="E244" i="4"/>
  <c r="AN243" i="4"/>
  <c r="AE243" i="4"/>
  <c r="V243" i="4"/>
  <c r="M243" i="4"/>
  <c r="D243" i="4"/>
  <c r="AL242" i="4"/>
  <c r="AC242" i="4"/>
  <c r="T242" i="4"/>
  <c r="K242" i="4"/>
  <c r="AK241" i="4"/>
  <c r="AB241" i="4"/>
  <c r="R241" i="4"/>
  <c r="I241" i="4"/>
  <c r="AR240" i="4"/>
  <c r="AI240" i="4"/>
  <c r="Z240" i="4"/>
  <c r="Q240" i="4"/>
  <c r="H240" i="4"/>
  <c r="AP239" i="4"/>
  <c r="AG239" i="4"/>
  <c r="X239" i="4"/>
  <c r="O239" i="4"/>
  <c r="F239" i="4"/>
  <c r="AO238" i="4"/>
  <c r="AF238" i="4"/>
  <c r="V238" i="4"/>
  <c r="M238" i="4"/>
  <c r="D238" i="4"/>
  <c r="AM237" i="4"/>
  <c r="AD237" i="4"/>
  <c r="U237" i="4"/>
  <c r="L237" i="4"/>
  <c r="AK236" i="4"/>
  <c r="AB236" i="4"/>
  <c r="S236" i="4"/>
  <c r="J236" i="4"/>
  <c r="AS235" i="4"/>
  <c r="AJ235" i="4"/>
  <c r="AB235" i="4"/>
  <c r="T235" i="4"/>
  <c r="L235" i="4"/>
  <c r="D235" i="4"/>
  <c r="AN234" i="4"/>
  <c r="AF234" i="4"/>
  <c r="X234" i="4"/>
  <c r="P234" i="4"/>
  <c r="H234" i="4"/>
  <c r="AR233" i="4"/>
  <c r="AJ233" i="4"/>
  <c r="AB233" i="4"/>
  <c r="T233" i="4"/>
  <c r="L233" i="4"/>
  <c r="D233" i="4"/>
  <c r="AN232" i="4"/>
  <c r="AF232" i="4"/>
  <c r="X232" i="4"/>
  <c r="P232" i="4"/>
  <c r="H232" i="4"/>
  <c r="AR231" i="4"/>
  <c r="AJ231" i="4"/>
  <c r="AB231" i="4"/>
  <c r="T231" i="4"/>
  <c r="L231" i="4"/>
  <c r="D231" i="4"/>
  <c r="AN230" i="4"/>
  <c r="AF230" i="4"/>
  <c r="X230" i="4"/>
  <c r="P230" i="4"/>
  <c r="H230" i="4"/>
  <c r="AR229" i="4"/>
  <c r="AJ229" i="4"/>
  <c r="AB229" i="4"/>
  <c r="T229" i="4"/>
  <c r="L229" i="4"/>
  <c r="D229" i="4"/>
  <c r="AN228" i="4"/>
  <c r="AF228" i="4"/>
  <c r="X228" i="4"/>
  <c r="P228" i="4"/>
  <c r="H228" i="4"/>
  <c r="AR227" i="4"/>
  <c r="AJ227" i="4"/>
  <c r="AB227" i="4"/>
  <c r="T227" i="4"/>
  <c r="L227" i="4"/>
  <c r="D227" i="4"/>
  <c r="AP136" i="4"/>
  <c r="AH136" i="4"/>
  <c r="Z136" i="4"/>
  <c r="R136" i="4"/>
  <c r="J136" i="4"/>
  <c r="AL135" i="4"/>
  <c r="AD135" i="4"/>
  <c r="V135" i="4"/>
  <c r="N135" i="4"/>
  <c r="F135" i="4"/>
  <c r="AP134" i="4"/>
  <c r="AH134" i="4"/>
  <c r="Z134" i="4"/>
  <c r="R134" i="4"/>
  <c r="J134" i="4"/>
  <c r="AL133" i="4"/>
  <c r="AD133" i="4"/>
  <c r="V133" i="4"/>
  <c r="N133" i="4"/>
  <c r="F133" i="4"/>
  <c r="AP132" i="4"/>
  <c r="AH132" i="4"/>
  <c r="Z132" i="4"/>
  <c r="R132" i="4"/>
  <c r="J132" i="4"/>
  <c r="AL131" i="4"/>
  <c r="AD131" i="4"/>
  <c r="V131" i="4"/>
  <c r="N131" i="4"/>
  <c r="F131" i="4"/>
  <c r="AP130" i="4"/>
  <c r="AH130" i="4"/>
  <c r="Z130" i="4"/>
  <c r="R130" i="4"/>
  <c r="J130" i="4"/>
  <c r="AL129" i="4"/>
  <c r="AD129" i="4"/>
  <c r="V129" i="4"/>
  <c r="N129" i="4"/>
  <c r="F129" i="4"/>
  <c r="AP128" i="4"/>
  <c r="AH128" i="4"/>
  <c r="Z128" i="4"/>
  <c r="R128" i="4"/>
  <c r="J128" i="4"/>
  <c r="AL127" i="4"/>
  <c r="AD127" i="4"/>
  <c r="V127" i="4"/>
  <c r="N127" i="4"/>
  <c r="F127" i="4"/>
  <c r="AP126" i="4"/>
  <c r="AH126" i="4"/>
  <c r="Z126" i="4"/>
  <c r="R126" i="4"/>
  <c r="J126" i="4"/>
  <c r="AL125" i="4"/>
  <c r="AD125" i="4"/>
  <c r="V125" i="4"/>
  <c r="N125" i="4"/>
  <c r="F125" i="4"/>
  <c r="AP124" i="4"/>
  <c r="AH124" i="4"/>
  <c r="Z124" i="4"/>
  <c r="R124" i="4"/>
  <c r="J124" i="4"/>
  <c r="AL123" i="4"/>
  <c r="AD123" i="4"/>
  <c r="V123" i="4"/>
  <c r="N123" i="4"/>
  <c r="F123" i="4"/>
  <c r="AP122" i="4"/>
  <c r="AH122" i="4"/>
  <c r="Z122" i="4"/>
  <c r="R122" i="4"/>
  <c r="J122" i="4"/>
  <c r="AL121" i="4"/>
  <c r="AD121" i="4"/>
  <c r="V121" i="4"/>
  <c r="N121" i="4"/>
  <c r="F121" i="4"/>
  <c r="AP120" i="4"/>
  <c r="AH120" i="4"/>
  <c r="Z120" i="4"/>
  <c r="R120" i="4"/>
  <c r="J120" i="4"/>
  <c r="AL119" i="4"/>
  <c r="AD119" i="4"/>
  <c r="V119" i="4"/>
  <c r="N119" i="4"/>
  <c r="F119" i="4"/>
  <c r="AP118" i="4"/>
  <c r="AH118" i="4"/>
  <c r="Z118" i="4"/>
  <c r="R118" i="4"/>
  <c r="J118" i="4"/>
  <c r="AL117" i="4"/>
  <c r="AD117" i="4"/>
  <c r="V117" i="4"/>
  <c r="N117" i="4"/>
  <c r="F117" i="4"/>
  <c r="AP116" i="4"/>
  <c r="AH116" i="4"/>
  <c r="Z116" i="4"/>
  <c r="R116" i="4"/>
  <c r="J116" i="4"/>
  <c r="AL115" i="4"/>
  <c r="AD115" i="4"/>
  <c r="V115" i="4"/>
  <c r="N115" i="4"/>
  <c r="F115" i="4"/>
  <c r="AP114" i="4"/>
  <c r="AH114" i="4"/>
  <c r="Z114" i="4"/>
  <c r="R114" i="4"/>
  <c r="J114" i="4"/>
  <c r="AL113" i="4"/>
  <c r="AD113" i="4"/>
  <c r="V113" i="4"/>
  <c r="N113" i="4"/>
  <c r="F113" i="4"/>
  <c r="AP112" i="4"/>
  <c r="AH112" i="4"/>
  <c r="Z112" i="4"/>
  <c r="R112" i="4"/>
  <c r="J112" i="4"/>
  <c r="AL111" i="4"/>
  <c r="AD111" i="4"/>
  <c r="V111" i="4"/>
  <c r="N111" i="4"/>
  <c r="F111" i="4"/>
  <c r="AP110" i="4"/>
  <c r="AH110" i="4"/>
  <c r="Z110" i="4"/>
  <c r="R110" i="4"/>
  <c r="J110" i="4"/>
  <c r="AL109" i="4"/>
  <c r="AD109" i="4"/>
  <c r="V109" i="4"/>
  <c r="N109" i="4"/>
  <c r="F109" i="4"/>
  <c r="AP108" i="4"/>
  <c r="AH108" i="4"/>
  <c r="Z108" i="4"/>
  <c r="R108" i="4"/>
  <c r="J108" i="4"/>
  <c r="AL107" i="4"/>
  <c r="AD107" i="4"/>
  <c r="V107" i="4"/>
  <c r="N107" i="4"/>
  <c r="F107" i="4"/>
  <c r="AP106" i="4"/>
  <c r="AH106" i="4"/>
  <c r="Z106" i="4"/>
  <c r="R106" i="4"/>
  <c r="J106" i="4"/>
  <c r="AL105" i="4"/>
  <c r="AD105" i="4"/>
  <c r="V105" i="4"/>
  <c r="N105" i="4"/>
  <c r="F105" i="4"/>
  <c r="AP104" i="4"/>
  <c r="AH104" i="4"/>
  <c r="Z104" i="4"/>
  <c r="R104" i="4"/>
  <c r="J104" i="4"/>
  <c r="AL103" i="4"/>
  <c r="AD103" i="4"/>
  <c r="V103" i="4"/>
  <c r="N103" i="4"/>
  <c r="F103" i="4"/>
  <c r="AP102" i="4"/>
  <c r="AH102" i="4"/>
  <c r="Z102" i="4"/>
  <c r="R102" i="4"/>
  <c r="J102" i="4"/>
  <c r="AL101" i="4"/>
  <c r="AD101" i="4"/>
  <c r="V101" i="4"/>
  <c r="N101" i="4"/>
  <c r="F101" i="4"/>
  <c r="AP100" i="4"/>
  <c r="AH100" i="4"/>
  <c r="Z100" i="4"/>
  <c r="R100" i="4"/>
  <c r="J100" i="4"/>
  <c r="AL99" i="4"/>
  <c r="AD99" i="4"/>
  <c r="V99" i="4"/>
  <c r="N99" i="4"/>
  <c r="F99" i="4"/>
  <c r="AP98" i="4"/>
  <c r="AH98" i="4"/>
  <c r="Z98" i="4"/>
  <c r="R98" i="4"/>
  <c r="J98" i="4"/>
  <c r="AL97" i="4"/>
  <c r="AD97" i="4"/>
  <c r="V97" i="4"/>
  <c r="N97" i="4"/>
  <c r="F97" i="4"/>
  <c r="AP96" i="4"/>
  <c r="AH96" i="4"/>
  <c r="Z96" i="4"/>
  <c r="R96" i="4"/>
  <c r="J96" i="4"/>
  <c r="AL95" i="4"/>
  <c r="AD95" i="4"/>
  <c r="V95" i="4"/>
  <c r="N95" i="4"/>
  <c r="F95" i="4"/>
  <c r="AP94" i="4"/>
  <c r="AH94" i="4"/>
  <c r="Z94" i="4"/>
  <c r="R94" i="4"/>
  <c r="J94" i="4"/>
  <c r="AL93" i="4"/>
  <c r="AD93" i="4"/>
  <c r="V93" i="4"/>
  <c r="N93" i="4"/>
  <c r="F93" i="4"/>
  <c r="AP92" i="4"/>
  <c r="AH92" i="4"/>
  <c r="Z92" i="4"/>
  <c r="R92" i="4"/>
  <c r="J92" i="4"/>
  <c r="AL91" i="4"/>
  <c r="AD91" i="4"/>
  <c r="V91" i="4"/>
  <c r="N91" i="4"/>
  <c r="F91" i="4"/>
  <c r="AP90" i="4"/>
  <c r="AH90" i="4"/>
  <c r="Z90" i="4"/>
  <c r="R90" i="4"/>
  <c r="J90" i="4"/>
  <c r="AP276" i="4"/>
  <c r="AB276" i="4"/>
  <c r="P276" i="4"/>
  <c r="AR275" i="4"/>
  <c r="AD275" i="4"/>
  <c r="P275" i="4"/>
  <c r="AR274" i="4"/>
  <c r="AF274" i="4"/>
  <c r="R274" i="4"/>
  <c r="AF273" i="4"/>
  <c r="T273" i="4"/>
  <c r="D273" i="4"/>
  <c r="AH272" i="4"/>
  <c r="T272" i="4"/>
  <c r="D272" i="4"/>
  <c r="AJ271" i="4"/>
  <c r="V271" i="4"/>
  <c r="F271" i="4"/>
  <c r="AJ270" i="4"/>
  <c r="X270" i="4"/>
  <c r="H270" i="4"/>
  <c r="AL269" i="4"/>
  <c r="X269" i="4"/>
  <c r="H269" i="4"/>
  <c r="AN268" i="4"/>
  <c r="Z268" i="4"/>
  <c r="J268" i="4"/>
  <c r="AN267" i="4"/>
  <c r="AB267" i="4"/>
  <c r="L267" i="4"/>
  <c r="AP266" i="4"/>
  <c r="AB266" i="4"/>
  <c r="L266" i="4"/>
  <c r="AR265" i="4"/>
  <c r="AD265" i="4"/>
  <c r="N265" i="4"/>
  <c r="AR264" i="4"/>
  <c r="AF264" i="4"/>
  <c r="P264" i="4"/>
  <c r="AF263" i="4"/>
  <c r="P263" i="4"/>
  <c r="D263" i="4"/>
  <c r="AH262" i="4"/>
  <c r="R262" i="4"/>
  <c r="D262" i="4"/>
  <c r="AJ261" i="4"/>
  <c r="T261" i="4"/>
  <c r="F261" i="4"/>
  <c r="AJ260" i="4"/>
  <c r="T260" i="4"/>
  <c r="H260" i="4"/>
  <c r="AL259" i="4"/>
  <c r="V259" i="4"/>
  <c r="H259" i="4"/>
  <c r="AN258" i="4"/>
  <c r="X258" i="4"/>
  <c r="J258" i="4"/>
  <c r="AN257" i="4"/>
  <c r="X257" i="4"/>
  <c r="L257" i="4"/>
  <c r="AP256" i="4"/>
  <c r="Z256" i="4"/>
  <c r="L256" i="4"/>
  <c r="AR255" i="4"/>
  <c r="AB255" i="4"/>
  <c r="N255" i="4"/>
  <c r="AR254" i="4"/>
  <c r="AC254" i="4"/>
  <c r="R254" i="4"/>
  <c r="E254" i="4"/>
  <c r="AL253" i="4"/>
  <c r="Y253" i="4"/>
  <c r="N253" i="4"/>
  <c r="AS252" i="4"/>
  <c r="AI252" i="4"/>
  <c r="Y252" i="4"/>
  <c r="M252" i="4"/>
  <c r="AK251" i="4"/>
  <c r="Y251" i="4"/>
  <c r="P251" i="4"/>
  <c r="G251" i="4"/>
  <c r="AP250" i="4"/>
  <c r="AG250" i="4"/>
  <c r="X250" i="4"/>
  <c r="N250" i="4"/>
  <c r="E250" i="4"/>
  <c r="AN249" i="4"/>
  <c r="AE249" i="4"/>
  <c r="V249" i="4"/>
  <c r="M249" i="4"/>
  <c r="D249" i="4"/>
  <c r="AL248" i="4"/>
  <c r="AC248" i="4"/>
  <c r="T248" i="4"/>
  <c r="K248" i="4"/>
  <c r="AK247" i="4"/>
  <c r="AB247" i="4"/>
  <c r="R247" i="4"/>
  <c r="I247" i="4"/>
  <c r="AR246" i="4"/>
  <c r="AI246" i="4"/>
  <c r="Z246" i="4"/>
  <c r="Q246" i="4"/>
  <c r="H246" i="4"/>
  <c r="AP245" i="4"/>
  <c r="AG245" i="4"/>
  <c r="X245" i="4"/>
  <c r="O245" i="4"/>
  <c r="F245" i="4"/>
  <c r="AO244" i="4"/>
  <c r="AF244" i="4"/>
  <c r="V244" i="4"/>
  <c r="M244" i="4"/>
  <c r="D244" i="4"/>
  <c r="AM243" i="4"/>
  <c r="AD243" i="4"/>
  <c r="U243" i="4"/>
  <c r="L243" i="4"/>
  <c r="AK242" i="4"/>
  <c r="AB242" i="4"/>
  <c r="S242" i="4"/>
  <c r="J242" i="4"/>
  <c r="AS241" i="4"/>
  <c r="AJ241" i="4"/>
  <c r="Z241" i="4"/>
  <c r="Q241" i="4"/>
  <c r="H241" i="4"/>
  <c r="AQ240" i="4"/>
  <c r="AH240" i="4"/>
  <c r="Y240" i="4"/>
  <c r="P240" i="4"/>
  <c r="F240" i="4"/>
  <c r="AO239" i="4"/>
  <c r="AF239" i="4"/>
  <c r="W239" i="4"/>
  <c r="N239" i="4"/>
  <c r="E239" i="4"/>
  <c r="AN238" i="4"/>
  <c r="AD238" i="4"/>
  <c r="U238" i="4"/>
  <c r="L238" i="4"/>
  <c r="AL237" i="4"/>
  <c r="AC237" i="4"/>
  <c r="T237" i="4"/>
  <c r="J237" i="4"/>
  <c r="AS236" i="4"/>
  <c r="AJ236" i="4"/>
  <c r="AA236" i="4"/>
  <c r="R236" i="4"/>
  <c r="I236" i="4"/>
  <c r="AR235" i="4"/>
  <c r="AI235" i="4"/>
  <c r="AA235" i="4"/>
  <c r="S235" i="4"/>
  <c r="K235" i="4"/>
  <c r="AM234" i="4"/>
  <c r="AE234" i="4"/>
  <c r="W234" i="4"/>
  <c r="O234" i="4"/>
  <c r="G234" i="4"/>
  <c r="AQ233" i="4"/>
  <c r="AI233" i="4"/>
  <c r="AA233" i="4"/>
  <c r="S233" i="4"/>
  <c r="K233" i="4"/>
  <c r="AM232" i="4"/>
  <c r="AE232" i="4"/>
  <c r="W232" i="4"/>
  <c r="O232" i="4"/>
  <c r="G232" i="4"/>
  <c r="AQ231" i="4"/>
  <c r="AI231" i="4"/>
  <c r="AA231" i="4"/>
  <c r="S231" i="4"/>
  <c r="K231" i="4"/>
  <c r="AM230" i="4"/>
  <c r="AE230" i="4"/>
  <c r="W230" i="4"/>
  <c r="O230" i="4"/>
  <c r="G230" i="4"/>
  <c r="AQ229" i="4"/>
  <c r="AI229" i="4"/>
  <c r="AA229" i="4"/>
  <c r="S229" i="4"/>
  <c r="K229" i="4"/>
  <c r="AM228" i="4"/>
  <c r="AE228" i="4"/>
  <c r="W228" i="4"/>
  <c r="O228" i="4"/>
  <c r="G228" i="4"/>
  <c r="AQ227" i="4"/>
  <c r="AI227" i="4"/>
  <c r="AA227" i="4"/>
  <c r="S227" i="4"/>
  <c r="K227" i="4"/>
  <c r="AO136" i="4"/>
  <c r="AG136" i="4"/>
  <c r="Y136" i="4"/>
  <c r="Q136" i="4"/>
  <c r="I136" i="4"/>
  <c r="AS135" i="4"/>
  <c r="AK135" i="4"/>
  <c r="AC135" i="4"/>
  <c r="U135" i="4"/>
  <c r="M135" i="4"/>
  <c r="E135" i="4"/>
  <c r="AO134" i="4"/>
  <c r="AG134" i="4"/>
  <c r="Y134" i="4"/>
  <c r="Q134" i="4"/>
  <c r="I134" i="4"/>
  <c r="AS133" i="4"/>
  <c r="AK133" i="4"/>
  <c r="AC133" i="4"/>
  <c r="U133" i="4"/>
  <c r="M133" i="4"/>
  <c r="E133" i="4"/>
  <c r="AO132" i="4"/>
  <c r="AG132" i="4"/>
  <c r="Y132" i="4"/>
  <c r="Q132" i="4"/>
  <c r="I132" i="4"/>
  <c r="AS131" i="4"/>
  <c r="AK131" i="4"/>
  <c r="AC131" i="4"/>
  <c r="U131" i="4"/>
  <c r="M131" i="4"/>
  <c r="E131" i="4"/>
  <c r="AO130" i="4"/>
  <c r="AG130" i="4"/>
  <c r="Y130" i="4"/>
  <c r="Q130" i="4"/>
  <c r="I130" i="4"/>
  <c r="AS129" i="4"/>
  <c r="AK129" i="4"/>
  <c r="AC129" i="4"/>
  <c r="U129" i="4"/>
  <c r="M129" i="4"/>
  <c r="E129" i="4"/>
  <c r="AO128" i="4"/>
  <c r="AG128" i="4"/>
  <c r="Y128" i="4"/>
  <c r="Q128" i="4"/>
  <c r="I128" i="4"/>
  <c r="AS127" i="4"/>
  <c r="AK127" i="4"/>
  <c r="AC127" i="4"/>
  <c r="U127" i="4"/>
  <c r="M127" i="4"/>
  <c r="E127" i="4"/>
  <c r="AO126" i="4"/>
  <c r="AG126" i="4"/>
  <c r="Y126" i="4"/>
  <c r="Q126" i="4"/>
  <c r="I126" i="4"/>
  <c r="AS125" i="4"/>
  <c r="AK125" i="4"/>
  <c r="AC125" i="4"/>
  <c r="U125" i="4"/>
  <c r="M125" i="4"/>
  <c r="E125" i="4"/>
  <c r="AO124" i="4"/>
  <c r="AG124" i="4"/>
  <c r="Y124" i="4"/>
  <c r="Q124" i="4"/>
  <c r="I124" i="4"/>
  <c r="AS123" i="4"/>
  <c r="AK123" i="4"/>
  <c r="AC123" i="4"/>
  <c r="U123" i="4"/>
  <c r="M123" i="4"/>
  <c r="E123" i="4"/>
  <c r="AO122" i="4"/>
  <c r="AG122" i="4"/>
  <c r="Y122" i="4"/>
  <c r="Q122" i="4"/>
  <c r="I122" i="4"/>
  <c r="AS121" i="4"/>
  <c r="AK121" i="4"/>
  <c r="AC121" i="4"/>
  <c r="U121" i="4"/>
  <c r="M121" i="4"/>
  <c r="E121" i="4"/>
  <c r="AO120" i="4"/>
  <c r="AG120" i="4"/>
  <c r="Y120" i="4"/>
  <c r="Q120" i="4"/>
  <c r="I120" i="4"/>
  <c r="AS119" i="4"/>
  <c r="AK119" i="4"/>
  <c r="AC119" i="4"/>
  <c r="U119" i="4"/>
  <c r="M119" i="4"/>
  <c r="E119" i="4"/>
  <c r="AO118" i="4"/>
  <c r="AG118" i="4"/>
  <c r="Y118" i="4"/>
  <c r="Q118" i="4"/>
  <c r="I118" i="4"/>
  <c r="AS117" i="4"/>
  <c r="AK117" i="4"/>
  <c r="AC117" i="4"/>
  <c r="U117" i="4"/>
  <c r="M117" i="4"/>
  <c r="E117" i="4"/>
  <c r="AO116" i="4"/>
  <c r="AG116" i="4"/>
  <c r="Y116" i="4"/>
  <c r="Q116" i="4"/>
  <c r="I116" i="4"/>
  <c r="AS115" i="4"/>
  <c r="AK115" i="4"/>
  <c r="AC115" i="4"/>
  <c r="U115" i="4"/>
  <c r="M115" i="4"/>
  <c r="E115" i="4"/>
  <c r="AO114" i="4"/>
  <c r="AG114" i="4"/>
  <c r="Y114" i="4"/>
  <c r="Q114" i="4"/>
  <c r="I114" i="4"/>
  <c r="AS113" i="4"/>
  <c r="AK113" i="4"/>
  <c r="AC113" i="4"/>
  <c r="U113" i="4"/>
  <c r="M113" i="4"/>
  <c r="E113" i="4"/>
  <c r="AO112" i="4"/>
  <c r="AG112" i="4"/>
  <c r="Y112" i="4"/>
  <c r="Q112" i="4"/>
  <c r="I112" i="4"/>
  <c r="AS111" i="4"/>
  <c r="AK111" i="4"/>
  <c r="AC111" i="4"/>
  <c r="U111" i="4"/>
  <c r="M111" i="4"/>
  <c r="E111" i="4"/>
  <c r="AO110" i="4"/>
  <c r="AG110" i="4"/>
  <c r="Y110" i="4"/>
  <c r="Q110" i="4"/>
  <c r="I110" i="4"/>
  <c r="AS109" i="4"/>
  <c r="AK109" i="4"/>
  <c r="AC109" i="4"/>
  <c r="U109" i="4"/>
  <c r="M109" i="4"/>
  <c r="E109" i="4"/>
  <c r="AO108" i="4"/>
  <c r="AG108" i="4"/>
  <c r="Y108" i="4"/>
  <c r="Q108" i="4"/>
  <c r="I108" i="4"/>
  <c r="AS107" i="4"/>
  <c r="AK107" i="4"/>
  <c r="AC107" i="4"/>
  <c r="U107" i="4"/>
  <c r="M107" i="4"/>
  <c r="E107" i="4"/>
  <c r="AO106" i="4"/>
  <c r="AG106" i="4"/>
  <c r="Y106" i="4"/>
  <c r="Q106" i="4"/>
  <c r="I106" i="4"/>
  <c r="AS105" i="4"/>
  <c r="AK105" i="4"/>
  <c r="AC105" i="4"/>
  <c r="U105" i="4"/>
  <c r="M105" i="4"/>
  <c r="E105" i="4"/>
  <c r="AO104" i="4"/>
  <c r="AG104" i="4"/>
  <c r="Y104" i="4"/>
  <c r="Q104" i="4"/>
  <c r="I104" i="4"/>
  <c r="AS103" i="4"/>
  <c r="AK103" i="4"/>
  <c r="AC103" i="4"/>
  <c r="U103" i="4"/>
  <c r="M103" i="4"/>
  <c r="E103" i="4"/>
  <c r="AO102" i="4"/>
  <c r="AG102" i="4"/>
  <c r="Y102" i="4"/>
  <c r="Q102" i="4"/>
  <c r="I102" i="4"/>
  <c r="AS101" i="4"/>
  <c r="AK101" i="4"/>
  <c r="AC101" i="4"/>
  <c r="U101" i="4"/>
  <c r="M101" i="4"/>
  <c r="E101" i="4"/>
  <c r="AO100" i="4"/>
  <c r="AG100" i="4"/>
  <c r="Y100" i="4"/>
  <c r="Q100" i="4"/>
  <c r="I100" i="4"/>
  <c r="AS99" i="4"/>
  <c r="AK99" i="4"/>
  <c r="AC99" i="4"/>
  <c r="U99" i="4"/>
  <c r="M99" i="4"/>
  <c r="E99" i="4"/>
  <c r="AO98" i="4"/>
  <c r="AG98" i="4"/>
  <c r="Y98" i="4"/>
  <c r="Q98" i="4"/>
  <c r="I98" i="4"/>
  <c r="AS97" i="4"/>
  <c r="AK97" i="4"/>
  <c r="AC97" i="4"/>
  <c r="U97" i="4"/>
  <c r="M97" i="4"/>
  <c r="E97" i="4"/>
  <c r="AO96" i="4"/>
  <c r="AG96" i="4"/>
  <c r="Y96" i="4"/>
  <c r="Q96" i="4"/>
  <c r="I96" i="4"/>
  <c r="AS95" i="4"/>
  <c r="AK95" i="4"/>
  <c r="AC95" i="4"/>
  <c r="U95" i="4"/>
  <c r="M95" i="4"/>
  <c r="E95" i="4"/>
  <c r="AO94" i="4"/>
  <c r="AG94" i="4"/>
  <c r="Y94" i="4"/>
  <c r="Q94" i="4"/>
  <c r="I94" i="4"/>
  <c r="AS93" i="4"/>
  <c r="AK93" i="4"/>
  <c r="AC93" i="4"/>
  <c r="U93" i="4"/>
  <c r="M93" i="4"/>
  <c r="E93" i="4"/>
  <c r="AO92" i="4"/>
  <c r="AG92" i="4"/>
  <c r="Y92" i="4"/>
  <c r="Q92" i="4"/>
  <c r="I92" i="4"/>
  <c r="AS91" i="4"/>
  <c r="AK91" i="4"/>
  <c r="AC91" i="4"/>
  <c r="U91" i="4"/>
  <c r="M91" i="4"/>
  <c r="E91" i="4"/>
  <c r="AO90" i="4"/>
  <c r="AG90" i="4"/>
  <c r="Y90" i="4"/>
  <c r="Q90" i="4"/>
  <c r="I90" i="4"/>
  <c r="AS89" i="4"/>
  <c r="AK89" i="4"/>
  <c r="AC89" i="4"/>
  <c r="U89" i="4"/>
  <c r="M89" i="4"/>
  <c r="E89" i="4"/>
  <c r="AO88" i="4"/>
  <c r="AG88" i="4"/>
  <c r="Y88" i="4"/>
  <c r="Q88" i="4"/>
  <c r="I88" i="4"/>
  <c r="AS87" i="4"/>
  <c r="AK87" i="4"/>
  <c r="AC87" i="4"/>
  <c r="U87" i="4"/>
  <c r="M87" i="4"/>
  <c r="E87" i="4"/>
  <c r="AO276" i="4"/>
  <c r="AA276" i="4"/>
  <c r="K276" i="4"/>
  <c r="AO275" i="4"/>
  <c r="AC275" i="4"/>
  <c r="M275" i="4"/>
  <c r="AQ274" i="4"/>
  <c r="AC274" i="4"/>
  <c r="M274" i="4"/>
  <c r="AS273" i="4"/>
  <c r="AE273" i="4"/>
  <c r="O273" i="4"/>
  <c r="AS272" i="4"/>
  <c r="AG272" i="4"/>
  <c r="Q272" i="4"/>
  <c r="AG271" i="4"/>
  <c r="Q271" i="4"/>
  <c r="E271" i="4"/>
  <c r="AI270" i="4"/>
  <c r="S270" i="4"/>
  <c r="E270" i="4"/>
  <c r="AK269" i="4"/>
  <c r="U269" i="4"/>
  <c r="G269" i="4"/>
  <c r="AK268" i="4"/>
  <c r="U268" i="4"/>
  <c r="I268" i="4"/>
  <c r="AM267" i="4"/>
  <c r="W267" i="4"/>
  <c r="I267" i="4"/>
  <c r="AO266" i="4"/>
  <c r="Y266" i="4"/>
  <c r="K266" i="4"/>
  <c r="AO265" i="4"/>
  <c r="Y265" i="4"/>
  <c r="M265" i="4"/>
  <c r="AQ264" i="4"/>
  <c r="AA264" i="4"/>
  <c r="M264" i="4"/>
  <c r="AS263" i="4"/>
  <c r="AC263" i="4"/>
  <c r="O263" i="4"/>
  <c r="AS262" i="4"/>
  <c r="AC262" i="4"/>
  <c r="Q262" i="4"/>
  <c r="AE261" i="4"/>
  <c r="Q261" i="4"/>
  <c r="E261" i="4"/>
  <c r="AG260" i="4"/>
  <c r="S260" i="4"/>
  <c r="E260" i="4"/>
  <c r="AG259" i="4"/>
  <c r="U259" i="4"/>
  <c r="G259" i="4"/>
  <c r="AI258" i="4"/>
  <c r="U258" i="4"/>
  <c r="I258" i="4"/>
  <c r="AK257" i="4"/>
  <c r="W257" i="4"/>
  <c r="I257" i="4"/>
  <c r="AK256" i="4"/>
  <c r="Y256" i="4"/>
  <c r="K256" i="4"/>
  <c r="AM255" i="4"/>
  <c r="Y255" i="4"/>
  <c r="M255" i="4"/>
  <c r="AO254" i="4"/>
  <c r="AB254" i="4"/>
  <c r="Q254" i="4"/>
  <c r="D254" i="4"/>
  <c r="AK253" i="4"/>
  <c r="X253" i="4"/>
  <c r="L253" i="4"/>
  <c r="AR252" i="4"/>
  <c r="AH252" i="4"/>
  <c r="X252" i="4"/>
  <c r="L252" i="4"/>
  <c r="AJ251" i="4"/>
  <c r="X251" i="4"/>
  <c r="O251" i="4"/>
  <c r="F251" i="4"/>
  <c r="AO250" i="4"/>
  <c r="AF250" i="4"/>
  <c r="V250" i="4"/>
  <c r="M250" i="4"/>
  <c r="D250" i="4"/>
  <c r="AM249" i="4"/>
  <c r="AD249" i="4"/>
  <c r="U249" i="4"/>
  <c r="L249" i="4"/>
  <c r="AK248" i="4"/>
  <c r="AB248" i="4"/>
  <c r="S248" i="4"/>
  <c r="J248" i="4"/>
  <c r="AS247" i="4"/>
  <c r="AJ247" i="4"/>
  <c r="Z247" i="4"/>
  <c r="Q247" i="4"/>
  <c r="H247" i="4"/>
  <c r="AQ246" i="4"/>
  <c r="AH246" i="4"/>
  <c r="Y246" i="4"/>
  <c r="P246" i="4"/>
  <c r="F246" i="4"/>
  <c r="AO245" i="4"/>
  <c r="AF245" i="4"/>
  <c r="W245" i="4"/>
  <c r="N245" i="4"/>
  <c r="E245" i="4"/>
  <c r="AN244" i="4"/>
  <c r="AD244" i="4"/>
  <c r="U244" i="4"/>
  <c r="L244" i="4"/>
  <c r="AL243" i="4"/>
  <c r="AC243" i="4"/>
  <c r="T243" i="4"/>
  <c r="J243" i="4"/>
  <c r="AS242" i="4"/>
  <c r="AJ242" i="4"/>
  <c r="AA242" i="4"/>
  <c r="R242" i="4"/>
  <c r="I242" i="4"/>
  <c r="AR241" i="4"/>
  <c r="AH241" i="4"/>
  <c r="Y241" i="4"/>
  <c r="P241" i="4"/>
  <c r="G241" i="4"/>
  <c r="AP240" i="4"/>
  <c r="AG240" i="4"/>
  <c r="X240" i="4"/>
  <c r="N240" i="4"/>
  <c r="E240" i="4"/>
  <c r="AN239" i="4"/>
  <c r="AE239" i="4"/>
  <c r="V239" i="4"/>
  <c r="M239" i="4"/>
  <c r="D239" i="4"/>
  <c r="AL238" i="4"/>
  <c r="AC238" i="4"/>
  <c r="T238" i="4"/>
  <c r="K238" i="4"/>
  <c r="AK237" i="4"/>
  <c r="AB237" i="4"/>
  <c r="R237" i="4"/>
  <c r="I237" i="4"/>
  <c r="AR236" i="4"/>
  <c r="AI236" i="4"/>
  <c r="Z236" i="4"/>
  <c r="Q236" i="4"/>
  <c r="H236" i="4"/>
  <c r="AT236" i="4" s="1"/>
  <c r="AP235" i="4"/>
  <c r="AH235" i="4"/>
  <c r="Z235" i="4"/>
  <c r="R235" i="4"/>
  <c r="J235" i="4"/>
  <c r="AL234" i="4"/>
  <c r="AD234" i="4"/>
  <c r="V234" i="4"/>
  <c r="N234" i="4"/>
  <c r="F234" i="4"/>
  <c r="AP233" i="4"/>
  <c r="AH233" i="4"/>
  <c r="Z233" i="4"/>
  <c r="R233" i="4"/>
  <c r="J233" i="4"/>
  <c r="AL232" i="4"/>
  <c r="AD232" i="4"/>
  <c r="V232" i="4"/>
  <c r="N232" i="4"/>
  <c r="F232" i="4"/>
  <c r="AP231" i="4"/>
  <c r="AH231" i="4"/>
  <c r="Z231" i="4"/>
  <c r="R231" i="4"/>
  <c r="J231" i="4"/>
  <c r="AL230" i="4"/>
  <c r="AD230" i="4"/>
  <c r="V230" i="4"/>
  <c r="N230" i="4"/>
  <c r="F230" i="4"/>
  <c r="AP229" i="4"/>
  <c r="AH229" i="4"/>
  <c r="Z229" i="4"/>
  <c r="R229" i="4"/>
  <c r="J229" i="4"/>
  <c r="AL228" i="4"/>
  <c r="AD228" i="4"/>
  <c r="V228" i="4"/>
  <c r="N228" i="4"/>
  <c r="N278" i="4" s="1"/>
  <c r="F228" i="4"/>
  <c r="AP227" i="4"/>
  <c r="AH227" i="4"/>
  <c r="Z227" i="4"/>
  <c r="R227" i="4"/>
  <c r="J227" i="4"/>
  <c r="AN136" i="4"/>
  <c r="AF136" i="4"/>
  <c r="X136" i="4"/>
  <c r="P136" i="4"/>
  <c r="H136" i="4"/>
  <c r="AR135" i="4"/>
  <c r="AJ135" i="4"/>
  <c r="AB135" i="4"/>
  <c r="T135" i="4"/>
  <c r="L135" i="4"/>
  <c r="D135" i="4"/>
  <c r="AN134" i="4"/>
  <c r="AF134" i="4"/>
  <c r="X134" i="4"/>
  <c r="P134" i="4"/>
  <c r="H134" i="4"/>
  <c r="AR133" i="4"/>
  <c r="AJ133" i="4"/>
  <c r="AB133" i="4"/>
  <c r="T133" i="4"/>
  <c r="L133" i="4"/>
  <c r="D133" i="4"/>
  <c r="AN132" i="4"/>
  <c r="AF132" i="4"/>
  <c r="X132" i="4"/>
  <c r="P132" i="4"/>
  <c r="H132" i="4"/>
  <c r="AR131" i="4"/>
  <c r="AJ131" i="4"/>
  <c r="AB131" i="4"/>
  <c r="T131" i="4"/>
  <c r="L131" i="4"/>
  <c r="D131" i="4"/>
  <c r="AN130" i="4"/>
  <c r="AF130" i="4"/>
  <c r="X130" i="4"/>
  <c r="P130" i="4"/>
  <c r="H130" i="4"/>
  <c r="AR129" i="4"/>
  <c r="AJ129" i="4"/>
  <c r="AB129" i="4"/>
  <c r="T129" i="4"/>
  <c r="L129" i="4"/>
  <c r="D129" i="4"/>
  <c r="AN128" i="4"/>
  <c r="AF128" i="4"/>
  <c r="X128" i="4"/>
  <c r="P128" i="4"/>
  <c r="H128" i="4"/>
  <c r="AR127" i="4"/>
  <c r="AJ127" i="4"/>
  <c r="AB127" i="4"/>
  <c r="T127" i="4"/>
  <c r="L127" i="4"/>
  <c r="D127" i="4"/>
  <c r="AN126" i="4"/>
  <c r="AF126" i="4"/>
  <c r="X126" i="4"/>
  <c r="P126" i="4"/>
  <c r="H126" i="4"/>
  <c r="AR125" i="4"/>
  <c r="AJ125" i="4"/>
  <c r="AB125" i="4"/>
  <c r="T125" i="4"/>
  <c r="L125" i="4"/>
  <c r="D125" i="4"/>
  <c r="AN124" i="4"/>
  <c r="AF124" i="4"/>
  <c r="X124" i="4"/>
  <c r="P124" i="4"/>
  <c r="H124" i="4"/>
  <c r="AR123" i="4"/>
  <c r="AJ123" i="4"/>
  <c r="AB123" i="4"/>
  <c r="T123" i="4"/>
  <c r="L123" i="4"/>
  <c r="D123" i="4"/>
  <c r="AN122" i="4"/>
  <c r="AF122" i="4"/>
  <c r="X122" i="4"/>
  <c r="P122" i="4"/>
  <c r="H122" i="4"/>
  <c r="AR121" i="4"/>
  <c r="AJ121" i="4"/>
  <c r="AB121" i="4"/>
  <c r="T121" i="4"/>
  <c r="L121" i="4"/>
  <c r="D121" i="4"/>
  <c r="AN120" i="4"/>
  <c r="AF120" i="4"/>
  <c r="X120" i="4"/>
  <c r="P120" i="4"/>
  <c r="H120" i="4"/>
  <c r="AR119" i="4"/>
  <c r="AJ119" i="4"/>
  <c r="AB119" i="4"/>
  <c r="T119" i="4"/>
  <c r="L119" i="4"/>
  <c r="D119" i="4"/>
  <c r="AN118" i="4"/>
  <c r="AF118" i="4"/>
  <c r="X118" i="4"/>
  <c r="P118" i="4"/>
  <c r="H118" i="4"/>
  <c r="AR117" i="4"/>
  <c r="AJ117" i="4"/>
  <c r="AB117" i="4"/>
  <c r="T117" i="4"/>
  <c r="L117" i="4"/>
  <c r="D117" i="4"/>
  <c r="AN116" i="4"/>
  <c r="AF116" i="4"/>
  <c r="X116" i="4"/>
  <c r="P116" i="4"/>
  <c r="H116" i="4"/>
  <c r="AR115" i="4"/>
  <c r="AJ115" i="4"/>
  <c r="AB115" i="4"/>
  <c r="T115" i="4"/>
  <c r="L115" i="4"/>
  <c r="D115" i="4"/>
  <c r="AN114" i="4"/>
  <c r="AF114" i="4"/>
  <c r="X114" i="4"/>
  <c r="P114" i="4"/>
  <c r="H114" i="4"/>
  <c r="AR113" i="4"/>
  <c r="AJ113" i="4"/>
  <c r="AB113" i="4"/>
  <c r="T113" i="4"/>
  <c r="L113" i="4"/>
  <c r="D113" i="4"/>
  <c r="AN112" i="4"/>
  <c r="AF112" i="4"/>
  <c r="X112" i="4"/>
  <c r="P112" i="4"/>
  <c r="H112" i="4"/>
  <c r="AR111" i="4"/>
  <c r="AJ111" i="4"/>
  <c r="AB111" i="4"/>
  <c r="T111" i="4"/>
  <c r="L111" i="4"/>
  <c r="D111" i="4"/>
  <c r="AN110" i="4"/>
  <c r="AF110" i="4"/>
  <c r="X110" i="4"/>
  <c r="P110" i="4"/>
  <c r="H110" i="4"/>
  <c r="AR109" i="4"/>
  <c r="AJ109" i="4"/>
  <c r="AB109" i="4"/>
  <c r="T109" i="4"/>
  <c r="L109" i="4"/>
  <c r="D109" i="4"/>
  <c r="AN108" i="4"/>
  <c r="AF108" i="4"/>
  <c r="X108" i="4"/>
  <c r="P108" i="4"/>
  <c r="H108" i="4"/>
  <c r="AR107" i="4"/>
  <c r="AJ107" i="4"/>
  <c r="AB107" i="4"/>
  <c r="T107" i="4"/>
  <c r="L107" i="4"/>
  <c r="D107" i="4"/>
  <c r="AN106" i="4"/>
  <c r="AF106" i="4"/>
  <c r="X106" i="4"/>
  <c r="P106" i="4"/>
  <c r="H106" i="4"/>
  <c r="AR105" i="4"/>
  <c r="AJ105" i="4"/>
  <c r="AB105" i="4"/>
  <c r="T105" i="4"/>
  <c r="L105" i="4"/>
  <c r="D105" i="4"/>
  <c r="AN104" i="4"/>
  <c r="AF104" i="4"/>
  <c r="X104" i="4"/>
  <c r="P104" i="4"/>
  <c r="H104" i="4"/>
  <c r="AR103" i="4"/>
  <c r="AJ103" i="4"/>
  <c r="AB103" i="4"/>
  <c r="T103" i="4"/>
  <c r="L103" i="4"/>
  <c r="D103" i="4"/>
  <c r="AN102" i="4"/>
  <c r="AF102" i="4"/>
  <c r="X102" i="4"/>
  <c r="P102" i="4"/>
  <c r="H102" i="4"/>
  <c r="AR101" i="4"/>
  <c r="AJ101" i="4"/>
  <c r="AB101" i="4"/>
  <c r="T101" i="4"/>
  <c r="L101" i="4"/>
  <c r="D101" i="4"/>
  <c r="AN100" i="4"/>
  <c r="AF100" i="4"/>
  <c r="X100" i="4"/>
  <c r="P100" i="4"/>
  <c r="H100" i="4"/>
  <c r="AR99" i="4"/>
  <c r="AJ99" i="4"/>
  <c r="AB99" i="4"/>
  <c r="T99" i="4"/>
  <c r="L99" i="4"/>
  <c r="D99" i="4"/>
  <c r="AN98" i="4"/>
  <c r="AF98" i="4"/>
  <c r="X98" i="4"/>
  <c r="P98" i="4"/>
  <c r="H98" i="4"/>
  <c r="AR97" i="4"/>
  <c r="AJ97" i="4"/>
  <c r="AB97" i="4"/>
  <c r="T97" i="4"/>
  <c r="L97" i="4"/>
  <c r="D97" i="4"/>
  <c r="AN96" i="4"/>
  <c r="AF96" i="4"/>
  <c r="X96" i="4"/>
  <c r="P96" i="4"/>
  <c r="H96" i="4"/>
  <c r="AR95" i="4"/>
  <c r="AJ95" i="4"/>
  <c r="AB95" i="4"/>
  <c r="T95" i="4"/>
  <c r="L95" i="4"/>
  <c r="D95" i="4"/>
  <c r="AN94" i="4"/>
  <c r="AF94" i="4"/>
  <c r="X94" i="4"/>
  <c r="P94" i="4"/>
  <c r="H94" i="4"/>
  <c r="AR93" i="4"/>
  <c r="AJ93" i="4"/>
  <c r="AB93" i="4"/>
  <c r="T93" i="4"/>
  <c r="L93" i="4"/>
  <c r="D93" i="4"/>
  <c r="AN92" i="4"/>
  <c r="AF92" i="4"/>
  <c r="X92" i="4"/>
  <c r="P92" i="4"/>
  <c r="H92" i="4"/>
  <c r="AR91" i="4"/>
  <c r="AJ91" i="4"/>
  <c r="AB91" i="4"/>
  <c r="T91" i="4"/>
  <c r="L91" i="4"/>
  <c r="D91" i="4"/>
  <c r="AN90" i="4"/>
  <c r="AF90" i="4"/>
  <c r="X90" i="4"/>
  <c r="P90" i="4"/>
  <c r="H90" i="4"/>
  <c r="AR89" i="4"/>
  <c r="AJ89" i="4"/>
  <c r="AB89" i="4"/>
  <c r="T89" i="4"/>
  <c r="L89" i="4"/>
  <c r="D89" i="4"/>
  <c r="AN88" i="4"/>
  <c r="AF88" i="4"/>
  <c r="X88" i="4"/>
  <c r="P88" i="4"/>
  <c r="H88" i="4"/>
  <c r="AR87" i="4"/>
  <c r="AJ87" i="4"/>
  <c r="AB87" i="4"/>
  <c r="T87" i="4"/>
  <c r="L87" i="4"/>
  <c r="D87" i="4"/>
  <c r="AN276" i="4"/>
  <c r="Z276" i="4"/>
  <c r="J276" i="4"/>
  <c r="AN275" i="4"/>
  <c r="AB275" i="4"/>
  <c r="L275" i="4"/>
  <c r="AP274" i="4"/>
  <c r="AB274" i="4"/>
  <c r="L274" i="4"/>
  <c r="AR273" i="4"/>
  <c r="AD273" i="4"/>
  <c r="N273" i="4"/>
  <c r="AR272" i="4"/>
  <c r="AF272" i="4"/>
  <c r="P272" i="4"/>
  <c r="AF271" i="4"/>
  <c r="P271" i="4"/>
  <c r="D271" i="4"/>
  <c r="AH270" i="4"/>
  <c r="R270" i="4"/>
  <c r="D270" i="4"/>
  <c r="AJ269" i="4"/>
  <c r="T269" i="4"/>
  <c r="F269" i="4"/>
  <c r="AJ268" i="4"/>
  <c r="T268" i="4"/>
  <c r="H268" i="4"/>
  <c r="AL267" i="4"/>
  <c r="V267" i="4"/>
  <c r="H267" i="4"/>
  <c r="AN266" i="4"/>
  <c r="X266" i="4"/>
  <c r="J266" i="4"/>
  <c r="AN265" i="4"/>
  <c r="X265" i="4"/>
  <c r="L265" i="4"/>
  <c r="AP264" i="4"/>
  <c r="Z264" i="4"/>
  <c r="L264" i="4"/>
  <c r="AR263" i="4"/>
  <c r="AB263" i="4"/>
  <c r="N263" i="4"/>
  <c r="AR262" i="4"/>
  <c r="AB262" i="4"/>
  <c r="P262" i="4"/>
  <c r="AD261" i="4"/>
  <c r="P261" i="4"/>
  <c r="D261" i="4"/>
  <c r="AF260" i="4"/>
  <c r="R260" i="4"/>
  <c r="D260" i="4"/>
  <c r="AF259" i="4"/>
  <c r="T259" i="4"/>
  <c r="F259" i="4"/>
  <c r="AH258" i="4"/>
  <c r="T258" i="4"/>
  <c r="H258" i="4"/>
  <c r="AJ257" i="4"/>
  <c r="V257" i="4"/>
  <c r="H257" i="4"/>
  <c r="AJ256" i="4"/>
  <c r="X256" i="4"/>
  <c r="J256" i="4"/>
  <c r="AL255" i="4"/>
  <c r="X255" i="4"/>
  <c r="L255" i="4"/>
  <c r="AN254" i="4"/>
  <c r="AA254" i="4"/>
  <c r="P254" i="4"/>
  <c r="AJ253" i="4"/>
  <c r="V253" i="4"/>
  <c r="I253" i="4"/>
  <c r="AQ252" i="4"/>
  <c r="AG252" i="4"/>
  <c r="U252" i="4"/>
  <c r="K252" i="4"/>
  <c r="AS251" i="4"/>
  <c r="AG251" i="4"/>
  <c r="W251" i="4"/>
  <c r="N251" i="4"/>
  <c r="E251" i="4"/>
  <c r="AN250" i="4"/>
  <c r="AD250" i="4"/>
  <c r="U250" i="4"/>
  <c r="L250" i="4"/>
  <c r="AL249" i="4"/>
  <c r="AC249" i="4"/>
  <c r="T249" i="4"/>
  <c r="J249" i="4"/>
  <c r="AS248" i="4"/>
  <c r="AJ248" i="4"/>
  <c r="AA248" i="4"/>
  <c r="R248" i="4"/>
  <c r="I248" i="4"/>
  <c r="AR247" i="4"/>
  <c r="AH247" i="4"/>
  <c r="Y247" i="4"/>
  <c r="P247" i="4"/>
  <c r="G247" i="4"/>
  <c r="AP246" i="4"/>
  <c r="AG246" i="4"/>
  <c r="X246" i="4"/>
  <c r="N246" i="4"/>
  <c r="E246" i="4"/>
  <c r="AN245" i="4"/>
  <c r="AE245" i="4"/>
  <c r="V245" i="4"/>
  <c r="M245" i="4"/>
  <c r="D245" i="4"/>
  <c r="AL244" i="4"/>
  <c r="AC244" i="4"/>
  <c r="T244" i="4"/>
  <c r="K244" i="4"/>
  <c r="AK243" i="4"/>
  <c r="AB243" i="4"/>
  <c r="R243" i="4"/>
  <c r="I243" i="4"/>
  <c r="AR242" i="4"/>
  <c r="AI242" i="4"/>
  <c r="Z242" i="4"/>
  <c r="Q242" i="4"/>
  <c r="H242" i="4"/>
  <c r="AP241" i="4"/>
  <c r="AG241" i="4"/>
  <c r="X241" i="4"/>
  <c r="O241" i="4"/>
  <c r="F241" i="4"/>
  <c r="AO240" i="4"/>
  <c r="AF240" i="4"/>
  <c r="V240" i="4"/>
  <c r="M240" i="4"/>
  <c r="D240" i="4"/>
  <c r="AM239" i="4"/>
  <c r="AD239" i="4"/>
  <c r="U239" i="4"/>
  <c r="L239" i="4"/>
  <c r="AK238" i="4"/>
  <c r="AB238" i="4"/>
  <c r="S238" i="4"/>
  <c r="J238" i="4"/>
  <c r="AS237" i="4"/>
  <c r="AJ237" i="4"/>
  <c r="Z237" i="4"/>
  <c r="Q237" i="4"/>
  <c r="H237" i="4"/>
  <c r="AQ236" i="4"/>
  <c r="AH236" i="4"/>
  <c r="Y236" i="4"/>
  <c r="P236" i="4"/>
  <c r="F236" i="4"/>
  <c r="AO235" i="4"/>
  <c r="AG235" i="4"/>
  <c r="Y235" i="4"/>
  <c r="Q235" i="4"/>
  <c r="I235" i="4"/>
  <c r="AS234" i="4"/>
  <c r="AK234" i="4"/>
  <c r="AC234" i="4"/>
  <c r="U234" i="4"/>
  <c r="M234" i="4"/>
  <c r="E234" i="4"/>
  <c r="AO233" i="4"/>
  <c r="AG233" i="4"/>
  <c r="Y233" i="4"/>
  <c r="Q233" i="4"/>
  <c r="I233" i="4"/>
  <c r="AS232" i="4"/>
  <c r="AK232" i="4"/>
  <c r="AC232" i="4"/>
  <c r="U232" i="4"/>
  <c r="M232" i="4"/>
  <c r="E232" i="4"/>
  <c r="AO231" i="4"/>
  <c r="AG231" i="4"/>
  <c r="Y231" i="4"/>
  <c r="Q231" i="4"/>
  <c r="I231" i="4"/>
  <c r="AS230" i="4"/>
  <c r="AK230" i="4"/>
  <c r="AC230" i="4"/>
  <c r="U230" i="4"/>
  <c r="M230" i="4"/>
  <c r="E230" i="4"/>
  <c r="AO229" i="4"/>
  <c r="AG229" i="4"/>
  <c r="Y229" i="4"/>
  <c r="Q229" i="4"/>
  <c r="I229" i="4"/>
  <c r="AS228" i="4"/>
  <c r="AK228" i="4"/>
  <c r="AC228" i="4"/>
  <c r="U228" i="4"/>
  <c r="M228" i="4"/>
  <c r="E228" i="4"/>
  <c r="AO227" i="4"/>
  <c r="AG227" i="4"/>
  <c r="Y227" i="4"/>
  <c r="Q227" i="4"/>
  <c r="I227" i="4"/>
  <c r="AM136" i="4"/>
  <c r="AE136" i="4"/>
  <c r="W136" i="4"/>
  <c r="O136" i="4"/>
  <c r="G136" i="4"/>
  <c r="AQ135" i="4"/>
  <c r="AI135" i="4"/>
  <c r="AA135" i="4"/>
  <c r="S135" i="4"/>
  <c r="K135" i="4"/>
  <c r="AM134" i="4"/>
  <c r="AE134" i="4"/>
  <c r="W134" i="4"/>
  <c r="O134" i="4"/>
  <c r="G134" i="4"/>
  <c r="AQ133" i="4"/>
  <c r="AI133" i="4"/>
  <c r="AA133" i="4"/>
  <c r="S133" i="4"/>
  <c r="K133" i="4"/>
  <c r="AM132" i="4"/>
  <c r="AE132" i="4"/>
  <c r="W132" i="4"/>
  <c r="O132" i="4"/>
  <c r="G132" i="4"/>
  <c r="AQ131" i="4"/>
  <c r="AI131" i="4"/>
  <c r="AA131" i="4"/>
  <c r="S131" i="4"/>
  <c r="K131" i="4"/>
  <c r="AM130" i="4"/>
  <c r="AE130" i="4"/>
  <c r="W130" i="4"/>
  <c r="O130" i="4"/>
  <c r="G130" i="4"/>
  <c r="AQ129" i="4"/>
  <c r="AI129" i="4"/>
  <c r="AA129" i="4"/>
  <c r="S129" i="4"/>
  <c r="K129" i="4"/>
  <c r="AM128" i="4"/>
  <c r="AE128" i="4"/>
  <c r="W128" i="4"/>
  <c r="O128" i="4"/>
  <c r="G128" i="4"/>
  <c r="AQ127" i="4"/>
  <c r="AI127" i="4"/>
  <c r="AA127" i="4"/>
  <c r="S127" i="4"/>
  <c r="K127" i="4"/>
  <c r="AM126" i="4"/>
  <c r="AE126" i="4"/>
  <c r="W126" i="4"/>
  <c r="O126" i="4"/>
  <c r="G126" i="4"/>
  <c r="AQ125" i="4"/>
  <c r="AI125" i="4"/>
  <c r="AA125" i="4"/>
  <c r="S125" i="4"/>
  <c r="K125" i="4"/>
  <c r="AM124" i="4"/>
  <c r="AE124" i="4"/>
  <c r="W124" i="4"/>
  <c r="O124" i="4"/>
  <c r="G124" i="4"/>
  <c r="AQ123" i="4"/>
  <c r="AI123" i="4"/>
  <c r="AA123" i="4"/>
  <c r="S123" i="4"/>
  <c r="K123" i="4"/>
  <c r="AM122" i="4"/>
  <c r="AE122" i="4"/>
  <c r="W122" i="4"/>
  <c r="O122" i="4"/>
  <c r="G122" i="4"/>
  <c r="AQ121" i="4"/>
  <c r="AI121" i="4"/>
  <c r="AA121" i="4"/>
  <c r="S121" i="4"/>
  <c r="K121" i="4"/>
  <c r="AM120" i="4"/>
  <c r="AE120" i="4"/>
  <c r="W120" i="4"/>
  <c r="O120" i="4"/>
  <c r="G120" i="4"/>
  <c r="AQ119" i="4"/>
  <c r="AI119" i="4"/>
  <c r="AA119" i="4"/>
  <c r="S119" i="4"/>
  <c r="K119" i="4"/>
  <c r="AM118" i="4"/>
  <c r="AE118" i="4"/>
  <c r="W118" i="4"/>
  <c r="O118" i="4"/>
  <c r="G118" i="4"/>
  <c r="AQ117" i="4"/>
  <c r="AI117" i="4"/>
  <c r="AA117" i="4"/>
  <c r="S117" i="4"/>
  <c r="K117" i="4"/>
  <c r="AM116" i="4"/>
  <c r="AE116" i="4"/>
  <c r="W116" i="4"/>
  <c r="O116" i="4"/>
  <c r="G116" i="4"/>
  <c r="AQ115" i="4"/>
  <c r="AI115" i="4"/>
  <c r="AA115" i="4"/>
  <c r="S115" i="4"/>
  <c r="K115" i="4"/>
  <c r="AM114" i="4"/>
  <c r="AE114" i="4"/>
  <c r="W114" i="4"/>
  <c r="O114" i="4"/>
  <c r="G114" i="4"/>
  <c r="AQ113" i="4"/>
  <c r="AI113" i="4"/>
  <c r="AA113" i="4"/>
  <c r="S113" i="4"/>
  <c r="K113" i="4"/>
  <c r="AM112" i="4"/>
  <c r="AE112" i="4"/>
  <c r="W112" i="4"/>
  <c r="O112" i="4"/>
  <c r="G112" i="4"/>
  <c r="AQ111" i="4"/>
  <c r="AI111" i="4"/>
  <c r="AA111" i="4"/>
  <c r="S111" i="4"/>
  <c r="K111" i="4"/>
  <c r="AM110" i="4"/>
  <c r="AE110" i="4"/>
  <c r="W110" i="4"/>
  <c r="O110" i="4"/>
  <c r="G110" i="4"/>
  <c r="AQ109" i="4"/>
  <c r="AI109" i="4"/>
  <c r="AA109" i="4"/>
  <c r="S109" i="4"/>
  <c r="K109" i="4"/>
  <c r="AM108" i="4"/>
  <c r="AE108" i="4"/>
  <c r="W108" i="4"/>
  <c r="O108" i="4"/>
  <c r="G108" i="4"/>
  <c r="AQ107" i="4"/>
  <c r="AI107" i="4"/>
  <c r="AA107" i="4"/>
  <c r="S107" i="4"/>
  <c r="K107" i="4"/>
  <c r="AM106" i="4"/>
  <c r="AE106" i="4"/>
  <c r="W106" i="4"/>
  <c r="O106" i="4"/>
  <c r="G106" i="4"/>
  <c r="AQ105" i="4"/>
  <c r="AI105" i="4"/>
  <c r="AA105" i="4"/>
  <c r="S105" i="4"/>
  <c r="K105" i="4"/>
  <c r="AM104" i="4"/>
  <c r="AE104" i="4"/>
  <c r="W104" i="4"/>
  <c r="O104" i="4"/>
  <c r="G104" i="4"/>
  <c r="AQ103" i="4"/>
  <c r="AI103" i="4"/>
  <c r="AA103" i="4"/>
  <c r="S103" i="4"/>
  <c r="K103" i="4"/>
  <c r="AM102" i="4"/>
  <c r="AE102" i="4"/>
  <c r="W102" i="4"/>
  <c r="O102" i="4"/>
  <c r="G102" i="4"/>
  <c r="AQ101" i="4"/>
  <c r="AI101" i="4"/>
  <c r="AA101" i="4"/>
  <c r="S101" i="4"/>
  <c r="K101" i="4"/>
  <c r="AM100" i="4"/>
  <c r="AE100" i="4"/>
  <c r="W100" i="4"/>
  <c r="O100" i="4"/>
  <c r="G100" i="4"/>
  <c r="AQ99" i="4"/>
  <c r="AI99" i="4"/>
  <c r="AA99" i="4"/>
  <c r="S99" i="4"/>
  <c r="K99" i="4"/>
  <c r="AM98" i="4"/>
  <c r="AE98" i="4"/>
  <c r="W98" i="4"/>
  <c r="O98" i="4"/>
  <c r="G98" i="4"/>
  <c r="AQ97" i="4"/>
  <c r="AI97" i="4"/>
  <c r="AA97" i="4"/>
  <c r="S97" i="4"/>
  <c r="K97" i="4"/>
  <c r="AM96" i="4"/>
  <c r="AE96" i="4"/>
  <c r="W96" i="4"/>
  <c r="O96" i="4"/>
  <c r="G96" i="4"/>
  <c r="AQ95" i="4"/>
  <c r="AI95" i="4"/>
  <c r="AA95" i="4"/>
  <c r="S95" i="4"/>
  <c r="K95" i="4"/>
  <c r="AM94" i="4"/>
  <c r="AE94" i="4"/>
  <c r="W94" i="4"/>
  <c r="O94" i="4"/>
  <c r="G94" i="4"/>
  <c r="AQ93" i="4"/>
  <c r="AI93" i="4"/>
  <c r="AA93" i="4"/>
  <c r="S93" i="4"/>
  <c r="K93" i="4"/>
  <c r="AM92" i="4"/>
  <c r="AE92" i="4"/>
  <c r="W92" i="4"/>
  <c r="O92" i="4"/>
  <c r="G92" i="4"/>
  <c r="AQ91" i="4"/>
  <c r="AI91" i="4"/>
  <c r="AA91" i="4"/>
  <c r="S91" i="4"/>
  <c r="K91" i="4"/>
  <c r="AM90" i="4"/>
  <c r="AE90" i="4"/>
  <c r="W90" i="4"/>
  <c r="O90" i="4"/>
  <c r="G90" i="4"/>
  <c r="AQ89" i="4"/>
  <c r="AI89" i="4"/>
  <c r="AA89" i="4"/>
  <c r="S89" i="4"/>
  <c r="K89" i="4"/>
  <c r="AM88" i="4"/>
  <c r="AE88" i="4"/>
  <c r="W88" i="4"/>
  <c r="O88" i="4"/>
  <c r="G88" i="4"/>
  <c r="AQ87" i="4"/>
  <c r="AI87" i="4"/>
  <c r="AA87" i="4"/>
  <c r="S87" i="4"/>
  <c r="K87" i="4"/>
  <c r="AK276" i="4"/>
  <c r="I276" i="4"/>
  <c r="W275" i="4"/>
  <c r="AO274" i="4"/>
  <c r="K274" i="4"/>
  <c r="Y273" i="4"/>
  <c r="AQ272" i="4"/>
  <c r="M272" i="4"/>
  <c r="AC271" i="4"/>
  <c r="AS270" i="4"/>
  <c r="Q270" i="4"/>
  <c r="AE269" i="4"/>
  <c r="E269" i="4"/>
  <c r="S268" i="4"/>
  <c r="AG267" i="4"/>
  <c r="G267" i="4"/>
  <c r="U266" i="4"/>
  <c r="AK265" i="4"/>
  <c r="I265" i="4"/>
  <c r="Y264" i="4"/>
  <c r="AM263" i="4"/>
  <c r="M263" i="4"/>
  <c r="AA262" i="4"/>
  <c r="AO261" i="4"/>
  <c r="O261" i="4"/>
  <c r="AC260" i="4"/>
  <c r="AS259" i="4"/>
  <c r="Q259" i="4"/>
  <c r="AG258" i="4"/>
  <c r="U257" i="4"/>
  <c r="AI256" i="4"/>
  <c r="E256" i="4"/>
  <c r="W255" i="4"/>
  <c r="AK254" i="4"/>
  <c r="M254" i="4"/>
  <c r="AF253" i="4"/>
  <c r="H253" i="4"/>
  <c r="AF252" i="4"/>
  <c r="J252" i="4"/>
  <c r="AF251" i="4"/>
  <c r="M251" i="4"/>
  <c r="AL250" i="4"/>
  <c r="T250" i="4"/>
  <c r="AB249" i="4"/>
  <c r="I249" i="4"/>
  <c r="AI248" i="4"/>
  <c r="Q248" i="4"/>
  <c r="AP247" i="4"/>
  <c r="X247" i="4"/>
  <c r="F247" i="4"/>
  <c r="AF246" i="4"/>
  <c r="M246" i="4"/>
  <c r="AM245" i="4"/>
  <c r="U245" i="4"/>
  <c r="AB244" i="4"/>
  <c r="J244" i="4"/>
  <c r="AJ243" i="4"/>
  <c r="Q243" i="4"/>
  <c r="AQ242" i="4"/>
  <c r="Y242" i="4"/>
  <c r="F242" i="4"/>
  <c r="AF241" i="4"/>
  <c r="N241" i="4"/>
  <c r="AN240" i="4"/>
  <c r="U240" i="4"/>
  <c r="AC239" i="4"/>
  <c r="J239" i="4"/>
  <c r="AJ238" i="4"/>
  <c r="R238" i="4"/>
  <c r="AR237" i="4"/>
  <c r="Y237" i="4"/>
  <c r="G237" i="4"/>
  <c r="AG236" i="4"/>
  <c r="N236" i="4"/>
  <c r="AN235" i="4"/>
  <c r="X235" i="4"/>
  <c r="H235" i="4"/>
  <c r="AJ234" i="4"/>
  <c r="T234" i="4"/>
  <c r="D234" i="4"/>
  <c r="AF233" i="4"/>
  <c r="P233" i="4"/>
  <c r="AR232" i="4"/>
  <c r="AB232" i="4"/>
  <c r="L232" i="4"/>
  <c r="AN231" i="4"/>
  <c r="X231" i="4"/>
  <c r="H231" i="4"/>
  <c r="AJ230" i="4"/>
  <c r="T230" i="4"/>
  <c r="D230" i="4"/>
  <c r="AF229" i="4"/>
  <c r="P229" i="4"/>
  <c r="AR228" i="4"/>
  <c r="AB228" i="4"/>
  <c r="L228" i="4"/>
  <c r="AN227" i="4"/>
  <c r="X227" i="4"/>
  <c r="H227" i="4"/>
  <c r="AR136" i="4"/>
  <c r="AB136" i="4"/>
  <c r="L136" i="4"/>
  <c r="AN135" i="4"/>
  <c r="X135" i="4"/>
  <c r="H135" i="4"/>
  <c r="AJ134" i="4"/>
  <c r="T134" i="4"/>
  <c r="D134" i="4"/>
  <c r="AF133" i="4"/>
  <c r="P133" i="4"/>
  <c r="AR132" i="4"/>
  <c r="AB132" i="4"/>
  <c r="L132" i="4"/>
  <c r="AN131" i="4"/>
  <c r="X131" i="4"/>
  <c r="H131" i="4"/>
  <c r="AJ130" i="4"/>
  <c r="T130" i="4"/>
  <c r="D130" i="4"/>
  <c r="AF129" i="4"/>
  <c r="P129" i="4"/>
  <c r="AR128" i="4"/>
  <c r="AB128" i="4"/>
  <c r="L128" i="4"/>
  <c r="AN127" i="4"/>
  <c r="X127" i="4"/>
  <c r="H127" i="4"/>
  <c r="AJ126" i="4"/>
  <c r="T126" i="4"/>
  <c r="D126" i="4"/>
  <c r="AF125" i="4"/>
  <c r="P125" i="4"/>
  <c r="AR124" i="4"/>
  <c r="AB124" i="4"/>
  <c r="L124" i="4"/>
  <c r="AN123" i="4"/>
  <c r="X123" i="4"/>
  <c r="H123" i="4"/>
  <c r="AJ122" i="4"/>
  <c r="T122" i="4"/>
  <c r="D122" i="4"/>
  <c r="AF121" i="4"/>
  <c r="P121" i="4"/>
  <c r="AR120" i="4"/>
  <c r="AB120" i="4"/>
  <c r="L120" i="4"/>
  <c r="AN119" i="4"/>
  <c r="X119" i="4"/>
  <c r="H119" i="4"/>
  <c r="AJ118" i="4"/>
  <c r="T118" i="4"/>
  <c r="D118" i="4"/>
  <c r="AF117" i="4"/>
  <c r="P117" i="4"/>
  <c r="AR116" i="4"/>
  <c r="AB116" i="4"/>
  <c r="L116" i="4"/>
  <c r="AN115" i="4"/>
  <c r="X115" i="4"/>
  <c r="H115" i="4"/>
  <c r="AJ114" i="4"/>
  <c r="T114" i="4"/>
  <c r="D114" i="4"/>
  <c r="AF113" i="4"/>
  <c r="P113" i="4"/>
  <c r="AR112" i="4"/>
  <c r="AB112" i="4"/>
  <c r="L112" i="4"/>
  <c r="AN111" i="4"/>
  <c r="X111" i="4"/>
  <c r="H111" i="4"/>
  <c r="AJ110" i="4"/>
  <c r="T110" i="4"/>
  <c r="D110" i="4"/>
  <c r="AF109" i="4"/>
  <c r="P109" i="4"/>
  <c r="AR108" i="4"/>
  <c r="AB108" i="4"/>
  <c r="L108" i="4"/>
  <c r="AN107" i="4"/>
  <c r="X107" i="4"/>
  <c r="H107" i="4"/>
  <c r="AJ106" i="4"/>
  <c r="T106" i="4"/>
  <c r="D106" i="4"/>
  <c r="AF105" i="4"/>
  <c r="P105" i="4"/>
  <c r="AR104" i="4"/>
  <c r="AB104" i="4"/>
  <c r="L104" i="4"/>
  <c r="AN103" i="4"/>
  <c r="X103" i="4"/>
  <c r="H103" i="4"/>
  <c r="AJ102" i="4"/>
  <c r="T102" i="4"/>
  <c r="D102" i="4"/>
  <c r="AF101" i="4"/>
  <c r="P101" i="4"/>
  <c r="AR100" i="4"/>
  <c r="AB100" i="4"/>
  <c r="L100" i="4"/>
  <c r="AN99" i="4"/>
  <c r="X99" i="4"/>
  <c r="H99" i="4"/>
  <c r="AJ98" i="4"/>
  <c r="T98" i="4"/>
  <c r="D98" i="4"/>
  <c r="AF97" i="4"/>
  <c r="P97" i="4"/>
  <c r="AR96" i="4"/>
  <c r="AB96" i="4"/>
  <c r="L96" i="4"/>
  <c r="AN95" i="4"/>
  <c r="X95" i="4"/>
  <c r="H95" i="4"/>
  <c r="AJ94" i="4"/>
  <c r="T94" i="4"/>
  <c r="D94" i="4"/>
  <c r="AF93" i="4"/>
  <c r="P93" i="4"/>
  <c r="AR92" i="4"/>
  <c r="AB92" i="4"/>
  <c r="L92" i="4"/>
  <c r="AN91" i="4"/>
  <c r="X91" i="4"/>
  <c r="H91" i="4"/>
  <c r="AJ90" i="4"/>
  <c r="T90" i="4"/>
  <c r="D90" i="4"/>
  <c r="AH89" i="4"/>
  <c r="W89" i="4"/>
  <c r="I89" i="4"/>
  <c r="AP88" i="4"/>
  <c r="AB88" i="4"/>
  <c r="N88" i="4"/>
  <c r="AG87" i="4"/>
  <c r="V87" i="4"/>
  <c r="H87" i="4"/>
  <c r="AJ276" i="4"/>
  <c r="H276" i="4"/>
  <c r="V275" i="4"/>
  <c r="AN274" i="4"/>
  <c r="J274" i="4"/>
  <c r="X273" i="4"/>
  <c r="AP272" i="4"/>
  <c r="L272" i="4"/>
  <c r="AB271" i="4"/>
  <c r="AR270" i="4"/>
  <c r="P270" i="4"/>
  <c r="AD269" i="4"/>
  <c r="D269" i="4"/>
  <c r="R268" i="4"/>
  <c r="AF267" i="4"/>
  <c r="F267" i="4"/>
  <c r="T266" i="4"/>
  <c r="AJ265" i="4"/>
  <c r="H265" i="4"/>
  <c r="X264" i="4"/>
  <c r="AL263" i="4"/>
  <c r="L263" i="4"/>
  <c r="Z262" i="4"/>
  <c r="AN261" i="4"/>
  <c r="N261" i="4"/>
  <c r="AB260" i="4"/>
  <c r="AR259" i="4"/>
  <c r="P259" i="4"/>
  <c r="AF258" i="4"/>
  <c r="T257" i="4"/>
  <c r="AH256" i="4"/>
  <c r="D256" i="4"/>
  <c r="V255" i="4"/>
  <c r="AJ254" i="4"/>
  <c r="L254" i="4"/>
  <c r="AE253" i="4"/>
  <c r="G253" i="4"/>
  <c r="AC252" i="4"/>
  <c r="I252" i="4"/>
  <c r="AE251" i="4"/>
  <c r="L251" i="4"/>
  <c r="AK250" i="4"/>
  <c r="S250" i="4"/>
  <c r="AS249" i="4"/>
  <c r="Z249" i="4"/>
  <c r="H249" i="4"/>
  <c r="AH248" i="4"/>
  <c r="P248" i="4"/>
  <c r="AO247" i="4"/>
  <c r="W247" i="4"/>
  <c r="E247" i="4"/>
  <c r="AD246" i="4"/>
  <c r="L246" i="4"/>
  <c r="AL245" i="4"/>
  <c r="T245" i="4"/>
  <c r="AS244" i="4"/>
  <c r="AA244" i="4"/>
  <c r="I244" i="4"/>
  <c r="AH243" i="4"/>
  <c r="P243" i="4"/>
  <c r="AP242" i="4"/>
  <c r="X242" i="4"/>
  <c r="E242" i="4"/>
  <c r="AE241" i="4"/>
  <c r="M241" i="4"/>
  <c r="AL240" i="4"/>
  <c r="T240" i="4"/>
  <c r="AB239" i="4"/>
  <c r="I239" i="4"/>
  <c r="AI238" i="4"/>
  <c r="Q238" i="4"/>
  <c r="AP237" i="4"/>
  <c r="X237" i="4"/>
  <c r="F237" i="4"/>
  <c r="AF236" i="4"/>
  <c r="M236" i="4"/>
  <c r="AM235" i="4"/>
  <c r="W235" i="4"/>
  <c r="G235" i="4"/>
  <c r="AI234" i="4"/>
  <c r="S234" i="4"/>
  <c r="AE233" i="4"/>
  <c r="O233" i="4"/>
  <c r="AQ232" i="4"/>
  <c r="AA232" i="4"/>
  <c r="K232" i="4"/>
  <c r="AM231" i="4"/>
  <c r="W231" i="4"/>
  <c r="G231" i="4"/>
  <c r="AI230" i="4"/>
  <c r="S230" i="4"/>
  <c r="AE229" i="4"/>
  <c r="O229" i="4"/>
  <c r="AQ228" i="4"/>
  <c r="AA228" i="4"/>
  <c r="K228" i="4"/>
  <c r="AM227" i="4"/>
  <c r="W227" i="4"/>
  <c r="G227" i="4"/>
  <c r="AQ136" i="4"/>
  <c r="AA136" i="4"/>
  <c r="K136" i="4"/>
  <c r="AM135" i="4"/>
  <c r="W135" i="4"/>
  <c r="G135" i="4"/>
  <c r="AI134" i="4"/>
  <c r="S134" i="4"/>
  <c r="AE133" i="4"/>
  <c r="O133" i="4"/>
  <c r="AQ132" i="4"/>
  <c r="AA132" i="4"/>
  <c r="K132" i="4"/>
  <c r="AM131" i="4"/>
  <c r="W131" i="4"/>
  <c r="G131" i="4"/>
  <c r="AI130" i="4"/>
  <c r="S130" i="4"/>
  <c r="AE129" i="4"/>
  <c r="O129" i="4"/>
  <c r="AQ128" i="4"/>
  <c r="AA128" i="4"/>
  <c r="K128" i="4"/>
  <c r="AM127" i="4"/>
  <c r="W127" i="4"/>
  <c r="G127" i="4"/>
  <c r="AI126" i="4"/>
  <c r="S126" i="4"/>
  <c r="AE125" i="4"/>
  <c r="O125" i="4"/>
  <c r="AQ124" i="4"/>
  <c r="AA124" i="4"/>
  <c r="K124" i="4"/>
  <c r="AM123" i="4"/>
  <c r="W123" i="4"/>
  <c r="G123" i="4"/>
  <c r="AI122" i="4"/>
  <c r="S122" i="4"/>
  <c r="AE121" i="4"/>
  <c r="O121" i="4"/>
  <c r="AQ120" i="4"/>
  <c r="AA120" i="4"/>
  <c r="K120" i="4"/>
  <c r="AM119" i="4"/>
  <c r="W119" i="4"/>
  <c r="G119" i="4"/>
  <c r="AI118" i="4"/>
  <c r="S118" i="4"/>
  <c r="AE117" i="4"/>
  <c r="O117" i="4"/>
  <c r="AQ116" i="4"/>
  <c r="AA116" i="4"/>
  <c r="K116" i="4"/>
  <c r="AM115" i="4"/>
  <c r="W115" i="4"/>
  <c r="G115" i="4"/>
  <c r="AI114" i="4"/>
  <c r="S114" i="4"/>
  <c r="AE113" i="4"/>
  <c r="O113" i="4"/>
  <c r="AQ112" i="4"/>
  <c r="AA112" i="4"/>
  <c r="K112" i="4"/>
  <c r="AM111" i="4"/>
  <c r="W111" i="4"/>
  <c r="G111" i="4"/>
  <c r="AI110" i="4"/>
  <c r="S110" i="4"/>
  <c r="AE109" i="4"/>
  <c r="O109" i="4"/>
  <c r="AQ108" i="4"/>
  <c r="AA108" i="4"/>
  <c r="K108" i="4"/>
  <c r="AM107" i="4"/>
  <c r="W107" i="4"/>
  <c r="G107" i="4"/>
  <c r="AI106" i="4"/>
  <c r="S106" i="4"/>
  <c r="AE105" i="4"/>
  <c r="O105" i="4"/>
  <c r="AQ104" i="4"/>
  <c r="AA104" i="4"/>
  <c r="K104" i="4"/>
  <c r="AM103" i="4"/>
  <c r="W103" i="4"/>
  <c r="G103" i="4"/>
  <c r="AI102" i="4"/>
  <c r="S102" i="4"/>
  <c r="AE101" i="4"/>
  <c r="O101" i="4"/>
  <c r="AQ100" i="4"/>
  <c r="AA100" i="4"/>
  <c r="K100" i="4"/>
  <c r="AM99" i="4"/>
  <c r="W99" i="4"/>
  <c r="G99" i="4"/>
  <c r="AI98" i="4"/>
  <c r="S98" i="4"/>
  <c r="AE97" i="4"/>
  <c r="O97" i="4"/>
  <c r="AQ96" i="4"/>
  <c r="AA96" i="4"/>
  <c r="K96" i="4"/>
  <c r="AM95" i="4"/>
  <c r="W95" i="4"/>
  <c r="G95" i="4"/>
  <c r="AI94" i="4"/>
  <c r="S94" i="4"/>
  <c r="AE93" i="4"/>
  <c r="O93" i="4"/>
  <c r="AQ92" i="4"/>
  <c r="AA92" i="4"/>
  <c r="K92" i="4"/>
  <c r="AM91" i="4"/>
  <c r="W91" i="4"/>
  <c r="G91" i="4"/>
  <c r="AI90" i="4"/>
  <c r="S90" i="4"/>
  <c r="AG89" i="4"/>
  <c r="V89" i="4"/>
  <c r="H89" i="4"/>
  <c r="AL88" i="4"/>
  <c r="AA88" i="4"/>
  <c r="M88" i="4"/>
  <c r="AF87" i="4"/>
  <c r="R87" i="4"/>
  <c r="G87" i="4"/>
  <c r="AG276" i="4"/>
  <c r="E276" i="4"/>
  <c r="U275" i="4"/>
  <c r="AI274" i="4"/>
  <c r="I274" i="4"/>
  <c r="W273" i="4"/>
  <c r="AK272" i="4"/>
  <c r="K272" i="4"/>
  <c r="Y271" i="4"/>
  <c r="AO270" i="4"/>
  <c r="M270" i="4"/>
  <c r="AC269" i="4"/>
  <c r="AQ268" i="4"/>
  <c r="Q268" i="4"/>
  <c r="AE267" i="4"/>
  <c r="AS266" i="4"/>
  <c r="S266" i="4"/>
  <c r="AG265" i="4"/>
  <c r="E265" i="4"/>
  <c r="U264" i="4"/>
  <c r="AK263" i="4"/>
  <c r="G263" i="4"/>
  <c r="Y262" i="4"/>
  <c r="AM261" i="4"/>
  <c r="I261" i="4"/>
  <c r="AA260" i="4"/>
  <c r="AO259" i="4"/>
  <c r="M259" i="4"/>
  <c r="AC258" i="4"/>
  <c r="AS257" i="4"/>
  <c r="O257" i="4"/>
  <c r="AG256" i="4"/>
  <c r="Q255" i="4"/>
  <c r="AI254" i="4"/>
  <c r="J254" i="4"/>
  <c r="AD253" i="4"/>
  <c r="F253" i="4"/>
  <c r="AB252" i="4"/>
  <c r="H252" i="4"/>
  <c r="AD251" i="4"/>
  <c r="J251" i="4"/>
  <c r="AJ250" i="4"/>
  <c r="R250" i="4"/>
  <c r="AR249" i="4"/>
  <c r="Y249" i="4"/>
  <c r="G249" i="4"/>
  <c r="AG248" i="4"/>
  <c r="N248" i="4"/>
  <c r="AN247" i="4"/>
  <c r="V247" i="4"/>
  <c r="D247" i="4"/>
  <c r="AC246" i="4"/>
  <c r="K246" i="4"/>
  <c r="AK245" i="4"/>
  <c r="R245" i="4"/>
  <c r="AR244" i="4"/>
  <c r="Z244" i="4"/>
  <c r="H244" i="4"/>
  <c r="AG243" i="4"/>
  <c r="O243" i="4"/>
  <c r="AO242" i="4"/>
  <c r="V242" i="4"/>
  <c r="D242" i="4"/>
  <c r="AD241" i="4"/>
  <c r="L241" i="4"/>
  <c r="AK240" i="4"/>
  <c r="S240" i="4"/>
  <c r="AS239" i="4"/>
  <c r="Z239" i="4"/>
  <c r="H239" i="4"/>
  <c r="AH238" i="4"/>
  <c r="P238" i="4"/>
  <c r="AO237" i="4"/>
  <c r="W237" i="4"/>
  <c r="E237" i="4"/>
  <c r="AD236" i="4"/>
  <c r="L236" i="4"/>
  <c r="AL235" i="4"/>
  <c r="V235" i="4"/>
  <c r="F235" i="4"/>
  <c r="AH234" i="4"/>
  <c r="R234" i="4"/>
  <c r="AD233" i="4"/>
  <c r="N233" i="4"/>
  <c r="AP232" i="4"/>
  <c r="Z232" i="4"/>
  <c r="J232" i="4"/>
  <c r="AL231" i="4"/>
  <c r="V231" i="4"/>
  <c r="F231" i="4"/>
  <c r="AH230" i="4"/>
  <c r="R230" i="4"/>
  <c r="AD229" i="4"/>
  <c r="N229" i="4"/>
  <c r="AP228" i="4"/>
  <c r="Z228" i="4"/>
  <c r="J228" i="4"/>
  <c r="AL227" i="4"/>
  <c r="V227" i="4"/>
  <c r="F227" i="4"/>
  <c r="AL136" i="4"/>
  <c r="V136" i="4"/>
  <c r="F136" i="4"/>
  <c r="AH135" i="4"/>
  <c r="R135" i="4"/>
  <c r="AD134" i="4"/>
  <c r="N134" i="4"/>
  <c r="AP133" i="4"/>
  <c r="Z133" i="4"/>
  <c r="J133" i="4"/>
  <c r="AL132" i="4"/>
  <c r="V132" i="4"/>
  <c r="F132" i="4"/>
  <c r="AH131" i="4"/>
  <c r="R131" i="4"/>
  <c r="AD130" i="4"/>
  <c r="N130" i="4"/>
  <c r="AP129" i="4"/>
  <c r="Z129" i="4"/>
  <c r="J129" i="4"/>
  <c r="AL128" i="4"/>
  <c r="V128" i="4"/>
  <c r="F128" i="4"/>
  <c r="AH127" i="4"/>
  <c r="R127" i="4"/>
  <c r="AD126" i="4"/>
  <c r="N126" i="4"/>
  <c r="AP125" i="4"/>
  <c r="Z125" i="4"/>
  <c r="J125" i="4"/>
  <c r="AL124" i="4"/>
  <c r="V124" i="4"/>
  <c r="F124" i="4"/>
  <c r="AH123" i="4"/>
  <c r="R123" i="4"/>
  <c r="AD122" i="4"/>
  <c r="N122" i="4"/>
  <c r="AP121" i="4"/>
  <c r="Z121" i="4"/>
  <c r="J121" i="4"/>
  <c r="AL120" i="4"/>
  <c r="V120" i="4"/>
  <c r="F120" i="4"/>
  <c r="AH119" i="4"/>
  <c r="R119" i="4"/>
  <c r="AD118" i="4"/>
  <c r="N118" i="4"/>
  <c r="AP117" i="4"/>
  <c r="Z117" i="4"/>
  <c r="J117" i="4"/>
  <c r="AL116" i="4"/>
  <c r="V116" i="4"/>
  <c r="F116" i="4"/>
  <c r="AH115" i="4"/>
  <c r="R115" i="4"/>
  <c r="AD114" i="4"/>
  <c r="N114" i="4"/>
  <c r="AP113" i="4"/>
  <c r="Z113" i="4"/>
  <c r="J113" i="4"/>
  <c r="AL112" i="4"/>
  <c r="V112" i="4"/>
  <c r="F112" i="4"/>
  <c r="AH111" i="4"/>
  <c r="R111" i="4"/>
  <c r="AD110" i="4"/>
  <c r="N110" i="4"/>
  <c r="AP109" i="4"/>
  <c r="Z109" i="4"/>
  <c r="J109" i="4"/>
  <c r="AL108" i="4"/>
  <c r="V108" i="4"/>
  <c r="F108" i="4"/>
  <c r="AH107" i="4"/>
  <c r="R107" i="4"/>
  <c r="AD106" i="4"/>
  <c r="N106" i="4"/>
  <c r="AP105" i="4"/>
  <c r="Z105" i="4"/>
  <c r="J105" i="4"/>
  <c r="AL104" i="4"/>
  <c r="V104" i="4"/>
  <c r="F104" i="4"/>
  <c r="AH103" i="4"/>
  <c r="R103" i="4"/>
  <c r="AD102" i="4"/>
  <c r="N102" i="4"/>
  <c r="AP101" i="4"/>
  <c r="Z101" i="4"/>
  <c r="J101" i="4"/>
  <c r="AL100" i="4"/>
  <c r="V100" i="4"/>
  <c r="F100" i="4"/>
  <c r="AH99" i="4"/>
  <c r="R99" i="4"/>
  <c r="AD98" i="4"/>
  <c r="N98" i="4"/>
  <c r="AP97" i="4"/>
  <c r="Z97" i="4"/>
  <c r="J97" i="4"/>
  <c r="AL96" i="4"/>
  <c r="V96" i="4"/>
  <c r="F96" i="4"/>
  <c r="AH95" i="4"/>
  <c r="R95" i="4"/>
  <c r="AD94" i="4"/>
  <c r="N94" i="4"/>
  <c r="AP93" i="4"/>
  <c r="Z93" i="4"/>
  <c r="J93" i="4"/>
  <c r="AL92" i="4"/>
  <c r="V92" i="4"/>
  <c r="F92" i="4"/>
  <c r="AH91" i="4"/>
  <c r="R91" i="4"/>
  <c r="AD90" i="4"/>
  <c r="N90" i="4"/>
  <c r="AF89" i="4"/>
  <c r="R89" i="4"/>
  <c r="G89" i="4"/>
  <c r="AK88" i="4"/>
  <c r="Z88" i="4"/>
  <c r="L88" i="4"/>
  <c r="AP87" i="4"/>
  <c r="AE87" i="4"/>
  <c r="Q87" i="4"/>
  <c r="F87" i="4"/>
  <c r="W87" i="4"/>
  <c r="AN87" i="4"/>
  <c r="S88" i="4"/>
  <c r="AJ88" i="4"/>
  <c r="O89" i="4"/>
  <c r="AL89" i="4"/>
  <c r="L90" i="4"/>
  <c r="AL90" i="4"/>
  <c r="Q91" i="4"/>
  <c r="AC92" i="4"/>
  <c r="H93" i="4"/>
  <c r="AH93" i="4"/>
  <c r="M94" i="4"/>
  <c r="AQ94" i="4"/>
  <c r="Y95" i="4"/>
  <c r="D96" i="4"/>
  <c r="AD96" i="4"/>
  <c r="I97" i="4"/>
  <c r="AM97" i="4"/>
  <c r="U98" i="4"/>
  <c r="AR98" i="4"/>
  <c r="Z99" i="4"/>
  <c r="E100" i="4"/>
  <c r="AI100" i="4"/>
  <c r="Q101" i="4"/>
  <c r="AN101" i="4"/>
  <c r="V102" i="4"/>
  <c r="AS102" i="4"/>
  <c r="AE103" i="4"/>
  <c r="M104" i="4"/>
  <c r="AJ104" i="4"/>
  <c r="R105" i="4"/>
  <c r="AO105" i="4"/>
  <c r="AA106" i="4"/>
  <c r="I107" i="4"/>
  <c r="AF107" i="4"/>
  <c r="N108" i="4"/>
  <c r="AK108" i="4"/>
  <c r="W109" i="4"/>
  <c r="E110" i="4"/>
  <c r="AB110" i="4"/>
  <c r="J111" i="4"/>
  <c r="AG111" i="4"/>
  <c r="S112" i="4"/>
  <c r="AS112" i="4"/>
  <c r="X113" i="4"/>
  <c r="F114" i="4"/>
  <c r="AC114" i="4"/>
  <c r="O115" i="4"/>
  <c r="AO115" i="4"/>
  <c r="T116" i="4"/>
  <c r="Y117" i="4"/>
  <c r="F118" i="4"/>
  <c r="AC118" i="4"/>
  <c r="O119" i="4"/>
  <c r="AO119" i="4"/>
  <c r="T120" i="4"/>
  <c r="Y121" i="4"/>
  <c r="F122" i="4"/>
  <c r="AC122" i="4"/>
  <c r="O123" i="4"/>
  <c r="AO123" i="4"/>
  <c r="T124" i="4"/>
  <c r="Y125" i="4"/>
  <c r="F126" i="4"/>
  <c r="AC126" i="4"/>
  <c r="O127" i="4"/>
  <c r="AO127" i="4"/>
  <c r="T128" i="4"/>
  <c r="Y129" i="4"/>
  <c r="F130" i="4"/>
  <c r="AC130" i="4"/>
  <c r="O131" i="4"/>
  <c r="AO131" i="4"/>
  <c r="T132" i="4"/>
  <c r="Y133" i="4"/>
  <c r="F134" i="4"/>
  <c r="AC134" i="4"/>
  <c r="O135" i="4"/>
  <c r="AO135" i="4"/>
  <c r="T136" i="4"/>
  <c r="U227" i="4"/>
  <c r="AG228" i="4"/>
  <c r="H229" i="4"/>
  <c r="AL229" i="4"/>
  <c r="Q230" i="4"/>
  <c r="AQ230" i="4"/>
  <c r="AC231" i="4"/>
  <c r="D232" i="4"/>
  <c r="AH232" i="4"/>
  <c r="M233" i="4"/>
  <c r="AM233" i="4"/>
  <c r="Y234" i="4"/>
  <c r="AR234" i="4"/>
  <c r="AD235" i="4"/>
  <c r="K236" i="4"/>
  <c r="AO236" i="4"/>
  <c r="AE237" i="4"/>
  <c r="I238" i="4"/>
  <c r="AQ238" i="4"/>
  <c r="Y239" i="4"/>
  <c r="J240" i="4"/>
  <c r="AJ240" i="4"/>
  <c r="V241" i="4"/>
  <c r="L242" i="4"/>
  <c r="AH242" i="4"/>
  <c r="X243" i="4"/>
  <c r="F244" i="4"/>
  <c r="AJ244" i="4"/>
  <c r="Z245" i="4"/>
  <c r="D246" i="4"/>
  <c r="AL246" i="4"/>
  <c r="U247" i="4"/>
  <c r="F248" i="4"/>
  <c r="AO248" i="4"/>
  <c r="R249" i="4"/>
  <c r="I250" i="4"/>
  <c r="AI250" i="4"/>
  <c r="U251" i="4"/>
  <c r="Q252" i="4"/>
  <c r="AP252" i="4"/>
  <c r="AO253" i="4"/>
  <c r="AH254" i="4"/>
  <c r="AJ255" i="4"/>
  <c r="AR256" i="4"/>
  <c r="AG257" i="4"/>
  <c r="AQ258" i="4"/>
  <c r="AN259" i="4"/>
  <c r="AP260" i="4"/>
  <c r="H262" i="4"/>
  <c r="AO262" i="4"/>
  <c r="E264" i="4"/>
  <c r="D265" i="4"/>
  <c r="H266" i="4"/>
  <c r="P267" i="4"/>
  <c r="E268" i="4"/>
  <c r="O269" i="4"/>
  <c r="L270" i="4"/>
  <c r="N271" i="4"/>
  <c r="X272" i="4"/>
  <c r="M273" i="4"/>
  <c r="U274" i="4"/>
  <c r="T275" i="4"/>
  <c r="T276" i="4"/>
  <c r="C144" i="5"/>
  <c r="C90" i="5"/>
  <c r="AD40" i="5"/>
  <c r="AI45" i="5"/>
  <c r="D48" i="5"/>
  <c r="O53" i="5"/>
  <c r="AC64" i="5"/>
  <c r="AI68" i="5"/>
  <c r="AP75" i="5"/>
  <c r="AL80" i="5"/>
  <c r="Y83" i="5"/>
  <c r="AR233" i="5"/>
  <c r="J250" i="5"/>
  <c r="Z36" i="5"/>
  <c r="Z78" i="5"/>
  <c r="G9" i="1"/>
  <c r="J10" i="1"/>
  <c r="M11" i="1"/>
  <c r="G17" i="1"/>
  <c r="J18" i="1"/>
  <c r="G25" i="1"/>
  <c r="M27" i="1"/>
  <c r="J34" i="1"/>
  <c r="G57" i="1"/>
  <c r="G70" i="1"/>
  <c r="J71" i="1"/>
  <c r="M72" i="1"/>
  <c r="N17" i="1" s="1"/>
  <c r="D85" i="1"/>
  <c r="E30" i="1" s="1"/>
  <c r="J111" i="1"/>
  <c r="M112" i="1"/>
  <c r="D50" i="1"/>
  <c r="G51" i="1"/>
  <c r="J9" i="1"/>
  <c r="M10" i="1"/>
  <c r="D15" i="1"/>
  <c r="G16" i="1"/>
  <c r="J17" i="1"/>
  <c r="M18" i="1"/>
  <c r="D23" i="1"/>
  <c r="G24" i="1"/>
  <c r="J25" i="1"/>
  <c r="M26" i="1"/>
  <c r="D31" i="1"/>
  <c r="G32" i="1"/>
  <c r="J33" i="1"/>
  <c r="M34" i="1"/>
  <c r="D39" i="1"/>
  <c r="G40" i="1"/>
  <c r="J41" i="1"/>
  <c r="M42" i="1"/>
  <c r="D47" i="1"/>
  <c r="G48" i="1"/>
  <c r="J49" i="1"/>
  <c r="M50" i="1"/>
  <c r="D55" i="1"/>
  <c r="G56" i="1"/>
  <c r="J57" i="1"/>
  <c r="M58" i="1"/>
  <c r="M60" i="1"/>
  <c r="N60" i="1" s="1"/>
  <c r="D68" i="1"/>
  <c r="G69" i="1"/>
  <c r="J70" i="1"/>
  <c r="M71" i="1"/>
  <c r="D76" i="1"/>
  <c r="G77" i="1"/>
  <c r="J78" i="1"/>
  <c r="M79" i="1"/>
  <c r="D84" i="1"/>
  <c r="G85" i="1"/>
  <c r="J86" i="1"/>
  <c r="M87" i="1"/>
  <c r="D92" i="1"/>
  <c r="G93" i="1"/>
  <c r="J94" i="1"/>
  <c r="M95" i="1"/>
  <c r="D100" i="1"/>
  <c r="G101" i="1"/>
  <c r="J102" i="1"/>
  <c r="M103" i="1"/>
  <c r="D108" i="1"/>
  <c r="G109" i="1"/>
  <c r="J110" i="1"/>
  <c r="M111" i="1"/>
  <c r="D13" i="2"/>
  <c r="E13" i="2" s="1"/>
  <c r="G14" i="2"/>
  <c r="H14" i="2" s="1"/>
  <c r="I14" i="2" s="1"/>
  <c r="J15" i="2"/>
  <c r="K15" i="2" s="1"/>
  <c r="L15" i="2" s="1"/>
  <c r="M16" i="2"/>
  <c r="N16" i="2" s="1"/>
  <c r="O16" i="2" s="1"/>
  <c r="D21" i="2"/>
  <c r="E21" i="2" s="1"/>
  <c r="F21" i="2" s="1"/>
  <c r="G22" i="2"/>
  <c r="H22" i="2" s="1"/>
  <c r="J23" i="2"/>
  <c r="K23" i="2" s="1"/>
  <c r="M24" i="2"/>
  <c r="N24" i="2" s="1"/>
  <c r="D29" i="2"/>
  <c r="E29" i="2" s="1"/>
  <c r="G30" i="2"/>
  <c r="H30" i="2" s="1"/>
  <c r="I30" i="2" s="1"/>
  <c r="J31" i="2"/>
  <c r="K31" i="2" s="1"/>
  <c r="L31" i="2" s="1"/>
  <c r="M32" i="2"/>
  <c r="N32" i="2" s="1"/>
  <c r="O32" i="2" s="1"/>
  <c r="D37" i="2"/>
  <c r="E37" i="2" s="1"/>
  <c r="F37" i="2" s="1"/>
  <c r="G38" i="2"/>
  <c r="H38" i="2" s="1"/>
  <c r="J39" i="2"/>
  <c r="K39" i="2" s="1"/>
  <c r="M40" i="2"/>
  <c r="N40" i="2" s="1"/>
  <c r="D45" i="2"/>
  <c r="E45" i="2" s="1"/>
  <c r="G46" i="2"/>
  <c r="H46" i="2" s="1"/>
  <c r="I46" i="2" s="1"/>
  <c r="J47" i="2"/>
  <c r="K47" i="2" s="1"/>
  <c r="L47" i="2" s="1"/>
  <c r="M48" i="2"/>
  <c r="N48" i="2" s="1"/>
  <c r="O48" i="2" s="1"/>
  <c r="D53" i="2"/>
  <c r="E53" i="2" s="1"/>
  <c r="F53" i="2" s="1"/>
  <c r="G54" i="2"/>
  <c r="H54" i="2" s="1"/>
  <c r="J55" i="2"/>
  <c r="K55" i="2" s="1"/>
  <c r="M56" i="2"/>
  <c r="N56" i="2" s="1"/>
  <c r="G60" i="2"/>
  <c r="H60" i="2" s="1"/>
  <c r="J64" i="2"/>
  <c r="K64" i="2" s="1"/>
  <c r="M65" i="2"/>
  <c r="N65" i="2" s="1"/>
  <c r="D70" i="2"/>
  <c r="E70" i="2" s="1"/>
  <c r="G71" i="2"/>
  <c r="H71" i="2" s="1"/>
  <c r="J72" i="2"/>
  <c r="K72" i="2" s="1"/>
  <c r="M73" i="2"/>
  <c r="N73" i="2" s="1"/>
  <c r="D78" i="2"/>
  <c r="E78" i="2" s="1"/>
  <c r="G79" i="2"/>
  <c r="H79" i="2" s="1"/>
  <c r="J80" i="2"/>
  <c r="K80" i="2" s="1"/>
  <c r="M81" i="2"/>
  <c r="N81" i="2" s="1"/>
  <c r="D86" i="2"/>
  <c r="E86" i="2" s="1"/>
  <c r="G87" i="2"/>
  <c r="H87" i="2" s="1"/>
  <c r="J88" i="2"/>
  <c r="K88" i="2" s="1"/>
  <c r="M89" i="2"/>
  <c r="N89" i="2" s="1"/>
  <c r="D94" i="2"/>
  <c r="E94" i="2" s="1"/>
  <c r="G95" i="2"/>
  <c r="H95" i="2" s="1"/>
  <c r="J96" i="2"/>
  <c r="K96" i="2" s="1"/>
  <c r="M97" i="2"/>
  <c r="N97" i="2" s="1"/>
  <c r="D102" i="2"/>
  <c r="E102" i="2" s="1"/>
  <c r="G103" i="2"/>
  <c r="H103" i="2" s="1"/>
  <c r="J104" i="2"/>
  <c r="K104" i="2" s="1"/>
  <c r="M105" i="2"/>
  <c r="N105" i="2" s="1"/>
  <c r="D110" i="2"/>
  <c r="E110" i="2" s="1"/>
  <c r="G111" i="2"/>
  <c r="H111" i="2" s="1"/>
  <c r="J112" i="2"/>
  <c r="K112" i="2" s="1"/>
  <c r="M113" i="2"/>
  <c r="N113" i="2" s="1"/>
  <c r="D118" i="2"/>
  <c r="G119" i="2"/>
  <c r="H10" i="2" s="1"/>
  <c r="J120" i="2"/>
  <c r="M121" i="2"/>
  <c r="D126" i="2"/>
  <c r="G127" i="2"/>
  <c r="J128" i="2"/>
  <c r="K19" i="2" s="1"/>
  <c r="L19" i="2" s="1"/>
  <c r="M129" i="2"/>
  <c r="N20" i="2" s="1"/>
  <c r="O20" i="2" s="1"/>
  <c r="D134" i="2"/>
  <c r="E25" i="2" s="1"/>
  <c r="F25" i="2" s="1"/>
  <c r="G135" i="2"/>
  <c r="J136" i="2"/>
  <c r="K27" i="2" s="1"/>
  <c r="L27" i="2" s="1"/>
  <c r="M137" i="2"/>
  <c r="D142" i="2"/>
  <c r="E33" i="2" s="1"/>
  <c r="F33" i="2" s="1"/>
  <c r="G143" i="2"/>
  <c r="H34" i="2" s="1"/>
  <c r="I34" i="2" s="1"/>
  <c r="J144" i="2"/>
  <c r="K35" i="2" s="1"/>
  <c r="L35" i="2" s="1"/>
  <c r="M145" i="2"/>
  <c r="N36" i="2" s="1"/>
  <c r="O36" i="2" s="1"/>
  <c r="D150" i="2"/>
  <c r="G151" i="2"/>
  <c r="J152" i="2"/>
  <c r="K43" i="2" s="1"/>
  <c r="M153" i="2"/>
  <c r="N44" i="2" s="1"/>
  <c r="O44" i="2" s="1"/>
  <c r="D158" i="2"/>
  <c r="E49" i="2" s="1"/>
  <c r="G159" i="2"/>
  <c r="H50" i="2" s="1"/>
  <c r="I50" i="2" s="1"/>
  <c r="J160" i="2"/>
  <c r="K51" i="2" s="1"/>
  <c r="L51" i="2" s="1"/>
  <c r="M161" i="2"/>
  <c r="N52" i="2" s="1"/>
  <c r="O52" i="2" s="1"/>
  <c r="D166" i="2"/>
  <c r="G167" i="2"/>
  <c r="D174" i="2"/>
  <c r="G175" i="2"/>
  <c r="H67" i="2" s="1"/>
  <c r="J176" i="2"/>
  <c r="K68" i="2" s="1"/>
  <c r="M177" i="2"/>
  <c r="N69" i="2" s="1"/>
  <c r="D182" i="2"/>
  <c r="E74" i="2" s="1"/>
  <c r="G183" i="2"/>
  <c r="H75" i="2" s="1"/>
  <c r="J184" i="2"/>
  <c r="K76" i="2" s="1"/>
  <c r="M185" i="2"/>
  <c r="N77" i="2" s="1"/>
  <c r="D190" i="2"/>
  <c r="E82" i="2" s="1"/>
  <c r="G191" i="2"/>
  <c r="H83" i="2" s="1"/>
  <c r="J192" i="2"/>
  <c r="K84" i="2" s="1"/>
  <c r="M193" i="2"/>
  <c r="N85" i="2" s="1"/>
  <c r="D198" i="2"/>
  <c r="E90" i="2" s="1"/>
  <c r="G199" i="2"/>
  <c r="H91" i="2" s="1"/>
  <c r="J200" i="2"/>
  <c r="M201" i="2"/>
  <c r="N93" i="2" s="1"/>
  <c r="D206" i="2"/>
  <c r="E98" i="2" s="1"/>
  <c r="G207" i="2"/>
  <c r="J208" i="2"/>
  <c r="K100" i="2" s="1"/>
  <c r="M209" i="2"/>
  <c r="D214" i="2"/>
  <c r="E106" i="2" s="1"/>
  <c r="G215" i="2"/>
  <c r="H107" i="2" s="1"/>
  <c r="J216" i="2"/>
  <c r="M217" i="2"/>
  <c r="N109" i="2" s="1"/>
  <c r="M223" i="2"/>
  <c r="N115" i="2" s="1"/>
  <c r="C175" i="3"/>
  <c r="X87" i="4"/>
  <c r="AO87" i="4"/>
  <c r="T88" i="4"/>
  <c r="AQ88" i="4"/>
  <c r="P89" i="4"/>
  <c r="AM89" i="4"/>
  <c r="M90" i="4"/>
  <c r="AQ90" i="4"/>
  <c r="Y91" i="4"/>
  <c r="D92" i="4"/>
  <c r="AD92" i="4"/>
  <c r="I93" i="4"/>
  <c r="I138" i="4" s="1"/>
  <c r="AM93" i="4"/>
  <c r="U94" i="4"/>
  <c r="AR94" i="4"/>
  <c r="Z95" i="4"/>
  <c r="E96" i="4"/>
  <c r="AI96" i="4"/>
  <c r="Q97" i="4"/>
  <c r="AN97" i="4"/>
  <c r="V98" i="4"/>
  <c r="AS98" i="4"/>
  <c r="AE99" i="4"/>
  <c r="M100" i="4"/>
  <c r="AJ100" i="4"/>
  <c r="R101" i="4"/>
  <c r="AO101" i="4"/>
  <c r="AA102" i="4"/>
  <c r="I103" i="4"/>
  <c r="AF103" i="4"/>
  <c r="N104" i="4"/>
  <c r="AK104" i="4"/>
  <c r="W105" i="4"/>
  <c r="E106" i="4"/>
  <c r="AB106" i="4"/>
  <c r="J107" i="4"/>
  <c r="AG107" i="4"/>
  <c r="S108" i="4"/>
  <c r="AS108" i="4"/>
  <c r="X109" i="4"/>
  <c r="F110" i="4"/>
  <c r="AC110" i="4"/>
  <c r="O111" i="4"/>
  <c r="AO111" i="4"/>
  <c r="T112" i="4"/>
  <c r="Y113" i="4"/>
  <c r="K114" i="4"/>
  <c r="AK114" i="4"/>
  <c r="P115" i="4"/>
  <c r="AP115" i="4"/>
  <c r="U116" i="4"/>
  <c r="G117" i="4"/>
  <c r="AG117" i="4"/>
  <c r="K118" i="4"/>
  <c r="AK118" i="4"/>
  <c r="P119" i="4"/>
  <c r="AP119" i="4"/>
  <c r="U120" i="4"/>
  <c r="G121" i="4"/>
  <c r="AG121" i="4"/>
  <c r="K122" i="4"/>
  <c r="AK122" i="4"/>
  <c r="P123" i="4"/>
  <c r="AP123" i="4"/>
  <c r="U124" i="4"/>
  <c r="G125" i="4"/>
  <c r="AG125" i="4"/>
  <c r="K126" i="4"/>
  <c r="AK126" i="4"/>
  <c r="P127" i="4"/>
  <c r="AP127" i="4"/>
  <c r="U128" i="4"/>
  <c r="G129" i="4"/>
  <c r="AG129" i="4"/>
  <c r="K130" i="4"/>
  <c r="AK130" i="4"/>
  <c r="P131" i="4"/>
  <c r="AP131" i="4"/>
  <c r="U132" i="4"/>
  <c r="G133" i="4"/>
  <c r="AG133" i="4"/>
  <c r="K134" i="4"/>
  <c r="AK134" i="4"/>
  <c r="P135" i="4"/>
  <c r="AP135" i="4"/>
  <c r="U136" i="4"/>
  <c r="AC227" i="4"/>
  <c r="D228" i="4"/>
  <c r="AH228" i="4"/>
  <c r="M229" i="4"/>
  <c r="AM229" i="4"/>
  <c r="Y230" i="4"/>
  <c r="AR230" i="4"/>
  <c r="AD231" i="4"/>
  <c r="I232" i="4"/>
  <c r="AI232" i="4"/>
  <c r="U233" i="4"/>
  <c r="AN233" i="4"/>
  <c r="Z234" i="4"/>
  <c r="E235" i="4"/>
  <c r="AE235" i="4"/>
  <c r="T236" i="4"/>
  <c r="AP236" i="4"/>
  <c r="AF237" i="4"/>
  <c r="N238" i="4"/>
  <c r="AR238" i="4"/>
  <c r="AH239" i="4"/>
  <c r="K240" i="4"/>
  <c r="AS240" i="4"/>
  <c r="W241" i="4"/>
  <c r="M242" i="4"/>
  <c r="AN242" i="4"/>
  <c r="Y243" i="4"/>
  <c r="P244" i="4"/>
  <c r="AK244" i="4"/>
  <c r="AB245" i="4"/>
  <c r="J246" i="4"/>
  <c r="AN246" i="4"/>
  <c r="AD247" i="4"/>
  <c r="H248" i="4"/>
  <c r="AP248" i="4"/>
  <c r="X249" i="4"/>
  <c r="J250" i="4"/>
  <c r="AR250" i="4"/>
  <c r="V251" i="4"/>
  <c r="R252" i="4"/>
  <c r="E253" i="4"/>
  <c r="AR253" i="4"/>
  <c r="D255" i="4"/>
  <c r="AK255" i="4"/>
  <c r="AS256" i="4"/>
  <c r="AR257" i="4"/>
  <c r="AR258" i="4"/>
  <c r="J260" i="4"/>
  <c r="AQ260" i="4"/>
  <c r="I262" i="4"/>
  <c r="F263" i="4"/>
  <c r="J264" i="4"/>
  <c r="T265" i="4"/>
  <c r="I266" i="4"/>
  <c r="Q267" i="4"/>
  <c r="P268" i="4"/>
  <c r="P269" i="4"/>
  <c r="Z270" i="4"/>
  <c r="O271" i="4"/>
  <c r="Y272" i="4"/>
  <c r="V273" i="4"/>
  <c r="X274" i="4"/>
  <c r="AF275" i="4"/>
  <c r="U276" i="4"/>
  <c r="AE40" i="5"/>
  <c r="AL45" i="5"/>
  <c r="J48" i="5"/>
  <c r="Q53" i="5"/>
  <c r="AE58" i="5"/>
  <c r="R62" i="5"/>
  <c r="Q73" i="5"/>
  <c r="AP80" i="5"/>
  <c r="G235" i="5"/>
  <c r="AR250" i="5"/>
  <c r="J44" i="5"/>
  <c r="C159" i="5"/>
  <c r="C105" i="5"/>
  <c r="C183" i="5"/>
  <c r="C129" i="5"/>
  <c r="AH49" i="5"/>
  <c r="AB243" i="5"/>
  <c r="J26" i="1"/>
  <c r="M64" i="1"/>
  <c r="D69" i="1"/>
  <c r="G78" i="1"/>
  <c r="D93" i="1"/>
  <c r="M96" i="1"/>
  <c r="D101" i="1"/>
  <c r="E46" i="1" s="1"/>
  <c r="J103" i="1"/>
  <c r="M104" i="1"/>
  <c r="N49" i="1" s="1"/>
  <c r="G110" i="1"/>
  <c r="C100" i="5"/>
  <c r="C154" i="5"/>
  <c r="N47" i="5"/>
  <c r="AA64" i="5"/>
  <c r="AM67" i="5"/>
  <c r="O83" i="5"/>
  <c r="D12" i="1"/>
  <c r="G13" i="1"/>
  <c r="J14" i="1"/>
  <c r="M15" i="1"/>
  <c r="D20" i="1"/>
  <c r="G21" i="1"/>
  <c r="J22" i="1"/>
  <c r="M23" i="1"/>
  <c r="D28" i="1"/>
  <c r="G29" i="1"/>
  <c r="J30" i="1"/>
  <c r="M31" i="1"/>
  <c r="D36" i="1"/>
  <c r="G37" i="1"/>
  <c r="J38" i="1"/>
  <c r="M39" i="1"/>
  <c r="D44" i="1"/>
  <c r="G45" i="1"/>
  <c r="J46" i="1"/>
  <c r="M47" i="1"/>
  <c r="D52" i="1"/>
  <c r="G53" i="1"/>
  <c r="J54" i="1"/>
  <c r="M55" i="1"/>
  <c r="D65" i="1"/>
  <c r="G66" i="1"/>
  <c r="J67" i="1"/>
  <c r="M68" i="1"/>
  <c r="D73" i="1"/>
  <c r="G74" i="1"/>
  <c r="J75" i="1"/>
  <c r="M76" i="1"/>
  <c r="D81" i="1"/>
  <c r="G82" i="1"/>
  <c r="J83" i="1"/>
  <c r="M84" i="1"/>
  <c r="D89" i="1"/>
  <c r="G90" i="1"/>
  <c r="J91" i="1"/>
  <c r="M92" i="1"/>
  <c r="D97" i="1"/>
  <c r="G98" i="1"/>
  <c r="J99" i="1"/>
  <c r="M100" i="1"/>
  <c r="D105" i="1"/>
  <c r="G106" i="1"/>
  <c r="J107" i="1"/>
  <c r="M108" i="1"/>
  <c r="D113" i="1"/>
  <c r="D10" i="2"/>
  <c r="E10" i="2" s="1"/>
  <c r="G11" i="2"/>
  <c r="H11" i="2" s="1"/>
  <c r="J12" i="2"/>
  <c r="K12" i="2" s="1"/>
  <c r="L12" i="2" s="1"/>
  <c r="M13" i="2"/>
  <c r="N13" i="2" s="1"/>
  <c r="O13" i="2" s="1"/>
  <c r="D18" i="2"/>
  <c r="E18" i="2" s="1"/>
  <c r="F18" i="2" s="1"/>
  <c r="G19" i="2"/>
  <c r="H19" i="2" s="1"/>
  <c r="I19" i="2" s="1"/>
  <c r="J20" i="2"/>
  <c r="K20" i="2" s="1"/>
  <c r="L20" i="2" s="1"/>
  <c r="M21" i="2"/>
  <c r="N21" i="2" s="1"/>
  <c r="O21" i="2" s="1"/>
  <c r="D26" i="2"/>
  <c r="E26" i="2" s="1"/>
  <c r="G27" i="2"/>
  <c r="H27" i="2" s="1"/>
  <c r="J28" i="2"/>
  <c r="K28" i="2" s="1"/>
  <c r="L28" i="2" s="1"/>
  <c r="M29" i="2"/>
  <c r="N29" i="2" s="1"/>
  <c r="O29" i="2" s="1"/>
  <c r="D34" i="2"/>
  <c r="E34" i="2" s="1"/>
  <c r="F34" i="2" s="1"/>
  <c r="G35" i="2"/>
  <c r="H35" i="2" s="1"/>
  <c r="I35" i="2" s="1"/>
  <c r="J36" i="2"/>
  <c r="K36" i="2" s="1"/>
  <c r="L36" i="2" s="1"/>
  <c r="M37" i="2"/>
  <c r="N37" i="2" s="1"/>
  <c r="O37" i="2" s="1"/>
  <c r="D42" i="2"/>
  <c r="E42" i="2" s="1"/>
  <c r="G43" i="2"/>
  <c r="H43" i="2" s="1"/>
  <c r="J44" i="2"/>
  <c r="K44" i="2" s="1"/>
  <c r="L44" i="2" s="1"/>
  <c r="M45" i="2"/>
  <c r="N45" i="2" s="1"/>
  <c r="O45" i="2" s="1"/>
  <c r="D50" i="2"/>
  <c r="E50" i="2" s="1"/>
  <c r="F50" i="2" s="1"/>
  <c r="G51" i="2"/>
  <c r="H51" i="2" s="1"/>
  <c r="I51" i="2" s="1"/>
  <c r="J52" i="2"/>
  <c r="K52" i="2" s="1"/>
  <c r="L52" i="2" s="1"/>
  <c r="M53" i="2"/>
  <c r="N53" i="2" s="1"/>
  <c r="O53" i="2" s="1"/>
  <c r="D58" i="2"/>
  <c r="E58" i="2" s="1"/>
  <c r="D67" i="2"/>
  <c r="E67" i="2" s="1"/>
  <c r="G68" i="2"/>
  <c r="H68" i="2" s="1"/>
  <c r="J69" i="2"/>
  <c r="K69" i="2" s="1"/>
  <c r="M70" i="2"/>
  <c r="N70" i="2" s="1"/>
  <c r="D75" i="2"/>
  <c r="E75" i="2" s="1"/>
  <c r="G76" i="2"/>
  <c r="H76" i="2" s="1"/>
  <c r="J77" i="2"/>
  <c r="K77" i="2" s="1"/>
  <c r="M78" i="2"/>
  <c r="N78" i="2" s="1"/>
  <c r="D83" i="2"/>
  <c r="E83" i="2" s="1"/>
  <c r="G84" i="2"/>
  <c r="H84" i="2" s="1"/>
  <c r="J85" i="2"/>
  <c r="K85" i="2" s="1"/>
  <c r="M86" i="2"/>
  <c r="N86" i="2" s="1"/>
  <c r="D91" i="2"/>
  <c r="E91" i="2" s="1"/>
  <c r="G92" i="2"/>
  <c r="H92" i="2" s="1"/>
  <c r="J93" i="2"/>
  <c r="K93" i="2" s="1"/>
  <c r="M94" i="2"/>
  <c r="N94" i="2" s="1"/>
  <c r="D99" i="2"/>
  <c r="E99" i="2" s="1"/>
  <c r="G100" i="2"/>
  <c r="H100" i="2" s="1"/>
  <c r="J101" i="2"/>
  <c r="K101" i="2" s="1"/>
  <c r="M102" i="2"/>
  <c r="N102" i="2" s="1"/>
  <c r="D107" i="2"/>
  <c r="E107" i="2" s="1"/>
  <c r="G108" i="2"/>
  <c r="H108" i="2" s="1"/>
  <c r="J109" i="2"/>
  <c r="K109" i="2" s="1"/>
  <c r="M110" i="2"/>
  <c r="N110" i="2" s="1"/>
  <c r="J115" i="2"/>
  <c r="K115" i="2" s="1"/>
  <c r="M118" i="2"/>
  <c r="D123" i="2"/>
  <c r="G124" i="2"/>
  <c r="J125" i="2"/>
  <c r="M126" i="2"/>
  <c r="D131" i="2"/>
  <c r="E22" i="2" s="1"/>
  <c r="G132" i="2"/>
  <c r="J133" i="2"/>
  <c r="K24" i="2" s="1"/>
  <c r="L24" i="2" s="1"/>
  <c r="M134" i="2"/>
  <c r="N25" i="2" s="1"/>
  <c r="O25" i="2" s="1"/>
  <c r="D139" i="2"/>
  <c r="E30" i="2" s="1"/>
  <c r="F30" i="2" s="1"/>
  <c r="G140" i="2"/>
  <c r="H31" i="2" s="1"/>
  <c r="I31" i="2" s="1"/>
  <c r="J141" i="2"/>
  <c r="K32" i="2" s="1"/>
  <c r="M142" i="2"/>
  <c r="N33" i="2" s="1"/>
  <c r="D147" i="2"/>
  <c r="E38" i="2" s="1"/>
  <c r="G148" i="2"/>
  <c r="J149" i="2"/>
  <c r="M150" i="2"/>
  <c r="D155" i="2"/>
  <c r="G156" i="2"/>
  <c r="H47" i="2" s="1"/>
  <c r="I47" i="2" s="1"/>
  <c r="J157" i="2"/>
  <c r="K48" i="2" s="1"/>
  <c r="L48" i="2" s="1"/>
  <c r="M158" i="2"/>
  <c r="N49" i="2" s="1"/>
  <c r="O49" i="2" s="1"/>
  <c r="D163" i="2"/>
  <c r="E54" i="2" s="1"/>
  <c r="F54" i="2" s="1"/>
  <c r="G164" i="2"/>
  <c r="H55" i="2" s="1"/>
  <c r="J165" i="2"/>
  <c r="M166" i="2"/>
  <c r="N57" i="2" s="1"/>
  <c r="D169" i="2"/>
  <c r="E60" i="2" s="1"/>
  <c r="F60" i="2" s="1"/>
  <c r="G172" i="2"/>
  <c r="H64" i="2" s="1"/>
  <c r="J173" i="2"/>
  <c r="K65" i="2" s="1"/>
  <c r="M174" i="2"/>
  <c r="N66" i="2" s="1"/>
  <c r="D179" i="2"/>
  <c r="E71" i="2" s="1"/>
  <c r="G180" i="2"/>
  <c r="H72" i="2" s="1"/>
  <c r="J181" i="2"/>
  <c r="K73" i="2" s="1"/>
  <c r="M182" i="2"/>
  <c r="D187" i="2"/>
  <c r="E79" i="2" s="1"/>
  <c r="G188" i="2"/>
  <c r="H80" i="2" s="1"/>
  <c r="J189" i="2"/>
  <c r="K81" i="2" s="1"/>
  <c r="M190" i="2"/>
  <c r="D195" i="2"/>
  <c r="G196" i="2"/>
  <c r="J197" i="2"/>
  <c r="M198" i="2"/>
  <c r="D203" i="2"/>
  <c r="E95" i="2" s="1"/>
  <c r="G204" i="2"/>
  <c r="H96" i="2" s="1"/>
  <c r="J205" i="2"/>
  <c r="M206" i="2"/>
  <c r="N98" i="2" s="1"/>
  <c r="D211" i="2"/>
  <c r="E103" i="2" s="1"/>
  <c r="G212" i="2"/>
  <c r="J213" i="2"/>
  <c r="K105" i="2" s="1"/>
  <c r="M214" i="2"/>
  <c r="D219" i="2"/>
  <c r="G220" i="2"/>
  <c r="H112" i="2" s="1"/>
  <c r="Y87" i="4"/>
  <c r="D88" i="4"/>
  <c r="U88" i="4"/>
  <c r="AR88" i="4"/>
  <c r="Q89" i="4"/>
  <c r="AN89" i="4"/>
  <c r="U90" i="4"/>
  <c r="AR90" i="4"/>
  <c r="Z91" i="4"/>
  <c r="E92" i="4"/>
  <c r="AI92" i="4"/>
  <c r="Q93" i="4"/>
  <c r="AN93" i="4"/>
  <c r="V94" i="4"/>
  <c r="AS94" i="4"/>
  <c r="AE95" i="4"/>
  <c r="M96" i="4"/>
  <c r="AJ96" i="4"/>
  <c r="R97" i="4"/>
  <c r="AO97" i="4"/>
  <c r="AA98" i="4"/>
  <c r="I99" i="4"/>
  <c r="AF99" i="4"/>
  <c r="N100" i="4"/>
  <c r="AK100" i="4"/>
  <c r="W101" i="4"/>
  <c r="E102" i="4"/>
  <c r="AB102" i="4"/>
  <c r="J103" i="4"/>
  <c r="AG103" i="4"/>
  <c r="S104" i="4"/>
  <c r="AS104" i="4"/>
  <c r="X105" i="4"/>
  <c r="F106" i="4"/>
  <c r="AC106" i="4"/>
  <c r="O107" i="4"/>
  <c r="AO107" i="4"/>
  <c r="T108" i="4"/>
  <c r="Y109" i="4"/>
  <c r="K110" i="4"/>
  <c r="AK110" i="4"/>
  <c r="P111" i="4"/>
  <c r="AP111" i="4"/>
  <c r="U112" i="4"/>
  <c r="G113" i="4"/>
  <c r="AG113" i="4"/>
  <c r="L114" i="4"/>
  <c r="AL114" i="4"/>
  <c r="Q115" i="4"/>
  <c r="AC116" i="4"/>
  <c r="H117" i="4"/>
  <c r="AH117" i="4"/>
  <c r="L118" i="4"/>
  <c r="AL118" i="4"/>
  <c r="Q119" i="4"/>
  <c r="AC120" i="4"/>
  <c r="H121" i="4"/>
  <c r="AH121" i="4"/>
  <c r="L122" i="4"/>
  <c r="AL122" i="4"/>
  <c r="Q123" i="4"/>
  <c r="AC124" i="4"/>
  <c r="H125" i="4"/>
  <c r="AH125" i="4"/>
  <c r="L126" i="4"/>
  <c r="AL126" i="4"/>
  <c r="Q127" i="4"/>
  <c r="AC128" i="4"/>
  <c r="H129" i="4"/>
  <c r="AH129" i="4"/>
  <c r="L130" i="4"/>
  <c r="AL130" i="4"/>
  <c r="Q131" i="4"/>
  <c r="AC132" i="4"/>
  <c r="H133" i="4"/>
  <c r="AH133" i="4"/>
  <c r="L134" i="4"/>
  <c r="AL134" i="4"/>
  <c r="Q135" i="4"/>
  <c r="AC136" i="4"/>
  <c r="AD227" i="4"/>
  <c r="I228" i="4"/>
  <c r="AI228" i="4"/>
  <c r="U229" i="4"/>
  <c r="AN229" i="4"/>
  <c r="Z230" i="4"/>
  <c r="E231" i="4"/>
  <c r="AE231" i="4"/>
  <c r="Q232" i="4"/>
  <c r="AJ232" i="4"/>
  <c r="V233" i="4"/>
  <c r="AS233" i="4"/>
  <c r="AA234" i="4"/>
  <c r="M235" i="4"/>
  <c r="AF235" i="4"/>
  <c r="U236" i="4"/>
  <c r="D237" i="4"/>
  <c r="AG237" i="4"/>
  <c r="X238" i="4"/>
  <c r="AS238" i="4"/>
  <c r="AJ239" i="4"/>
  <c r="L240" i="4"/>
  <c r="AC241" i="4"/>
  <c r="N242" i="4"/>
  <c r="E243" i="4"/>
  <c r="Z243" i="4"/>
  <c r="Q244" i="4"/>
  <c r="AQ244" i="4"/>
  <c r="AC245" i="4"/>
  <c r="S246" i="4"/>
  <c r="AO246" i="4"/>
  <c r="AE247" i="4"/>
  <c r="M248" i="4"/>
  <c r="AQ248" i="4"/>
  <c r="AG249" i="4"/>
  <c r="K250" i="4"/>
  <c r="AS250" i="4"/>
  <c r="AC251" i="4"/>
  <c r="S252" i="4"/>
  <c r="P253" i="4"/>
  <c r="E255" i="4"/>
  <c r="D257" i="4"/>
  <c r="L258" i="4"/>
  <c r="AS258" i="4"/>
  <c r="K260" i="4"/>
  <c r="H261" i="4"/>
  <c r="L262" i="4"/>
  <c r="V263" i="4"/>
  <c r="K264" i="4"/>
  <c r="U265" i="4"/>
  <c r="R266" i="4"/>
  <c r="T267" i="4"/>
  <c r="AB268" i="4"/>
  <c r="Q269" i="4"/>
  <c r="AA270" i="4"/>
  <c r="X271" i="4"/>
  <c r="Z272" i="4"/>
  <c r="AJ273" i="4"/>
  <c r="Y274" i="4"/>
  <c r="AG275" i="4"/>
  <c r="AF276" i="4"/>
  <c r="D36" i="5"/>
  <c r="H41" i="5"/>
  <c r="AA46" i="5"/>
  <c r="AP56" i="5"/>
  <c r="AQ68" i="5"/>
  <c r="R73" i="5"/>
  <c r="AQ80" i="5"/>
  <c r="C349" i="5"/>
  <c r="C295" i="5"/>
  <c r="C353" i="5"/>
  <c r="C299" i="5"/>
  <c r="K240" i="5"/>
  <c r="AH265" i="5"/>
  <c r="AT390" i="5"/>
  <c r="AT281" i="5" s="1"/>
  <c r="AL390" i="5"/>
  <c r="AL281" i="5" s="1"/>
  <c r="AD390" i="5"/>
  <c r="AD281" i="5" s="1"/>
  <c r="V390" i="5"/>
  <c r="V281" i="5" s="1"/>
  <c r="N390" i="5"/>
  <c r="F390" i="5"/>
  <c r="AO388" i="5"/>
  <c r="AO279" i="5" s="1"/>
  <c r="AG388" i="5"/>
  <c r="AG279" i="5" s="1"/>
  <c r="Y388" i="5"/>
  <c r="Y279" i="5" s="1"/>
  <c r="Q388" i="5"/>
  <c r="Q279" i="5" s="1"/>
  <c r="I388" i="5"/>
  <c r="I279" i="5" s="1"/>
  <c r="AS387" i="5"/>
  <c r="AS278" i="5" s="1"/>
  <c r="AK387" i="5"/>
  <c r="AC387" i="5"/>
  <c r="AC278" i="5" s="1"/>
  <c r="U387" i="5"/>
  <c r="U278" i="5" s="1"/>
  <c r="M387" i="5"/>
  <c r="M278" i="5" s="1"/>
  <c r="E387" i="5"/>
  <c r="E278" i="5" s="1"/>
  <c r="AO386" i="5"/>
  <c r="AG386" i="5"/>
  <c r="AG277" i="5" s="1"/>
  <c r="Y386" i="5"/>
  <c r="Y277" i="5" s="1"/>
  <c r="Q386" i="5"/>
  <c r="I386" i="5"/>
  <c r="AS385" i="5"/>
  <c r="AK385" i="5"/>
  <c r="AK276" i="5" s="1"/>
  <c r="AC385" i="5"/>
  <c r="AC276" i="5" s="1"/>
  <c r="U385" i="5"/>
  <c r="U276" i="5" s="1"/>
  <c r="M385" i="5"/>
  <c r="M276" i="5" s="1"/>
  <c r="E385" i="5"/>
  <c r="E276" i="5" s="1"/>
  <c r="AO384" i="5"/>
  <c r="AO275" i="5" s="1"/>
  <c r="AG384" i="5"/>
  <c r="Y384" i="5"/>
  <c r="Q384" i="5"/>
  <c r="Q275" i="5" s="1"/>
  <c r="I384" i="5"/>
  <c r="I275" i="5" s="1"/>
  <c r="AS383" i="5"/>
  <c r="AS274" i="5" s="1"/>
  <c r="AK383" i="5"/>
  <c r="AC383" i="5"/>
  <c r="AC274" i="5" s="1"/>
  <c r="U383" i="5"/>
  <c r="U274" i="5" s="1"/>
  <c r="M383" i="5"/>
  <c r="M274" i="5" s="1"/>
  <c r="E383" i="5"/>
  <c r="AO382" i="5"/>
  <c r="AO273" i="5" s="1"/>
  <c r="AG382" i="5"/>
  <c r="AG273" i="5" s="1"/>
  <c r="Y382" i="5"/>
  <c r="Y273" i="5" s="1"/>
  <c r="Q382" i="5"/>
  <c r="Q273" i="5" s="1"/>
  <c r="I382" i="5"/>
  <c r="AS381" i="5"/>
  <c r="AS272" i="5" s="1"/>
  <c r="AK381" i="5"/>
  <c r="AK272" i="5" s="1"/>
  <c r="AC381" i="5"/>
  <c r="AC272" i="5" s="1"/>
  <c r="U381" i="5"/>
  <c r="U272" i="5" s="1"/>
  <c r="M381" i="5"/>
  <c r="M272" i="5" s="1"/>
  <c r="E381" i="5"/>
  <c r="E272" i="5" s="1"/>
  <c r="AO380" i="5"/>
  <c r="AG380" i="5"/>
  <c r="Y380" i="5"/>
  <c r="Q380" i="5"/>
  <c r="Q271" i="5" s="1"/>
  <c r="I380" i="5"/>
  <c r="I271" i="5" s="1"/>
  <c r="AS379" i="5"/>
  <c r="AS270" i="5" s="1"/>
  <c r="AK379" i="5"/>
  <c r="AK270" i="5" s="1"/>
  <c r="AC379" i="5"/>
  <c r="AC270" i="5" s="1"/>
  <c r="U379" i="5"/>
  <c r="M379" i="5"/>
  <c r="E379" i="5"/>
  <c r="AO378" i="5"/>
  <c r="AG378" i="5"/>
  <c r="AG269" i="5" s="1"/>
  <c r="Y378" i="5"/>
  <c r="Y269" i="5" s="1"/>
  <c r="Q378" i="5"/>
  <c r="Q269" i="5" s="1"/>
  <c r="I378" i="5"/>
  <c r="I269" i="5" s="1"/>
  <c r="AS377" i="5"/>
  <c r="AS268" i="5" s="1"/>
  <c r="AK377" i="5"/>
  <c r="AK268" i="5" s="1"/>
  <c r="AC377" i="5"/>
  <c r="U377" i="5"/>
  <c r="U268" i="5" s="1"/>
  <c r="M377" i="5"/>
  <c r="M268" i="5" s="1"/>
  <c r="E377" i="5"/>
  <c r="E268" i="5" s="1"/>
  <c r="AO376" i="5"/>
  <c r="AO267" i="5" s="1"/>
  <c r="AG376" i="5"/>
  <c r="AG267" i="5" s="1"/>
  <c r="Y376" i="5"/>
  <c r="Y267" i="5" s="1"/>
  <c r="Q376" i="5"/>
  <c r="Q267" i="5" s="1"/>
  <c r="I376" i="5"/>
  <c r="AS375" i="5"/>
  <c r="AS266" i="5" s="1"/>
  <c r="AK375" i="5"/>
  <c r="AC375" i="5"/>
  <c r="AC266" i="5" s="1"/>
  <c r="U375" i="5"/>
  <c r="U266" i="5" s="1"/>
  <c r="M375" i="5"/>
  <c r="M266" i="5" s="1"/>
  <c r="E375" i="5"/>
  <c r="E266" i="5" s="1"/>
  <c r="AO374" i="5"/>
  <c r="AO265" i="5" s="1"/>
  <c r="AG374" i="5"/>
  <c r="Y374" i="5"/>
  <c r="Q374" i="5"/>
  <c r="I374" i="5"/>
  <c r="I265" i="5" s="1"/>
  <c r="AS373" i="5"/>
  <c r="AS264" i="5" s="1"/>
  <c r="AK373" i="5"/>
  <c r="AC373" i="5"/>
  <c r="AC264" i="5" s="1"/>
  <c r="U373" i="5"/>
  <c r="U264" i="5" s="1"/>
  <c r="M373" i="5"/>
  <c r="E373" i="5"/>
  <c r="E264" i="5" s="1"/>
  <c r="AO372" i="5"/>
  <c r="AG372" i="5"/>
  <c r="AG263" i="5" s="1"/>
  <c r="Y372" i="5"/>
  <c r="Y263" i="5" s="1"/>
  <c r="Q372" i="5"/>
  <c r="Q263" i="5" s="1"/>
  <c r="I372" i="5"/>
  <c r="I263" i="5" s="1"/>
  <c r="AS371" i="5"/>
  <c r="AK371" i="5"/>
  <c r="AC371" i="5"/>
  <c r="AC262" i="5" s="1"/>
  <c r="U371" i="5"/>
  <c r="U262" i="5" s="1"/>
  <c r="M371" i="5"/>
  <c r="M262" i="5" s="1"/>
  <c r="E371" i="5"/>
  <c r="E262" i="5" s="1"/>
  <c r="AO370" i="5"/>
  <c r="AO261" i="5" s="1"/>
  <c r="AG370" i="5"/>
  <c r="AG261" i="5" s="1"/>
  <c r="Y370" i="5"/>
  <c r="Y261" i="5" s="1"/>
  <c r="Q370" i="5"/>
  <c r="Q261" i="5" s="1"/>
  <c r="I370" i="5"/>
  <c r="I261" i="5" s="1"/>
  <c r="AS369" i="5"/>
  <c r="AS260" i="5" s="1"/>
  <c r="AK369" i="5"/>
  <c r="AK260" i="5" s="1"/>
  <c r="AC369" i="5"/>
  <c r="AC260" i="5" s="1"/>
  <c r="U369" i="5"/>
  <c r="U260" i="5" s="1"/>
  <c r="M369" i="5"/>
  <c r="E369" i="5"/>
  <c r="E260" i="5" s="1"/>
  <c r="AO368" i="5"/>
  <c r="AG368" i="5"/>
  <c r="Y368" i="5"/>
  <c r="Y259" i="5" s="1"/>
  <c r="Q368" i="5"/>
  <c r="Q259" i="5" s="1"/>
  <c r="I368" i="5"/>
  <c r="I259" i="5" s="1"/>
  <c r="AS367" i="5"/>
  <c r="AS258" i="5" s="1"/>
  <c r="AK367" i="5"/>
  <c r="AK258" i="5" s="1"/>
  <c r="AC367" i="5"/>
  <c r="AC258" i="5" s="1"/>
  <c r="U367" i="5"/>
  <c r="M367" i="5"/>
  <c r="E367" i="5"/>
  <c r="E258" i="5" s="1"/>
  <c r="AO366" i="5"/>
  <c r="AO257" i="5" s="1"/>
  <c r="AG366" i="5"/>
  <c r="AG257" i="5" s="1"/>
  <c r="Y366" i="5"/>
  <c r="Y257" i="5" s="1"/>
  <c r="Q366" i="5"/>
  <c r="I366" i="5"/>
  <c r="I257" i="5" s="1"/>
  <c r="AS365" i="5"/>
  <c r="AS256" i="5" s="1"/>
  <c r="AK365" i="5"/>
  <c r="AK256" i="5" s="1"/>
  <c r="AC365" i="5"/>
  <c r="U365" i="5"/>
  <c r="U256" i="5" s="1"/>
  <c r="M365" i="5"/>
  <c r="M256" i="5" s="1"/>
  <c r="E365" i="5"/>
  <c r="E256" i="5" s="1"/>
  <c r="AO364" i="5"/>
  <c r="AO255" i="5" s="1"/>
  <c r="AG364" i="5"/>
  <c r="AG255" i="5" s="1"/>
  <c r="Y364" i="5"/>
  <c r="Q364" i="5"/>
  <c r="I364" i="5"/>
  <c r="AS363" i="5"/>
  <c r="AS254" i="5" s="1"/>
  <c r="AK363" i="5"/>
  <c r="AK254" i="5" s="1"/>
  <c r="AC363" i="5"/>
  <c r="AC254" i="5" s="1"/>
  <c r="U363" i="5"/>
  <c r="U254" i="5" s="1"/>
  <c r="M363" i="5"/>
  <c r="E363" i="5"/>
  <c r="AO362" i="5"/>
  <c r="AO253" i="5" s="1"/>
  <c r="AG362" i="5"/>
  <c r="AG253" i="5" s="1"/>
  <c r="Y362" i="5"/>
  <c r="Y253" i="5" s="1"/>
  <c r="Q362" i="5"/>
  <c r="Q253" i="5" s="1"/>
  <c r="I362" i="5"/>
  <c r="I253" i="5" s="1"/>
  <c r="AS361" i="5"/>
  <c r="AK361" i="5"/>
  <c r="AC361" i="5"/>
  <c r="AC252" i="5" s="1"/>
  <c r="U361" i="5"/>
  <c r="M361" i="5"/>
  <c r="M252" i="5" s="1"/>
  <c r="E361" i="5"/>
  <c r="E252" i="5" s="1"/>
  <c r="AO360" i="5"/>
  <c r="AO251" i="5" s="1"/>
  <c r="AG360" i="5"/>
  <c r="AG251" i="5" s="1"/>
  <c r="Y360" i="5"/>
  <c r="Q360" i="5"/>
  <c r="Q251" i="5" s="1"/>
  <c r="I360" i="5"/>
  <c r="I251" i="5" s="1"/>
  <c r="AS359" i="5"/>
  <c r="AK359" i="5"/>
  <c r="AK250" i="5" s="1"/>
  <c r="AC359" i="5"/>
  <c r="AC250" i="5" s="1"/>
  <c r="U359" i="5"/>
  <c r="U250" i="5" s="1"/>
  <c r="M359" i="5"/>
  <c r="M250" i="5" s="1"/>
  <c r="E359" i="5"/>
  <c r="E250" i="5" s="1"/>
  <c r="AO358" i="5"/>
  <c r="AO249" i="5" s="1"/>
  <c r="AG358" i="5"/>
  <c r="AG249" i="5" s="1"/>
  <c r="Y358" i="5"/>
  <c r="Y249" i="5" s="1"/>
  <c r="Q358" i="5"/>
  <c r="Q249" i="5" s="1"/>
  <c r="I358" i="5"/>
  <c r="I249" i="5" s="1"/>
  <c r="AS357" i="5"/>
  <c r="AS248" i="5" s="1"/>
  <c r="AK357" i="5"/>
  <c r="AK248" i="5" s="1"/>
  <c r="AC357" i="5"/>
  <c r="U357" i="5"/>
  <c r="U248" i="5" s="1"/>
  <c r="M357" i="5"/>
  <c r="M248" i="5" s="1"/>
  <c r="E357" i="5"/>
  <c r="AO356" i="5"/>
  <c r="AO247" i="5" s="1"/>
  <c r="AG356" i="5"/>
  <c r="Y356" i="5"/>
  <c r="Y247" i="5" s="1"/>
  <c r="Q356" i="5"/>
  <c r="Q247" i="5" s="1"/>
  <c r="I356" i="5"/>
  <c r="I247" i="5" s="1"/>
  <c r="AS355" i="5"/>
  <c r="AK355" i="5"/>
  <c r="AC355" i="5"/>
  <c r="U355" i="5"/>
  <c r="M355" i="5"/>
  <c r="M246" i="5" s="1"/>
  <c r="E355" i="5"/>
  <c r="E246" i="5" s="1"/>
  <c r="AO354" i="5"/>
  <c r="AO245" i="5" s="1"/>
  <c r="AG354" i="5"/>
  <c r="AG245" i="5" s="1"/>
  <c r="Y354" i="5"/>
  <c r="Y245" i="5" s="1"/>
  <c r="Q354" i="5"/>
  <c r="Q245" i="5" s="1"/>
  <c r="I354" i="5"/>
  <c r="AS353" i="5"/>
  <c r="AK353" i="5"/>
  <c r="AK244" i="5" s="1"/>
  <c r="AC353" i="5"/>
  <c r="AC244" i="5" s="1"/>
  <c r="U353" i="5"/>
  <c r="U244" i="5" s="1"/>
  <c r="M353" i="5"/>
  <c r="M244" i="5" s="1"/>
  <c r="E353" i="5"/>
  <c r="E244" i="5" s="1"/>
  <c r="AO352" i="5"/>
  <c r="AO243" i="5" s="1"/>
  <c r="AG352" i="5"/>
  <c r="AG243" i="5" s="1"/>
  <c r="Y352" i="5"/>
  <c r="Y243" i="5" s="1"/>
  <c r="Q352" i="5"/>
  <c r="Q243" i="5" s="1"/>
  <c r="I352" i="5"/>
  <c r="I243" i="5" s="1"/>
  <c r="AS351" i="5"/>
  <c r="AS242" i="5" s="1"/>
  <c r="AK351" i="5"/>
  <c r="AC351" i="5"/>
  <c r="U351" i="5"/>
  <c r="M351" i="5"/>
  <c r="E351" i="5"/>
  <c r="AO350" i="5"/>
  <c r="AO241" i="5" s="1"/>
  <c r="AG350" i="5"/>
  <c r="AG241" i="5" s="1"/>
  <c r="Y350" i="5"/>
  <c r="Y241" i="5" s="1"/>
  <c r="Q350" i="5"/>
  <c r="I350" i="5"/>
  <c r="AS349" i="5"/>
  <c r="AS240" i="5" s="1"/>
  <c r="AK349" i="5"/>
  <c r="AK240" i="5" s="1"/>
  <c r="AC349" i="5"/>
  <c r="AC240" i="5" s="1"/>
  <c r="U349" i="5"/>
  <c r="M349" i="5"/>
  <c r="M240" i="5" s="1"/>
  <c r="E349" i="5"/>
  <c r="E240" i="5" s="1"/>
  <c r="AO348" i="5"/>
  <c r="AG348" i="5"/>
  <c r="Y348" i="5"/>
  <c r="Y239" i="5" s="1"/>
  <c r="Q348" i="5"/>
  <c r="I348" i="5"/>
  <c r="I239" i="5" s="1"/>
  <c r="AS347" i="5"/>
  <c r="AS238" i="5" s="1"/>
  <c r="AK347" i="5"/>
  <c r="AK238" i="5" s="1"/>
  <c r="AC347" i="5"/>
  <c r="AC238" i="5" s="1"/>
  <c r="U347" i="5"/>
  <c r="U238" i="5" s="1"/>
  <c r="M347" i="5"/>
  <c r="M238" i="5" s="1"/>
  <c r="E347" i="5"/>
  <c r="AO346" i="5"/>
  <c r="AG346" i="5"/>
  <c r="Y346" i="5"/>
  <c r="Q346" i="5"/>
  <c r="Q237" i="5" s="1"/>
  <c r="I346" i="5"/>
  <c r="I237" i="5" s="1"/>
  <c r="AS345" i="5"/>
  <c r="AS236" i="5" s="1"/>
  <c r="AK345" i="5"/>
  <c r="AK236" i="5" s="1"/>
  <c r="AC345" i="5"/>
  <c r="AC236" i="5" s="1"/>
  <c r="U345" i="5"/>
  <c r="M345" i="5"/>
  <c r="E345" i="5"/>
  <c r="E236" i="5" s="1"/>
  <c r="AO344" i="5"/>
  <c r="AO235" i="5" s="1"/>
  <c r="AG344" i="5"/>
  <c r="AG235" i="5" s="1"/>
  <c r="Y344" i="5"/>
  <c r="Y235" i="5" s="1"/>
  <c r="Q344" i="5"/>
  <c r="Q235" i="5" s="1"/>
  <c r="I344" i="5"/>
  <c r="AS343" i="5"/>
  <c r="AS234" i="5" s="1"/>
  <c r="AK343" i="5"/>
  <c r="AK234" i="5" s="1"/>
  <c r="AC343" i="5"/>
  <c r="AC234" i="5" s="1"/>
  <c r="U343" i="5"/>
  <c r="U234" i="5" s="1"/>
  <c r="M343" i="5"/>
  <c r="M234" i="5" s="1"/>
  <c r="E343" i="5"/>
  <c r="AO342" i="5"/>
  <c r="AO233" i="5" s="1"/>
  <c r="AG342" i="5"/>
  <c r="Y342" i="5"/>
  <c r="Y233" i="5" s="1"/>
  <c r="Q342" i="5"/>
  <c r="I342" i="5"/>
  <c r="I233" i="5" s="1"/>
  <c r="AS341" i="5"/>
  <c r="AS232" i="5" s="1"/>
  <c r="AK341" i="5"/>
  <c r="AK232" i="5" s="1"/>
  <c r="AC341" i="5"/>
  <c r="U341" i="5"/>
  <c r="M341" i="5"/>
  <c r="M232" i="5" s="1"/>
  <c r="E341" i="5"/>
  <c r="AO340" i="5"/>
  <c r="AO231" i="5" s="1"/>
  <c r="AG340" i="5"/>
  <c r="AG231" i="5" s="1"/>
  <c r="Y340" i="5"/>
  <c r="Y231" i="5" s="1"/>
  <c r="Q340" i="5"/>
  <c r="Q231" i="5" s="1"/>
  <c r="I340" i="5"/>
  <c r="AS339" i="5"/>
  <c r="AK339" i="5"/>
  <c r="AK230" i="5" s="1"/>
  <c r="AC339" i="5"/>
  <c r="U339" i="5"/>
  <c r="U230" i="5" s="1"/>
  <c r="M339" i="5"/>
  <c r="M230" i="5" s="1"/>
  <c r="E339" i="5"/>
  <c r="E230" i="5" s="1"/>
  <c r="AO390" i="5"/>
  <c r="AO281" i="5" s="1"/>
  <c r="AF390" i="5"/>
  <c r="W390" i="5"/>
  <c r="M390" i="5"/>
  <c r="D390" i="5"/>
  <c r="AL388" i="5"/>
  <c r="AC388" i="5"/>
  <c r="AC279" i="5" s="1"/>
  <c r="T388" i="5"/>
  <c r="T279" i="5" s="1"/>
  <c r="K388" i="5"/>
  <c r="K279" i="5" s="1"/>
  <c r="AT387" i="5"/>
  <c r="AT278" i="5" s="1"/>
  <c r="AJ387" i="5"/>
  <c r="AA387" i="5"/>
  <c r="R387" i="5"/>
  <c r="I387" i="5"/>
  <c r="I278" i="5" s="1"/>
  <c r="AR386" i="5"/>
  <c r="AR277" i="5" s="1"/>
  <c r="AI386" i="5"/>
  <c r="AI277" i="5" s="1"/>
  <c r="Z386" i="5"/>
  <c r="Z277" i="5" s="1"/>
  <c r="P386" i="5"/>
  <c r="G386" i="5"/>
  <c r="G277" i="5" s="1"/>
  <c r="AP385" i="5"/>
  <c r="AG385" i="5"/>
  <c r="AG276" i="5" s="1"/>
  <c r="X385" i="5"/>
  <c r="O385" i="5"/>
  <c r="O276" i="5" s="1"/>
  <c r="F385" i="5"/>
  <c r="F276" i="5" s="1"/>
  <c r="AN384" i="5"/>
  <c r="AN275" i="5" s="1"/>
  <c r="AE384" i="5"/>
  <c r="AE275" i="5" s="1"/>
  <c r="V384" i="5"/>
  <c r="M384" i="5"/>
  <c r="M275" i="5" s="1"/>
  <c r="D384" i="5"/>
  <c r="AM383" i="5"/>
  <c r="AD383" i="5"/>
  <c r="AD274" i="5" s="1"/>
  <c r="T383" i="5"/>
  <c r="T274" i="5" s="1"/>
  <c r="K383" i="5"/>
  <c r="K274" i="5" s="1"/>
  <c r="AT382" i="5"/>
  <c r="AK382" i="5"/>
  <c r="AB382" i="5"/>
  <c r="AB273" i="5" s="1"/>
  <c r="S382" i="5"/>
  <c r="J382" i="5"/>
  <c r="J273" i="5" s="1"/>
  <c r="AR381" i="5"/>
  <c r="AR272" i="5" s="1"/>
  <c r="AI381" i="5"/>
  <c r="AI272" i="5" s="1"/>
  <c r="Z381" i="5"/>
  <c r="Z272" i="5" s="1"/>
  <c r="Q381" i="5"/>
  <c r="H381" i="5"/>
  <c r="AQ380" i="5"/>
  <c r="AH380" i="5"/>
  <c r="AH271" i="5" s="1"/>
  <c r="X380" i="5"/>
  <c r="X271" i="5" s="1"/>
  <c r="O380" i="5"/>
  <c r="O271" i="5" s="1"/>
  <c r="F380" i="5"/>
  <c r="F271" i="5" s="1"/>
  <c r="AO379" i="5"/>
  <c r="AO270" i="5" s="1"/>
  <c r="AF379" i="5"/>
  <c r="W379" i="5"/>
  <c r="W270" i="5" s="1"/>
  <c r="N379" i="5"/>
  <c r="D379" i="5"/>
  <c r="AM378" i="5"/>
  <c r="AD378" i="5"/>
  <c r="AD269" i="5" s="1"/>
  <c r="U378" i="5"/>
  <c r="U269" i="5" s="1"/>
  <c r="L378" i="5"/>
  <c r="L269" i="5" s="1"/>
  <c r="AL377" i="5"/>
  <c r="AL268" i="5" s="1"/>
  <c r="AB377" i="5"/>
  <c r="AB268" i="5" s="1"/>
  <c r="S377" i="5"/>
  <c r="S268" i="5" s="1"/>
  <c r="J377" i="5"/>
  <c r="AS376" i="5"/>
  <c r="AS267" i="5" s="1"/>
  <c r="AJ376" i="5"/>
  <c r="AJ267" i="5" s="1"/>
  <c r="AA376" i="5"/>
  <c r="AA267" i="5" s="1"/>
  <c r="R376" i="5"/>
  <c r="R267" i="5" s="1"/>
  <c r="H376" i="5"/>
  <c r="AQ375" i="5"/>
  <c r="AH375" i="5"/>
  <c r="Y375" i="5"/>
  <c r="P375" i="5"/>
  <c r="P266" i="5" s="1"/>
  <c r="G375" i="5"/>
  <c r="AP374" i="5"/>
  <c r="AP265" i="5" s="1"/>
  <c r="AF374" i="5"/>
  <c r="AF265" i="5" s="1"/>
  <c r="W374" i="5"/>
  <c r="N374" i="5"/>
  <c r="E374" i="5"/>
  <c r="E265" i="5" s="1"/>
  <c r="AN373" i="5"/>
  <c r="AN264" i="5" s="1"/>
  <c r="AE373" i="5"/>
  <c r="V373" i="5"/>
  <c r="V264" i="5" s="1"/>
  <c r="L373" i="5"/>
  <c r="L264" i="5" s="1"/>
  <c r="AL372" i="5"/>
  <c r="AL263" i="5" s="1"/>
  <c r="AC372" i="5"/>
  <c r="AC263" i="5" s="1"/>
  <c r="T372" i="5"/>
  <c r="K372" i="5"/>
  <c r="K263" i="5" s="1"/>
  <c r="AT371" i="5"/>
  <c r="AJ371" i="5"/>
  <c r="AA371" i="5"/>
  <c r="AA262" i="5" s="1"/>
  <c r="R371" i="5"/>
  <c r="R262" i="5" s="1"/>
  <c r="I371" i="5"/>
  <c r="I262" i="5" s="1"/>
  <c r="AR370" i="5"/>
  <c r="AI370" i="5"/>
  <c r="Z370" i="5"/>
  <c r="P370" i="5"/>
  <c r="G370" i="5"/>
  <c r="G261" i="5" s="1"/>
  <c r="AP369" i="5"/>
  <c r="AP260" i="5" s="1"/>
  <c r="AG369" i="5"/>
  <c r="AG260" i="5" s="1"/>
  <c r="X369" i="5"/>
  <c r="X260" i="5" s="1"/>
  <c r="O369" i="5"/>
  <c r="F369" i="5"/>
  <c r="AN368" i="5"/>
  <c r="AE368" i="5"/>
  <c r="AE259" i="5" s="1"/>
  <c r="V368" i="5"/>
  <c r="M368" i="5"/>
  <c r="M259" i="5" s="1"/>
  <c r="D368" i="5"/>
  <c r="D259" i="5" s="1"/>
  <c r="AM367" i="5"/>
  <c r="AM258" i="5" s="1"/>
  <c r="AD367" i="5"/>
  <c r="T367" i="5"/>
  <c r="K367" i="5"/>
  <c r="AT366" i="5"/>
  <c r="AK366" i="5"/>
  <c r="AB366" i="5"/>
  <c r="AB257" i="5" s="1"/>
  <c r="S366" i="5"/>
  <c r="S257" i="5" s="1"/>
  <c r="J366" i="5"/>
  <c r="J257" i="5" s="1"/>
  <c r="AR365" i="5"/>
  <c r="AR256" i="5" s="1"/>
  <c r="AI365" i="5"/>
  <c r="Z365" i="5"/>
  <c r="Q365" i="5"/>
  <c r="H365" i="5"/>
  <c r="AQ364" i="5"/>
  <c r="AQ255" i="5" s="1"/>
  <c r="AH364" i="5"/>
  <c r="AH255" i="5" s="1"/>
  <c r="X364" i="5"/>
  <c r="X255" i="5" s="1"/>
  <c r="O364" i="5"/>
  <c r="F364" i="5"/>
  <c r="AO363" i="5"/>
  <c r="AF363" i="5"/>
  <c r="AF254" i="5" s="1"/>
  <c r="W363" i="5"/>
  <c r="W254" i="5" s="1"/>
  <c r="N363" i="5"/>
  <c r="N254" i="5" s="1"/>
  <c r="D363" i="5"/>
  <c r="D254" i="5" s="1"/>
  <c r="AM362" i="5"/>
  <c r="AM253" i="5" s="1"/>
  <c r="AD362" i="5"/>
  <c r="U362" i="5"/>
  <c r="U253" i="5" s="1"/>
  <c r="L362" i="5"/>
  <c r="AL361" i="5"/>
  <c r="AL252" i="5" s="1"/>
  <c r="AB361" i="5"/>
  <c r="S361" i="5"/>
  <c r="J361" i="5"/>
  <c r="J252" i="5" s="1"/>
  <c r="AS360" i="5"/>
  <c r="AS251" i="5" s="1"/>
  <c r="AJ360" i="5"/>
  <c r="AA360" i="5"/>
  <c r="AA251" i="5" s="1"/>
  <c r="R360" i="5"/>
  <c r="H360" i="5"/>
  <c r="AQ359" i="5"/>
  <c r="AH359" i="5"/>
  <c r="AH250" i="5" s="1"/>
  <c r="Y359" i="5"/>
  <c r="Y250" i="5" s="1"/>
  <c r="P359" i="5"/>
  <c r="P250" i="5" s="1"/>
  <c r="G359" i="5"/>
  <c r="G250" i="5" s="1"/>
  <c r="AP358" i="5"/>
  <c r="AF358" i="5"/>
  <c r="W358" i="5"/>
  <c r="W249" i="5" s="1"/>
  <c r="N358" i="5"/>
  <c r="E358" i="5"/>
  <c r="E249" i="5" s="1"/>
  <c r="AN357" i="5"/>
  <c r="AN248" i="5" s="1"/>
  <c r="AE357" i="5"/>
  <c r="AE248" i="5" s="1"/>
  <c r="V357" i="5"/>
  <c r="L357" i="5"/>
  <c r="L248" i="5" s="1"/>
  <c r="AL356" i="5"/>
  <c r="AC356" i="5"/>
  <c r="T356" i="5"/>
  <c r="K356" i="5"/>
  <c r="K247" i="5" s="1"/>
  <c r="AT355" i="5"/>
  <c r="AT246" i="5" s="1"/>
  <c r="AJ355" i="5"/>
  <c r="AJ246" i="5" s="1"/>
  <c r="AA355" i="5"/>
  <c r="R355" i="5"/>
  <c r="I355" i="5"/>
  <c r="AR354" i="5"/>
  <c r="AR245" i="5" s="1"/>
  <c r="AI354" i="5"/>
  <c r="AI245" i="5" s="1"/>
  <c r="Z354" i="5"/>
  <c r="Z245" i="5" s="1"/>
  <c r="P354" i="5"/>
  <c r="P245" i="5" s="1"/>
  <c r="G354" i="5"/>
  <c r="G245" i="5" s="1"/>
  <c r="AP353" i="5"/>
  <c r="AG353" i="5"/>
  <c r="X353" i="5"/>
  <c r="X244" i="5" s="1"/>
  <c r="O353" i="5"/>
  <c r="F353" i="5"/>
  <c r="F244" i="5" s="1"/>
  <c r="AN352" i="5"/>
  <c r="AN243" i="5" s="1"/>
  <c r="AE352" i="5"/>
  <c r="AE243" i="5" s="1"/>
  <c r="V352" i="5"/>
  <c r="V243" i="5" s="1"/>
  <c r="M352" i="5"/>
  <c r="D352" i="5"/>
  <c r="D243" i="5" s="1"/>
  <c r="AM351" i="5"/>
  <c r="AD351" i="5"/>
  <c r="T351" i="5"/>
  <c r="K351" i="5"/>
  <c r="K242" i="5" s="1"/>
  <c r="AT350" i="5"/>
  <c r="AT241" i="5" s="1"/>
  <c r="AK350" i="5"/>
  <c r="AB350" i="5"/>
  <c r="AB241" i="5" s="1"/>
  <c r="S350" i="5"/>
  <c r="J350" i="5"/>
  <c r="J241" i="5" s="1"/>
  <c r="AR349" i="5"/>
  <c r="AI349" i="5"/>
  <c r="Z349" i="5"/>
  <c r="Z240" i="5" s="1"/>
  <c r="Q349" i="5"/>
  <c r="Q240" i="5" s="1"/>
  <c r="H349" i="5"/>
  <c r="H240" i="5" s="1"/>
  <c r="AQ348" i="5"/>
  <c r="AH348" i="5"/>
  <c r="AH239" i="5" s="1"/>
  <c r="X348" i="5"/>
  <c r="O348" i="5"/>
  <c r="F348" i="5"/>
  <c r="AO347" i="5"/>
  <c r="AO238" i="5" s="1"/>
  <c r="AF347" i="5"/>
  <c r="AF238" i="5" s="1"/>
  <c r="W347" i="5"/>
  <c r="W238" i="5" s="1"/>
  <c r="N347" i="5"/>
  <c r="D347" i="5"/>
  <c r="AM346" i="5"/>
  <c r="AD346" i="5"/>
  <c r="U346" i="5"/>
  <c r="U237" i="5" s="1"/>
  <c r="L346" i="5"/>
  <c r="L237" i="5" s="1"/>
  <c r="AL345" i="5"/>
  <c r="AL236" i="5" s="1"/>
  <c r="AB345" i="5"/>
  <c r="AB236" i="5" s="1"/>
  <c r="S345" i="5"/>
  <c r="J345" i="5"/>
  <c r="AS344" i="5"/>
  <c r="AS235" i="5" s="1"/>
  <c r="AJ344" i="5"/>
  <c r="AJ235" i="5" s="1"/>
  <c r="AA344" i="5"/>
  <c r="AA235" i="5" s="1"/>
  <c r="R344" i="5"/>
  <c r="R235" i="5" s="1"/>
  <c r="H344" i="5"/>
  <c r="H235" i="5" s="1"/>
  <c r="AQ343" i="5"/>
  <c r="AQ234" i="5" s="1"/>
  <c r="AH343" i="5"/>
  <c r="Y343" i="5"/>
  <c r="Y234" i="5" s="1"/>
  <c r="P343" i="5"/>
  <c r="G343" i="5"/>
  <c r="AP342" i="5"/>
  <c r="AF342" i="5"/>
  <c r="AF233" i="5" s="1"/>
  <c r="W342" i="5"/>
  <c r="W233" i="5" s="1"/>
  <c r="N342" i="5"/>
  <c r="N233" i="5" s="1"/>
  <c r="E342" i="5"/>
  <c r="E233" i="5" s="1"/>
  <c r="AN341" i="5"/>
  <c r="AN232" i="5" s="1"/>
  <c r="AE341" i="5"/>
  <c r="AE232" i="5" s="1"/>
  <c r="V341" i="5"/>
  <c r="V232" i="5" s="1"/>
  <c r="L341" i="5"/>
  <c r="L232" i="5" s="1"/>
  <c r="AL340" i="5"/>
  <c r="AL231" i="5" s="1"/>
  <c r="AC340" i="5"/>
  <c r="AC231" i="5" s="1"/>
  <c r="T340" i="5"/>
  <c r="T231" i="5" s="1"/>
  <c r="K340" i="5"/>
  <c r="AT339" i="5"/>
  <c r="AT230" i="5" s="1"/>
  <c r="AJ339" i="5"/>
  <c r="AA339" i="5"/>
  <c r="R339" i="5"/>
  <c r="I339" i="5"/>
  <c r="I230" i="5" s="1"/>
  <c r="AM390" i="5"/>
  <c r="AM281" i="5" s="1"/>
  <c r="AC390" i="5"/>
  <c r="AC281" i="5" s="1"/>
  <c r="T390" i="5"/>
  <c r="T281" i="5" s="1"/>
  <c r="K390" i="5"/>
  <c r="AS388" i="5"/>
  <c r="AS279" i="5" s="1"/>
  <c r="AJ388" i="5"/>
  <c r="AJ279" i="5" s="1"/>
  <c r="AA388" i="5"/>
  <c r="AA279" i="5" s="1"/>
  <c r="R388" i="5"/>
  <c r="R279" i="5" s="1"/>
  <c r="H388" i="5"/>
  <c r="H279" i="5" s="1"/>
  <c r="AQ387" i="5"/>
  <c r="AQ278" i="5" s="1"/>
  <c r="AH387" i="5"/>
  <c r="Y387" i="5"/>
  <c r="P387" i="5"/>
  <c r="P278" i="5" s="1"/>
  <c r="G387" i="5"/>
  <c r="G278" i="5" s="1"/>
  <c r="AP386" i="5"/>
  <c r="AP277" i="5" s="1"/>
  <c r="AF386" i="5"/>
  <c r="AF277" i="5" s="1"/>
  <c r="W386" i="5"/>
  <c r="W277" i="5" s="1"/>
  <c r="N386" i="5"/>
  <c r="N277" i="5" s="1"/>
  <c r="E386" i="5"/>
  <c r="AN385" i="5"/>
  <c r="AE385" i="5"/>
  <c r="AE276" i="5" s="1"/>
  <c r="V385" i="5"/>
  <c r="V276" i="5" s="1"/>
  <c r="L385" i="5"/>
  <c r="AL384" i="5"/>
  <c r="AL275" i="5" s="1"/>
  <c r="AC384" i="5"/>
  <c r="AC275" i="5" s="1"/>
  <c r="T384" i="5"/>
  <c r="T275" i="5" s="1"/>
  <c r="K384" i="5"/>
  <c r="K275" i="5" s="1"/>
  <c r="AT383" i="5"/>
  <c r="AT274" i="5" s="1"/>
  <c r="AJ383" i="5"/>
  <c r="AJ274" i="5" s="1"/>
  <c r="AA383" i="5"/>
  <c r="AA274" i="5" s="1"/>
  <c r="R383" i="5"/>
  <c r="I383" i="5"/>
  <c r="I274" i="5" s="1"/>
  <c r="AR382" i="5"/>
  <c r="AR273" i="5" s="1"/>
  <c r="AI382" i="5"/>
  <c r="AI273" i="5" s="1"/>
  <c r="Z382" i="5"/>
  <c r="Z273" i="5" s="1"/>
  <c r="P382" i="5"/>
  <c r="G382" i="5"/>
  <c r="AP381" i="5"/>
  <c r="AG381" i="5"/>
  <c r="AG272" i="5" s="1"/>
  <c r="X381" i="5"/>
  <c r="X272" i="5" s="1"/>
  <c r="O381" i="5"/>
  <c r="O272" i="5" s="1"/>
  <c r="F381" i="5"/>
  <c r="F272" i="5" s="1"/>
  <c r="AN380" i="5"/>
  <c r="AE380" i="5"/>
  <c r="V380" i="5"/>
  <c r="M380" i="5"/>
  <c r="D380" i="5"/>
  <c r="D271" i="5" s="1"/>
  <c r="AM379" i="5"/>
  <c r="AM270" i="5" s="1"/>
  <c r="AD379" i="5"/>
  <c r="AD270" i="5" s="1"/>
  <c r="T379" i="5"/>
  <c r="T270" i="5" s="1"/>
  <c r="K379" i="5"/>
  <c r="AT378" i="5"/>
  <c r="AK378" i="5"/>
  <c r="AB378" i="5"/>
  <c r="S378" i="5"/>
  <c r="J378" i="5"/>
  <c r="J269" i="5" s="1"/>
  <c r="AR377" i="5"/>
  <c r="AR268" i="5" s="1"/>
  <c r="AI377" i="5"/>
  <c r="AI268" i="5" s="1"/>
  <c r="Z377" i="5"/>
  <c r="Q377" i="5"/>
  <c r="H377" i="5"/>
  <c r="AQ376" i="5"/>
  <c r="AQ267" i="5" s="1"/>
  <c r="AH376" i="5"/>
  <c r="AH267" i="5" s="1"/>
  <c r="X376" i="5"/>
  <c r="X267" i="5" s="1"/>
  <c r="O376" i="5"/>
  <c r="O267" i="5" s="1"/>
  <c r="F376" i="5"/>
  <c r="F267" i="5" s="1"/>
  <c r="AO375" i="5"/>
  <c r="AF375" i="5"/>
  <c r="AF266" i="5" s="1"/>
  <c r="W375" i="5"/>
  <c r="N375" i="5"/>
  <c r="D375" i="5"/>
  <c r="D266" i="5" s="1"/>
  <c r="AM374" i="5"/>
  <c r="AM265" i="5" s="1"/>
  <c r="AD374" i="5"/>
  <c r="AD265" i="5" s="1"/>
  <c r="U374" i="5"/>
  <c r="U265" i="5" s="1"/>
  <c r="L374" i="5"/>
  <c r="AL373" i="5"/>
  <c r="AB373" i="5"/>
  <c r="S373" i="5"/>
  <c r="S264" i="5" s="1"/>
  <c r="J373" i="5"/>
  <c r="AS372" i="5"/>
  <c r="AJ372" i="5"/>
  <c r="AJ263" i="5" s="1"/>
  <c r="AA372" i="5"/>
  <c r="AA263" i="5" s="1"/>
  <c r="R372" i="5"/>
  <c r="H372" i="5"/>
  <c r="H263" i="5" s="1"/>
  <c r="AQ371" i="5"/>
  <c r="AH371" i="5"/>
  <c r="Y371" i="5"/>
  <c r="Y262" i="5" s="1"/>
  <c r="P371" i="5"/>
  <c r="P262" i="5" s="1"/>
  <c r="G371" i="5"/>
  <c r="G262" i="5" s="1"/>
  <c r="AP370" i="5"/>
  <c r="AP261" i="5" s="1"/>
  <c r="AF370" i="5"/>
  <c r="AF261" i="5" s="1"/>
  <c r="W370" i="5"/>
  <c r="W261" i="5" s="1"/>
  <c r="N370" i="5"/>
  <c r="E370" i="5"/>
  <c r="AN369" i="5"/>
  <c r="AN260" i="5" s="1"/>
  <c r="AE369" i="5"/>
  <c r="AE260" i="5" s="1"/>
  <c r="V369" i="5"/>
  <c r="V260" i="5" s="1"/>
  <c r="L369" i="5"/>
  <c r="L260" i="5" s="1"/>
  <c r="AL368" i="5"/>
  <c r="AC368" i="5"/>
  <c r="T368" i="5"/>
  <c r="T259" i="5" s="1"/>
  <c r="K368" i="5"/>
  <c r="AT367" i="5"/>
  <c r="AT258" i="5" s="1"/>
  <c r="AJ367" i="5"/>
  <c r="AJ258" i="5" s="1"/>
  <c r="AA367" i="5"/>
  <c r="AA258" i="5" s="1"/>
  <c r="R367" i="5"/>
  <c r="R258" i="5" s="1"/>
  <c r="I367" i="5"/>
  <c r="AR366" i="5"/>
  <c r="AR257" i="5" s="1"/>
  <c r="AI366" i="5"/>
  <c r="Z366" i="5"/>
  <c r="P366" i="5"/>
  <c r="G366" i="5"/>
  <c r="G257" i="5" s="1"/>
  <c r="AP365" i="5"/>
  <c r="AP256" i="5" s="1"/>
  <c r="AG365" i="5"/>
  <c r="AG256" i="5" s="1"/>
  <c r="X365" i="5"/>
  <c r="X256" i="5" s="1"/>
  <c r="O365" i="5"/>
  <c r="O256" i="5" s="1"/>
  <c r="F365" i="5"/>
  <c r="AN364" i="5"/>
  <c r="AE364" i="5"/>
  <c r="AE255" i="5" s="1"/>
  <c r="V364" i="5"/>
  <c r="V255" i="5" s="1"/>
  <c r="M364" i="5"/>
  <c r="M255" i="5" s="1"/>
  <c r="D364" i="5"/>
  <c r="D255" i="5" s="1"/>
  <c r="AM363" i="5"/>
  <c r="AD363" i="5"/>
  <c r="T363" i="5"/>
  <c r="K363" i="5"/>
  <c r="K254" i="5" s="1"/>
  <c r="AT362" i="5"/>
  <c r="AK362" i="5"/>
  <c r="AK253" i="5" s="1"/>
  <c r="AB362" i="5"/>
  <c r="AB253" i="5" s="1"/>
  <c r="S362" i="5"/>
  <c r="S253" i="5" s="1"/>
  <c r="J362" i="5"/>
  <c r="J253" i="5" s="1"/>
  <c r="AR361" i="5"/>
  <c r="AI361" i="5"/>
  <c r="AI252" i="5" s="1"/>
  <c r="Z361" i="5"/>
  <c r="Q361" i="5"/>
  <c r="H361" i="5"/>
  <c r="H252" i="5" s="1"/>
  <c r="AQ360" i="5"/>
  <c r="AQ251" i="5" s="1"/>
  <c r="AH360" i="5"/>
  <c r="AH251" i="5" s="1"/>
  <c r="X360" i="5"/>
  <c r="X251" i="5" s="1"/>
  <c r="O360" i="5"/>
  <c r="F360" i="5"/>
  <c r="AO359" i="5"/>
  <c r="AF359" i="5"/>
  <c r="AF250" i="5" s="1"/>
  <c r="W359" i="5"/>
  <c r="W250" i="5" s="1"/>
  <c r="N359" i="5"/>
  <c r="N250" i="5" s="1"/>
  <c r="D359" i="5"/>
  <c r="D250" i="5" s="1"/>
  <c r="AM358" i="5"/>
  <c r="AM249" i="5" s="1"/>
  <c r="AD358" i="5"/>
  <c r="U358" i="5"/>
  <c r="U249" i="5" s="1"/>
  <c r="L358" i="5"/>
  <c r="L249" i="5" s="1"/>
  <c r="AL357" i="5"/>
  <c r="AL248" i="5" s="1"/>
  <c r="AB357" i="5"/>
  <c r="AB248" i="5" s="1"/>
  <c r="S357" i="5"/>
  <c r="S248" i="5" s="1"/>
  <c r="J357" i="5"/>
  <c r="J248" i="5" s="1"/>
  <c r="AS356" i="5"/>
  <c r="AS247" i="5" s="1"/>
  <c r="AJ356" i="5"/>
  <c r="AJ247" i="5" s="1"/>
  <c r="AA356" i="5"/>
  <c r="AA247" i="5" s="1"/>
  <c r="R356" i="5"/>
  <c r="H356" i="5"/>
  <c r="H247" i="5" s="1"/>
  <c r="AQ355" i="5"/>
  <c r="AQ246" i="5" s="1"/>
  <c r="AH355" i="5"/>
  <c r="AH246" i="5" s="1"/>
  <c r="Y355" i="5"/>
  <c r="Y246" i="5" s="1"/>
  <c r="P355" i="5"/>
  <c r="G355" i="5"/>
  <c r="G246" i="5" s="1"/>
  <c r="AP354" i="5"/>
  <c r="AF354" i="5"/>
  <c r="W354" i="5"/>
  <c r="W245" i="5" s="1"/>
  <c r="N354" i="5"/>
  <c r="N245" i="5" s="1"/>
  <c r="E354" i="5"/>
  <c r="E245" i="5" s="1"/>
  <c r="AN353" i="5"/>
  <c r="AN244" i="5" s="1"/>
  <c r="AE353" i="5"/>
  <c r="V353" i="5"/>
  <c r="L353" i="5"/>
  <c r="L244" i="5" s="1"/>
  <c r="AL352" i="5"/>
  <c r="AC352" i="5"/>
  <c r="AC243" i="5" s="1"/>
  <c r="T352" i="5"/>
  <c r="T243" i="5" s="1"/>
  <c r="K352" i="5"/>
  <c r="K243" i="5" s="1"/>
  <c r="AT351" i="5"/>
  <c r="AT242" i="5" s="1"/>
  <c r="AJ351" i="5"/>
  <c r="AJ242" i="5" s="1"/>
  <c r="AA351" i="5"/>
  <c r="R351" i="5"/>
  <c r="I351" i="5"/>
  <c r="I242" i="5" s="1"/>
  <c r="AR350" i="5"/>
  <c r="AR241" i="5" s="1"/>
  <c r="AI350" i="5"/>
  <c r="AI241" i="5" s="1"/>
  <c r="Z350" i="5"/>
  <c r="Z241" i="5" s="1"/>
  <c r="P350" i="5"/>
  <c r="P241" i="5" s="1"/>
  <c r="G350" i="5"/>
  <c r="G241" i="5" s="1"/>
  <c r="AP349" i="5"/>
  <c r="AG349" i="5"/>
  <c r="AG240" i="5" s="1"/>
  <c r="X349" i="5"/>
  <c r="X240" i="5" s="1"/>
  <c r="O349" i="5"/>
  <c r="O240" i="5" s="1"/>
  <c r="F349" i="5"/>
  <c r="F240" i="5" s="1"/>
  <c r="AN348" i="5"/>
  <c r="AN239" i="5" s="1"/>
  <c r="AE348" i="5"/>
  <c r="AE239" i="5" s="1"/>
  <c r="V348" i="5"/>
  <c r="M348" i="5"/>
  <c r="D348" i="5"/>
  <c r="D239" i="5" s="1"/>
  <c r="AM347" i="5"/>
  <c r="AM238" i="5" s="1"/>
  <c r="AD347" i="5"/>
  <c r="AD238" i="5" s="1"/>
  <c r="T347" i="5"/>
  <c r="T238" i="5" s="1"/>
  <c r="K347" i="5"/>
  <c r="K238" i="5" s="1"/>
  <c r="AT346" i="5"/>
  <c r="AT237" i="5" s="1"/>
  <c r="AK346" i="5"/>
  <c r="AB346" i="5"/>
  <c r="S346" i="5"/>
  <c r="J346" i="5"/>
  <c r="J237" i="5" s="1"/>
  <c r="AR345" i="5"/>
  <c r="AI345" i="5"/>
  <c r="AI236" i="5" s="1"/>
  <c r="Z345" i="5"/>
  <c r="Z236" i="5" s="1"/>
  <c r="Q345" i="5"/>
  <c r="Q236" i="5" s="1"/>
  <c r="H345" i="5"/>
  <c r="AN390" i="5"/>
  <c r="AN281" i="5" s="1"/>
  <c r="AA390" i="5"/>
  <c r="AA281" i="5" s="1"/>
  <c r="P390" i="5"/>
  <c r="AT388" i="5"/>
  <c r="AH388" i="5"/>
  <c r="AH279" i="5" s="1"/>
  <c r="V388" i="5"/>
  <c r="V279" i="5" s="1"/>
  <c r="J388" i="5"/>
  <c r="J279" i="5" s="1"/>
  <c r="AO387" i="5"/>
  <c r="AD387" i="5"/>
  <c r="AD278" i="5" s="1"/>
  <c r="Q387" i="5"/>
  <c r="D387" i="5"/>
  <c r="AK386" i="5"/>
  <c r="AK277" i="5" s="1"/>
  <c r="X386" i="5"/>
  <c r="X277" i="5" s="1"/>
  <c r="L386" i="5"/>
  <c r="L277" i="5" s="1"/>
  <c r="AR385" i="5"/>
  <c r="AR276" i="5" s="1"/>
  <c r="AF385" i="5"/>
  <c r="AF276" i="5" s="1"/>
  <c r="S385" i="5"/>
  <c r="H385" i="5"/>
  <c r="H276" i="5" s="1"/>
  <c r="AM384" i="5"/>
  <c r="AM275" i="5" s="1"/>
  <c r="AA384" i="5"/>
  <c r="O384" i="5"/>
  <c r="O275" i="5" s="1"/>
  <c r="AH383" i="5"/>
  <c r="AH274" i="5" s="1"/>
  <c r="W383" i="5"/>
  <c r="W274" i="5" s="1"/>
  <c r="J383" i="5"/>
  <c r="AP382" i="5"/>
  <c r="AP273" i="5" s="1"/>
  <c r="AD382" i="5"/>
  <c r="AD273" i="5" s="1"/>
  <c r="R382" i="5"/>
  <c r="E382" i="5"/>
  <c r="E273" i="5" s="1"/>
  <c r="AL381" i="5"/>
  <c r="AL272" i="5" s="1"/>
  <c r="Y381" i="5"/>
  <c r="Y272" i="5" s="1"/>
  <c r="L381" i="5"/>
  <c r="L272" i="5" s="1"/>
  <c r="AS380" i="5"/>
  <c r="AF380" i="5"/>
  <c r="AF271" i="5" s="1"/>
  <c r="T380" i="5"/>
  <c r="H380" i="5"/>
  <c r="H271" i="5" s="1"/>
  <c r="AN379" i="5"/>
  <c r="AA379" i="5"/>
  <c r="AA270" i="5" s="1"/>
  <c r="P379" i="5"/>
  <c r="P270" i="5" s="1"/>
  <c r="AI378" i="5"/>
  <c r="AI269" i="5" s="1"/>
  <c r="W378" i="5"/>
  <c r="K378" i="5"/>
  <c r="K269" i="5" s="1"/>
  <c r="AP377" i="5"/>
  <c r="AP268" i="5" s="1"/>
  <c r="AE377" i="5"/>
  <c r="R377" i="5"/>
  <c r="F377" i="5"/>
  <c r="AL376" i="5"/>
  <c r="AL267" i="5" s="1"/>
  <c r="Z376" i="5"/>
  <c r="Z267" i="5" s="1"/>
  <c r="M376" i="5"/>
  <c r="AT375" i="5"/>
  <c r="AG375" i="5"/>
  <c r="AG266" i="5" s="1"/>
  <c r="T375" i="5"/>
  <c r="I375" i="5"/>
  <c r="I266" i="5" s="1"/>
  <c r="AN374" i="5"/>
  <c r="AN265" i="5" s="1"/>
  <c r="AB374" i="5"/>
  <c r="AB265" i="5" s="1"/>
  <c r="P374" i="5"/>
  <c r="P265" i="5" s="1"/>
  <c r="D374" i="5"/>
  <c r="AI373" i="5"/>
  <c r="X373" i="5"/>
  <c r="X264" i="5" s="1"/>
  <c r="K373" i="5"/>
  <c r="K264" i="5" s="1"/>
  <c r="AQ372" i="5"/>
  <c r="AQ263" i="5" s="1"/>
  <c r="AE372" i="5"/>
  <c r="AE263" i="5" s="1"/>
  <c r="S372" i="5"/>
  <c r="S263" i="5" s="1"/>
  <c r="F372" i="5"/>
  <c r="F263" i="5" s="1"/>
  <c r="AM371" i="5"/>
  <c r="AM262" i="5" s="1"/>
  <c r="Z371" i="5"/>
  <c r="N371" i="5"/>
  <c r="N262" i="5" s="1"/>
  <c r="AT370" i="5"/>
  <c r="AT261" i="5" s="1"/>
  <c r="AH370" i="5"/>
  <c r="AH261" i="5" s="1"/>
  <c r="U370" i="5"/>
  <c r="U261" i="5" s="1"/>
  <c r="J370" i="5"/>
  <c r="J261" i="5" s="1"/>
  <c r="AO369" i="5"/>
  <c r="AO260" i="5" s="1"/>
  <c r="AB369" i="5"/>
  <c r="AB260" i="5" s="1"/>
  <c r="Q369" i="5"/>
  <c r="D369" i="5"/>
  <c r="D260" i="5" s="1"/>
  <c r="AJ368" i="5"/>
  <c r="AJ259" i="5" s="1"/>
  <c r="X368" i="5"/>
  <c r="X259" i="5" s="1"/>
  <c r="L368" i="5"/>
  <c r="AQ367" i="5"/>
  <c r="AQ258" i="5" s="1"/>
  <c r="AF367" i="5"/>
  <c r="AF258" i="5" s="1"/>
  <c r="S367" i="5"/>
  <c r="S258" i="5" s="1"/>
  <c r="G367" i="5"/>
  <c r="AM366" i="5"/>
  <c r="AA366" i="5"/>
  <c r="AA257" i="5" s="1"/>
  <c r="N366" i="5"/>
  <c r="N257" i="5" s="1"/>
  <c r="AH365" i="5"/>
  <c r="AH256" i="5" s="1"/>
  <c r="V365" i="5"/>
  <c r="V256" i="5" s="1"/>
  <c r="J365" i="5"/>
  <c r="J256" i="5" s="1"/>
  <c r="AP364" i="5"/>
  <c r="AP255" i="5" s="1"/>
  <c r="AC364" i="5"/>
  <c r="R364" i="5"/>
  <c r="E364" i="5"/>
  <c r="E255" i="5" s="1"/>
  <c r="AJ363" i="5"/>
  <c r="AJ254" i="5" s="1"/>
  <c r="Y363" i="5"/>
  <c r="Y254" i="5" s="1"/>
  <c r="L363" i="5"/>
  <c r="L254" i="5" s="1"/>
  <c r="AR362" i="5"/>
  <c r="AR253" i="5" s="1"/>
  <c r="AF362" i="5"/>
  <c r="T362" i="5"/>
  <c r="G362" i="5"/>
  <c r="AN361" i="5"/>
  <c r="AN252" i="5" s="1"/>
  <c r="AA361" i="5"/>
  <c r="AA252" i="5" s="1"/>
  <c r="O361" i="5"/>
  <c r="O252" i="5" s="1"/>
  <c r="AI360" i="5"/>
  <c r="AI251" i="5" s="1"/>
  <c r="V360" i="5"/>
  <c r="V251" i="5" s="1"/>
  <c r="K360" i="5"/>
  <c r="K251" i="5" s="1"/>
  <c r="AP359" i="5"/>
  <c r="AD359" i="5"/>
  <c r="AD250" i="5" s="1"/>
  <c r="R359" i="5"/>
  <c r="R250" i="5" s="1"/>
  <c r="F359" i="5"/>
  <c r="F250" i="5" s="1"/>
  <c r="AK358" i="5"/>
  <c r="AK249" i="5" s="1"/>
  <c r="Z358" i="5"/>
  <c r="Z249" i="5" s="1"/>
  <c r="M358" i="5"/>
  <c r="M249" i="5" s="1"/>
  <c r="AR357" i="5"/>
  <c r="AG357" i="5"/>
  <c r="T357" i="5"/>
  <c r="H357" i="5"/>
  <c r="AN356" i="5"/>
  <c r="AN247" i="5" s="1"/>
  <c r="AB356" i="5"/>
  <c r="AB247" i="5" s="1"/>
  <c r="O356" i="5"/>
  <c r="O247" i="5" s="1"/>
  <c r="D356" i="5"/>
  <c r="D247" i="5" s="1"/>
  <c r="AI355" i="5"/>
  <c r="AI246" i="5" s="1"/>
  <c r="W355" i="5"/>
  <c r="W246" i="5" s="1"/>
  <c r="K355" i="5"/>
  <c r="K246" i="5" s="1"/>
  <c r="AQ354" i="5"/>
  <c r="AQ245" i="5" s="1"/>
  <c r="AD354" i="5"/>
  <c r="AD245" i="5" s="1"/>
  <c r="S354" i="5"/>
  <c r="S245" i="5" s="1"/>
  <c r="F354" i="5"/>
  <c r="F245" i="5" s="1"/>
  <c r="AL353" i="5"/>
  <c r="AL244" i="5" s="1"/>
  <c r="Z353" i="5"/>
  <c r="Z244" i="5" s="1"/>
  <c r="N353" i="5"/>
  <c r="N244" i="5" s="1"/>
  <c r="AS352" i="5"/>
  <c r="AS243" i="5" s="1"/>
  <c r="AH352" i="5"/>
  <c r="AH243" i="5" s="1"/>
  <c r="U352" i="5"/>
  <c r="U243" i="5" s="1"/>
  <c r="H352" i="5"/>
  <c r="H243" i="5" s="1"/>
  <c r="AO351" i="5"/>
  <c r="AO242" i="5" s="1"/>
  <c r="AB351" i="5"/>
  <c r="AB242" i="5" s="1"/>
  <c r="P351" i="5"/>
  <c r="P242" i="5" s="1"/>
  <c r="D351" i="5"/>
  <c r="AJ350" i="5"/>
  <c r="AJ241" i="5" s="1"/>
  <c r="W350" i="5"/>
  <c r="W241" i="5" s="1"/>
  <c r="L350" i="5"/>
  <c r="L241" i="5" s="1"/>
  <c r="AQ349" i="5"/>
  <c r="AQ240" i="5" s="1"/>
  <c r="AE349" i="5"/>
  <c r="AE240" i="5" s="1"/>
  <c r="S349" i="5"/>
  <c r="S240" i="5" s="1"/>
  <c r="G349" i="5"/>
  <c r="G240" i="5" s="1"/>
  <c r="AL348" i="5"/>
  <c r="AL239" i="5" s="1"/>
  <c r="AA348" i="5"/>
  <c r="AA239" i="5" s="1"/>
  <c r="N348" i="5"/>
  <c r="AT347" i="5"/>
  <c r="AT238" i="5" s="1"/>
  <c r="AH347" i="5"/>
  <c r="AH238" i="5" s="1"/>
  <c r="V347" i="5"/>
  <c r="V238" i="5" s="1"/>
  <c r="I347" i="5"/>
  <c r="I238" i="5" s="1"/>
  <c r="AP346" i="5"/>
  <c r="AC346" i="5"/>
  <c r="P346" i="5"/>
  <c r="E346" i="5"/>
  <c r="AJ345" i="5"/>
  <c r="AJ236" i="5" s="1"/>
  <c r="X345" i="5"/>
  <c r="X236" i="5" s="1"/>
  <c r="L345" i="5"/>
  <c r="L236" i="5" s="1"/>
  <c r="AR344" i="5"/>
  <c r="AR235" i="5" s="1"/>
  <c r="AH344" i="5"/>
  <c r="W344" i="5"/>
  <c r="W235" i="5" s="1"/>
  <c r="M344" i="5"/>
  <c r="AJ343" i="5"/>
  <c r="Z343" i="5"/>
  <c r="Z234" i="5" s="1"/>
  <c r="O343" i="5"/>
  <c r="O234" i="5" s="1"/>
  <c r="D343" i="5"/>
  <c r="D234" i="5" s="1"/>
  <c r="AL342" i="5"/>
  <c r="AL233" i="5" s="1"/>
  <c r="AB342" i="5"/>
  <c r="AB233" i="5" s="1"/>
  <c r="R342" i="5"/>
  <c r="R233" i="5" s="1"/>
  <c r="G342" i="5"/>
  <c r="G233" i="5" s="1"/>
  <c r="AO341" i="5"/>
  <c r="AD341" i="5"/>
  <c r="S341" i="5"/>
  <c r="S232" i="5" s="1"/>
  <c r="I341" i="5"/>
  <c r="I232" i="5" s="1"/>
  <c r="AQ340" i="5"/>
  <c r="AQ231" i="5" s="1"/>
  <c r="AF340" i="5"/>
  <c r="V340" i="5"/>
  <c r="V231" i="5" s="1"/>
  <c r="L340" i="5"/>
  <c r="L231" i="5" s="1"/>
  <c r="AR339" i="5"/>
  <c r="AH339" i="5"/>
  <c r="X339" i="5"/>
  <c r="X230" i="5" s="1"/>
  <c r="N339" i="5"/>
  <c r="N230" i="5" s="1"/>
  <c r="AK390" i="5"/>
  <c r="AK281" i="5" s="1"/>
  <c r="Z390" i="5"/>
  <c r="O390" i="5"/>
  <c r="O281" i="5" s="1"/>
  <c r="AR388" i="5"/>
  <c r="AF388" i="5"/>
  <c r="U388" i="5"/>
  <c r="U279" i="5" s="1"/>
  <c r="G388" i="5"/>
  <c r="G279" i="5" s="1"/>
  <c r="AN387" i="5"/>
  <c r="AN278" i="5" s="1"/>
  <c r="AB387" i="5"/>
  <c r="AB278" i="5" s="1"/>
  <c r="O387" i="5"/>
  <c r="AJ386" i="5"/>
  <c r="V386" i="5"/>
  <c r="K386" i="5"/>
  <c r="K277" i="5" s="1"/>
  <c r="AQ385" i="5"/>
  <c r="AD385" i="5"/>
  <c r="AD276" i="5" s="1"/>
  <c r="R385" i="5"/>
  <c r="R276" i="5" s="1"/>
  <c r="G385" i="5"/>
  <c r="G276" i="5" s="1"/>
  <c r="AK384" i="5"/>
  <c r="Z384" i="5"/>
  <c r="Z275" i="5" s="1"/>
  <c r="N384" i="5"/>
  <c r="N275" i="5" s="1"/>
  <c r="AR383" i="5"/>
  <c r="AR274" i="5" s="1"/>
  <c r="AG383" i="5"/>
  <c r="V383" i="5"/>
  <c r="V274" i="5" s="1"/>
  <c r="H383" i="5"/>
  <c r="H274" i="5" s="1"/>
  <c r="AN382" i="5"/>
  <c r="AN273" i="5" s="1"/>
  <c r="AC382" i="5"/>
  <c r="O382" i="5"/>
  <c r="O273" i="5" s="1"/>
  <c r="D382" i="5"/>
  <c r="AJ381" i="5"/>
  <c r="AJ272" i="5" s="1"/>
  <c r="W381" i="5"/>
  <c r="W272" i="5" s="1"/>
  <c r="K381" i="5"/>
  <c r="K272" i="5" s="1"/>
  <c r="AR380" i="5"/>
  <c r="AR271" i="5" s="1"/>
  <c r="AD380" i="5"/>
  <c r="AD271" i="5" s="1"/>
  <c r="S380" i="5"/>
  <c r="G380" i="5"/>
  <c r="AL379" i="5"/>
  <c r="AL270" i="5" s="1"/>
  <c r="Z379" i="5"/>
  <c r="Z270" i="5" s="1"/>
  <c r="O379" i="5"/>
  <c r="AS378" i="5"/>
  <c r="AS269" i="5" s="1"/>
  <c r="AH378" i="5"/>
  <c r="AH269" i="5" s="1"/>
  <c r="V378" i="5"/>
  <c r="V269" i="5" s="1"/>
  <c r="H378" i="5"/>
  <c r="AO377" i="5"/>
  <c r="AO268" i="5" s="1"/>
  <c r="AD377" i="5"/>
  <c r="AD268" i="5" s="1"/>
  <c r="P377" i="5"/>
  <c r="P268" i="5" s="1"/>
  <c r="D377" i="5"/>
  <c r="D268" i="5" s="1"/>
  <c r="AK376" i="5"/>
  <c r="AK267" i="5" s="1"/>
  <c r="W376" i="5"/>
  <c r="W267" i="5" s="1"/>
  <c r="L376" i="5"/>
  <c r="L267" i="5" s="1"/>
  <c r="AR375" i="5"/>
  <c r="AR266" i="5" s="1"/>
  <c r="AE375" i="5"/>
  <c r="AE266" i="5" s="1"/>
  <c r="S375" i="5"/>
  <c r="S266" i="5" s="1"/>
  <c r="H375" i="5"/>
  <c r="H266" i="5" s="1"/>
  <c r="AL374" i="5"/>
  <c r="AL265" i="5" s="1"/>
  <c r="AA374" i="5"/>
  <c r="AA265" i="5" s="1"/>
  <c r="O374" i="5"/>
  <c r="O265" i="5" s="1"/>
  <c r="AT373" i="5"/>
  <c r="AT264" i="5" s="1"/>
  <c r="AH373" i="5"/>
  <c r="AH264" i="5" s="1"/>
  <c r="W373" i="5"/>
  <c r="I373" i="5"/>
  <c r="I264" i="5" s="1"/>
  <c r="AP372" i="5"/>
  <c r="AP263" i="5" s="1"/>
  <c r="AD372" i="5"/>
  <c r="AD263" i="5" s="1"/>
  <c r="P372" i="5"/>
  <c r="P263" i="5" s="1"/>
  <c r="E372" i="5"/>
  <c r="E263" i="5" s="1"/>
  <c r="AL371" i="5"/>
  <c r="AL262" i="5" s="1"/>
  <c r="X371" i="5"/>
  <c r="L371" i="5"/>
  <c r="AS370" i="5"/>
  <c r="AE370" i="5"/>
  <c r="AE261" i="5" s="1"/>
  <c r="T370" i="5"/>
  <c r="H370" i="5"/>
  <c r="H261" i="5" s="1"/>
  <c r="AM369" i="5"/>
  <c r="AM260" i="5" s="1"/>
  <c r="AA369" i="5"/>
  <c r="AA260" i="5" s="1"/>
  <c r="P369" i="5"/>
  <c r="AT368" i="5"/>
  <c r="AI368" i="5"/>
  <c r="W368" i="5"/>
  <c r="J368" i="5"/>
  <c r="J259" i="5" s="1"/>
  <c r="AP367" i="5"/>
  <c r="AP258" i="5" s="1"/>
  <c r="AE367" i="5"/>
  <c r="AE258" i="5" s="1"/>
  <c r="Q367" i="5"/>
  <c r="Q258" i="5" s="1"/>
  <c r="F367" i="5"/>
  <c r="AL366" i="5"/>
  <c r="AL257" i="5" s="1"/>
  <c r="X366" i="5"/>
  <c r="X257" i="5" s="1"/>
  <c r="M366" i="5"/>
  <c r="M257" i="5" s="1"/>
  <c r="AT365" i="5"/>
  <c r="AT256" i="5" s="1"/>
  <c r="AF365" i="5"/>
  <c r="AF256" i="5" s="1"/>
  <c r="T365" i="5"/>
  <c r="T256" i="5" s="1"/>
  <c r="I365" i="5"/>
  <c r="I256" i="5" s="1"/>
  <c r="AM364" i="5"/>
  <c r="AB364" i="5"/>
  <c r="AB255" i="5" s="1"/>
  <c r="P364" i="5"/>
  <c r="P255" i="5" s="1"/>
  <c r="AI363" i="5"/>
  <c r="X363" i="5"/>
  <c r="X254" i="5" s="1"/>
  <c r="J363" i="5"/>
  <c r="J254" i="5" s="1"/>
  <c r="AQ362" i="5"/>
  <c r="AQ253" i="5" s="1"/>
  <c r="AE362" i="5"/>
  <c r="AE253" i="5" s="1"/>
  <c r="R362" i="5"/>
  <c r="F362" i="5"/>
  <c r="F253" i="5" s="1"/>
  <c r="AM361" i="5"/>
  <c r="Y361" i="5"/>
  <c r="Y252" i="5" s="1"/>
  <c r="N361" i="5"/>
  <c r="N252" i="5" s="1"/>
  <c r="AT360" i="5"/>
  <c r="AT251" i="5" s="1"/>
  <c r="AF360" i="5"/>
  <c r="AF251" i="5" s="1"/>
  <c r="U360" i="5"/>
  <c r="U251" i="5" s="1"/>
  <c r="J360" i="5"/>
  <c r="J251" i="5" s="1"/>
  <c r="AN359" i="5"/>
  <c r="AB359" i="5"/>
  <c r="AB250" i="5" s="1"/>
  <c r="Q359" i="5"/>
  <c r="Q250" i="5" s="1"/>
  <c r="AJ358" i="5"/>
  <c r="AJ249" i="5" s="1"/>
  <c r="X358" i="5"/>
  <c r="X249" i="5" s="1"/>
  <c r="K358" i="5"/>
  <c r="K249" i="5" s="1"/>
  <c r="AQ357" i="5"/>
  <c r="AQ248" i="5" s="1"/>
  <c r="AF357" i="5"/>
  <c r="R357" i="5"/>
  <c r="G357" i="5"/>
  <c r="AM356" i="5"/>
  <c r="AM247" i="5" s="1"/>
  <c r="Z356" i="5"/>
  <c r="Z247" i="5" s="1"/>
  <c r="N356" i="5"/>
  <c r="N247" i="5" s="1"/>
  <c r="AG355" i="5"/>
  <c r="AG246" i="5" s="1"/>
  <c r="V355" i="5"/>
  <c r="V246" i="5" s="1"/>
  <c r="J355" i="5"/>
  <c r="J246" i="5" s="1"/>
  <c r="AN354" i="5"/>
  <c r="AN245" i="5" s="1"/>
  <c r="AC354" i="5"/>
  <c r="AC245" i="5" s="1"/>
  <c r="R354" i="5"/>
  <c r="R245" i="5" s="1"/>
  <c r="D354" i="5"/>
  <c r="D245" i="5" s="1"/>
  <c r="AJ353" i="5"/>
  <c r="AJ244" i="5" s="1"/>
  <c r="Y353" i="5"/>
  <c r="Y244" i="5" s="1"/>
  <c r="K353" i="5"/>
  <c r="K244" i="5" s="1"/>
  <c r="AR352" i="5"/>
  <c r="AR243" i="5" s="1"/>
  <c r="AF352" i="5"/>
  <c r="S352" i="5"/>
  <c r="S243" i="5" s="1"/>
  <c r="G352" i="5"/>
  <c r="AN351" i="5"/>
  <c r="Z351" i="5"/>
  <c r="Z242" i="5" s="1"/>
  <c r="O351" i="5"/>
  <c r="O242" i="5" s="1"/>
  <c r="AH350" i="5"/>
  <c r="AH241" i="5" s="1"/>
  <c r="V350" i="5"/>
  <c r="V241" i="5" s="1"/>
  <c r="K350" i="5"/>
  <c r="AO349" i="5"/>
  <c r="AD349" i="5"/>
  <c r="AD240" i="5" s="1"/>
  <c r="R349" i="5"/>
  <c r="R240" i="5" s="1"/>
  <c r="D349" i="5"/>
  <c r="D240" i="5" s="1"/>
  <c r="AK348" i="5"/>
  <c r="AK239" i="5" s="1"/>
  <c r="Z348" i="5"/>
  <c r="Z239" i="5" s="1"/>
  <c r="L348" i="5"/>
  <c r="AR347" i="5"/>
  <c r="AG347" i="5"/>
  <c r="S347" i="5"/>
  <c r="S238" i="5" s="1"/>
  <c r="H347" i="5"/>
  <c r="H238" i="5" s="1"/>
  <c r="AN346" i="5"/>
  <c r="AA346" i="5"/>
  <c r="AA237" i="5" s="1"/>
  <c r="O346" i="5"/>
  <c r="O237" i="5" s="1"/>
  <c r="D346" i="5"/>
  <c r="D237" i="5" s="1"/>
  <c r="AH345" i="5"/>
  <c r="W345" i="5"/>
  <c r="W236" i="5" s="1"/>
  <c r="K345" i="5"/>
  <c r="K236" i="5" s="1"/>
  <c r="AQ344" i="5"/>
  <c r="AF344" i="5"/>
  <c r="AF235" i="5" s="1"/>
  <c r="V344" i="5"/>
  <c r="V235" i="5" s="1"/>
  <c r="L344" i="5"/>
  <c r="L235" i="5" s="1"/>
  <c r="AT343" i="5"/>
  <c r="AT234" i="5" s="1"/>
  <c r="AI343" i="5"/>
  <c r="X343" i="5"/>
  <c r="N343" i="5"/>
  <c r="AK342" i="5"/>
  <c r="AA342" i="5"/>
  <c r="AA233" i="5" s="1"/>
  <c r="P342" i="5"/>
  <c r="P233" i="5" s="1"/>
  <c r="F342" i="5"/>
  <c r="F233" i="5" s="1"/>
  <c r="AM341" i="5"/>
  <c r="AB341" i="5"/>
  <c r="AB232" i="5" s="1"/>
  <c r="R341" i="5"/>
  <c r="H341" i="5"/>
  <c r="H232" i="5" s="1"/>
  <c r="AP340" i="5"/>
  <c r="AE340" i="5"/>
  <c r="AE231" i="5" s="1"/>
  <c r="U340" i="5"/>
  <c r="U231" i="5" s="1"/>
  <c r="J340" i="5"/>
  <c r="J231" i="5" s="1"/>
  <c r="AQ339" i="5"/>
  <c r="AQ230" i="5" s="1"/>
  <c r="AG339" i="5"/>
  <c r="W339" i="5"/>
  <c r="W230" i="5" s="1"/>
  <c r="L339" i="5"/>
  <c r="AH390" i="5"/>
  <c r="AH281" i="5" s="1"/>
  <c r="R390" i="5"/>
  <c r="R281" i="5" s="1"/>
  <c r="AQ388" i="5"/>
  <c r="AQ279" i="5" s="1"/>
  <c r="AB388" i="5"/>
  <c r="AB279" i="5" s="1"/>
  <c r="M388" i="5"/>
  <c r="M279" i="5" s="1"/>
  <c r="AM387" i="5"/>
  <c r="W387" i="5"/>
  <c r="W278" i="5" s="1"/>
  <c r="H387" i="5"/>
  <c r="H278" i="5" s="1"/>
  <c r="AH386" i="5"/>
  <c r="AH277" i="5" s="1"/>
  <c r="S386" i="5"/>
  <c r="S277" i="5" s="1"/>
  <c r="AB385" i="5"/>
  <c r="AB276" i="5" s="1"/>
  <c r="N385" i="5"/>
  <c r="N276" i="5" s="1"/>
  <c r="AQ384" i="5"/>
  <c r="X384" i="5"/>
  <c r="X275" i="5" s="1"/>
  <c r="H384" i="5"/>
  <c r="AN383" i="5"/>
  <c r="AN274" i="5" s="1"/>
  <c r="X383" i="5"/>
  <c r="X274" i="5" s="1"/>
  <c r="F383" i="5"/>
  <c r="F274" i="5" s="1"/>
  <c r="AH382" i="5"/>
  <c r="AH273" i="5" s="1"/>
  <c r="T382" i="5"/>
  <c r="T273" i="5" s="1"/>
  <c r="AT381" i="5"/>
  <c r="AT272" i="5" s="1"/>
  <c r="AD381" i="5"/>
  <c r="AD272" i="5" s="1"/>
  <c r="N381" i="5"/>
  <c r="AM380" i="5"/>
  <c r="Z380" i="5"/>
  <c r="Z271" i="5" s="1"/>
  <c r="J380" i="5"/>
  <c r="J271" i="5" s="1"/>
  <c r="AI379" i="5"/>
  <c r="AI270" i="5" s="1"/>
  <c r="S379" i="5"/>
  <c r="S270" i="5" s="1"/>
  <c r="F379" i="5"/>
  <c r="F270" i="5" s="1"/>
  <c r="AE378" i="5"/>
  <c r="O378" i="5"/>
  <c r="O269" i="5" s="1"/>
  <c r="AQ377" i="5"/>
  <c r="Y377" i="5"/>
  <c r="Y268" i="5" s="1"/>
  <c r="K377" i="5"/>
  <c r="AM376" i="5"/>
  <c r="AM267" i="5" s="1"/>
  <c r="U376" i="5"/>
  <c r="U267" i="5" s="1"/>
  <c r="E376" i="5"/>
  <c r="AI375" i="5"/>
  <c r="Q375" i="5"/>
  <c r="Q266" i="5" s="1"/>
  <c r="AS374" i="5"/>
  <c r="AC374" i="5"/>
  <c r="K374" i="5"/>
  <c r="K265" i="5" s="1"/>
  <c r="AO373" i="5"/>
  <c r="AO264" i="5" s="1"/>
  <c r="Y373" i="5"/>
  <c r="Y264" i="5" s="1"/>
  <c r="G373" i="5"/>
  <c r="G264" i="5" s="1"/>
  <c r="AI372" i="5"/>
  <c r="AI263" i="5" s="1"/>
  <c r="U372" i="5"/>
  <c r="AE371" i="5"/>
  <c r="O371" i="5"/>
  <c r="AN370" i="5"/>
  <c r="AN261" i="5" s="1"/>
  <c r="AA370" i="5"/>
  <c r="AA261" i="5" s="1"/>
  <c r="K370" i="5"/>
  <c r="K261" i="5" s="1"/>
  <c r="AJ369" i="5"/>
  <c r="AJ260" i="5" s="1"/>
  <c r="T369" i="5"/>
  <c r="T260" i="5" s="1"/>
  <c r="G369" i="5"/>
  <c r="G260" i="5" s="1"/>
  <c r="AF368" i="5"/>
  <c r="AF259" i="5" s="1"/>
  <c r="P368" i="5"/>
  <c r="P259" i="5" s="1"/>
  <c r="AR367" i="5"/>
  <c r="AR258" i="5" s="1"/>
  <c r="Z367" i="5"/>
  <c r="Z258" i="5" s="1"/>
  <c r="L367" i="5"/>
  <c r="L258" i="5" s="1"/>
  <c r="AN366" i="5"/>
  <c r="AN257" i="5" s="1"/>
  <c r="V366" i="5"/>
  <c r="V257" i="5" s="1"/>
  <c r="F366" i="5"/>
  <c r="AJ365" i="5"/>
  <c r="R365" i="5"/>
  <c r="R256" i="5" s="1"/>
  <c r="AT364" i="5"/>
  <c r="AT255" i="5" s="1"/>
  <c r="AD364" i="5"/>
  <c r="AD255" i="5" s="1"/>
  <c r="L364" i="5"/>
  <c r="L255" i="5" s="1"/>
  <c r="AP363" i="5"/>
  <c r="AP254" i="5" s="1"/>
  <c r="Z363" i="5"/>
  <c r="Z254" i="5" s="1"/>
  <c r="H363" i="5"/>
  <c r="AJ362" i="5"/>
  <c r="V362" i="5"/>
  <c r="V253" i="5" s="1"/>
  <c r="D362" i="5"/>
  <c r="D253" i="5" s="1"/>
  <c r="AF361" i="5"/>
  <c r="AF252" i="5" s="1"/>
  <c r="P361" i="5"/>
  <c r="P252" i="5" s="1"/>
  <c r="AP360" i="5"/>
  <c r="AB360" i="5"/>
  <c r="L360" i="5"/>
  <c r="AL359" i="5"/>
  <c r="V359" i="5"/>
  <c r="V250" i="5" s="1"/>
  <c r="H359" i="5"/>
  <c r="H250" i="5" s="1"/>
  <c r="AH358" i="5"/>
  <c r="AH249" i="5" s="1"/>
  <c r="R358" i="5"/>
  <c r="R249" i="5" s="1"/>
  <c r="AT357" i="5"/>
  <c r="AA357" i="5"/>
  <c r="AA248" i="5" s="1"/>
  <c r="N357" i="5"/>
  <c r="N248" i="5" s="1"/>
  <c r="AP356" i="5"/>
  <c r="AP247" i="5" s="1"/>
  <c r="W356" i="5"/>
  <c r="W247" i="5" s="1"/>
  <c r="G356" i="5"/>
  <c r="G247" i="5" s="1"/>
  <c r="AL355" i="5"/>
  <c r="AL246" i="5" s="1"/>
  <c r="S355" i="5"/>
  <c r="S246" i="5" s="1"/>
  <c r="AE354" i="5"/>
  <c r="AE245" i="5" s="1"/>
  <c r="M354" i="5"/>
  <c r="AQ353" i="5"/>
  <c r="AA353" i="5"/>
  <c r="I353" i="5"/>
  <c r="AK352" i="5"/>
  <c r="AK243" i="5" s="1"/>
  <c r="W352" i="5"/>
  <c r="W243" i="5" s="1"/>
  <c r="E352" i="5"/>
  <c r="E243" i="5" s="1"/>
  <c r="AG351" i="5"/>
  <c r="Q351" i="5"/>
  <c r="AQ350" i="5"/>
  <c r="AC350" i="5"/>
  <c r="M350" i="5"/>
  <c r="M241" i="5" s="1"/>
  <c r="AM349" i="5"/>
  <c r="AM240" i="5" s="1"/>
  <c r="W349" i="5"/>
  <c r="W240" i="5" s="1"/>
  <c r="I349" i="5"/>
  <c r="I240" i="5" s="1"/>
  <c r="AI348" i="5"/>
  <c r="S348" i="5"/>
  <c r="AB347" i="5"/>
  <c r="AB238" i="5" s="1"/>
  <c r="O347" i="5"/>
  <c r="O238" i="5" s="1"/>
  <c r="AQ346" i="5"/>
  <c r="X346" i="5"/>
  <c r="X237" i="5" s="1"/>
  <c r="H346" i="5"/>
  <c r="H237" i="5" s="1"/>
  <c r="AM345" i="5"/>
  <c r="AM236" i="5" s="1"/>
  <c r="T345" i="5"/>
  <c r="T236" i="5" s="1"/>
  <c r="D345" i="5"/>
  <c r="AI344" i="5"/>
  <c r="T344" i="5"/>
  <c r="T235" i="5" s="1"/>
  <c r="F344" i="5"/>
  <c r="AL343" i="5"/>
  <c r="AL234" i="5" s="1"/>
  <c r="V343" i="5"/>
  <c r="V234" i="5" s="1"/>
  <c r="I343" i="5"/>
  <c r="I234" i="5" s="1"/>
  <c r="AM342" i="5"/>
  <c r="X342" i="5"/>
  <c r="K342" i="5"/>
  <c r="K233" i="5" s="1"/>
  <c r="AP341" i="5"/>
  <c r="AP232" i="5" s="1"/>
  <c r="Z341" i="5"/>
  <c r="Z232" i="5" s="1"/>
  <c r="N341" i="5"/>
  <c r="N232" i="5" s="1"/>
  <c r="AR340" i="5"/>
  <c r="AR231" i="5" s="1"/>
  <c r="AB340" i="5"/>
  <c r="AB231" i="5" s="1"/>
  <c r="O340" i="5"/>
  <c r="AE339" i="5"/>
  <c r="Q339" i="5"/>
  <c r="Q230" i="5" s="1"/>
  <c r="D339" i="5"/>
  <c r="AP194" i="5"/>
  <c r="AH194" i="5"/>
  <c r="AH85" i="5" s="1"/>
  <c r="Z194" i="5"/>
  <c r="Z85" i="5" s="1"/>
  <c r="R194" i="5"/>
  <c r="R85" i="5" s="1"/>
  <c r="J194" i="5"/>
  <c r="AS192" i="5"/>
  <c r="AS83" i="5" s="1"/>
  <c r="AK192" i="5"/>
  <c r="AK83" i="5" s="1"/>
  <c r="AC192" i="5"/>
  <c r="U192" i="5"/>
  <c r="U83" i="5" s="1"/>
  <c r="M192" i="5"/>
  <c r="M83" i="5" s="1"/>
  <c r="E192" i="5"/>
  <c r="E83" i="5" s="1"/>
  <c r="AO191" i="5"/>
  <c r="AO82" i="5" s="1"/>
  <c r="AG191" i="5"/>
  <c r="Y191" i="5"/>
  <c r="Y82" i="5" s="1"/>
  <c r="Q191" i="5"/>
  <c r="I191" i="5"/>
  <c r="AS190" i="5"/>
  <c r="AS81" i="5" s="1"/>
  <c r="AK190" i="5"/>
  <c r="AK81" i="5" s="1"/>
  <c r="AC190" i="5"/>
  <c r="AC81" i="5" s="1"/>
  <c r="U190" i="5"/>
  <c r="U81" i="5" s="1"/>
  <c r="M190" i="5"/>
  <c r="M81" i="5" s="1"/>
  <c r="E190" i="5"/>
  <c r="AO189" i="5"/>
  <c r="AG189" i="5"/>
  <c r="AG80" i="5" s="1"/>
  <c r="Y189" i="5"/>
  <c r="Y80" i="5" s="1"/>
  <c r="Q189" i="5"/>
  <c r="Q80" i="5" s="1"/>
  <c r="I189" i="5"/>
  <c r="I80" i="5" s="1"/>
  <c r="AS188" i="5"/>
  <c r="AS79" i="5" s="1"/>
  <c r="AK188" i="5"/>
  <c r="AC188" i="5"/>
  <c r="AC79" i="5" s="1"/>
  <c r="U188" i="5"/>
  <c r="U79" i="5" s="1"/>
  <c r="M188" i="5"/>
  <c r="E188" i="5"/>
  <c r="E79" i="5" s="1"/>
  <c r="AO187" i="5"/>
  <c r="AO78" i="5" s="1"/>
  <c r="AG187" i="5"/>
  <c r="AG78" i="5" s="1"/>
  <c r="Y187" i="5"/>
  <c r="Y78" i="5" s="1"/>
  <c r="Q187" i="5"/>
  <c r="I187" i="5"/>
  <c r="I78" i="5" s="1"/>
  <c r="AS186" i="5"/>
  <c r="AS77" i="5" s="1"/>
  <c r="AK186" i="5"/>
  <c r="AK77" i="5" s="1"/>
  <c r="AC186" i="5"/>
  <c r="U186" i="5"/>
  <c r="U77" i="5" s="1"/>
  <c r="M186" i="5"/>
  <c r="M77" i="5" s="1"/>
  <c r="E186" i="5"/>
  <c r="E77" i="5" s="1"/>
  <c r="AO185" i="5"/>
  <c r="AO76" i="5" s="1"/>
  <c r="AG185" i="5"/>
  <c r="Y185" i="5"/>
  <c r="Q185" i="5"/>
  <c r="Q76" i="5" s="1"/>
  <c r="I185" i="5"/>
  <c r="I76" i="5" s="1"/>
  <c r="AS184" i="5"/>
  <c r="AS75" i="5" s="1"/>
  <c r="AK184" i="5"/>
  <c r="AK75" i="5" s="1"/>
  <c r="AC184" i="5"/>
  <c r="AC75" i="5" s="1"/>
  <c r="U184" i="5"/>
  <c r="U75" i="5" s="1"/>
  <c r="M184" i="5"/>
  <c r="M75" i="5" s="1"/>
  <c r="E184" i="5"/>
  <c r="E75" i="5" s="1"/>
  <c r="AO183" i="5"/>
  <c r="AG183" i="5"/>
  <c r="AG74" i="5" s="1"/>
  <c r="Y183" i="5"/>
  <c r="Y74" i="5" s="1"/>
  <c r="Q183" i="5"/>
  <c r="Q74" i="5" s="1"/>
  <c r="I183" i="5"/>
  <c r="I74" i="5" s="1"/>
  <c r="AS182" i="5"/>
  <c r="AK182" i="5"/>
  <c r="AC182" i="5"/>
  <c r="AC73" i="5" s="1"/>
  <c r="U182" i="5"/>
  <c r="U73" i="5" s="1"/>
  <c r="M182" i="5"/>
  <c r="M73" i="5" s="1"/>
  <c r="E182" i="5"/>
  <c r="E73" i="5" s="1"/>
  <c r="AO181" i="5"/>
  <c r="AO72" i="5" s="1"/>
  <c r="AG181" i="5"/>
  <c r="AG72" i="5" s="1"/>
  <c r="Y181" i="5"/>
  <c r="Q181" i="5"/>
  <c r="I181" i="5"/>
  <c r="I72" i="5" s="1"/>
  <c r="AS180" i="5"/>
  <c r="AS71" i="5" s="1"/>
  <c r="AK180" i="5"/>
  <c r="AK71" i="5" s="1"/>
  <c r="AC180" i="5"/>
  <c r="AC71" i="5" s="1"/>
  <c r="U180" i="5"/>
  <c r="U71" i="5" s="1"/>
  <c r="M180" i="5"/>
  <c r="E180" i="5"/>
  <c r="E71" i="5" s="1"/>
  <c r="AO179" i="5"/>
  <c r="AG179" i="5"/>
  <c r="Y179" i="5"/>
  <c r="Q179" i="5"/>
  <c r="Q70" i="5" s="1"/>
  <c r="I179" i="5"/>
  <c r="I70" i="5" s="1"/>
  <c r="AS178" i="5"/>
  <c r="AS69" i="5" s="1"/>
  <c r="AK178" i="5"/>
  <c r="AK69" i="5" s="1"/>
  <c r="AC178" i="5"/>
  <c r="U178" i="5"/>
  <c r="U69" i="5" s="1"/>
  <c r="M178" i="5"/>
  <c r="E178" i="5"/>
  <c r="AO177" i="5"/>
  <c r="AO68" i="5" s="1"/>
  <c r="AG177" i="5"/>
  <c r="Y177" i="5"/>
  <c r="Y68" i="5" s="1"/>
  <c r="Q177" i="5"/>
  <c r="Q68" i="5" s="1"/>
  <c r="I177" i="5"/>
  <c r="AS176" i="5"/>
  <c r="AS67" i="5" s="1"/>
  <c r="AK176" i="5"/>
  <c r="AC176" i="5"/>
  <c r="U176" i="5"/>
  <c r="U67" i="5" s="1"/>
  <c r="M176" i="5"/>
  <c r="M67" i="5" s="1"/>
  <c r="E176" i="5"/>
  <c r="E67" i="5" s="1"/>
  <c r="AO175" i="5"/>
  <c r="AO66" i="5" s="1"/>
  <c r="AG175" i="5"/>
  <c r="AG66" i="5" s="1"/>
  <c r="Y175" i="5"/>
  <c r="Y66" i="5" s="1"/>
  <c r="Q175" i="5"/>
  <c r="I175" i="5"/>
  <c r="I66" i="5" s="1"/>
  <c r="AS174" i="5"/>
  <c r="AS65" i="5" s="1"/>
  <c r="AK174" i="5"/>
  <c r="AK65" i="5" s="1"/>
  <c r="AC174" i="5"/>
  <c r="AC65" i="5" s="1"/>
  <c r="U174" i="5"/>
  <c r="U65" i="5" s="1"/>
  <c r="M174" i="5"/>
  <c r="M65" i="5" s="1"/>
  <c r="E174" i="5"/>
  <c r="AO173" i="5"/>
  <c r="AO64" i="5" s="1"/>
  <c r="AG173" i="5"/>
  <c r="AG64" i="5" s="1"/>
  <c r="Y173" i="5"/>
  <c r="Y64" i="5" s="1"/>
  <c r="Q173" i="5"/>
  <c r="Q64" i="5" s="1"/>
  <c r="I173" i="5"/>
  <c r="I64" i="5" s="1"/>
  <c r="AS172" i="5"/>
  <c r="AS63" i="5" s="1"/>
  <c r="AK172" i="5"/>
  <c r="AC172" i="5"/>
  <c r="U172" i="5"/>
  <c r="U63" i="5" s="1"/>
  <c r="M172" i="5"/>
  <c r="M63" i="5" s="1"/>
  <c r="E172" i="5"/>
  <c r="E63" i="5" s="1"/>
  <c r="AO171" i="5"/>
  <c r="AO62" i="5" s="1"/>
  <c r="AG171" i="5"/>
  <c r="AG62" i="5" s="1"/>
  <c r="Y171" i="5"/>
  <c r="Y62" i="5" s="1"/>
  <c r="Q171" i="5"/>
  <c r="Q62" i="5" s="1"/>
  <c r="I171" i="5"/>
  <c r="AS170" i="5"/>
  <c r="AS61" i="5" s="1"/>
  <c r="AK170" i="5"/>
  <c r="AK61" i="5" s="1"/>
  <c r="AC170" i="5"/>
  <c r="U170" i="5"/>
  <c r="U61" i="5" s="1"/>
  <c r="M170" i="5"/>
  <c r="M61" i="5" s="1"/>
  <c r="E170" i="5"/>
  <c r="E61" i="5" s="1"/>
  <c r="AO169" i="5"/>
  <c r="AG169" i="5"/>
  <c r="AG60" i="5" s="1"/>
  <c r="Y169" i="5"/>
  <c r="Q169" i="5"/>
  <c r="I169" i="5"/>
  <c r="I60" i="5" s="1"/>
  <c r="AS168" i="5"/>
  <c r="AS59" i="5" s="1"/>
  <c r="AK168" i="5"/>
  <c r="AK59" i="5" s="1"/>
  <c r="AC168" i="5"/>
  <c r="AC59" i="5" s="1"/>
  <c r="U168" i="5"/>
  <c r="M168" i="5"/>
  <c r="M59" i="5" s="1"/>
  <c r="E168" i="5"/>
  <c r="AO167" i="5"/>
  <c r="AG167" i="5"/>
  <c r="AG58" i="5" s="1"/>
  <c r="Y167" i="5"/>
  <c r="Y58" i="5" s="1"/>
  <c r="Q167" i="5"/>
  <c r="Q58" i="5" s="1"/>
  <c r="I167" i="5"/>
  <c r="I58" i="5" s="1"/>
  <c r="AS166" i="5"/>
  <c r="AS57" i="5" s="1"/>
  <c r="AK166" i="5"/>
  <c r="AK57" i="5" s="1"/>
  <c r="AC166" i="5"/>
  <c r="U166" i="5"/>
  <c r="M166" i="5"/>
  <c r="E166" i="5"/>
  <c r="E57" i="5" s="1"/>
  <c r="AO165" i="5"/>
  <c r="AO56" i="5" s="1"/>
  <c r="AG165" i="5"/>
  <c r="AG56" i="5" s="1"/>
  <c r="Y165" i="5"/>
  <c r="Y56" i="5" s="1"/>
  <c r="Q165" i="5"/>
  <c r="Q56" i="5" s="1"/>
  <c r="I165" i="5"/>
  <c r="I56" i="5" s="1"/>
  <c r="AS164" i="5"/>
  <c r="AS55" i="5" s="1"/>
  <c r="AK164" i="5"/>
  <c r="AK55" i="5" s="1"/>
  <c r="AC164" i="5"/>
  <c r="AC55" i="5" s="1"/>
  <c r="U164" i="5"/>
  <c r="U55" i="5" s="1"/>
  <c r="M164" i="5"/>
  <c r="M55" i="5" s="1"/>
  <c r="E164" i="5"/>
  <c r="AO163" i="5"/>
  <c r="AG163" i="5"/>
  <c r="AG54" i="5" s="1"/>
  <c r="Y163" i="5"/>
  <c r="Y54" i="5" s="1"/>
  <c r="Q163" i="5"/>
  <c r="I163" i="5"/>
  <c r="AS162" i="5"/>
  <c r="AS53" i="5" s="1"/>
  <c r="AK162" i="5"/>
  <c r="AK53" i="5" s="1"/>
  <c r="AC162" i="5"/>
  <c r="U162" i="5"/>
  <c r="M162" i="5"/>
  <c r="M53" i="5" s="1"/>
  <c r="E162" i="5"/>
  <c r="E53" i="5" s="1"/>
  <c r="AO161" i="5"/>
  <c r="AG161" i="5"/>
  <c r="AG52" i="5" s="1"/>
  <c r="Y161" i="5"/>
  <c r="Y52" i="5" s="1"/>
  <c r="Q161" i="5"/>
  <c r="Q52" i="5" s="1"/>
  <c r="I161" i="5"/>
  <c r="I52" i="5" s="1"/>
  <c r="AS160" i="5"/>
  <c r="AK160" i="5"/>
  <c r="AK51" i="5" s="1"/>
  <c r="AC160" i="5"/>
  <c r="U160" i="5"/>
  <c r="M160" i="5"/>
  <c r="M51" i="5" s="1"/>
  <c r="E160" i="5"/>
  <c r="E51" i="5" s="1"/>
  <c r="AO159" i="5"/>
  <c r="AO50" i="5" s="1"/>
  <c r="AG159" i="5"/>
  <c r="AG50" i="5" s="1"/>
  <c r="Y159" i="5"/>
  <c r="Y50" i="5" s="1"/>
  <c r="Q159" i="5"/>
  <c r="I159" i="5"/>
  <c r="AS158" i="5"/>
  <c r="AK158" i="5"/>
  <c r="AC158" i="5"/>
  <c r="AC49" i="5" s="1"/>
  <c r="U158" i="5"/>
  <c r="U49" i="5" s="1"/>
  <c r="M158" i="5"/>
  <c r="E158" i="5"/>
  <c r="E49" i="5" s="1"/>
  <c r="AO157" i="5"/>
  <c r="AG157" i="5"/>
  <c r="Y157" i="5"/>
  <c r="Q157" i="5"/>
  <c r="I157" i="5"/>
  <c r="I48" i="5" s="1"/>
  <c r="AS156" i="5"/>
  <c r="AS47" i="5" s="1"/>
  <c r="AK156" i="5"/>
  <c r="AK47" i="5" s="1"/>
  <c r="AC156" i="5"/>
  <c r="AC47" i="5" s="1"/>
  <c r="U156" i="5"/>
  <c r="M156" i="5"/>
  <c r="E156" i="5"/>
  <c r="E47" i="5" s="1"/>
  <c r="AO155" i="5"/>
  <c r="AO46" i="5" s="1"/>
  <c r="AG155" i="5"/>
  <c r="AG46" i="5" s="1"/>
  <c r="Y155" i="5"/>
  <c r="Y46" i="5" s="1"/>
  <c r="Q155" i="5"/>
  <c r="I155" i="5"/>
  <c r="AS154" i="5"/>
  <c r="AS45" i="5" s="1"/>
  <c r="AK154" i="5"/>
  <c r="AK45" i="5" s="1"/>
  <c r="AC154" i="5"/>
  <c r="AC45" i="5" s="1"/>
  <c r="U154" i="5"/>
  <c r="U45" i="5" s="1"/>
  <c r="M154" i="5"/>
  <c r="M45" i="5" s="1"/>
  <c r="E154" i="5"/>
  <c r="E45" i="5" s="1"/>
  <c r="AO153" i="5"/>
  <c r="AO44" i="5" s="1"/>
  <c r="AG153" i="5"/>
  <c r="Y153" i="5"/>
  <c r="Y44" i="5" s="1"/>
  <c r="Q153" i="5"/>
  <c r="Q44" i="5" s="1"/>
  <c r="I153" i="5"/>
  <c r="I44" i="5" s="1"/>
  <c r="AS152" i="5"/>
  <c r="AS43" i="5" s="1"/>
  <c r="AK152" i="5"/>
  <c r="AK43" i="5" s="1"/>
  <c r="AC152" i="5"/>
  <c r="AC43" i="5" s="1"/>
  <c r="U152" i="5"/>
  <c r="U43" i="5" s="1"/>
  <c r="M152" i="5"/>
  <c r="M43" i="5" s="1"/>
  <c r="E152" i="5"/>
  <c r="E43" i="5" s="1"/>
  <c r="AO151" i="5"/>
  <c r="AO42" i="5" s="1"/>
  <c r="AG151" i="5"/>
  <c r="Y151" i="5"/>
  <c r="Q151" i="5"/>
  <c r="Q42" i="5" s="1"/>
  <c r="I151" i="5"/>
  <c r="I42" i="5" s="1"/>
  <c r="AS150" i="5"/>
  <c r="AK150" i="5"/>
  <c r="AC150" i="5"/>
  <c r="U150" i="5"/>
  <c r="M150" i="5"/>
  <c r="M41" i="5" s="1"/>
  <c r="E150" i="5"/>
  <c r="E41" i="5" s="1"/>
  <c r="AO149" i="5"/>
  <c r="AO40" i="5" s="1"/>
  <c r="AG149" i="5"/>
  <c r="AG40" i="5" s="1"/>
  <c r="Y149" i="5"/>
  <c r="Y40" i="5" s="1"/>
  <c r="Q149" i="5"/>
  <c r="I149" i="5"/>
  <c r="I40" i="5" s="1"/>
  <c r="AS148" i="5"/>
  <c r="AK148" i="5"/>
  <c r="AK39" i="5" s="1"/>
  <c r="AC148" i="5"/>
  <c r="AC39" i="5" s="1"/>
  <c r="U148" i="5"/>
  <c r="U39" i="5" s="1"/>
  <c r="M148" i="5"/>
  <c r="M39" i="5" s="1"/>
  <c r="E148" i="5"/>
  <c r="AO147" i="5"/>
  <c r="AG147" i="5"/>
  <c r="Y147" i="5"/>
  <c r="Y38" i="5" s="1"/>
  <c r="Q147" i="5"/>
  <c r="I147" i="5"/>
  <c r="I38" i="5" s="1"/>
  <c r="AS146" i="5"/>
  <c r="AS37" i="5" s="1"/>
  <c r="AK146" i="5"/>
  <c r="AK37" i="5" s="1"/>
  <c r="AC146" i="5"/>
  <c r="U146" i="5"/>
  <c r="U37" i="5" s="1"/>
  <c r="M146" i="5"/>
  <c r="M37" i="5" s="1"/>
  <c r="E146" i="5"/>
  <c r="E37" i="5" s="1"/>
  <c r="AO145" i="5"/>
  <c r="AO36" i="5" s="1"/>
  <c r="AG145" i="5"/>
  <c r="AG36" i="5" s="1"/>
  <c r="Y145" i="5"/>
  <c r="Y36" i="5" s="1"/>
  <c r="Q145" i="5"/>
  <c r="Q36" i="5" s="1"/>
  <c r="I145" i="5"/>
  <c r="I36" i="5" s="1"/>
  <c r="AS144" i="5"/>
  <c r="AS35" i="5" s="1"/>
  <c r="AK144" i="5"/>
  <c r="AK35" i="5" s="1"/>
  <c r="AC144" i="5"/>
  <c r="AC35" i="5" s="1"/>
  <c r="U144" i="5"/>
  <c r="M144" i="5"/>
  <c r="M35" i="5" s="1"/>
  <c r="E144" i="5"/>
  <c r="E35" i="5" s="1"/>
  <c r="AO143" i="5"/>
  <c r="AO34" i="5" s="1"/>
  <c r="AG143" i="5"/>
  <c r="AG34" i="5" s="1"/>
  <c r="Y143" i="5"/>
  <c r="Y34" i="5" s="1"/>
  <c r="Q143" i="5"/>
  <c r="I143" i="5"/>
  <c r="I34" i="5" s="1"/>
  <c r="AG390" i="5"/>
  <c r="Q390" i="5"/>
  <c r="Q281" i="5" s="1"/>
  <c r="AP388" i="5"/>
  <c r="AP279" i="5" s="1"/>
  <c r="Z388" i="5"/>
  <c r="Z279" i="5" s="1"/>
  <c r="L388" i="5"/>
  <c r="L279" i="5" s="1"/>
  <c r="AL387" i="5"/>
  <c r="V387" i="5"/>
  <c r="F387" i="5"/>
  <c r="AE386" i="5"/>
  <c r="AE277" i="5" s="1"/>
  <c r="R386" i="5"/>
  <c r="R277" i="5" s="1"/>
  <c r="AT385" i="5"/>
  <c r="AT276" i="5" s="1"/>
  <c r="AA385" i="5"/>
  <c r="AA276" i="5" s="1"/>
  <c r="K385" i="5"/>
  <c r="K276" i="5" s="1"/>
  <c r="AP384" i="5"/>
  <c r="AP275" i="5" s="1"/>
  <c r="W384" i="5"/>
  <c r="W275" i="5" s="1"/>
  <c r="G384" i="5"/>
  <c r="G275" i="5" s="1"/>
  <c r="AL383" i="5"/>
  <c r="AL274" i="5" s="1"/>
  <c r="S383" i="5"/>
  <c r="S274" i="5" s="1"/>
  <c r="D383" i="5"/>
  <c r="D274" i="5" s="1"/>
  <c r="AF382" i="5"/>
  <c r="AF273" i="5" s="1"/>
  <c r="N382" i="5"/>
  <c r="N273" i="5" s="1"/>
  <c r="AQ381" i="5"/>
  <c r="AQ272" i="5" s="1"/>
  <c r="AB381" i="5"/>
  <c r="AB272" i="5" s="1"/>
  <c r="J381" i="5"/>
  <c r="J272" i="5" s="1"/>
  <c r="AL380" i="5"/>
  <c r="AL271" i="5" s="1"/>
  <c r="W380" i="5"/>
  <c r="W271" i="5" s="1"/>
  <c r="E380" i="5"/>
  <c r="E271" i="5" s="1"/>
  <c r="AH379" i="5"/>
  <c r="AH270" i="5" s="1"/>
  <c r="R379" i="5"/>
  <c r="R270" i="5" s="1"/>
  <c r="AR378" i="5"/>
  <c r="AC378" i="5"/>
  <c r="N378" i="5"/>
  <c r="N269" i="5" s="1"/>
  <c r="AN377" i="5"/>
  <c r="X377" i="5"/>
  <c r="X268" i="5" s="1"/>
  <c r="I377" i="5"/>
  <c r="I268" i="5" s="1"/>
  <c r="AI376" i="5"/>
  <c r="AI267" i="5" s="1"/>
  <c r="T376" i="5"/>
  <c r="D376" i="5"/>
  <c r="AD375" i="5"/>
  <c r="AD266" i="5" s="1"/>
  <c r="O375" i="5"/>
  <c r="O266" i="5" s="1"/>
  <c r="AR374" i="5"/>
  <c r="AR265" i="5" s="1"/>
  <c r="Z374" i="5"/>
  <c r="Z265" i="5" s="1"/>
  <c r="J374" i="5"/>
  <c r="J265" i="5" s="1"/>
  <c r="AM373" i="5"/>
  <c r="AM264" i="5" s="1"/>
  <c r="T373" i="5"/>
  <c r="T264" i="5" s="1"/>
  <c r="F373" i="5"/>
  <c r="AH372" i="5"/>
  <c r="AH263" i="5" s="1"/>
  <c r="O372" i="5"/>
  <c r="AR371" i="5"/>
  <c r="AD371" i="5"/>
  <c r="AD262" i="5" s="1"/>
  <c r="K371" i="5"/>
  <c r="K262" i="5" s="1"/>
  <c r="AM370" i="5"/>
  <c r="AM261" i="5" s="1"/>
  <c r="X370" i="5"/>
  <c r="F370" i="5"/>
  <c r="AI369" i="5"/>
  <c r="S369" i="5"/>
  <c r="S260" i="5" s="1"/>
  <c r="AS368" i="5"/>
  <c r="AS259" i="5" s="1"/>
  <c r="AD368" i="5"/>
  <c r="AD259" i="5" s="1"/>
  <c r="O368" i="5"/>
  <c r="O259" i="5" s="1"/>
  <c r="AO367" i="5"/>
  <c r="AO258" i="5" s="1"/>
  <c r="Y367" i="5"/>
  <c r="J367" i="5"/>
  <c r="AJ366" i="5"/>
  <c r="U366" i="5"/>
  <c r="U257" i="5" s="1"/>
  <c r="E366" i="5"/>
  <c r="AE365" i="5"/>
  <c r="AE256" i="5" s="1"/>
  <c r="P365" i="5"/>
  <c r="P256" i="5" s="1"/>
  <c r="AS364" i="5"/>
  <c r="AS255" i="5" s="1"/>
  <c r="AA364" i="5"/>
  <c r="AA255" i="5" s="1"/>
  <c r="K364" i="5"/>
  <c r="AN363" i="5"/>
  <c r="V363" i="5"/>
  <c r="V254" i="5" s="1"/>
  <c r="G363" i="5"/>
  <c r="G254" i="5" s="1"/>
  <c r="AI362" i="5"/>
  <c r="AI253" i="5" s="1"/>
  <c r="P362" i="5"/>
  <c r="P253" i="5" s="1"/>
  <c r="AT361" i="5"/>
  <c r="AT252" i="5" s="1"/>
  <c r="AE361" i="5"/>
  <c r="AE252" i="5" s="1"/>
  <c r="L361" i="5"/>
  <c r="L252" i="5" s="1"/>
  <c r="AN360" i="5"/>
  <c r="AN251" i="5" s="1"/>
  <c r="Z360" i="5"/>
  <c r="G360" i="5"/>
  <c r="AJ359" i="5"/>
  <c r="AJ250" i="5" s="1"/>
  <c r="T359" i="5"/>
  <c r="T250" i="5" s="1"/>
  <c r="AT358" i="5"/>
  <c r="AT249" i="5" s="1"/>
  <c r="AE358" i="5"/>
  <c r="AE249" i="5" s="1"/>
  <c r="P358" i="5"/>
  <c r="P249" i="5" s="1"/>
  <c r="AP357" i="5"/>
  <c r="AP248" i="5" s="1"/>
  <c r="Z357" i="5"/>
  <c r="Z248" i="5" s="1"/>
  <c r="K357" i="5"/>
  <c r="K248" i="5" s="1"/>
  <c r="AK356" i="5"/>
  <c r="AK247" i="5" s="1"/>
  <c r="V356" i="5"/>
  <c r="V247" i="5" s="1"/>
  <c r="F356" i="5"/>
  <c r="F247" i="5" s="1"/>
  <c r="AF355" i="5"/>
  <c r="Q355" i="5"/>
  <c r="AT354" i="5"/>
  <c r="AT245" i="5" s="1"/>
  <c r="AB354" i="5"/>
  <c r="AB245" i="5" s="1"/>
  <c r="L354" i="5"/>
  <c r="L245" i="5" s="1"/>
  <c r="AO353" i="5"/>
  <c r="AO244" i="5" s="1"/>
  <c r="W353" i="5"/>
  <c r="W244" i="5" s="1"/>
  <c r="H353" i="5"/>
  <c r="H244" i="5" s="1"/>
  <c r="AJ352" i="5"/>
  <c r="AJ243" i="5" s="1"/>
  <c r="R352" i="5"/>
  <c r="AF351" i="5"/>
  <c r="AF242" i="5" s="1"/>
  <c r="N351" i="5"/>
  <c r="AP350" i="5"/>
  <c r="AA350" i="5"/>
  <c r="AA241" i="5" s="1"/>
  <c r="H350" i="5"/>
  <c r="H241" i="5" s="1"/>
  <c r="AL349" i="5"/>
  <c r="AL240" i="5" s="1"/>
  <c r="V349" i="5"/>
  <c r="AF348" i="5"/>
  <c r="R348" i="5"/>
  <c r="R239" i="5" s="1"/>
  <c r="AQ347" i="5"/>
  <c r="AA347" i="5"/>
  <c r="AA238" i="5" s="1"/>
  <c r="L347" i="5"/>
  <c r="L238" i="5" s="1"/>
  <c r="AL346" i="5"/>
  <c r="AL237" i="5" s="1"/>
  <c r="W346" i="5"/>
  <c r="W237" i="5" s="1"/>
  <c r="G346" i="5"/>
  <c r="G237" i="5" s="1"/>
  <c r="AG345" i="5"/>
  <c r="R345" i="5"/>
  <c r="AE344" i="5"/>
  <c r="AE235" i="5" s="1"/>
  <c r="S344" i="5"/>
  <c r="E344" i="5"/>
  <c r="E235" i="5" s="1"/>
  <c r="AG343" i="5"/>
  <c r="AG234" i="5" s="1"/>
  <c r="T343" i="5"/>
  <c r="T234" i="5" s="1"/>
  <c r="H343" i="5"/>
  <c r="AJ342" i="5"/>
  <c r="V342" i="5"/>
  <c r="J342" i="5"/>
  <c r="AL341" i="5"/>
  <c r="AL232" i="5" s="1"/>
  <c r="Y341" i="5"/>
  <c r="Y232" i="5" s="1"/>
  <c r="K341" i="5"/>
  <c r="K232" i="5" s="1"/>
  <c r="AN340" i="5"/>
  <c r="AN231" i="5" s="1"/>
  <c r="AA340" i="5"/>
  <c r="AA231" i="5" s="1"/>
  <c r="N340" i="5"/>
  <c r="N231" i="5" s="1"/>
  <c r="AP339" i="5"/>
  <c r="AD339" i="5"/>
  <c r="P339" i="5"/>
  <c r="P230" i="5" s="1"/>
  <c r="AO194" i="5"/>
  <c r="AO85" i="5" s="1"/>
  <c r="AG194" i="5"/>
  <c r="AG85" i="5" s="1"/>
  <c r="Y194" i="5"/>
  <c r="Y85" i="5" s="1"/>
  <c r="Q194" i="5"/>
  <c r="I194" i="5"/>
  <c r="AR192" i="5"/>
  <c r="AR83" i="5" s="1"/>
  <c r="AJ192" i="5"/>
  <c r="AB192" i="5"/>
  <c r="AB83" i="5" s="1"/>
  <c r="T192" i="5"/>
  <c r="L192" i="5"/>
  <c r="L83" i="5" s="1"/>
  <c r="D192" i="5"/>
  <c r="D83" i="5" s="1"/>
  <c r="AN191" i="5"/>
  <c r="AN82" i="5" s="1"/>
  <c r="AF191" i="5"/>
  <c r="AF82" i="5" s="1"/>
  <c r="X191" i="5"/>
  <c r="X82" i="5" s="1"/>
  <c r="P191" i="5"/>
  <c r="P82" i="5" s="1"/>
  <c r="H191" i="5"/>
  <c r="AR190" i="5"/>
  <c r="AJ190" i="5"/>
  <c r="AJ81" i="5" s="1"/>
  <c r="AB190" i="5"/>
  <c r="AB81" i="5" s="1"/>
  <c r="T190" i="5"/>
  <c r="T81" i="5" s="1"/>
  <c r="L190" i="5"/>
  <c r="D190" i="5"/>
  <c r="AN189" i="5"/>
  <c r="AN80" i="5" s="1"/>
  <c r="AF189" i="5"/>
  <c r="AF80" i="5" s="1"/>
  <c r="X189" i="5"/>
  <c r="X80" i="5" s="1"/>
  <c r="P189" i="5"/>
  <c r="P80" i="5" s="1"/>
  <c r="H189" i="5"/>
  <c r="H80" i="5" s="1"/>
  <c r="AR188" i="5"/>
  <c r="AJ188" i="5"/>
  <c r="AJ79" i="5" s="1"/>
  <c r="AB188" i="5"/>
  <c r="T188" i="5"/>
  <c r="L188" i="5"/>
  <c r="L79" i="5" s="1"/>
  <c r="D188" i="5"/>
  <c r="D79" i="5" s="1"/>
  <c r="AN187" i="5"/>
  <c r="AN78" i="5" s="1"/>
  <c r="AF187" i="5"/>
  <c r="AF78" i="5" s="1"/>
  <c r="X187" i="5"/>
  <c r="P187" i="5"/>
  <c r="H187" i="5"/>
  <c r="H78" i="5" s="1"/>
  <c r="AR186" i="5"/>
  <c r="AJ186" i="5"/>
  <c r="AJ77" i="5" s="1"/>
  <c r="AB186" i="5"/>
  <c r="AB77" i="5" s="1"/>
  <c r="T186" i="5"/>
  <c r="T77" i="5" s="1"/>
  <c r="L186" i="5"/>
  <c r="L77" i="5" s="1"/>
  <c r="D186" i="5"/>
  <c r="D77" i="5" s="1"/>
  <c r="AN185" i="5"/>
  <c r="AF185" i="5"/>
  <c r="AF76" i="5" s="1"/>
  <c r="X185" i="5"/>
  <c r="X76" i="5" s="1"/>
  <c r="P185" i="5"/>
  <c r="H185" i="5"/>
  <c r="H76" i="5" s="1"/>
  <c r="AR184" i="5"/>
  <c r="AR75" i="5" s="1"/>
  <c r="AJ184" i="5"/>
  <c r="AJ75" i="5" s="1"/>
  <c r="AB184" i="5"/>
  <c r="AB75" i="5" s="1"/>
  <c r="T184" i="5"/>
  <c r="T75" i="5" s="1"/>
  <c r="L184" i="5"/>
  <c r="L75" i="5" s="1"/>
  <c r="D184" i="5"/>
  <c r="D75" i="5" s="1"/>
  <c r="AN183" i="5"/>
  <c r="AN74" i="5" s="1"/>
  <c r="AF183" i="5"/>
  <c r="AF74" i="5" s="1"/>
  <c r="X183" i="5"/>
  <c r="X74" i="5" s="1"/>
  <c r="P183" i="5"/>
  <c r="P74" i="5" s="1"/>
  <c r="H183" i="5"/>
  <c r="AR182" i="5"/>
  <c r="AR73" i="5" s="1"/>
  <c r="AJ182" i="5"/>
  <c r="AJ73" i="5" s="1"/>
  <c r="AB182" i="5"/>
  <c r="T182" i="5"/>
  <c r="T73" i="5" s="1"/>
  <c r="L182" i="5"/>
  <c r="L73" i="5" s="1"/>
  <c r="D182" i="5"/>
  <c r="D73" i="5" s="1"/>
  <c r="AN181" i="5"/>
  <c r="AN72" i="5" s="1"/>
  <c r="AF181" i="5"/>
  <c r="X181" i="5"/>
  <c r="X72" i="5" s="1"/>
  <c r="P181" i="5"/>
  <c r="H181" i="5"/>
  <c r="AR180" i="5"/>
  <c r="AR71" i="5" s="1"/>
  <c r="AJ180" i="5"/>
  <c r="AJ71" i="5" s="1"/>
  <c r="AB180" i="5"/>
  <c r="AB71" i="5" s="1"/>
  <c r="T180" i="5"/>
  <c r="T71" i="5" s="1"/>
  <c r="L180" i="5"/>
  <c r="D180" i="5"/>
  <c r="AN179" i="5"/>
  <c r="AF179" i="5"/>
  <c r="X179" i="5"/>
  <c r="X70" i="5" s="1"/>
  <c r="P179" i="5"/>
  <c r="P70" i="5" s="1"/>
  <c r="H179" i="5"/>
  <c r="H70" i="5" s="1"/>
  <c r="AR178" i="5"/>
  <c r="AR69" i="5" s="1"/>
  <c r="AJ178" i="5"/>
  <c r="AB178" i="5"/>
  <c r="T178" i="5"/>
  <c r="T69" i="5" s="1"/>
  <c r="L178" i="5"/>
  <c r="D178" i="5"/>
  <c r="AN177" i="5"/>
  <c r="AN68" i="5" s="1"/>
  <c r="AF177" i="5"/>
  <c r="AF68" i="5" s="1"/>
  <c r="X177" i="5"/>
  <c r="X68" i="5" s="1"/>
  <c r="P177" i="5"/>
  <c r="H177" i="5"/>
  <c r="H68" i="5" s="1"/>
  <c r="AR176" i="5"/>
  <c r="AR67" i="5" s="1"/>
  <c r="AJ176" i="5"/>
  <c r="AJ67" i="5" s="1"/>
  <c r="AB176" i="5"/>
  <c r="T176" i="5"/>
  <c r="T67" i="5" s="1"/>
  <c r="L176" i="5"/>
  <c r="L67" i="5" s="1"/>
  <c r="D176" i="5"/>
  <c r="D67" i="5" s="1"/>
  <c r="AN175" i="5"/>
  <c r="AN66" i="5" s="1"/>
  <c r="AF175" i="5"/>
  <c r="AF66" i="5" s="1"/>
  <c r="X175" i="5"/>
  <c r="X66" i="5" s="1"/>
  <c r="P175" i="5"/>
  <c r="P66" i="5" s="1"/>
  <c r="H175" i="5"/>
  <c r="AR174" i="5"/>
  <c r="AR65" i="5" s="1"/>
  <c r="AJ174" i="5"/>
  <c r="AJ65" i="5" s="1"/>
  <c r="AB174" i="5"/>
  <c r="AB65" i="5" s="1"/>
  <c r="T174" i="5"/>
  <c r="L174" i="5"/>
  <c r="D174" i="5"/>
  <c r="D65" i="5" s="1"/>
  <c r="AN173" i="5"/>
  <c r="AN64" i="5" s="1"/>
  <c r="AF173" i="5"/>
  <c r="AF64" i="5" s="1"/>
  <c r="X173" i="5"/>
  <c r="X64" i="5" s="1"/>
  <c r="P173" i="5"/>
  <c r="P64" i="5" s="1"/>
  <c r="H173" i="5"/>
  <c r="H64" i="5" s="1"/>
  <c r="AR172" i="5"/>
  <c r="AR63" i="5" s="1"/>
  <c r="AJ172" i="5"/>
  <c r="AJ63" i="5" s="1"/>
  <c r="AB172" i="5"/>
  <c r="AB63" i="5" s="1"/>
  <c r="T172" i="5"/>
  <c r="L172" i="5"/>
  <c r="L63" i="5" s="1"/>
  <c r="D172" i="5"/>
  <c r="D63" i="5" s="1"/>
  <c r="AN171" i="5"/>
  <c r="AN62" i="5" s="1"/>
  <c r="AF171" i="5"/>
  <c r="AF62" i="5" s="1"/>
  <c r="X171" i="5"/>
  <c r="X62" i="5" s="1"/>
  <c r="P171" i="5"/>
  <c r="H171" i="5"/>
  <c r="H62" i="5" s="1"/>
  <c r="AR170" i="5"/>
  <c r="AJ170" i="5"/>
  <c r="AJ61" i="5" s="1"/>
  <c r="AB170" i="5"/>
  <c r="AB61" i="5" s="1"/>
  <c r="T170" i="5"/>
  <c r="T61" i="5" s="1"/>
  <c r="L170" i="5"/>
  <c r="L61" i="5" s="1"/>
  <c r="D170" i="5"/>
  <c r="D61" i="5" s="1"/>
  <c r="AN169" i="5"/>
  <c r="AN60" i="5" s="1"/>
  <c r="AF169" i="5"/>
  <c r="X169" i="5"/>
  <c r="P169" i="5"/>
  <c r="P60" i="5" s="1"/>
  <c r="H169" i="5"/>
  <c r="H60" i="5" s="1"/>
  <c r="AR168" i="5"/>
  <c r="AR59" i="5" s="1"/>
  <c r="AJ168" i="5"/>
  <c r="AJ59" i="5" s="1"/>
  <c r="AB168" i="5"/>
  <c r="T168" i="5"/>
  <c r="T59" i="5" s="1"/>
  <c r="L168" i="5"/>
  <c r="L59" i="5" s="1"/>
  <c r="D168" i="5"/>
  <c r="D59" i="5" s="1"/>
  <c r="AN167" i="5"/>
  <c r="AF167" i="5"/>
  <c r="AF58" i="5" s="1"/>
  <c r="X167" i="5"/>
  <c r="X58" i="5" s="1"/>
  <c r="P167" i="5"/>
  <c r="P58" i="5" s="1"/>
  <c r="H167" i="5"/>
  <c r="H58" i="5" s="1"/>
  <c r="AR166" i="5"/>
  <c r="AJ166" i="5"/>
  <c r="AJ57" i="5" s="1"/>
  <c r="AB166" i="5"/>
  <c r="AB57" i="5" s="1"/>
  <c r="T166" i="5"/>
  <c r="L166" i="5"/>
  <c r="L57" i="5" s="1"/>
  <c r="D166" i="5"/>
  <c r="D57" i="5" s="1"/>
  <c r="AN165" i="5"/>
  <c r="AN56" i="5" s="1"/>
  <c r="AF165" i="5"/>
  <c r="AF56" i="5" s="1"/>
  <c r="X165" i="5"/>
  <c r="X56" i="5" s="1"/>
  <c r="P165" i="5"/>
  <c r="H165" i="5"/>
  <c r="H56" i="5" s="1"/>
  <c r="AR164" i="5"/>
  <c r="AR55" i="5" s="1"/>
  <c r="AJ164" i="5"/>
  <c r="AJ55" i="5" s="1"/>
  <c r="AB164" i="5"/>
  <c r="AB55" i="5" s="1"/>
  <c r="T164" i="5"/>
  <c r="T55" i="5" s="1"/>
  <c r="L164" i="5"/>
  <c r="D164" i="5"/>
  <c r="D55" i="5" s="1"/>
  <c r="AN163" i="5"/>
  <c r="AF163" i="5"/>
  <c r="AF54" i="5" s="1"/>
  <c r="X163" i="5"/>
  <c r="X54" i="5" s="1"/>
  <c r="P163" i="5"/>
  <c r="P54" i="5" s="1"/>
  <c r="H163" i="5"/>
  <c r="H54" i="5" s="1"/>
  <c r="AR162" i="5"/>
  <c r="AR53" i="5" s="1"/>
  <c r="AJ162" i="5"/>
  <c r="AJ53" i="5" s="1"/>
  <c r="AB162" i="5"/>
  <c r="AB53" i="5" s="1"/>
  <c r="T162" i="5"/>
  <c r="T53" i="5" s="1"/>
  <c r="L162" i="5"/>
  <c r="D162" i="5"/>
  <c r="D53" i="5" s="1"/>
  <c r="AN161" i="5"/>
  <c r="AN52" i="5" s="1"/>
  <c r="AF161" i="5"/>
  <c r="AF52" i="5" s="1"/>
  <c r="X161" i="5"/>
  <c r="X52" i="5" s="1"/>
  <c r="P161" i="5"/>
  <c r="P52" i="5" s="1"/>
  <c r="H161" i="5"/>
  <c r="AR160" i="5"/>
  <c r="AR51" i="5" s="1"/>
  <c r="AJ160" i="5"/>
  <c r="AB160" i="5"/>
  <c r="AB51" i="5" s="1"/>
  <c r="T160" i="5"/>
  <c r="T51" i="5" s="1"/>
  <c r="L160" i="5"/>
  <c r="L51" i="5" s="1"/>
  <c r="D160" i="5"/>
  <c r="D51" i="5" s="1"/>
  <c r="AN159" i="5"/>
  <c r="AF159" i="5"/>
  <c r="X159" i="5"/>
  <c r="P159" i="5"/>
  <c r="H159" i="5"/>
  <c r="H50" i="5" s="1"/>
  <c r="AR158" i="5"/>
  <c r="AR49" i="5" s="1"/>
  <c r="AJ158" i="5"/>
  <c r="AJ49" i="5" s="1"/>
  <c r="AB158" i="5"/>
  <c r="AB49" i="5" s="1"/>
  <c r="T158" i="5"/>
  <c r="L158" i="5"/>
  <c r="D158" i="5"/>
  <c r="AN157" i="5"/>
  <c r="AN48" i="5" s="1"/>
  <c r="AF157" i="5"/>
  <c r="X157" i="5"/>
  <c r="X48" i="5" s="1"/>
  <c r="P157" i="5"/>
  <c r="P48" i="5" s="1"/>
  <c r="H157" i="5"/>
  <c r="H48" i="5" s="1"/>
  <c r="AR156" i="5"/>
  <c r="AR47" i="5" s="1"/>
  <c r="AJ156" i="5"/>
  <c r="AB156" i="5"/>
  <c r="T156" i="5"/>
  <c r="T47" i="5" s="1"/>
  <c r="L156" i="5"/>
  <c r="D156" i="5"/>
  <c r="D47" i="5" s="1"/>
  <c r="AN155" i="5"/>
  <c r="AN46" i="5" s="1"/>
  <c r="AF155" i="5"/>
  <c r="AF46" i="5" s="1"/>
  <c r="X155" i="5"/>
  <c r="P155" i="5"/>
  <c r="P46" i="5" s="1"/>
  <c r="H155" i="5"/>
  <c r="AR154" i="5"/>
  <c r="AR45" i="5" s="1"/>
  <c r="AJ154" i="5"/>
  <c r="AJ45" i="5" s="1"/>
  <c r="AB154" i="5"/>
  <c r="AB45" i="5" s="1"/>
  <c r="T154" i="5"/>
  <c r="T45" i="5" s="1"/>
  <c r="L154" i="5"/>
  <c r="L45" i="5" s="1"/>
  <c r="D154" i="5"/>
  <c r="AN153" i="5"/>
  <c r="AF153" i="5"/>
  <c r="AF44" i="5" s="1"/>
  <c r="X153" i="5"/>
  <c r="P153" i="5"/>
  <c r="H153" i="5"/>
  <c r="AR152" i="5"/>
  <c r="AR43" i="5" s="1"/>
  <c r="AJ152" i="5"/>
  <c r="AJ43" i="5" s="1"/>
  <c r="AB152" i="5"/>
  <c r="AB43" i="5" s="1"/>
  <c r="T152" i="5"/>
  <c r="T43" i="5" s="1"/>
  <c r="L152" i="5"/>
  <c r="D152" i="5"/>
  <c r="D43" i="5" s="1"/>
  <c r="AN151" i="5"/>
  <c r="AN42" i="5" s="1"/>
  <c r="AF151" i="5"/>
  <c r="AF42" i="5" s="1"/>
  <c r="X151" i="5"/>
  <c r="X42" i="5" s="1"/>
  <c r="P151" i="5"/>
  <c r="P42" i="5" s="1"/>
  <c r="H151" i="5"/>
  <c r="AR150" i="5"/>
  <c r="AR41" i="5" s="1"/>
  <c r="AJ150" i="5"/>
  <c r="AB150" i="5"/>
  <c r="AB41" i="5" s="1"/>
  <c r="T150" i="5"/>
  <c r="L150" i="5"/>
  <c r="L41" i="5" s="1"/>
  <c r="D150" i="5"/>
  <c r="D41" i="5" s="1"/>
  <c r="AN149" i="5"/>
  <c r="AN40" i="5" s="1"/>
  <c r="AF149" i="5"/>
  <c r="X149" i="5"/>
  <c r="P149" i="5"/>
  <c r="P40" i="5" s="1"/>
  <c r="H149" i="5"/>
  <c r="AR148" i="5"/>
  <c r="AR39" i="5" s="1"/>
  <c r="AJ148" i="5"/>
  <c r="AJ39" i="5" s="1"/>
  <c r="AB148" i="5"/>
  <c r="AB39" i="5" s="1"/>
  <c r="T148" i="5"/>
  <c r="T39" i="5" s="1"/>
  <c r="L148" i="5"/>
  <c r="D148" i="5"/>
  <c r="D39" i="5" s="1"/>
  <c r="AN147" i="5"/>
  <c r="AF147" i="5"/>
  <c r="AF38" i="5" s="1"/>
  <c r="X147" i="5"/>
  <c r="X38" i="5" s="1"/>
  <c r="P147" i="5"/>
  <c r="P38" i="5" s="1"/>
  <c r="H147" i="5"/>
  <c r="H38" i="5" s="1"/>
  <c r="AR146" i="5"/>
  <c r="AR37" i="5" s="1"/>
  <c r="AJ146" i="5"/>
  <c r="AB146" i="5"/>
  <c r="T146" i="5"/>
  <c r="L146" i="5"/>
  <c r="D146" i="5"/>
  <c r="AN145" i="5"/>
  <c r="AN36" i="5" s="1"/>
  <c r="AF145" i="5"/>
  <c r="AF36" i="5" s="1"/>
  <c r="X145" i="5"/>
  <c r="X36" i="5" s="1"/>
  <c r="P145" i="5"/>
  <c r="P36" i="5" s="1"/>
  <c r="H145" i="5"/>
  <c r="H36" i="5" s="1"/>
  <c r="AR144" i="5"/>
  <c r="AJ144" i="5"/>
  <c r="AJ35" i="5" s="1"/>
  <c r="AB144" i="5"/>
  <c r="T144" i="5"/>
  <c r="T35" i="5" s="1"/>
  <c r="L144" i="5"/>
  <c r="L35" i="5" s="1"/>
  <c r="D144" i="5"/>
  <c r="D35" i="5" s="1"/>
  <c r="AN143" i="5"/>
  <c r="AN34" i="5" s="1"/>
  <c r="AF143" i="5"/>
  <c r="X143" i="5"/>
  <c r="X34" i="5" s="1"/>
  <c r="P143" i="5"/>
  <c r="P34" i="5" s="1"/>
  <c r="H143" i="5"/>
  <c r="H34" i="5" s="1"/>
  <c r="AS390" i="5"/>
  <c r="AS281" i="5" s="1"/>
  <c r="AE390" i="5"/>
  <c r="AE281" i="5" s="1"/>
  <c r="L390" i="5"/>
  <c r="L281" i="5" s="1"/>
  <c r="AN388" i="5"/>
  <c r="X388" i="5"/>
  <c r="F388" i="5"/>
  <c r="F279" i="5" s="1"/>
  <c r="AI387" i="5"/>
  <c r="T387" i="5"/>
  <c r="T278" i="5" s="1"/>
  <c r="AT386" i="5"/>
  <c r="AT277" i="5" s="1"/>
  <c r="AD386" i="5"/>
  <c r="AD277" i="5" s="1"/>
  <c r="O386" i="5"/>
  <c r="O277" i="5" s="1"/>
  <c r="AO385" i="5"/>
  <c r="AO276" i="5" s="1"/>
  <c r="Z385" i="5"/>
  <c r="Z276" i="5" s="1"/>
  <c r="J385" i="5"/>
  <c r="J276" i="5" s="1"/>
  <c r="AJ384" i="5"/>
  <c r="AJ275" i="5" s="1"/>
  <c r="U384" i="5"/>
  <c r="U275" i="5" s="1"/>
  <c r="F384" i="5"/>
  <c r="F275" i="5" s="1"/>
  <c r="AI383" i="5"/>
  <c r="AI274" i="5" s="1"/>
  <c r="Q383" i="5"/>
  <c r="Q274" i="5" s="1"/>
  <c r="AE382" i="5"/>
  <c r="M382" i="5"/>
  <c r="AO381" i="5"/>
  <c r="AA381" i="5"/>
  <c r="I381" i="5"/>
  <c r="AK380" i="5"/>
  <c r="AK271" i="5" s="1"/>
  <c r="U380" i="5"/>
  <c r="U271" i="5" s="1"/>
  <c r="AG379" i="5"/>
  <c r="AG270" i="5" s="1"/>
  <c r="Q379" i="5"/>
  <c r="Q270" i="5" s="1"/>
  <c r="AQ378" i="5"/>
  <c r="AA378" i="5"/>
  <c r="AA269" i="5" s="1"/>
  <c r="M378" i="5"/>
  <c r="M269" i="5" s="1"/>
  <c r="AM377" i="5"/>
  <c r="AM268" i="5" s="1"/>
  <c r="W377" i="5"/>
  <c r="W268" i="5" s="1"/>
  <c r="G377" i="5"/>
  <c r="G268" i="5" s="1"/>
  <c r="AF376" i="5"/>
  <c r="AF267" i="5" s="1"/>
  <c r="S376" i="5"/>
  <c r="AB375" i="5"/>
  <c r="AB266" i="5" s="1"/>
  <c r="L375" i="5"/>
  <c r="AQ374" i="5"/>
  <c r="X374" i="5"/>
  <c r="X265" i="5" s="1"/>
  <c r="H374" i="5"/>
  <c r="H265" i="5" s="1"/>
  <c r="AJ373" i="5"/>
  <c r="AJ264" i="5" s="1"/>
  <c r="R373" i="5"/>
  <c r="R264" i="5" s="1"/>
  <c r="D373" i="5"/>
  <c r="D264" i="5" s="1"/>
  <c r="AF372" i="5"/>
  <c r="N372" i="5"/>
  <c r="N263" i="5" s="1"/>
  <c r="AP371" i="5"/>
  <c r="AB371" i="5"/>
  <c r="AB262" i="5" s="1"/>
  <c r="J371" i="5"/>
  <c r="J262" i="5" s="1"/>
  <c r="AL370" i="5"/>
  <c r="AL261" i="5" s="1"/>
  <c r="V370" i="5"/>
  <c r="V261" i="5" s="1"/>
  <c r="D370" i="5"/>
  <c r="AH369" i="5"/>
  <c r="AH260" i="5" s="1"/>
  <c r="R369" i="5"/>
  <c r="R260" i="5" s="1"/>
  <c r="AR368" i="5"/>
  <c r="AB368" i="5"/>
  <c r="AB259" i="5" s="1"/>
  <c r="N368" i="5"/>
  <c r="N259" i="5" s="1"/>
  <c r="AN367" i="5"/>
  <c r="AN258" i="5" s="1"/>
  <c r="X367" i="5"/>
  <c r="X258" i="5" s="1"/>
  <c r="H367" i="5"/>
  <c r="AH366" i="5"/>
  <c r="AH257" i="5" s="1"/>
  <c r="T366" i="5"/>
  <c r="T257" i="5" s="1"/>
  <c r="D366" i="5"/>
  <c r="D257" i="5" s="1"/>
  <c r="AD365" i="5"/>
  <c r="AD256" i="5" s="1"/>
  <c r="N365" i="5"/>
  <c r="N256" i="5" s="1"/>
  <c r="AR364" i="5"/>
  <c r="AR255" i="5" s="1"/>
  <c r="Z364" i="5"/>
  <c r="Z255" i="5" s="1"/>
  <c r="J364" i="5"/>
  <c r="J255" i="5" s="1"/>
  <c r="AL363" i="5"/>
  <c r="AL254" i="5" s="1"/>
  <c r="S363" i="5"/>
  <c r="F363" i="5"/>
  <c r="AH362" i="5"/>
  <c r="AH253" i="5" s="1"/>
  <c r="O362" i="5"/>
  <c r="O253" i="5" s="1"/>
  <c r="AQ361" i="5"/>
  <c r="AQ252" i="5" s="1"/>
  <c r="AD361" i="5"/>
  <c r="AD252" i="5" s="1"/>
  <c r="K361" i="5"/>
  <c r="K252" i="5" s="1"/>
  <c r="AM360" i="5"/>
  <c r="W360" i="5"/>
  <c r="W251" i="5" s="1"/>
  <c r="E360" i="5"/>
  <c r="E251" i="5" s="1"/>
  <c r="AI359" i="5"/>
  <c r="AI250" i="5" s="1"/>
  <c r="S359" i="5"/>
  <c r="S250" i="5" s="1"/>
  <c r="AS358" i="5"/>
  <c r="AS249" i="5" s="1"/>
  <c r="AC358" i="5"/>
  <c r="AC249" i="5" s="1"/>
  <c r="O358" i="5"/>
  <c r="O249" i="5" s="1"/>
  <c r="AO357" i="5"/>
  <c r="AO248" i="5" s="1"/>
  <c r="Y357" i="5"/>
  <c r="Y248" i="5" s="1"/>
  <c r="I357" i="5"/>
  <c r="AI356" i="5"/>
  <c r="AI247" i="5" s="1"/>
  <c r="U356" i="5"/>
  <c r="U247" i="5" s="1"/>
  <c r="E356" i="5"/>
  <c r="E247" i="5" s="1"/>
  <c r="AE355" i="5"/>
  <c r="AE246" i="5" s="1"/>
  <c r="O355" i="5"/>
  <c r="AS354" i="5"/>
  <c r="AA354" i="5"/>
  <c r="K354" i="5"/>
  <c r="K245" i="5" s="1"/>
  <c r="AM353" i="5"/>
  <c r="AM244" i="5" s="1"/>
  <c r="T353" i="5"/>
  <c r="T244" i="5" s="1"/>
  <c r="G353" i="5"/>
  <c r="G244" i="5" s="1"/>
  <c r="AI352" i="5"/>
  <c r="AI243" i="5" s="1"/>
  <c r="P352" i="5"/>
  <c r="AR351" i="5"/>
  <c r="AE351" i="5"/>
  <c r="L351" i="5"/>
  <c r="AN350" i="5"/>
  <c r="AN241" i="5" s="1"/>
  <c r="X350" i="5"/>
  <c r="X241" i="5" s="1"/>
  <c r="F350" i="5"/>
  <c r="F241" i="5" s="1"/>
  <c r="AJ349" i="5"/>
  <c r="AJ240" i="5" s="1"/>
  <c r="T349" i="5"/>
  <c r="T240" i="5" s="1"/>
  <c r="AT348" i="5"/>
  <c r="AT239" i="5" s="1"/>
  <c r="AD348" i="5"/>
  <c r="P348" i="5"/>
  <c r="P239" i="5" s="1"/>
  <c r="AP347" i="5"/>
  <c r="AP238" i="5" s="1"/>
  <c r="Z347" i="5"/>
  <c r="Z238" i="5" s="1"/>
  <c r="J347" i="5"/>
  <c r="J238" i="5" s="1"/>
  <c r="AJ346" i="5"/>
  <c r="AJ237" i="5" s="1"/>
  <c r="V346" i="5"/>
  <c r="V237" i="5" s="1"/>
  <c r="F346" i="5"/>
  <c r="F237" i="5" s="1"/>
  <c r="AF345" i="5"/>
  <c r="AF236" i="5" s="1"/>
  <c r="P345" i="5"/>
  <c r="P236" i="5" s="1"/>
  <c r="AT344" i="5"/>
  <c r="AT235" i="5" s="1"/>
  <c r="AD344" i="5"/>
  <c r="AD235" i="5" s="1"/>
  <c r="P344" i="5"/>
  <c r="P235" i="5" s="1"/>
  <c r="D344" i="5"/>
  <c r="D235" i="5" s="1"/>
  <c r="AF343" i="5"/>
  <c r="S343" i="5"/>
  <c r="S234" i="5" s="1"/>
  <c r="F343" i="5"/>
  <c r="AI342" i="5"/>
  <c r="U342" i="5"/>
  <c r="U233" i="5" s="1"/>
  <c r="H342" i="5"/>
  <c r="H233" i="5" s="1"/>
  <c r="AJ341" i="5"/>
  <c r="AJ232" i="5" s="1"/>
  <c r="X341" i="5"/>
  <c r="X232" i="5" s="1"/>
  <c r="J341" i="5"/>
  <c r="AM340" i="5"/>
  <c r="AM231" i="5" s="1"/>
  <c r="Z340" i="5"/>
  <c r="Z231" i="5" s="1"/>
  <c r="M340" i="5"/>
  <c r="M231" i="5" s="1"/>
  <c r="AO339" i="5"/>
  <c r="AO230" i="5" s="1"/>
  <c r="AB339" i="5"/>
  <c r="O339" i="5"/>
  <c r="O230" i="5" s="1"/>
  <c r="AN194" i="5"/>
  <c r="AN85" i="5" s="1"/>
  <c r="AF194" i="5"/>
  <c r="X194" i="5"/>
  <c r="P194" i="5"/>
  <c r="H194" i="5"/>
  <c r="H85" i="5" s="1"/>
  <c r="AQ192" i="5"/>
  <c r="AI192" i="5"/>
  <c r="AA192" i="5"/>
  <c r="AA83" i="5" s="1"/>
  <c r="S192" i="5"/>
  <c r="S83" i="5" s="1"/>
  <c r="K192" i="5"/>
  <c r="AM191" i="5"/>
  <c r="AE191" i="5"/>
  <c r="W191" i="5"/>
  <c r="W82" i="5" s="1"/>
  <c r="O191" i="5"/>
  <c r="G191" i="5"/>
  <c r="G82" i="5" s="1"/>
  <c r="AQ190" i="5"/>
  <c r="AQ81" i="5" s="1"/>
  <c r="AI190" i="5"/>
  <c r="AI81" i="5" s="1"/>
  <c r="AA190" i="5"/>
  <c r="S190" i="5"/>
  <c r="S81" i="5" s="1"/>
  <c r="K190" i="5"/>
  <c r="K81" i="5" s="1"/>
  <c r="AM189" i="5"/>
  <c r="AM80" i="5" s="1"/>
  <c r="AE189" i="5"/>
  <c r="W189" i="5"/>
  <c r="W80" i="5" s="1"/>
  <c r="O189" i="5"/>
  <c r="O80" i="5" s="1"/>
  <c r="G189" i="5"/>
  <c r="G80" i="5" s="1"/>
  <c r="AQ188" i="5"/>
  <c r="AQ79" i="5" s="1"/>
  <c r="AI188" i="5"/>
  <c r="AA188" i="5"/>
  <c r="AA79" i="5" s="1"/>
  <c r="S188" i="5"/>
  <c r="K188" i="5"/>
  <c r="K79" i="5" s="1"/>
  <c r="AM187" i="5"/>
  <c r="AE187" i="5"/>
  <c r="AE78" i="5" s="1"/>
  <c r="W187" i="5"/>
  <c r="W78" i="5" s="1"/>
  <c r="O187" i="5"/>
  <c r="O78" i="5" s="1"/>
  <c r="G187" i="5"/>
  <c r="AQ186" i="5"/>
  <c r="AQ77" i="5" s="1"/>
  <c r="AI186" i="5"/>
  <c r="AI77" i="5" s="1"/>
  <c r="AA186" i="5"/>
  <c r="S186" i="5"/>
  <c r="S77" i="5" s="1"/>
  <c r="K186" i="5"/>
  <c r="K77" i="5" s="1"/>
  <c r="AM185" i="5"/>
  <c r="AM76" i="5" s="1"/>
  <c r="AE185" i="5"/>
  <c r="W185" i="5"/>
  <c r="O185" i="5"/>
  <c r="G185" i="5"/>
  <c r="G76" i="5" s="1"/>
  <c r="AQ184" i="5"/>
  <c r="AQ75" i="5" s="1"/>
  <c r="AI184" i="5"/>
  <c r="AI75" i="5" s="1"/>
  <c r="AA184" i="5"/>
  <c r="AA75" i="5" s="1"/>
  <c r="S184" i="5"/>
  <c r="S75" i="5" s="1"/>
  <c r="K184" i="5"/>
  <c r="K75" i="5" s="1"/>
  <c r="AM183" i="5"/>
  <c r="AE183" i="5"/>
  <c r="W183" i="5"/>
  <c r="W74" i="5" s="1"/>
  <c r="O183" i="5"/>
  <c r="O74" i="5" s="1"/>
  <c r="G183" i="5"/>
  <c r="G74" i="5" s="1"/>
  <c r="AQ182" i="5"/>
  <c r="AQ73" i="5" s="1"/>
  <c r="AI182" i="5"/>
  <c r="AI73" i="5" s="1"/>
  <c r="AA182" i="5"/>
  <c r="AA73" i="5" s="1"/>
  <c r="S182" i="5"/>
  <c r="S73" i="5" s="1"/>
  <c r="K182" i="5"/>
  <c r="K73" i="5" s="1"/>
  <c r="AM181" i="5"/>
  <c r="AM72" i="5" s="1"/>
  <c r="AE181" i="5"/>
  <c r="AE72" i="5" s="1"/>
  <c r="W181" i="5"/>
  <c r="W72" i="5" s="1"/>
  <c r="O181" i="5"/>
  <c r="O72" i="5" s="1"/>
  <c r="G181" i="5"/>
  <c r="G72" i="5" s="1"/>
  <c r="AQ180" i="5"/>
  <c r="AI180" i="5"/>
  <c r="AI71" i="5" s="1"/>
  <c r="AA180" i="5"/>
  <c r="AA71" i="5" s="1"/>
  <c r="S180" i="5"/>
  <c r="K180" i="5"/>
  <c r="K71" i="5" s="1"/>
  <c r="AM179" i="5"/>
  <c r="AM70" i="5" s="1"/>
  <c r="AE179" i="5"/>
  <c r="AE70" i="5" s="1"/>
  <c r="W179" i="5"/>
  <c r="W70" i="5" s="1"/>
  <c r="O179" i="5"/>
  <c r="O70" i="5" s="1"/>
  <c r="G179" i="5"/>
  <c r="G70" i="5" s="1"/>
  <c r="AQ178" i="5"/>
  <c r="AQ69" i="5" s="1"/>
  <c r="AI178" i="5"/>
  <c r="AI69" i="5" s="1"/>
  <c r="AA178" i="5"/>
  <c r="S178" i="5"/>
  <c r="S69" i="5" s="1"/>
  <c r="K178" i="5"/>
  <c r="K69" i="5" s="1"/>
  <c r="AM177" i="5"/>
  <c r="AM68" i="5" s="1"/>
  <c r="AE177" i="5"/>
  <c r="AE68" i="5" s="1"/>
  <c r="W177" i="5"/>
  <c r="W68" i="5" s="1"/>
  <c r="O177" i="5"/>
  <c r="O68" i="5" s="1"/>
  <c r="G177" i="5"/>
  <c r="AQ176" i="5"/>
  <c r="AQ67" i="5" s="1"/>
  <c r="AI176" i="5"/>
  <c r="AI67" i="5" s="1"/>
  <c r="AA176" i="5"/>
  <c r="AA67" i="5" s="1"/>
  <c r="S176" i="5"/>
  <c r="S67" i="5" s="1"/>
  <c r="K176" i="5"/>
  <c r="AM175" i="5"/>
  <c r="AE175" i="5"/>
  <c r="AE66" i="5" s="1"/>
  <c r="W175" i="5"/>
  <c r="O175" i="5"/>
  <c r="O66" i="5" s="1"/>
  <c r="G175" i="5"/>
  <c r="G66" i="5" s="1"/>
  <c r="AQ174" i="5"/>
  <c r="AQ65" i="5" s="1"/>
  <c r="AI174" i="5"/>
  <c r="AI65" i="5" s="1"/>
  <c r="AA174" i="5"/>
  <c r="S174" i="5"/>
  <c r="S65" i="5" s="1"/>
  <c r="K174" i="5"/>
  <c r="AM173" i="5"/>
  <c r="AE173" i="5"/>
  <c r="AE64" i="5" s="1"/>
  <c r="W173" i="5"/>
  <c r="W64" i="5" s="1"/>
  <c r="O173" i="5"/>
  <c r="O64" i="5" s="1"/>
  <c r="G173" i="5"/>
  <c r="G64" i="5" s="1"/>
  <c r="AQ172" i="5"/>
  <c r="AQ63" i="5" s="1"/>
  <c r="AI172" i="5"/>
  <c r="AA172" i="5"/>
  <c r="S172" i="5"/>
  <c r="K172" i="5"/>
  <c r="AM171" i="5"/>
  <c r="AM62" i="5" s="1"/>
  <c r="AE171" i="5"/>
  <c r="AE62" i="5" s="1"/>
  <c r="W171" i="5"/>
  <c r="W62" i="5" s="1"/>
  <c r="O171" i="5"/>
  <c r="O62" i="5" s="1"/>
  <c r="G171" i="5"/>
  <c r="AQ170" i="5"/>
  <c r="AQ61" i="5" s="1"/>
  <c r="AI170" i="5"/>
  <c r="AA170" i="5"/>
  <c r="AA61" i="5" s="1"/>
  <c r="S170" i="5"/>
  <c r="S61" i="5" s="1"/>
  <c r="K170" i="5"/>
  <c r="K61" i="5" s="1"/>
  <c r="AI390" i="5"/>
  <c r="AI281" i="5" s="1"/>
  <c r="H390" i="5"/>
  <c r="H281" i="5" s="1"/>
  <c r="W388" i="5"/>
  <c r="AR387" i="5"/>
  <c r="AR278" i="5" s="1"/>
  <c r="N387" i="5"/>
  <c r="AL386" i="5"/>
  <c r="AL277" i="5" s="1"/>
  <c r="H386" i="5"/>
  <c r="H277" i="5" s="1"/>
  <c r="AH385" i="5"/>
  <c r="AH276" i="5" s="1"/>
  <c r="AT384" i="5"/>
  <c r="AT275" i="5" s="1"/>
  <c r="S384" i="5"/>
  <c r="AP383" i="5"/>
  <c r="AP274" i="5" s="1"/>
  <c r="O383" i="5"/>
  <c r="O274" i="5" s="1"/>
  <c r="AJ382" i="5"/>
  <c r="H382" i="5"/>
  <c r="H273" i="5" s="1"/>
  <c r="V381" i="5"/>
  <c r="V272" i="5" s="1"/>
  <c r="AT380" i="5"/>
  <c r="AT271" i="5" s="1"/>
  <c r="P380" i="5"/>
  <c r="P271" i="5" s="1"/>
  <c r="AJ379" i="5"/>
  <c r="AJ270" i="5" s="1"/>
  <c r="I379" i="5"/>
  <c r="I270" i="5" s="1"/>
  <c r="Z378" i="5"/>
  <c r="D378" i="5"/>
  <c r="D269" i="5" s="1"/>
  <c r="T377" i="5"/>
  <c r="T268" i="5" s="1"/>
  <c r="AN376" i="5"/>
  <c r="AN267" i="5" s="1"/>
  <c r="K376" i="5"/>
  <c r="K267" i="5" s="1"/>
  <c r="AA375" i="5"/>
  <c r="AA266" i="5" s="1"/>
  <c r="T374" i="5"/>
  <c r="T265" i="5" s="1"/>
  <c r="AP373" i="5"/>
  <c r="AP264" i="5" s="1"/>
  <c r="O373" i="5"/>
  <c r="O264" i="5" s="1"/>
  <c r="AB372" i="5"/>
  <c r="AB263" i="5" s="1"/>
  <c r="G372" i="5"/>
  <c r="V371" i="5"/>
  <c r="V262" i="5" s="1"/>
  <c r="AQ370" i="5"/>
  <c r="AQ261" i="5" s="1"/>
  <c r="O370" i="5"/>
  <c r="O261" i="5" s="1"/>
  <c r="AF369" i="5"/>
  <c r="AF260" i="5" s="1"/>
  <c r="I369" i="5"/>
  <c r="I260" i="5" s="1"/>
  <c r="Z368" i="5"/>
  <c r="P367" i="5"/>
  <c r="AF366" i="5"/>
  <c r="K366" i="5"/>
  <c r="K257" i="5" s="1"/>
  <c r="AA365" i="5"/>
  <c r="AA256" i="5" s="1"/>
  <c r="T364" i="5"/>
  <c r="T255" i="5" s="1"/>
  <c r="AH363" i="5"/>
  <c r="AH254" i="5" s="1"/>
  <c r="O363" i="5"/>
  <c r="O254" i="5" s="1"/>
  <c r="AA362" i="5"/>
  <c r="AA253" i="5" s="1"/>
  <c r="E362" i="5"/>
  <c r="V361" i="5"/>
  <c r="V252" i="5" s="1"/>
  <c r="AL360" i="5"/>
  <c r="AL251" i="5" s="1"/>
  <c r="N360" i="5"/>
  <c r="N251" i="5" s="1"/>
  <c r="AE359" i="5"/>
  <c r="AE250" i="5" s="1"/>
  <c r="I359" i="5"/>
  <c r="V358" i="5"/>
  <c r="AM357" i="5"/>
  <c r="AM248" i="5" s="1"/>
  <c r="P357" i="5"/>
  <c r="AF356" i="5"/>
  <c r="AF247" i="5" s="1"/>
  <c r="J356" i="5"/>
  <c r="J247" i="5" s="1"/>
  <c r="Z355" i="5"/>
  <c r="Z246" i="5" s="1"/>
  <c r="AM354" i="5"/>
  <c r="AM245" i="5" s="1"/>
  <c r="T354" i="5"/>
  <c r="T245" i="5" s="1"/>
  <c r="AH353" i="5"/>
  <c r="AH244" i="5" s="1"/>
  <c r="J353" i="5"/>
  <c r="J244" i="5" s="1"/>
  <c r="AA352" i="5"/>
  <c r="AA243" i="5" s="1"/>
  <c r="AQ351" i="5"/>
  <c r="AQ242" i="5" s="1"/>
  <c r="V351" i="5"/>
  <c r="AL350" i="5"/>
  <c r="AL241" i="5" s="1"/>
  <c r="N350" i="5"/>
  <c r="N241" i="5" s="1"/>
  <c r="AB349" i="5"/>
  <c r="AB240" i="5" s="1"/>
  <c r="AS348" i="5"/>
  <c r="U348" i="5"/>
  <c r="U239" i="5" s="1"/>
  <c r="AL347" i="5"/>
  <c r="P347" i="5"/>
  <c r="P238" i="5" s="1"/>
  <c r="AF346" i="5"/>
  <c r="AF237" i="5" s="1"/>
  <c r="AT345" i="5"/>
  <c r="AT236" i="5" s="1"/>
  <c r="Y345" i="5"/>
  <c r="Y236" i="5" s="1"/>
  <c r="AN344" i="5"/>
  <c r="AN235" i="5" s="1"/>
  <c r="U344" i="5"/>
  <c r="U235" i="5" s="1"/>
  <c r="AO343" i="5"/>
  <c r="AO234" i="5" s="1"/>
  <c r="R343" i="5"/>
  <c r="R234" i="5" s="1"/>
  <c r="AQ342" i="5"/>
  <c r="AQ233" i="5" s="1"/>
  <c r="S342" i="5"/>
  <c r="S233" i="5" s="1"/>
  <c r="AQ341" i="5"/>
  <c r="AQ232" i="5" s="1"/>
  <c r="Q341" i="5"/>
  <c r="Q232" i="5" s="1"/>
  <c r="AK340" i="5"/>
  <c r="AK231" i="5" s="1"/>
  <c r="R340" i="5"/>
  <c r="R231" i="5" s="1"/>
  <c r="AM339" i="5"/>
  <c r="AM230" i="5" s="1"/>
  <c r="S339" i="5"/>
  <c r="AM194" i="5"/>
  <c r="AM85" i="5" s="1"/>
  <c r="AB194" i="5"/>
  <c r="AB85" i="5" s="1"/>
  <c r="N194" i="5"/>
  <c r="N85" i="5" s="1"/>
  <c r="AT192" i="5"/>
  <c r="AT83" i="5" s="1"/>
  <c r="AF192" i="5"/>
  <c r="R192" i="5"/>
  <c r="R83" i="5" s="1"/>
  <c r="G192" i="5"/>
  <c r="G83" i="5" s="1"/>
  <c r="AK191" i="5"/>
  <c r="Z191" i="5"/>
  <c r="Z82" i="5" s="1"/>
  <c r="L191" i="5"/>
  <c r="L82" i="5" s="1"/>
  <c r="AP190" i="5"/>
  <c r="AP81" i="5" s="1"/>
  <c r="AE190" i="5"/>
  <c r="AE81" i="5" s="1"/>
  <c r="Q190" i="5"/>
  <c r="F190" i="5"/>
  <c r="F81" i="5" s="1"/>
  <c r="AJ189" i="5"/>
  <c r="V189" i="5"/>
  <c r="V80" i="5" s="1"/>
  <c r="K189" i="5"/>
  <c r="K80" i="5" s="1"/>
  <c r="AO188" i="5"/>
  <c r="AO79" i="5" s="1"/>
  <c r="AD188" i="5"/>
  <c r="AD79" i="5" s="1"/>
  <c r="P188" i="5"/>
  <c r="P79" i="5" s="1"/>
  <c r="AT187" i="5"/>
  <c r="AT78" i="5" s="1"/>
  <c r="AI187" i="5"/>
  <c r="AI78" i="5" s="1"/>
  <c r="U187" i="5"/>
  <c r="J187" i="5"/>
  <c r="AN186" i="5"/>
  <c r="AN77" i="5" s="1"/>
  <c r="Z186" i="5"/>
  <c r="Z77" i="5" s="1"/>
  <c r="O186" i="5"/>
  <c r="O77" i="5" s="1"/>
  <c r="AS185" i="5"/>
  <c r="AS76" i="5" s="1"/>
  <c r="AH185" i="5"/>
  <c r="AH76" i="5" s="1"/>
  <c r="T185" i="5"/>
  <c r="T76" i="5" s="1"/>
  <c r="F185" i="5"/>
  <c r="F76" i="5" s="1"/>
  <c r="AM184" i="5"/>
  <c r="AM75" i="5" s="1"/>
  <c r="Y184" i="5"/>
  <c r="N184" i="5"/>
  <c r="N75" i="5" s="1"/>
  <c r="AR183" i="5"/>
  <c r="AR74" i="5" s="1"/>
  <c r="AD183" i="5"/>
  <c r="AD74" i="5" s="1"/>
  <c r="S183" i="5"/>
  <c r="S74" i="5" s="1"/>
  <c r="E183" i="5"/>
  <c r="AL182" i="5"/>
  <c r="X182" i="5"/>
  <c r="J182" i="5"/>
  <c r="J73" i="5" s="1"/>
  <c r="AQ181" i="5"/>
  <c r="AQ72" i="5" s="1"/>
  <c r="AC181" i="5"/>
  <c r="AC72" i="5" s="1"/>
  <c r="R181" i="5"/>
  <c r="R72" i="5" s="1"/>
  <c r="D181" i="5"/>
  <c r="AH180" i="5"/>
  <c r="AH71" i="5" s="1"/>
  <c r="W180" i="5"/>
  <c r="W71" i="5" s="1"/>
  <c r="I180" i="5"/>
  <c r="AP179" i="5"/>
  <c r="AB179" i="5"/>
  <c r="N179" i="5"/>
  <c r="N70" i="5" s="1"/>
  <c r="AG178" i="5"/>
  <c r="AG69" i="5" s="1"/>
  <c r="V178" i="5"/>
  <c r="H178" i="5"/>
  <c r="AL177" i="5"/>
  <c r="AL68" i="5" s="1"/>
  <c r="AA177" i="5"/>
  <c r="M177" i="5"/>
  <c r="M68" i="5" s="1"/>
  <c r="AT176" i="5"/>
  <c r="AT67" i="5" s="1"/>
  <c r="AF176" i="5"/>
  <c r="AF67" i="5" s="1"/>
  <c r="R176" i="5"/>
  <c r="R67" i="5" s="1"/>
  <c r="G176" i="5"/>
  <c r="G67" i="5" s="1"/>
  <c r="AK175" i="5"/>
  <c r="AK66" i="5" s="1"/>
  <c r="Z175" i="5"/>
  <c r="Z66" i="5" s="1"/>
  <c r="L175" i="5"/>
  <c r="L66" i="5" s="1"/>
  <c r="AP174" i="5"/>
  <c r="AP65" i="5" s="1"/>
  <c r="AE174" i="5"/>
  <c r="AE65" i="5" s="1"/>
  <c r="Q174" i="5"/>
  <c r="Q65" i="5" s="1"/>
  <c r="F174" i="5"/>
  <c r="F65" i="5" s="1"/>
  <c r="AJ173" i="5"/>
  <c r="V173" i="5"/>
  <c r="V64" i="5" s="1"/>
  <c r="K173" i="5"/>
  <c r="AO172" i="5"/>
  <c r="AO63" i="5" s="1"/>
  <c r="AD172" i="5"/>
  <c r="AD63" i="5" s="1"/>
  <c r="P172" i="5"/>
  <c r="P63" i="5" s="1"/>
  <c r="AT171" i="5"/>
  <c r="AT62" i="5" s="1"/>
  <c r="AI171" i="5"/>
  <c r="AI62" i="5" s="1"/>
  <c r="U171" i="5"/>
  <c r="U62" i="5" s="1"/>
  <c r="J171" i="5"/>
  <c r="AN170" i="5"/>
  <c r="AN61" i="5" s="1"/>
  <c r="Z170" i="5"/>
  <c r="Z61" i="5" s="1"/>
  <c r="O170" i="5"/>
  <c r="AS169" i="5"/>
  <c r="AS60" i="5" s="1"/>
  <c r="AI169" i="5"/>
  <c r="AI60" i="5" s="1"/>
  <c r="W169" i="5"/>
  <c r="W60" i="5" s="1"/>
  <c r="M169" i="5"/>
  <c r="AI168" i="5"/>
  <c r="Y168" i="5"/>
  <c r="Y59" i="5" s="1"/>
  <c r="O168" i="5"/>
  <c r="AK167" i="5"/>
  <c r="AK58" i="5" s="1"/>
  <c r="AA167" i="5"/>
  <c r="AA58" i="5" s="1"/>
  <c r="O167" i="5"/>
  <c r="O58" i="5" s="1"/>
  <c r="E167" i="5"/>
  <c r="E58" i="5" s="1"/>
  <c r="AM166" i="5"/>
  <c r="AM57" i="5" s="1"/>
  <c r="AA166" i="5"/>
  <c r="Q166" i="5"/>
  <c r="G166" i="5"/>
  <c r="AM165" i="5"/>
  <c r="AC165" i="5"/>
  <c r="AC56" i="5" s="1"/>
  <c r="S165" i="5"/>
  <c r="S56" i="5" s="1"/>
  <c r="G165" i="5"/>
  <c r="G56" i="5" s="1"/>
  <c r="AO164" i="5"/>
  <c r="AE164" i="5"/>
  <c r="AE55" i="5" s="1"/>
  <c r="S164" i="5"/>
  <c r="S55" i="5" s="1"/>
  <c r="I164" i="5"/>
  <c r="I55" i="5" s="1"/>
  <c r="AQ163" i="5"/>
  <c r="AQ54" i="5" s="1"/>
  <c r="AE163" i="5"/>
  <c r="AE54" i="5" s="1"/>
  <c r="U163" i="5"/>
  <c r="U54" i="5" s="1"/>
  <c r="K163" i="5"/>
  <c r="K54" i="5" s="1"/>
  <c r="AQ162" i="5"/>
  <c r="AQ53" i="5" s="1"/>
  <c r="AG162" i="5"/>
  <c r="AG53" i="5" s="1"/>
  <c r="W162" i="5"/>
  <c r="K162" i="5"/>
  <c r="K53" i="5" s="1"/>
  <c r="AS161" i="5"/>
  <c r="AS52" i="5" s="1"/>
  <c r="AI161" i="5"/>
  <c r="AI52" i="5" s="1"/>
  <c r="W161" i="5"/>
  <c r="W52" i="5" s="1"/>
  <c r="M161" i="5"/>
  <c r="M52" i="5" s="1"/>
  <c r="AI160" i="5"/>
  <c r="AI51" i="5" s="1"/>
  <c r="Y160" i="5"/>
  <c r="O160" i="5"/>
  <c r="O51" i="5" s="1"/>
  <c r="AK159" i="5"/>
  <c r="AK50" i="5" s="1"/>
  <c r="AA159" i="5"/>
  <c r="AA50" i="5" s="1"/>
  <c r="O159" i="5"/>
  <c r="O50" i="5" s="1"/>
  <c r="E159" i="5"/>
  <c r="E50" i="5" s="1"/>
  <c r="AM158" i="5"/>
  <c r="AM49" i="5" s="1"/>
  <c r="AA158" i="5"/>
  <c r="AA49" i="5" s="1"/>
  <c r="Q158" i="5"/>
  <c r="Q49" i="5" s="1"/>
  <c r="G158" i="5"/>
  <c r="G49" i="5" s="1"/>
  <c r="AM157" i="5"/>
  <c r="AM48" i="5" s="1"/>
  <c r="AC157" i="5"/>
  <c r="AC48" i="5" s="1"/>
  <c r="S157" i="5"/>
  <c r="S48" i="5" s="1"/>
  <c r="G157" i="5"/>
  <c r="G48" i="5" s="1"/>
  <c r="AO156" i="5"/>
  <c r="AO47" i="5" s="1"/>
  <c r="AE156" i="5"/>
  <c r="AE47" i="5" s="1"/>
  <c r="S156" i="5"/>
  <c r="I156" i="5"/>
  <c r="AQ155" i="5"/>
  <c r="AQ46" i="5" s="1"/>
  <c r="AE155" i="5"/>
  <c r="AE46" i="5" s="1"/>
  <c r="U155" i="5"/>
  <c r="U46" i="5" s="1"/>
  <c r="K155" i="5"/>
  <c r="K46" i="5" s="1"/>
  <c r="AQ154" i="5"/>
  <c r="AQ45" i="5" s="1"/>
  <c r="AG154" i="5"/>
  <c r="AG45" i="5" s="1"/>
  <c r="W154" i="5"/>
  <c r="W45" i="5" s="1"/>
  <c r="K154" i="5"/>
  <c r="K45" i="5" s="1"/>
  <c r="AS153" i="5"/>
  <c r="AS44" i="5" s="1"/>
  <c r="AI153" i="5"/>
  <c r="AI44" i="5" s="1"/>
  <c r="W153" i="5"/>
  <c r="W44" i="5" s="1"/>
  <c r="M153" i="5"/>
  <c r="M44" i="5" s="1"/>
  <c r="AI152" i="5"/>
  <c r="AI43" i="5" s="1"/>
  <c r="Y152" i="5"/>
  <c r="Y43" i="5" s="1"/>
  <c r="O152" i="5"/>
  <c r="O43" i="5" s="1"/>
  <c r="AK151" i="5"/>
  <c r="AA151" i="5"/>
  <c r="O151" i="5"/>
  <c r="O42" i="5" s="1"/>
  <c r="E151" i="5"/>
  <c r="E42" i="5" s="1"/>
  <c r="AM150" i="5"/>
  <c r="AM41" i="5" s="1"/>
  <c r="AA150" i="5"/>
  <c r="AA41" i="5" s="1"/>
  <c r="Q150" i="5"/>
  <c r="Q41" i="5" s="1"/>
  <c r="G150" i="5"/>
  <c r="G41" i="5" s="1"/>
  <c r="AM149" i="5"/>
  <c r="AM40" i="5" s="1"/>
  <c r="AC149" i="5"/>
  <c r="S149" i="5"/>
  <c r="G149" i="5"/>
  <c r="G40" i="5" s="1"/>
  <c r="AO148" i="5"/>
  <c r="AO39" i="5" s="1"/>
  <c r="AE148" i="5"/>
  <c r="AE39" i="5" s="1"/>
  <c r="S148" i="5"/>
  <c r="I148" i="5"/>
  <c r="AQ147" i="5"/>
  <c r="AE147" i="5"/>
  <c r="U147" i="5"/>
  <c r="U38" i="5" s="1"/>
  <c r="K147" i="5"/>
  <c r="K38" i="5" s="1"/>
  <c r="AQ146" i="5"/>
  <c r="AQ37" i="5" s="1"/>
  <c r="AG146" i="5"/>
  <c r="AG37" i="5" s="1"/>
  <c r="W146" i="5"/>
  <c r="K146" i="5"/>
  <c r="AS145" i="5"/>
  <c r="AI145" i="5"/>
  <c r="AI36" i="5" s="1"/>
  <c r="W145" i="5"/>
  <c r="W36" i="5" s="1"/>
  <c r="M145" i="5"/>
  <c r="M36" i="5" s="1"/>
  <c r="AI144" i="5"/>
  <c r="AI35" i="5" s="1"/>
  <c r="Y144" i="5"/>
  <c r="Y35" i="5" s="1"/>
  <c r="O144" i="5"/>
  <c r="O35" i="5" s="1"/>
  <c r="AK143" i="5"/>
  <c r="AA143" i="5"/>
  <c r="O143" i="5"/>
  <c r="O34" i="5" s="1"/>
  <c r="E143" i="5"/>
  <c r="E34" i="5" s="1"/>
  <c r="AB390" i="5"/>
  <c r="AB281" i="5" s="1"/>
  <c r="G390" i="5"/>
  <c r="G281" i="5" s="1"/>
  <c r="S388" i="5"/>
  <c r="S279" i="5" s="1"/>
  <c r="AP387" i="5"/>
  <c r="L387" i="5"/>
  <c r="L278" i="5" s="1"/>
  <c r="AC386" i="5"/>
  <c r="AC277" i="5" s="1"/>
  <c r="F386" i="5"/>
  <c r="Y385" i="5"/>
  <c r="AS384" i="5"/>
  <c r="AS275" i="5" s="1"/>
  <c r="R384" i="5"/>
  <c r="R275" i="5" s="1"/>
  <c r="AO383" i="5"/>
  <c r="AO274" i="5" s="1"/>
  <c r="N383" i="5"/>
  <c r="AA382" i="5"/>
  <c r="AA273" i="5" s="1"/>
  <c r="F382" i="5"/>
  <c r="T381" i="5"/>
  <c r="AP380" i="5"/>
  <c r="N380" i="5"/>
  <c r="N271" i="5" s="1"/>
  <c r="AE379" i="5"/>
  <c r="AE270" i="5" s="1"/>
  <c r="H379" i="5"/>
  <c r="H270" i="5" s="1"/>
  <c r="X378" i="5"/>
  <c r="X269" i="5" s="1"/>
  <c r="AT377" i="5"/>
  <c r="O377" i="5"/>
  <c r="O268" i="5" s="1"/>
  <c r="AE376" i="5"/>
  <c r="AE267" i="5" s="1"/>
  <c r="J376" i="5"/>
  <c r="Z375" i="5"/>
  <c r="Z266" i="5" s="1"/>
  <c r="AT374" i="5"/>
  <c r="AT265" i="5" s="1"/>
  <c r="S374" i="5"/>
  <c r="S265" i="5" s="1"/>
  <c r="AG373" i="5"/>
  <c r="AG264" i="5" s="1"/>
  <c r="N373" i="5"/>
  <c r="N264" i="5" s="1"/>
  <c r="Z372" i="5"/>
  <c r="D372" i="5"/>
  <c r="D263" i="5" s="1"/>
  <c r="T371" i="5"/>
  <c r="T262" i="5" s="1"/>
  <c r="AK370" i="5"/>
  <c r="AK261" i="5" s="1"/>
  <c r="M370" i="5"/>
  <c r="M261" i="5" s="1"/>
  <c r="AD369" i="5"/>
  <c r="AD260" i="5" s="1"/>
  <c r="H369" i="5"/>
  <c r="U368" i="5"/>
  <c r="U259" i="5" s="1"/>
  <c r="AL367" i="5"/>
  <c r="O367" i="5"/>
  <c r="AE366" i="5"/>
  <c r="AE257" i="5" s="1"/>
  <c r="H366" i="5"/>
  <c r="H257" i="5" s="1"/>
  <c r="Y365" i="5"/>
  <c r="Y256" i="5" s="1"/>
  <c r="AL364" i="5"/>
  <c r="AL255" i="5" s="1"/>
  <c r="S364" i="5"/>
  <c r="S255" i="5" s="1"/>
  <c r="AG363" i="5"/>
  <c r="AG254" i="5" s="1"/>
  <c r="I363" i="5"/>
  <c r="Z362" i="5"/>
  <c r="Z253" i="5" s="1"/>
  <c r="AP361" i="5"/>
  <c r="AP252" i="5" s="1"/>
  <c r="T361" i="5"/>
  <c r="T252" i="5" s="1"/>
  <c r="AK360" i="5"/>
  <c r="AK251" i="5" s="1"/>
  <c r="M360" i="5"/>
  <c r="M251" i="5" s="1"/>
  <c r="AA359" i="5"/>
  <c r="AR358" i="5"/>
  <c r="T358" i="5"/>
  <c r="AJ357" i="5"/>
  <c r="AJ248" i="5" s="1"/>
  <c r="O357" i="5"/>
  <c r="AE356" i="5"/>
  <c r="AE247" i="5" s="1"/>
  <c r="AR355" i="5"/>
  <c r="AR246" i="5" s="1"/>
  <c r="X355" i="5"/>
  <c r="X246" i="5" s="1"/>
  <c r="AL354" i="5"/>
  <c r="AL245" i="5" s="1"/>
  <c r="O354" i="5"/>
  <c r="O245" i="5" s="1"/>
  <c r="AF353" i="5"/>
  <c r="D353" i="5"/>
  <c r="Z352" i="5"/>
  <c r="Z243" i="5" s="1"/>
  <c r="AP351" i="5"/>
  <c r="AP242" i="5" s="1"/>
  <c r="S351" i="5"/>
  <c r="S242" i="5" s="1"/>
  <c r="AF350" i="5"/>
  <c r="AF241" i="5" s="1"/>
  <c r="E350" i="5"/>
  <c r="E241" i="5" s="1"/>
  <c r="AA349" i="5"/>
  <c r="AA240" i="5" s="1"/>
  <c r="AR348" i="5"/>
  <c r="AR239" i="5" s="1"/>
  <c r="T348" i="5"/>
  <c r="T239" i="5" s="1"/>
  <c r="AJ347" i="5"/>
  <c r="AJ238" i="5" s="1"/>
  <c r="G347" i="5"/>
  <c r="G238" i="5" s="1"/>
  <c r="AE346" i="5"/>
  <c r="AE237" i="5" s="1"/>
  <c r="AQ345" i="5"/>
  <c r="AQ236" i="5" s="1"/>
  <c r="V345" i="5"/>
  <c r="V236" i="5" s="1"/>
  <c r="AM344" i="5"/>
  <c r="AM235" i="5" s="1"/>
  <c r="O344" i="5"/>
  <c r="AN343" i="5"/>
  <c r="AN234" i="5" s="1"/>
  <c r="Q343" i="5"/>
  <c r="Q234" i="5" s="1"/>
  <c r="AN342" i="5"/>
  <c r="AN233" i="5" s="1"/>
  <c r="O342" i="5"/>
  <c r="O233" i="5" s="1"/>
  <c r="AI341" i="5"/>
  <c r="AI232" i="5" s="1"/>
  <c r="P341" i="5"/>
  <c r="P232" i="5" s="1"/>
  <c r="AJ340" i="5"/>
  <c r="AJ231" i="5" s="1"/>
  <c r="P340" i="5"/>
  <c r="AL339" i="5"/>
  <c r="K339" i="5"/>
  <c r="AL194" i="5"/>
  <c r="AL85" i="5" s="1"/>
  <c r="AA194" i="5"/>
  <c r="AA85" i="5" s="1"/>
  <c r="M194" i="5"/>
  <c r="M85" i="5" s="1"/>
  <c r="AP192" i="5"/>
  <c r="AE192" i="5"/>
  <c r="Q192" i="5"/>
  <c r="Q83" i="5" s="1"/>
  <c r="F192" i="5"/>
  <c r="F83" i="5" s="1"/>
  <c r="AJ191" i="5"/>
  <c r="AJ82" i="5" s="1"/>
  <c r="V191" i="5"/>
  <c r="V82" i="5" s="1"/>
  <c r="K191" i="5"/>
  <c r="K82" i="5" s="1"/>
  <c r="AO190" i="5"/>
  <c r="AO81" i="5" s="1"/>
  <c r="AD190" i="5"/>
  <c r="AD81" i="5" s="1"/>
  <c r="P190" i="5"/>
  <c r="AT189" i="5"/>
  <c r="AI189" i="5"/>
  <c r="AI80" i="5" s="1"/>
  <c r="U189" i="5"/>
  <c r="U80" i="5" s="1"/>
  <c r="J189" i="5"/>
  <c r="J80" i="5" s="1"/>
  <c r="AN188" i="5"/>
  <c r="AN79" i="5" s="1"/>
  <c r="Z188" i="5"/>
  <c r="Z79" i="5" s="1"/>
  <c r="O188" i="5"/>
  <c r="AS187" i="5"/>
  <c r="AS78" i="5" s="1"/>
  <c r="AH187" i="5"/>
  <c r="T187" i="5"/>
  <c r="T78" i="5" s="1"/>
  <c r="F187" i="5"/>
  <c r="AM186" i="5"/>
  <c r="AM77" i="5" s="1"/>
  <c r="Y186" i="5"/>
  <c r="Y77" i="5" s="1"/>
  <c r="N186" i="5"/>
  <c r="N77" i="5" s="1"/>
  <c r="AR185" i="5"/>
  <c r="AR76" i="5" s="1"/>
  <c r="AD185" i="5"/>
  <c r="S185" i="5"/>
  <c r="S76" i="5" s="1"/>
  <c r="E185" i="5"/>
  <c r="E76" i="5" s="1"/>
  <c r="AL184" i="5"/>
  <c r="AL75" i="5" s="1"/>
  <c r="X184" i="5"/>
  <c r="X75" i="5" s="1"/>
  <c r="J184" i="5"/>
  <c r="J75" i="5" s="1"/>
  <c r="AQ183" i="5"/>
  <c r="AQ74" i="5" s="1"/>
  <c r="AC183" i="5"/>
  <c r="AC74" i="5" s="1"/>
  <c r="R183" i="5"/>
  <c r="D183" i="5"/>
  <c r="AH182" i="5"/>
  <c r="W182" i="5"/>
  <c r="W73" i="5" s="1"/>
  <c r="I182" i="5"/>
  <c r="I73" i="5" s="1"/>
  <c r="AP181" i="5"/>
  <c r="AP72" i="5" s="1"/>
  <c r="AB181" i="5"/>
  <c r="AB72" i="5" s="1"/>
  <c r="N181" i="5"/>
  <c r="AG180" i="5"/>
  <c r="AG71" i="5" s="1"/>
  <c r="V180" i="5"/>
  <c r="H180" i="5"/>
  <c r="AL179" i="5"/>
  <c r="AA179" i="5"/>
  <c r="AA70" i="5" s="1"/>
  <c r="M179" i="5"/>
  <c r="M70" i="5" s="1"/>
  <c r="AT178" i="5"/>
  <c r="AT69" i="5" s="1"/>
  <c r="AF178" i="5"/>
  <c r="AF69" i="5" s="1"/>
  <c r="R178" i="5"/>
  <c r="G178" i="5"/>
  <c r="G69" i="5" s="1"/>
  <c r="AK177" i="5"/>
  <c r="Z177" i="5"/>
  <c r="Z68" i="5" s="1"/>
  <c r="L177" i="5"/>
  <c r="L68" i="5" s="1"/>
  <c r="AP176" i="5"/>
  <c r="AP67" i="5" s="1"/>
  <c r="AE176" i="5"/>
  <c r="AE67" i="5" s="1"/>
  <c r="Q176" i="5"/>
  <c r="F176" i="5"/>
  <c r="AJ175" i="5"/>
  <c r="AJ66" i="5" s="1"/>
  <c r="V175" i="5"/>
  <c r="K175" i="5"/>
  <c r="K66" i="5" s="1"/>
  <c r="AO174" i="5"/>
  <c r="AO65" i="5" s="1"/>
  <c r="AD174" i="5"/>
  <c r="AD65" i="5" s="1"/>
  <c r="P174" i="5"/>
  <c r="P65" i="5" s="1"/>
  <c r="AT173" i="5"/>
  <c r="AI173" i="5"/>
  <c r="AI64" i="5" s="1"/>
  <c r="U173" i="5"/>
  <c r="U64" i="5" s="1"/>
  <c r="J173" i="5"/>
  <c r="J64" i="5" s="1"/>
  <c r="AN172" i="5"/>
  <c r="Z172" i="5"/>
  <c r="Z63" i="5" s="1"/>
  <c r="O172" i="5"/>
  <c r="O63" i="5" s="1"/>
  <c r="AS171" i="5"/>
  <c r="AS62" i="5" s="1"/>
  <c r="AH171" i="5"/>
  <c r="T171" i="5"/>
  <c r="F171" i="5"/>
  <c r="AM170" i="5"/>
  <c r="AM61" i="5" s="1"/>
  <c r="Y170" i="5"/>
  <c r="N170" i="5"/>
  <c r="N61" i="5" s="1"/>
  <c r="AR169" i="5"/>
  <c r="AR60" i="5" s="1"/>
  <c r="AH169" i="5"/>
  <c r="AH60" i="5" s="1"/>
  <c r="V169" i="5"/>
  <c r="V60" i="5" s="1"/>
  <c r="L169" i="5"/>
  <c r="AT168" i="5"/>
  <c r="AH168" i="5"/>
  <c r="X168" i="5"/>
  <c r="X59" i="5" s="1"/>
  <c r="N168" i="5"/>
  <c r="N59" i="5" s="1"/>
  <c r="AT167" i="5"/>
  <c r="AT58" i="5" s="1"/>
  <c r="AJ167" i="5"/>
  <c r="AJ58" i="5" s="1"/>
  <c r="Z167" i="5"/>
  <c r="Z58" i="5" s="1"/>
  <c r="N167" i="5"/>
  <c r="D167" i="5"/>
  <c r="D58" i="5" s="1"/>
  <c r="AL166" i="5"/>
  <c r="AL57" i="5" s="1"/>
  <c r="Z166" i="5"/>
  <c r="Z57" i="5" s="1"/>
  <c r="P166" i="5"/>
  <c r="F166" i="5"/>
  <c r="F57" i="5" s="1"/>
  <c r="AL165" i="5"/>
  <c r="AL56" i="5" s="1"/>
  <c r="AB165" i="5"/>
  <c r="AB56" i="5" s="1"/>
  <c r="R165" i="5"/>
  <c r="R56" i="5" s="1"/>
  <c r="F165" i="5"/>
  <c r="F56" i="5" s="1"/>
  <c r="AN164" i="5"/>
  <c r="AN55" i="5" s="1"/>
  <c r="AD164" i="5"/>
  <c r="AD55" i="5" s="1"/>
  <c r="R164" i="5"/>
  <c r="R55" i="5" s="1"/>
  <c r="H164" i="5"/>
  <c r="H55" i="5" s="1"/>
  <c r="AP163" i="5"/>
  <c r="AP54" i="5" s="1"/>
  <c r="AD163" i="5"/>
  <c r="AD54" i="5" s="1"/>
  <c r="T163" i="5"/>
  <c r="T54" i="5" s="1"/>
  <c r="J163" i="5"/>
  <c r="J54" i="5" s="1"/>
  <c r="AP162" i="5"/>
  <c r="AF162" i="5"/>
  <c r="V162" i="5"/>
  <c r="V53" i="5" s="1"/>
  <c r="J162" i="5"/>
  <c r="J53" i="5" s="1"/>
  <c r="AR161" i="5"/>
  <c r="AR52" i="5" s="1"/>
  <c r="AH161" i="5"/>
  <c r="V161" i="5"/>
  <c r="L161" i="5"/>
  <c r="AT160" i="5"/>
  <c r="AH160" i="5"/>
  <c r="AH51" i="5" s="1"/>
  <c r="X160" i="5"/>
  <c r="X51" i="5" s="1"/>
  <c r="N160" i="5"/>
  <c r="N51" i="5" s="1"/>
  <c r="AT159" i="5"/>
  <c r="AT50" i="5" s="1"/>
  <c r="AJ159" i="5"/>
  <c r="AJ50" i="5" s="1"/>
  <c r="Z159" i="5"/>
  <c r="N159" i="5"/>
  <c r="N50" i="5" s="1"/>
  <c r="D159" i="5"/>
  <c r="AL158" i="5"/>
  <c r="AL49" i="5" s="1"/>
  <c r="Z158" i="5"/>
  <c r="Z49" i="5" s="1"/>
  <c r="P158" i="5"/>
  <c r="P49" i="5" s="1"/>
  <c r="F158" i="5"/>
  <c r="F49" i="5" s="1"/>
  <c r="AL157" i="5"/>
  <c r="AL48" i="5" s="1"/>
  <c r="AB157" i="5"/>
  <c r="AB48" i="5" s="1"/>
  <c r="R157" i="5"/>
  <c r="R48" i="5" s="1"/>
  <c r="F157" i="5"/>
  <c r="AN156" i="5"/>
  <c r="AN47" i="5" s="1"/>
  <c r="AD156" i="5"/>
  <c r="AD47" i="5" s="1"/>
  <c r="R156" i="5"/>
  <c r="R47" i="5" s="1"/>
  <c r="H156" i="5"/>
  <c r="H47" i="5" s="1"/>
  <c r="AP155" i="5"/>
  <c r="AD155" i="5"/>
  <c r="T155" i="5"/>
  <c r="T46" i="5" s="1"/>
  <c r="J155" i="5"/>
  <c r="J46" i="5" s="1"/>
  <c r="AP154" i="5"/>
  <c r="AP45" i="5" s="1"/>
  <c r="AF154" i="5"/>
  <c r="AF45" i="5" s="1"/>
  <c r="V154" i="5"/>
  <c r="V45" i="5" s="1"/>
  <c r="J154" i="5"/>
  <c r="J45" i="5" s="1"/>
  <c r="AR153" i="5"/>
  <c r="AH153" i="5"/>
  <c r="V153" i="5"/>
  <c r="L153" i="5"/>
  <c r="L44" i="5" s="1"/>
  <c r="AT152" i="5"/>
  <c r="AT43" i="5" s="1"/>
  <c r="AH152" i="5"/>
  <c r="AH43" i="5" s="1"/>
  <c r="X152" i="5"/>
  <c r="X43" i="5" s="1"/>
  <c r="N152" i="5"/>
  <c r="N43" i="5" s="1"/>
  <c r="AT151" i="5"/>
  <c r="AT42" i="5" s="1"/>
  <c r="AJ151" i="5"/>
  <c r="AJ42" i="5" s="1"/>
  <c r="Z151" i="5"/>
  <c r="Z42" i="5" s="1"/>
  <c r="N151" i="5"/>
  <c r="D151" i="5"/>
  <c r="AL150" i="5"/>
  <c r="AL41" i="5" s="1"/>
  <c r="Z150" i="5"/>
  <c r="Z41" i="5" s="1"/>
  <c r="P150" i="5"/>
  <c r="P41" i="5" s="1"/>
  <c r="F150" i="5"/>
  <c r="F41" i="5" s="1"/>
  <c r="AL149" i="5"/>
  <c r="AB149" i="5"/>
  <c r="R149" i="5"/>
  <c r="F149" i="5"/>
  <c r="F40" i="5" s="1"/>
  <c r="AN148" i="5"/>
  <c r="AN39" i="5" s="1"/>
  <c r="AD148" i="5"/>
  <c r="AD39" i="5" s="1"/>
  <c r="R148" i="5"/>
  <c r="R39" i="5" s="1"/>
  <c r="H148" i="5"/>
  <c r="AP147" i="5"/>
  <c r="AD147" i="5"/>
  <c r="AD38" i="5" s="1"/>
  <c r="T147" i="5"/>
  <c r="T38" i="5" s="1"/>
  <c r="J147" i="5"/>
  <c r="J38" i="5" s="1"/>
  <c r="AP146" i="5"/>
  <c r="AF146" i="5"/>
  <c r="AF37" i="5" s="1"/>
  <c r="V146" i="5"/>
  <c r="V37" i="5" s="1"/>
  <c r="J146" i="5"/>
  <c r="J37" i="5" s="1"/>
  <c r="AR145" i="5"/>
  <c r="AR36" i="5" s="1"/>
  <c r="AH145" i="5"/>
  <c r="AH36" i="5" s="1"/>
  <c r="V145" i="5"/>
  <c r="V36" i="5" s="1"/>
  <c r="L145" i="5"/>
  <c r="AT144" i="5"/>
  <c r="AT35" i="5" s="1"/>
  <c r="AH144" i="5"/>
  <c r="AH35" i="5" s="1"/>
  <c r="X144" i="5"/>
  <c r="X35" i="5" s="1"/>
  <c r="N144" i="5"/>
  <c r="N35" i="5" s="1"/>
  <c r="AT143" i="5"/>
  <c r="AT34" i="5" s="1"/>
  <c r="AJ143" i="5"/>
  <c r="Z143" i="5"/>
  <c r="N143" i="5"/>
  <c r="D143" i="5"/>
  <c r="D34" i="5" s="1"/>
  <c r="Y390" i="5"/>
  <c r="Y281" i="5" s="1"/>
  <c r="E390" i="5"/>
  <c r="E281" i="5" s="1"/>
  <c r="P388" i="5"/>
  <c r="AG387" i="5"/>
  <c r="AG278" i="5" s="1"/>
  <c r="K387" i="5"/>
  <c r="AB386" i="5"/>
  <c r="D386" i="5"/>
  <c r="D277" i="5" s="1"/>
  <c r="W385" i="5"/>
  <c r="W276" i="5" s="1"/>
  <c r="AR384" i="5"/>
  <c r="AR275" i="5" s="1"/>
  <c r="P384" i="5"/>
  <c r="P275" i="5" s="1"/>
  <c r="AF383" i="5"/>
  <c r="AF274" i="5" s="1"/>
  <c r="L383" i="5"/>
  <c r="X382" i="5"/>
  <c r="X273" i="5" s="1"/>
  <c r="S381" i="5"/>
  <c r="AJ380" i="5"/>
  <c r="L380" i="5"/>
  <c r="L271" i="5" s="1"/>
  <c r="AB379" i="5"/>
  <c r="AB270" i="5" s="1"/>
  <c r="G379" i="5"/>
  <c r="G270" i="5" s="1"/>
  <c r="T378" i="5"/>
  <c r="AJ377" i="5"/>
  <c r="AJ268" i="5" s="1"/>
  <c r="N377" i="5"/>
  <c r="AD376" i="5"/>
  <c r="AD267" i="5" s="1"/>
  <c r="G376" i="5"/>
  <c r="G267" i="5" s="1"/>
  <c r="X375" i="5"/>
  <c r="X266" i="5" s="1"/>
  <c r="AK374" i="5"/>
  <c r="AK265" i="5" s="1"/>
  <c r="R374" i="5"/>
  <c r="R265" i="5" s="1"/>
  <c r="AF373" i="5"/>
  <c r="H373" i="5"/>
  <c r="H264" i="5" s="1"/>
  <c r="X372" i="5"/>
  <c r="X263" i="5" s="1"/>
  <c r="AO371" i="5"/>
  <c r="S371" i="5"/>
  <c r="AJ370" i="5"/>
  <c r="AJ261" i="5" s="1"/>
  <c r="L370" i="5"/>
  <c r="L261" i="5" s="1"/>
  <c r="Z369" i="5"/>
  <c r="Z260" i="5" s="1"/>
  <c r="AQ368" i="5"/>
  <c r="S368" i="5"/>
  <c r="S259" i="5" s="1"/>
  <c r="AI367" i="5"/>
  <c r="N367" i="5"/>
  <c r="AD366" i="5"/>
  <c r="AD257" i="5" s="1"/>
  <c r="AQ365" i="5"/>
  <c r="AQ256" i="5" s="1"/>
  <c r="W365" i="5"/>
  <c r="W256" i="5" s="1"/>
  <c r="AK364" i="5"/>
  <c r="AK255" i="5" s="1"/>
  <c r="N364" i="5"/>
  <c r="AE363" i="5"/>
  <c r="X362" i="5"/>
  <c r="AO361" i="5"/>
  <c r="R361" i="5"/>
  <c r="AE360" i="5"/>
  <c r="AE251" i="5" s="1"/>
  <c r="D360" i="5"/>
  <c r="D251" i="5" s="1"/>
  <c r="Z359" i="5"/>
  <c r="Z250" i="5" s="1"/>
  <c r="AQ358" i="5"/>
  <c r="S358" i="5"/>
  <c r="S249" i="5" s="1"/>
  <c r="AI357" i="5"/>
  <c r="F357" i="5"/>
  <c r="AD356" i="5"/>
  <c r="AD247" i="5" s="1"/>
  <c r="AP355" i="5"/>
  <c r="AP246" i="5" s="1"/>
  <c r="T355" i="5"/>
  <c r="T246" i="5" s="1"/>
  <c r="AK354" i="5"/>
  <c r="AK245" i="5" s="1"/>
  <c r="J354" i="5"/>
  <c r="AD353" i="5"/>
  <c r="AD244" i="5" s="1"/>
  <c r="AT352" i="5"/>
  <c r="X352" i="5"/>
  <c r="X243" i="5" s="1"/>
  <c r="AL351" i="5"/>
  <c r="J351" i="5"/>
  <c r="J242" i="5" s="1"/>
  <c r="AE350" i="5"/>
  <c r="AE241" i="5" s="1"/>
  <c r="D350" i="5"/>
  <c r="D241" i="5" s="1"/>
  <c r="Y349" i="5"/>
  <c r="Y240" i="5" s="1"/>
  <c r="AP348" i="5"/>
  <c r="AP239" i="5" s="1"/>
  <c r="K348" i="5"/>
  <c r="K239" i="5" s="1"/>
  <c r="AI347" i="5"/>
  <c r="AI238" i="5" s="1"/>
  <c r="F347" i="5"/>
  <c r="F238" i="5" s="1"/>
  <c r="Z346" i="5"/>
  <c r="Z237" i="5" s="1"/>
  <c r="AP345" i="5"/>
  <c r="AP236" i="5" s="1"/>
  <c r="O345" i="5"/>
  <c r="O236" i="5" s="1"/>
  <c r="AL344" i="5"/>
  <c r="AL235" i="5" s="1"/>
  <c r="N344" i="5"/>
  <c r="AM343" i="5"/>
  <c r="L343" i="5"/>
  <c r="AH342" i="5"/>
  <c r="AH233" i="5" s="1"/>
  <c r="M342" i="5"/>
  <c r="M233" i="5" s="1"/>
  <c r="AH341" i="5"/>
  <c r="AH232" i="5" s="1"/>
  <c r="O341" i="5"/>
  <c r="O232" i="5" s="1"/>
  <c r="AI340" i="5"/>
  <c r="H340" i="5"/>
  <c r="H231" i="5" s="1"/>
  <c r="AI339" i="5"/>
  <c r="J339" i="5"/>
  <c r="J230" i="5" s="1"/>
  <c r="AK194" i="5"/>
  <c r="AK85" i="5" s="1"/>
  <c r="W194" i="5"/>
  <c r="W85" i="5" s="1"/>
  <c r="L194" i="5"/>
  <c r="L85" i="5" s="1"/>
  <c r="AO192" i="5"/>
  <c r="AO83" i="5" s="1"/>
  <c r="AD192" i="5"/>
  <c r="AD83" i="5" s="1"/>
  <c r="P192" i="5"/>
  <c r="P83" i="5" s="1"/>
  <c r="AT191" i="5"/>
  <c r="AI191" i="5"/>
  <c r="U191" i="5"/>
  <c r="U82" i="5" s="1"/>
  <c r="J191" i="5"/>
  <c r="J82" i="5" s="1"/>
  <c r="AN190" i="5"/>
  <c r="AN81" i="5" s="1"/>
  <c r="Z190" i="5"/>
  <c r="Z81" i="5" s="1"/>
  <c r="O190" i="5"/>
  <c r="AS189" i="5"/>
  <c r="AS80" i="5" s="1"/>
  <c r="AH189" i="5"/>
  <c r="T189" i="5"/>
  <c r="F189" i="5"/>
  <c r="F80" i="5" s="1"/>
  <c r="AM188" i="5"/>
  <c r="AM79" i="5" s="1"/>
  <c r="Y188" i="5"/>
  <c r="Y79" i="5" s="1"/>
  <c r="N188" i="5"/>
  <c r="N79" i="5" s="1"/>
  <c r="AR187" i="5"/>
  <c r="AR78" i="5" s="1"/>
  <c r="AD187" i="5"/>
  <c r="S187" i="5"/>
  <c r="E187" i="5"/>
  <c r="E78" i="5" s="1"/>
  <c r="AL186" i="5"/>
  <c r="AL77" i="5" s="1"/>
  <c r="X186" i="5"/>
  <c r="X77" i="5" s="1"/>
  <c r="J186" i="5"/>
  <c r="J77" i="5" s="1"/>
  <c r="AQ185" i="5"/>
  <c r="AQ76" i="5" s="1"/>
  <c r="AC185" i="5"/>
  <c r="AC76" i="5" s="1"/>
  <c r="R185" i="5"/>
  <c r="R76" i="5" s="1"/>
  <c r="D185" i="5"/>
  <c r="AH184" i="5"/>
  <c r="W184" i="5"/>
  <c r="W75" i="5" s="1"/>
  <c r="I184" i="5"/>
  <c r="I75" i="5" s="1"/>
  <c r="AP183" i="5"/>
  <c r="AP74" i="5" s="1"/>
  <c r="AB183" i="5"/>
  <c r="AB74" i="5" s="1"/>
  <c r="N183" i="5"/>
  <c r="AG182" i="5"/>
  <c r="AG73" i="5" s="1"/>
  <c r="V182" i="5"/>
  <c r="H182" i="5"/>
  <c r="AL181" i="5"/>
  <c r="AL72" i="5" s="1"/>
  <c r="AA181" i="5"/>
  <c r="AA72" i="5" s="1"/>
  <c r="M181" i="5"/>
  <c r="M72" i="5" s="1"/>
  <c r="AT180" i="5"/>
  <c r="AT71" i="5" s="1"/>
  <c r="AF180" i="5"/>
  <c r="R180" i="5"/>
  <c r="G180" i="5"/>
  <c r="AK179" i="5"/>
  <c r="AK70" i="5" s="1"/>
  <c r="Z179" i="5"/>
  <c r="L179" i="5"/>
  <c r="AP178" i="5"/>
  <c r="AP69" i="5" s="1"/>
  <c r="AE178" i="5"/>
  <c r="AE69" i="5" s="1"/>
  <c r="Q178" i="5"/>
  <c r="Q69" i="5" s="1"/>
  <c r="F178" i="5"/>
  <c r="AJ177" i="5"/>
  <c r="V177" i="5"/>
  <c r="K177" i="5"/>
  <c r="K68" i="5" s="1"/>
  <c r="AO176" i="5"/>
  <c r="AO67" i="5" s="1"/>
  <c r="AD176" i="5"/>
  <c r="AD67" i="5" s="1"/>
  <c r="P176" i="5"/>
  <c r="P67" i="5" s="1"/>
  <c r="AT175" i="5"/>
  <c r="AI175" i="5"/>
  <c r="AI66" i="5" s="1"/>
  <c r="U175" i="5"/>
  <c r="U66" i="5" s="1"/>
  <c r="J175" i="5"/>
  <c r="AN174" i="5"/>
  <c r="Z174" i="5"/>
  <c r="Z65" i="5" s="1"/>
  <c r="O174" i="5"/>
  <c r="O65" i="5" s="1"/>
  <c r="AS173" i="5"/>
  <c r="AS64" i="5" s="1"/>
  <c r="AH173" i="5"/>
  <c r="T173" i="5"/>
  <c r="F173" i="5"/>
  <c r="AM172" i="5"/>
  <c r="AM63" i="5" s="1"/>
  <c r="Y172" i="5"/>
  <c r="Y63" i="5" s="1"/>
  <c r="N172" i="5"/>
  <c r="N63" i="5" s="1"/>
  <c r="AR171" i="5"/>
  <c r="AR62" i="5" s="1"/>
  <c r="AD171" i="5"/>
  <c r="AD62" i="5" s="1"/>
  <c r="S171" i="5"/>
  <c r="E171" i="5"/>
  <c r="E62" i="5" s="1"/>
  <c r="AL170" i="5"/>
  <c r="X170" i="5"/>
  <c r="X61" i="5" s="1"/>
  <c r="J170" i="5"/>
  <c r="J61" i="5" s="1"/>
  <c r="AQ169" i="5"/>
  <c r="AQ60" i="5" s="1"/>
  <c r="AE169" i="5"/>
  <c r="AE60" i="5" s="1"/>
  <c r="U169" i="5"/>
  <c r="U60" i="5" s="1"/>
  <c r="K169" i="5"/>
  <c r="AQ168" i="5"/>
  <c r="AQ59" i="5" s="1"/>
  <c r="AG168" i="5"/>
  <c r="AG59" i="5" s="1"/>
  <c r="W168" i="5"/>
  <c r="K168" i="5"/>
  <c r="K59" i="5" s="1"/>
  <c r="AS167" i="5"/>
  <c r="AS58" i="5" s="1"/>
  <c r="AI167" i="5"/>
  <c r="AI58" i="5" s="1"/>
  <c r="W167" i="5"/>
  <c r="W58" i="5" s="1"/>
  <c r="M167" i="5"/>
  <c r="M58" i="5" s="1"/>
  <c r="AI166" i="5"/>
  <c r="Y166" i="5"/>
  <c r="O166" i="5"/>
  <c r="O57" i="5" s="1"/>
  <c r="AK165" i="5"/>
  <c r="AA165" i="5"/>
  <c r="AA56" i="5" s="1"/>
  <c r="O165" i="5"/>
  <c r="O56" i="5" s="1"/>
  <c r="E165" i="5"/>
  <c r="E56" i="5" s="1"/>
  <c r="AM164" i="5"/>
  <c r="AA164" i="5"/>
  <c r="Q164" i="5"/>
  <c r="G164" i="5"/>
  <c r="G55" i="5" s="1"/>
  <c r="AM163" i="5"/>
  <c r="AM54" i="5" s="1"/>
  <c r="AC163" i="5"/>
  <c r="S163" i="5"/>
  <c r="S54" i="5" s="1"/>
  <c r="G163" i="5"/>
  <c r="G54" i="5" s="1"/>
  <c r="AO162" i="5"/>
  <c r="AE162" i="5"/>
  <c r="S162" i="5"/>
  <c r="S53" i="5" s="1"/>
  <c r="I162" i="5"/>
  <c r="AQ161" i="5"/>
  <c r="AE161" i="5"/>
  <c r="AE52" i="5" s="1"/>
  <c r="U161" i="5"/>
  <c r="U52" i="5" s="1"/>
  <c r="K161" i="5"/>
  <c r="K52" i="5" s="1"/>
  <c r="AQ160" i="5"/>
  <c r="AQ51" i="5" s="1"/>
  <c r="AG160" i="5"/>
  <c r="AG51" i="5" s="1"/>
  <c r="W160" i="5"/>
  <c r="K160" i="5"/>
  <c r="K51" i="5" s="1"/>
  <c r="AS159" i="5"/>
  <c r="AS50" i="5" s="1"/>
  <c r="AI159" i="5"/>
  <c r="AI50" i="5" s="1"/>
  <c r="W159" i="5"/>
  <c r="W50" i="5" s="1"/>
  <c r="M159" i="5"/>
  <c r="M50" i="5" s="1"/>
  <c r="AI158" i="5"/>
  <c r="AI49" i="5" s="1"/>
  <c r="Y158" i="5"/>
  <c r="Y49" i="5" s="1"/>
  <c r="O158" i="5"/>
  <c r="AK157" i="5"/>
  <c r="AA157" i="5"/>
  <c r="AA48" i="5" s="1"/>
  <c r="O157" i="5"/>
  <c r="O48" i="5" s="1"/>
  <c r="E157" i="5"/>
  <c r="E48" i="5" s="1"/>
  <c r="AM156" i="5"/>
  <c r="AM47" i="5" s="1"/>
  <c r="AA156" i="5"/>
  <c r="AA47" i="5" s="1"/>
  <c r="Q156" i="5"/>
  <c r="G156" i="5"/>
  <c r="AM155" i="5"/>
  <c r="AC155" i="5"/>
  <c r="S155" i="5"/>
  <c r="S46" i="5" s="1"/>
  <c r="G155" i="5"/>
  <c r="G46" i="5" s="1"/>
  <c r="AO154" i="5"/>
  <c r="AO45" i="5" s="1"/>
  <c r="AE154" i="5"/>
  <c r="AE45" i="5" s="1"/>
  <c r="S154" i="5"/>
  <c r="I154" i="5"/>
  <c r="AQ153" i="5"/>
  <c r="AQ44" i="5" s="1"/>
  <c r="AE153" i="5"/>
  <c r="U153" i="5"/>
  <c r="U44" i="5" s="1"/>
  <c r="K153" i="5"/>
  <c r="K44" i="5" s="1"/>
  <c r="AQ152" i="5"/>
  <c r="AQ43" i="5" s="1"/>
  <c r="AG152" i="5"/>
  <c r="W152" i="5"/>
  <c r="K152" i="5"/>
  <c r="K43" i="5" s="1"/>
  <c r="AS151" i="5"/>
  <c r="AS42" i="5" s="1"/>
  <c r="AI151" i="5"/>
  <c r="AI42" i="5" s="1"/>
  <c r="W151" i="5"/>
  <c r="W42" i="5" s="1"/>
  <c r="M151" i="5"/>
  <c r="M42" i="5" s="1"/>
  <c r="AI150" i="5"/>
  <c r="AI41" i="5" s="1"/>
  <c r="Y150" i="5"/>
  <c r="Y41" i="5" s="1"/>
  <c r="O150" i="5"/>
  <c r="O41" i="5" s="1"/>
  <c r="AK149" i="5"/>
  <c r="AK40" i="5" s="1"/>
  <c r="AA149" i="5"/>
  <c r="O149" i="5"/>
  <c r="E149" i="5"/>
  <c r="AM148" i="5"/>
  <c r="AM39" i="5" s="1"/>
  <c r="AA148" i="5"/>
  <c r="AA39" i="5" s="1"/>
  <c r="Q148" i="5"/>
  <c r="G148" i="5"/>
  <c r="AM147" i="5"/>
  <c r="AM38" i="5" s="1"/>
  <c r="AC147" i="5"/>
  <c r="S147" i="5"/>
  <c r="S38" i="5" s="1"/>
  <c r="G147" i="5"/>
  <c r="G38" i="5" s="1"/>
  <c r="AO146" i="5"/>
  <c r="AO37" i="5" s="1"/>
  <c r="AE146" i="5"/>
  <c r="AE37" i="5" s="1"/>
  <c r="S146" i="5"/>
  <c r="I146" i="5"/>
  <c r="I37" i="5" s="1"/>
  <c r="AQ145" i="5"/>
  <c r="AQ36" i="5" s="1"/>
  <c r="AE145" i="5"/>
  <c r="AE36" i="5" s="1"/>
  <c r="U145" i="5"/>
  <c r="K145" i="5"/>
  <c r="K36" i="5" s="1"/>
  <c r="AQ144" i="5"/>
  <c r="AQ35" i="5" s="1"/>
  <c r="AG144" i="5"/>
  <c r="AG35" i="5" s="1"/>
  <c r="W144" i="5"/>
  <c r="K144" i="5"/>
  <c r="AS143" i="5"/>
  <c r="AS34" i="5" s="1"/>
  <c r="AI143" i="5"/>
  <c r="AI34" i="5" s="1"/>
  <c r="W143" i="5"/>
  <c r="W34" i="5" s="1"/>
  <c r="M143" i="5"/>
  <c r="M34" i="5" s="1"/>
  <c r="AJ390" i="5"/>
  <c r="AJ281" i="5" s="1"/>
  <c r="AI388" i="5"/>
  <c r="AI279" i="5" s="1"/>
  <c r="AF387" i="5"/>
  <c r="AF278" i="5" s="1"/>
  <c r="AN386" i="5"/>
  <c r="AN277" i="5" s="1"/>
  <c r="AM385" i="5"/>
  <c r="D385" i="5"/>
  <c r="E384" i="5"/>
  <c r="E275" i="5" s="1"/>
  <c r="G383" i="5"/>
  <c r="G274" i="5" s="1"/>
  <c r="L382" i="5"/>
  <c r="L273" i="5" s="1"/>
  <c r="R381" i="5"/>
  <c r="R272" i="5" s="1"/>
  <c r="AA380" i="5"/>
  <c r="AA271" i="5" s="1"/>
  <c r="X379" i="5"/>
  <c r="X270" i="5" s="1"/>
  <c r="AF378" i="5"/>
  <c r="AF377" i="5"/>
  <c r="AF268" i="5" s="1"/>
  <c r="AC376" i="5"/>
  <c r="AC267" i="5" s="1"/>
  <c r="AL375" i="5"/>
  <c r="AL266" i="5" s="1"/>
  <c r="AI374" i="5"/>
  <c r="AI265" i="5" s="1"/>
  <c r="AQ373" i="5"/>
  <c r="AQ264" i="5" s="1"/>
  <c r="AN372" i="5"/>
  <c r="AN263" i="5" s="1"/>
  <c r="AN371" i="5"/>
  <c r="D371" i="5"/>
  <c r="D262" i="5" s="1"/>
  <c r="AT369" i="5"/>
  <c r="J369" i="5"/>
  <c r="J260" i="5" s="1"/>
  <c r="G368" i="5"/>
  <c r="G259" i="5" s="1"/>
  <c r="V367" i="5"/>
  <c r="V258" i="5" s="1"/>
  <c r="R366" i="5"/>
  <c r="R257" i="5" s="1"/>
  <c r="S365" i="5"/>
  <c r="S256" i="5" s="1"/>
  <c r="W364" i="5"/>
  <c r="AA363" i="5"/>
  <c r="AC362" i="5"/>
  <c r="AG361" i="5"/>
  <c r="AG252" i="5" s="1"/>
  <c r="AD360" i="5"/>
  <c r="AD251" i="5" s="1"/>
  <c r="AM359" i="5"/>
  <c r="AM250" i="5" s="1"/>
  <c r="AL358" i="5"/>
  <c r="AL249" i="5" s="1"/>
  <c r="D358" i="5"/>
  <c r="AR356" i="5"/>
  <c r="AO355" i="5"/>
  <c r="AO246" i="5" s="1"/>
  <c r="F355" i="5"/>
  <c r="F246" i="5" s="1"/>
  <c r="P353" i="5"/>
  <c r="P244" i="5" s="1"/>
  <c r="L352" i="5"/>
  <c r="L243" i="5" s="1"/>
  <c r="H351" i="5"/>
  <c r="H242" i="5" s="1"/>
  <c r="R350" i="5"/>
  <c r="R241" i="5" s="1"/>
  <c r="N349" i="5"/>
  <c r="W348" i="5"/>
  <c r="X347" i="5"/>
  <c r="T346" i="5"/>
  <c r="AD345" i="5"/>
  <c r="AD236" i="5" s="1"/>
  <c r="AC344" i="5"/>
  <c r="AP343" i="5"/>
  <c r="AP234" i="5" s="1"/>
  <c r="AT342" i="5"/>
  <c r="AT233" i="5" s="1"/>
  <c r="L342" i="5"/>
  <c r="L233" i="5" s="1"/>
  <c r="W341" i="5"/>
  <c r="AD340" i="5"/>
  <c r="AD231" i="5" s="1"/>
  <c r="AN339" i="5"/>
  <c r="AN230" i="5" s="1"/>
  <c r="F339" i="5"/>
  <c r="S390" i="5"/>
  <c r="S281" i="5" s="1"/>
  <c r="O388" i="5"/>
  <c r="O279" i="5" s="1"/>
  <c r="X387" i="5"/>
  <c r="X278" i="5" s="1"/>
  <c r="U386" i="5"/>
  <c r="U277" i="5" s="1"/>
  <c r="AI385" i="5"/>
  <c r="AI276" i="5" s="1"/>
  <c r="AF384" i="5"/>
  <c r="AF275" i="5" s="1"/>
  <c r="AE383" i="5"/>
  <c r="AM382" i="5"/>
  <c r="AN381" i="5"/>
  <c r="AN272" i="5" s="1"/>
  <c r="D381" i="5"/>
  <c r="D272" i="5" s="1"/>
  <c r="AT379" i="5"/>
  <c r="AT270" i="5" s="1"/>
  <c r="J379" i="5"/>
  <c r="G378" i="5"/>
  <c r="G269" i="5" s="1"/>
  <c r="L377" i="5"/>
  <c r="L268" i="5" s="1"/>
  <c r="P376" i="5"/>
  <c r="P267" i="5" s="1"/>
  <c r="R375" i="5"/>
  <c r="R266" i="5" s="1"/>
  <c r="V374" i="5"/>
  <c r="V265" i="5" s="1"/>
  <c r="Z373" i="5"/>
  <c r="Z264" i="5" s="1"/>
  <c r="W372" i="5"/>
  <c r="W263" i="5" s="1"/>
  <c r="AF371" i="5"/>
  <c r="AF262" i="5" s="1"/>
  <c r="AC370" i="5"/>
  <c r="AL369" i="5"/>
  <c r="AK368" i="5"/>
  <c r="AS366" i="5"/>
  <c r="AS257" i="5" s="1"/>
  <c r="AO365" i="5"/>
  <c r="AO256" i="5" s="1"/>
  <c r="G365" i="5"/>
  <c r="G256" i="5" s="1"/>
  <c r="G364" i="5"/>
  <c r="G255" i="5" s="1"/>
  <c r="P363" i="5"/>
  <c r="P254" i="5" s="1"/>
  <c r="M362" i="5"/>
  <c r="M253" i="5" s="1"/>
  <c r="I361" i="5"/>
  <c r="S360" i="5"/>
  <c r="O359" i="5"/>
  <c r="O250" i="5" s="1"/>
  <c r="AA358" i="5"/>
  <c r="AA249" i="5" s="1"/>
  <c r="X357" i="5"/>
  <c r="X248" i="5" s="1"/>
  <c r="X356" i="5"/>
  <c r="X247" i="5" s="1"/>
  <c r="AD355" i="5"/>
  <c r="AH354" i="5"/>
  <c r="AI353" i="5"/>
  <c r="AM352" i="5"/>
  <c r="AM243" i="5" s="1"/>
  <c r="AI351" i="5"/>
  <c r="AS350" i="5"/>
  <c r="AS241" i="5" s="1"/>
  <c r="AT349" i="5"/>
  <c r="AT240" i="5" s="1"/>
  <c r="J349" i="5"/>
  <c r="J240" i="5" s="1"/>
  <c r="G348" i="5"/>
  <c r="M346" i="5"/>
  <c r="I345" i="5"/>
  <c r="X344" i="5"/>
  <c r="AB343" i="5"/>
  <c r="AB234" i="5" s="1"/>
  <c r="AE342" i="5"/>
  <c r="AE233" i="5" s="1"/>
  <c r="AT341" i="5"/>
  <c r="AT232" i="5" s="1"/>
  <c r="F341" i="5"/>
  <c r="F232" i="5" s="1"/>
  <c r="S340" i="5"/>
  <c r="S231" i="5" s="1"/>
  <c r="Y339" i="5"/>
  <c r="U390" i="5"/>
  <c r="U281" i="5" s="1"/>
  <c r="E388" i="5"/>
  <c r="AQ386" i="5"/>
  <c r="AQ277" i="5" s="1"/>
  <c r="AJ385" i="5"/>
  <c r="AJ276" i="5" s="1"/>
  <c r="AB384" i="5"/>
  <c r="AB275" i="5" s="1"/>
  <c r="P383" i="5"/>
  <c r="P274" i="5" s="1"/>
  <c r="AI380" i="5"/>
  <c r="Y379" i="5"/>
  <c r="P378" i="5"/>
  <c r="P269" i="5" s="1"/>
  <c r="AT376" i="5"/>
  <c r="AT267" i="5" s="1"/>
  <c r="AM375" i="5"/>
  <c r="AM266" i="5" s="1"/>
  <c r="AE374" i="5"/>
  <c r="AE265" i="5" s="1"/>
  <c r="P373" i="5"/>
  <c r="P264" i="5" s="1"/>
  <c r="J372" i="5"/>
  <c r="J263" i="5" s="1"/>
  <c r="AD370" i="5"/>
  <c r="AD261" i="5" s="1"/>
  <c r="W369" i="5"/>
  <c r="H368" i="5"/>
  <c r="H259" i="5" s="1"/>
  <c r="D367" i="5"/>
  <c r="AN365" i="5"/>
  <c r="AI364" i="5"/>
  <c r="AI255" i="5" s="1"/>
  <c r="R363" i="5"/>
  <c r="R254" i="5" s="1"/>
  <c r="K362" i="5"/>
  <c r="K253" i="5" s="1"/>
  <c r="D361" i="5"/>
  <c r="AG359" i="5"/>
  <c r="AG250" i="5" s="1"/>
  <c r="J358" i="5"/>
  <c r="D357" i="5"/>
  <c r="AN355" i="5"/>
  <c r="X354" i="5"/>
  <c r="X245" i="5" s="1"/>
  <c r="S353" i="5"/>
  <c r="S244" i="5" s="1"/>
  <c r="N352" i="5"/>
  <c r="N243" i="5" s="1"/>
  <c r="F351" i="5"/>
  <c r="AH349" i="5"/>
  <c r="AB348" i="5"/>
  <c r="AB239" i="5" s="1"/>
  <c r="Q347" i="5"/>
  <c r="AO345" i="5"/>
  <c r="AO236" i="5" s="1"/>
  <c r="AK344" i="5"/>
  <c r="AK235" i="5" s="1"/>
  <c r="AD343" i="5"/>
  <c r="AD234" i="5" s="1"/>
  <c r="AC342" i="5"/>
  <c r="AC233" i="5" s="1"/>
  <c r="AA341" i="5"/>
  <c r="W340" i="5"/>
  <c r="W231" i="5" s="1"/>
  <c r="T339" i="5"/>
  <c r="T230" i="5" s="1"/>
  <c r="J390" i="5"/>
  <c r="D388" i="5"/>
  <c r="D279" i="5" s="1"/>
  <c r="AM386" i="5"/>
  <c r="AM277" i="5" s="1"/>
  <c r="T385" i="5"/>
  <c r="T276" i="5" s="1"/>
  <c r="L384" i="5"/>
  <c r="L275" i="5" s="1"/>
  <c r="AS382" i="5"/>
  <c r="AS273" i="5" s="1"/>
  <c r="AM381" i="5"/>
  <c r="AM272" i="5" s="1"/>
  <c r="AC380" i="5"/>
  <c r="V379" i="5"/>
  <c r="V270" i="5" s="1"/>
  <c r="F378" i="5"/>
  <c r="F269" i="5" s="1"/>
  <c r="AR376" i="5"/>
  <c r="AR267" i="5" s="1"/>
  <c r="AJ375" i="5"/>
  <c r="AJ266" i="5" s="1"/>
  <c r="M374" i="5"/>
  <c r="M265" i="5" s="1"/>
  <c r="AT372" i="5"/>
  <c r="AI371" i="5"/>
  <c r="AB370" i="5"/>
  <c r="N369" i="5"/>
  <c r="F368" i="5"/>
  <c r="F259" i="5" s="1"/>
  <c r="AM365" i="5"/>
  <c r="AM256" i="5" s="1"/>
  <c r="AF364" i="5"/>
  <c r="AF255" i="5" s="1"/>
  <c r="Q363" i="5"/>
  <c r="Q254" i="5" s="1"/>
  <c r="H362" i="5"/>
  <c r="H253" i="5" s="1"/>
  <c r="AR360" i="5"/>
  <c r="AR251" i="5" s="1"/>
  <c r="X359" i="5"/>
  <c r="X250" i="5" s="1"/>
  <c r="H358" i="5"/>
  <c r="H249" i="5" s="1"/>
  <c r="AT356" i="5"/>
  <c r="AM355" i="5"/>
  <c r="AM246" i="5" s="1"/>
  <c r="V354" i="5"/>
  <c r="V245" i="5" s="1"/>
  <c r="R353" i="5"/>
  <c r="R244" i="5" s="1"/>
  <c r="J352" i="5"/>
  <c r="AM350" i="5"/>
  <c r="AM241" i="5" s="1"/>
  <c r="AF349" i="5"/>
  <c r="J348" i="5"/>
  <c r="J239" i="5" s="1"/>
  <c r="AS346" i="5"/>
  <c r="AS237" i="5" s="1"/>
  <c r="AN345" i="5"/>
  <c r="AN236" i="5" s="1"/>
  <c r="AB344" i="5"/>
  <c r="AB235" i="5" s="1"/>
  <c r="AA343" i="5"/>
  <c r="AA234" i="5" s="1"/>
  <c r="Z342" i="5"/>
  <c r="T341" i="5"/>
  <c r="G340" i="5"/>
  <c r="G231" i="5" s="1"/>
  <c r="H339" i="5"/>
  <c r="H230" i="5" s="1"/>
  <c r="I390" i="5"/>
  <c r="I281" i="5" s="1"/>
  <c r="AA386" i="5"/>
  <c r="AA277" i="5" s="1"/>
  <c r="Q385" i="5"/>
  <c r="Q276" i="5" s="1"/>
  <c r="J384" i="5"/>
  <c r="J275" i="5" s="1"/>
  <c r="AQ382" i="5"/>
  <c r="AH381" i="5"/>
  <c r="AB380" i="5"/>
  <c r="L379" i="5"/>
  <c r="L270" i="5" s="1"/>
  <c r="E378" i="5"/>
  <c r="E269" i="5" s="1"/>
  <c r="AP376" i="5"/>
  <c r="AP267" i="5" s="1"/>
  <c r="V375" i="5"/>
  <c r="V266" i="5" s="1"/>
  <c r="G374" i="5"/>
  <c r="G265" i="5" s="1"/>
  <c r="AR372" i="5"/>
  <c r="AG371" i="5"/>
  <c r="S370" i="5"/>
  <c r="S261" i="5" s="1"/>
  <c r="K369" i="5"/>
  <c r="K260" i="5" s="1"/>
  <c r="E368" i="5"/>
  <c r="E259" i="5" s="1"/>
  <c r="AQ366" i="5"/>
  <c r="AQ257" i="5" s="1"/>
  <c r="AL365" i="5"/>
  <c r="AL256" i="5" s="1"/>
  <c r="U364" i="5"/>
  <c r="U255" i="5" s="1"/>
  <c r="AS362" i="5"/>
  <c r="AJ361" i="5"/>
  <c r="AJ252" i="5" s="1"/>
  <c r="AC360" i="5"/>
  <c r="L359" i="5"/>
  <c r="G358" i="5"/>
  <c r="G249" i="5" s="1"/>
  <c r="AQ356" i="5"/>
  <c r="AQ247" i="5" s="1"/>
  <c r="AB355" i="5"/>
  <c r="AB246" i="5" s="1"/>
  <c r="U354" i="5"/>
  <c r="U245" i="5" s="1"/>
  <c r="Q353" i="5"/>
  <c r="Q244" i="5" s="1"/>
  <c r="F352" i="5"/>
  <c r="F243" i="5" s="1"/>
  <c r="AD350" i="5"/>
  <c r="AD241" i="5" s="1"/>
  <c r="P349" i="5"/>
  <c r="P240" i="5" s="1"/>
  <c r="H348" i="5"/>
  <c r="H239" i="5" s="1"/>
  <c r="AR346" i="5"/>
  <c r="AR237" i="5" s="1"/>
  <c r="AE345" i="5"/>
  <c r="AE236" i="5" s="1"/>
  <c r="Z344" i="5"/>
  <c r="Z235" i="5" s="1"/>
  <c r="W343" i="5"/>
  <c r="T342" i="5"/>
  <c r="G341" i="5"/>
  <c r="G232" i="5" s="1"/>
  <c r="F340" i="5"/>
  <c r="F231" i="5" s="1"/>
  <c r="G339" i="5"/>
  <c r="G230" i="5" s="1"/>
  <c r="AR194" i="5"/>
  <c r="AR85" i="5" s="1"/>
  <c r="U194" i="5"/>
  <c r="U85" i="5" s="1"/>
  <c r="D194" i="5"/>
  <c r="D85" i="5" s="1"/>
  <c r="X192" i="5"/>
  <c r="AS191" i="5"/>
  <c r="AB191" i="5"/>
  <c r="E191" i="5"/>
  <c r="E82" i="5" s="1"/>
  <c r="AF190" i="5"/>
  <c r="I190" i="5"/>
  <c r="I81" i="5" s="1"/>
  <c r="AD189" i="5"/>
  <c r="AD80" i="5" s="1"/>
  <c r="M189" i="5"/>
  <c r="M80" i="5" s="1"/>
  <c r="AH188" i="5"/>
  <c r="Q188" i="5"/>
  <c r="Q79" i="5" s="1"/>
  <c r="AL187" i="5"/>
  <c r="AL78" i="5" s="1"/>
  <c r="R187" i="5"/>
  <c r="AP186" i="5"/>
  <c r="AP77" i="5" s="1"/>
  <c r="V186" i="5"/>
  <c r="V77" i="5" s="1"/>
  <c r="AT185" i="5"/>
  <c r="AT76" i="5" s="1"/>
  <c r="Z185" i="5"/>
  <c r="Z76" i="5" s="1"/>
  <c r="AD184" i="5"/>
  <c r="AD75" i="5" s="1"/>
  <c r="G184" i="5"/>
  <c r="AH183" i="5"/>
  <c r="K183" i="5"/>
  <c r="AF182" i="5"/>
  <c r="AF73" i="5" s="1"/>
  <c r="O182" i="5"/>
  <c r="O73" i="5" s="1"/>
  <c r="AJ181" i="5"/>
  <c r="AJ72" i="5" s="1"/>
  <c r="S181" i="5"/>
  <c r="S72" i="5" s="1"/>
  <c r="AN180" i="5"/>
  <c r="Q180" i="5"/>
  <c r="Q71" i="5" s="1"/>
  <c r="AR179" i="5"/>
  <c r="AM388" i="5"/>
  <c r="AE387" i="5"/>
  <c r="AE278" i="5" s="1"/>
  <c r="T386" i="5"/>
  <c r="T277" i="5" s="1"/>
  <c r="P385" i="5"/>
  <c r="P276" i="5" s="1"/>
  <c r="AL382" i="5"/>
  <c r="AL273" i="5" s="1"/>
  <c r="AF381" i="5"/>
  <c r="R380" i="5"/>
  <c r="R271" i="5" s="1"/>
  <c r="AP378" i="5"/>
  <c r="AP269" i="5" s="1"/>
  <c r="AH377" i="5"/>
  <c r="AB376" i="5"/>
  <c r="AB267" i="5" s="1"/>
  <c r="K375" i="5"/>
  <c r="K266" i="5" s="1"/>
  <c r="F374" i="5"/>
  <c r="F265" i="5" s="1"/>
  <c r="AM372" i="5"/>
  <c r="AM263" i="5" s="1"/>
  <c r="W371" i="5"/>
  <c r="R370" i="5"/>
  <c r="R261" i="5" s="1"/>
  <c r="AP368" i="5"/>
  <c r="AP259" i="5" s="1"/>
  <c r="AP366" i="5"/>
  <c r="AP257" i="5" s="1"/>
  <c r="AB365" i="5"/>
  <c r="H364" i="5"/>
  <c r="H255" i="5" s="1"/>
  <c r="AP362" i="5"/>
  <c r="AP253" i="5" s="1"/>
  <c r="AH361" i="5"/>
  <c r="AH252" i="5" s="1"/>
  <c r="T360" i="5"/>
  <c r="K359" i="5"/>
  <c r="K250" i="5" s="1"/>
  <c r="F358" i="5"/>
  <c r="F249" i="5" s="1"/>
  <c r="AH356" i="5"/>
  <c r="N355" i="5"/>
  <c r="H354" i="5"/>
  <c r="H245" i="5" s="1"/>
  <c r="AQ352" i="5"/>
  <c r="AQ243" i="5" s="1"/>
  <c r="AH351" i="5"/>
  <c r="AH242" i="5" s="1"/>
  <c r="U350" i="5"/>
  <c r="L349" i="5"/>
  <c r="E348" i="5"/>
  <c r="AI346" i="5"/>
  <c r="AA345" i="5"/>
  <c r="AA236" i="5" s="1"/>
  <c r="K344" i="5"/>
  <c r="K235" i="5" s="1"/>
  <c r="K343" i="5"/>
  <c r="K234" i="5" s="1"/>
  <c r="D342" i="5"/>
  <c r="D233" i="5" s="1"/>
  <c r="D341" i="5"/>
  <c r="D232" i="5" s="1"/>
  <c r="E340" i="5"/>
  <c r="AQ194" i="5"/>
  <c r="T194" i="5"/>
  <c r="T85" i="5" s="1"/>
  <c r="AN192" i="5"/>
  <c r="AN83" i="5" s="1"/>
  <c r="W192" i="5"/>
  <c r="W83" i="5" s="1"/>
  <c r="AR191" i="5"/>
  <c r="AR82" i="5" s="1"/>
  <c r="AA191" i="5"/>
  <c r="AA82" i="5" s="1"/>
  <c r="D191" i="5"/>
  <c r="Y190" i="5"/>
  <c r="H190" i="5"/>
  <c r="H81" i="5" s="1"/>
  <c r="AC189" i="5"/>
  <c r="AC80" i="5" s="1"/>
  <c r="L189" i="5"/>
  <c r="AG188" i="5"/>
  <c r="AG79" i="5" s="1"/>
  <c r="J188" i="5"/>
  <c r="J79" i="5" s="1"/>
  <c r="AK187" i="5"/>
  <c r="AK78" i="5" s="1"/>
  <c r="N187" i="5"/>
  <c r="AO186" i="5"/>
  <c r="AO77" i="5" s="1"/>
  <c r="R186" i="5"/>
  <c r="R77" i="5" s="1"/>
  <c r="AP185" i="5"/>
  <c r="V185" i="5"/>
  <c r="V76" i="5" s="1"/>
  <c r="AT184" i="5"/>
  <c r="AT75" i="5" s="1"/>
  <c r="Z184" i="5"/>
  <c r="Z75" i="5" s="1"/>
  <c r="F184" i="5"/>
  <c r="F75" i="5" s="1"/>
  <c r="AA183" i="5"/>
  <c r="J183" i="5"/>
  <c r="J74" i="5" s="1"/>
  <c r="AE182" i="5"/>
  <c r="N182" i="5"/>
  <c r="AI181" i="5"/>
  <c r="AI72" i="5" s="1"/>
  <c r="L181" i="5"/>
  <c r="L72" i="5" s="1"/>
  <c r="AM180" i="5"/>
  <c r="AM71" i="5" s="1"/>
  <c r="P180" i="5"/>
  <c r="P71" i="5" s="1"/>
  <c r="AQ179" i="5"/>
  <c r="T179" i="5"/>
  <c r="AO178" i="5"/>
  <c r="AO69" i="5" s="1"/>
  <c r="X178" i="5"/>
  <c r="AS177" i="5"/>
  <c r="AS68" i="5" s="1"/>
  <c r="AB177" i="5"/>
  <c r="AB68" i="5" s="1"/>
  <c r="E177" i="5"/>
  <c r="E68" i="5" s="1"/>
  <c r="Z176" i="5"/>
  <c r="Z67" i="5" s="1"/>
  <c r="I176" i="5"/>
  <c r="I67" i="5" s="1"/>
  <c r="AD175" i="5"/>
  <c r="M175" i="5"/>
  <c r="AH174" i="5"/>
  <c r="AH65" i="5" s="1"/>
  <c r="N174" i="5"/>
  <c r="AL173" i="5"/>
  <c r="AL64" i="5" s="1"/>
  <c r="R173" i="5"/>
  <c r="R64" i="5" s="1"/>
  <c r="AP172" i="5"/>
  <c r="AP63" i="5" s="1"/>
  <c r="V172" i="5"/>
  <c r="V63" i="5" s="1"/>
  <c r="AQ171" i="5"/>
  <c r="AQ62" i="5" s="1"/>
  <c r="Z171" i="5"/>
  <c r="Z62" i="5" s="1"/>
  <c r="AD170" i="5"/>
  <c r="AD61" i="5" s="1"/>
  <c r="G170" i="5"/>
  <c r="G61" i="5" s="1"/>
  <c r="AD169" i="5"/>
  <c r="AD60" i="5" s="1"/>
  <c r="O169" i="5"/>
  <c r="O60" i="5" s="1"/>
  <c r="AO168" i="5"/>
  <c r="AO59" i="5" s="1"/>
  <c r="Z168" i="5"/>
  <c r="H168" i="5"/>
  <c r="AH167" i="5"/>
  <c r="S167" i="5"/>
  <c r="AQ166" i="5"/>
  <c r="AQ57" i="5" s="1"/>
  <c r="AD166" i="5"/>
  <c r="AD57" i="5" s="1"/>
  <c r="J166" i="5"/>
  <c r="J57" i="5" s="1"/>
  <c r="AJ165" i="5"/>
  <c r="AJ56" i="5" s="1"/>
  <c r="U165" i="5"/>
  <c r="U56" i="5" s="1"/>
  <c r="AF164" i="5"/>
  <c r="AF55" i="5" s="1"/>
  <c r="N164" i="5"/>
  <c r="N55" i="5" s="1"/>
  <c r="AL163" i="5"/>
  <c r="W163" i="5"/>
  <c r="W54" i="5" s="1"/>
  <c r="E163" i="5"/>
  <c r="E54" i="5" s="1"/>
  <c r="AH162" i="5"/>
  <c r="AH53" i="5" s="1"/>
  <c r="P162" i="5"/>
  <c r="P53" i="5" s="1"/>
  <c r="AP161" i="5"/>
  <c r="AP52" i="5" s="1"/>
  <c r="AA161" i="5"/>
  <c r="AA52" i="5" s="1"/>
  <c r="G161" i="5"/>
  <c r="AL160" i="5"/>
  <c r="R160" i="5"/>
  <c r="R51" i="5" s="1"/>
  <c r="AR159" i="5"/>
  <c r="AR50" i="5" s="1"/>
  <c r="AC159" i="5"/>
  <c r="AC50" i="5" s="1"/>
  <c r="K159" i="5"/>
  <c r="K50" i="5" s="1"/>
  <c r="AN158" i="5"/>
  <c r="V158" i="5"/>
  <c r="AT157" i="5"/>
  <c r="AE157" i="5"/>
  <c r="AP390" i="5"/>
  <c r="S387" i="5"/>
  <c r="S278" i="5" s="1"/>
  <c r="AI384" i="5"/>
  <c r="AI275" i="5" s="1"/>
  <c r="W382" i="5"/>
  <c r="W273" i="5" s="1"/>
  <c r="R378" i="5"/>
  <c r="AN375" i="5"/>
  <c r="AN266" i="5" s="1"/>
  <c r="Q373" i="5"/>
  <c r="Q264" i="5" s="1"/>
  <c r="R368" i="5"/>
  <c r="O366" i="5"/>
  <c r="AQ363" i="5"/>
  <c r="AQ254" i="5" s="1"/>
  <c r="G361" i="5"/>
  <c r="G252" i="5" s="1"/>
  <c r="AI358" i="5"/>
  <c r="AI249" i="5" s="1"/>
  <c r="M356" i="5"/>
  <c r="M247" i="5" s="1"/>
  <c r="AR353" i="5"/>
  <c r="W351" i="5"/>
  <c r="W242" i="5" s="1"/>
  <c r="AJ348" i="5"/>
  <c r="N346" i="5"/>
  <c r="N237" i="5" s="1"/>
  <c r="AR343" i="5"/>
  <c r="AR234" i="5" s="1"/>
  <c r="AG341" i="5"/>
  <c r="AG232" i="5" s="1"/>
  <c r="Z339" i="5"/>
  <c r="Z230" i="5" s="1"/>
  <c r="V194" i="5"/>
  <c r="AL192" i="5"/>
  <c r="J192" i="5"/>
  <c r="J83" i="5" s="1"/>
  <c r="AC191" i="5"/>
  <c r="AT190" i="5"/>
  <c r="AT81" i="5" s="1"/>
  <c r="R190" i="5"/>
  <c r="R81" i="5" s="1"/>
  <c r="AK189" i="5"/>
  <c r="AK80" i="5" s="1"/>
  <c r="D189" i="5"/>
  <c r="D80" i="5" s="1"/>
  <c r="W188" i="5"/>
  <c r="W79" i="5" s="1"/>
  <c r="AP187" i="5"/>
  <c r="AP78" i="5" s="1"/>
  <c r="L187" i="5"/>
  <c r="AE186" i="5"/>
  <c r="F186" i="5"/>
  <c r="F77" i="5" s="1"/>
  <c r="N185" i="5"/>
  <c r="N76" i="5" s="1"/>
  <c r="AG184" i="5"/>
  <c r="AG75" i="5" s="1"/>
  <c r="H184" i="5"/>
  <c r="H75" i="5" s="1"/>
  <c r="V183" i="5"/>
  <c r="V74" i="5" s="1"/>
  <c r="AO182" i="5"/>
  <c r="P182" i="5"/>
  <c r="P73" i="5" s="1"/>
  <c r="AD181" i="5"/>
  <c r="E181" i="5"/>
  <c r="E72" i="5" s="1"/>
  <c r="X180" i="5"/>
  <c r="X71" i="5" s="1"/>
  <c r="AI179" i="5"/>
  <c r="AI70" i="5" s="1"/>
  <c r="K179" i="5"/>
  <c r="K70" i="5" s="1"/>
  <c r="AH178" i="5"/>
  <c r="J178" i="5"/>
  <c r="J69" i="5" s="1"/>
  <c r="AD177" i="5"/>
  <c r="AD68" i="5" s="1"/>
  <c r="F177" i="5"/>
  <c r="Y176" i="5"/>
  <c r="Y67" i="5" s="1"/>
  <c r="AS175" i="5"/>
  <c r="AS66" i="5" s="1"/>
  <c r="AA175" i="5"/>
  <c r="AA66" i="5" s="1"/>
  <c r="W174" i="5"/>
  <c r="W65" i="5" s="1"/>
  <c r="AQ173" i="5"/>
  <c r="S173" i="5"/>
  <c r="S64" i="5" s="1"/>
  <c r="AL172" i="5"/>
  <c r="Q172" i="5"/>
  <c r="AK171" i="5"/>
  <c r="AK62" i="5" s="1"/>
  <c r="M171" i="5"/>
  <c r="M62" i="5" s="1"/>
  <c r="AG170" i="5"/>
  <c r="AG61" i="5" s="1"/>
  <c r="I170" i="5"/>
  <c r="I61" i="5" s="1"/>
  <c r="AJ169" i="5"/>
  <c r="N169" i="5"/>
  <c r="N60" i="5" s="1"/>
  <c r="AM168" i="5"/>
  <c r="R168" i="5"/>
  <c r="AQ167" i="5"/>
  <c r="V167" i="5"/>
  <c r="V58" i="5" s="1"/>
  <c r="F167" i="5"/>
  <c r="F58" i="5" s="1"/>
  <c r="AE166" i="5"/>
  <c r="AE57" i="5" s="1"/>
  <c r="I166" i="5"/>
  <c r="AH165" i="5"/>
  <c r="AH56" i="5" s="1"/>
  <c r="M165" i="5"/>
  <c r="M56" i="5" s="1"/>
  <c r="AL164" i="5"/>
  <c r="AL55" i="5" s="1"/>
  <c r="V164" i="5"/>
  <c r="V55" i="5" s="1"/>
  <c r="AS163" i="5"/>
  <c r="AS54" i="5" s="1"/>
  <c r="Z163" i="5"/>
  <c r="Z54" i="5" s="1"/>
  <c r="D163" i="5"/>
  <c r="D54" i="5" s="1"/>
  <c r="AA162" i="5"/>
  <c r="AA53" i="5" s="1"/>
  <c r="H162" i="5"/>
  <c r="H53" i="5" s="1"/>
  <c r="AJ161" i="5"/>
  <c r="AJ52" i="5" s="1"/>
  <c r="O161" i="5"/>
  <c r="O52" i="5" s="1"/>
  <c r="AN160" i="5"/>
  <c r="AN51" i="5" s="1"/>
  <c r="S160" i="5"/>
  <c r="S51" i="5" s="1"/>
  <c r="AQ159" i="5"/>
  <c r="AQ50" i="5" s="1"/>
  <c r="V159" i="5"/>
  <c r="V50" i="5" s="1"/>
  <c r="F159" i="5"/>
  <c r="F50" i="5" s="1"/>
  <c r="AE158" i="5"/>
  <c r="AE49" i="5" s="1"/>
  <c r="J158" i="5"/>
  <c r="AI157" i="5"/>
  <c r="N157" i="5"/>
  <c r="N48" i="5" s="1"/>
  <c r="AQ156" i="5"/>
  <c r="AQ47" i="5" s="1"/>
  <c r="Y156" i="5"/>
  <c r="Y47" i="5" s="1"/>
  <c r="J156" i="5"/>
  <c r="J47" i="5" s="1"/>
  <c r="AJ155" i="5"/>
  <c r="R155" i="5"/>
  <c r="AA154" i="5"/>
  <c r="N154" i="5"/>
  <c r="AL153" i="5"/>
  <c r="T153" i="5"/>
  <c r="T44" i="5" s="1"/>
  <c r="E153" i="5"/>
  <c r="E44" i="5" s="1"/>
  <c r="AE152" i="5"/>
  <c r="AE43" i="5" s="1"/>
  <c r="P152" i="5"/>
  <c r="P43" i="5" s="1"/>
  <c r="AP151" i="5"/>
  <c r="AP42" i="5" s="1"/>
  <c r="V151" i="5"/>
  <c r="V42" i="5" s="1"/>
  <c r="G151" i="5"/>
  <c r="G42" i="5" s="1"/>
  <c r="AG150" i="5"/>
  <c r="AG41" i="5" s="1"/>
  <c r="R150" i="5"/>
  <c r="R41" i="5" s="1"/>
  <c r="AR149" i="5"/>
  <c r="AR40" i="5" s="1"/>
  <c r="Z149" i="5"/>
  <c r="Z40" i="5" s="1"/>
  <c r="K149" i="5"/>
  <c r="K40" i="5" s="1"/>
  <c r="AI148" i="5"/>
  <c r="AI39" i="5" s="1"/>
  <c r="V148" i="5"/>
  <c r="V39" i="5" s="1"/>
  <c r="AT147" i="5"/>
  <c r="AT38" i="5" s="1"/>
  <c r="AB147" i="5"/>
  <c r="AB38" i="5" s="1"/>
  <c r="M147" i="5"/>
  <c r="M38" i="5" s="1"/>
  <c r="AM146" i="5"/>
  <c r="AM37" i="5" s="1"/>
  <c r="X146" i="5"/>
  <c r="X37" i="5" s="1"/>
  <c r="F146" i="5"/>
  <c r="F37" i="5" s="1"/>
  <c r="AD145" i="5"/>
  <c r="O145" i="5"/>
  <c r="AO144" i="5"/>
  <c r="AO35" i="5" s="1"/>
  <c r="Z144" i="5"/>
  <c r="Z35" i="5" s="1"/>
  <c r="H144" i="5"/>
  <c r="H35" i="5" s="1"/>
  <c r="AH143" i="5"/>
  <c r="AH34" i="5" s="1"/>
  <c r="S143" i="5"/>
  <c r="S34" i="5" s="1"/>
  <c r="X390" i="5"/>
  <c r="J387" i="5"/>
  <c r="J278" i="5" s="1"/>
  <c r="AH384" i="5"/>
  <c r="V382" i="5"/>
  <c r="V273" i="5" s="1"/>
  <c r="K380" i="5"/>
  <c r="K271" i="5" s="1"/>
  <c r="AG377" i="5"/>
  <c r="AG268" i="5" s="1"/>
  <c r="J375" i="5"/>
  <c r="J266" i="5" s="1"/>
  <c r="AK372" i="5"/>
  <c r="AK263" i="5" s="1"/>
  <c r="L366" i="5"/>
  <c r="AB363" i="5"/>
  <c r="AB254" i="5" s="1"/>
  <c r="F361" i="5"/>
  <c r="AB358" i="5"/>
  <c r="AB249" i="5" s="1"/>
  <c r="L356" i="5"/>
  <c r="L247" i="5" s="1"/>
  <c r="AB353" i="5"/>
  <c r="AB244" i="5" s="1"/>
  <c r="G351" i="5"/>
  <c r="G242" i="5" s="1"/>
  <c r="AC348" i="5"/>
  <c r="AC239" i="5" s="1"/>
  <c r="K346" i="5"/>
  <c r="K237" i="5" s="1"/>
  <c r="AE343" i="5"/>
  <c r="AE234" i="5" s="1"/>
  <c r="AF341" i="5"/>
  <c r="AF232" i="5" s="1"/>
  <c r="V339" i="5"/>
  <c r="V230" i="5" s="1"/>
  <c r="AT194" i="5"/>
  <c r="AT85" i="5" s="1"/>
  <c r="S194" i="5"/>
  <c r="S85" i="5" s="1"/>
  <c r="AH192" i="5"/>
  <c r="AH83" i="5" s="1"/>
  <c r="I192" i="5"/>
  <c r="I83" i="5" s="1"/>
  <c r="T191" i="5"/>
  <c r="AM190" i="5"/>
  <c r="AM81" i="5" s="1"/>
  <c r="N190" i="5"/>
  <c r="N81" i="5" s="1"/>
  <c r="AB189" i="5"/>
  <c r="AB80" i="5" s="1"/>
  <c r="V188" i="5"/>
  <c r="V79" i="5" s="1"/>
  <c r="AJ187" i="5"/>
  <c r="AJ78" i="5" s="1"/>
  <c r="K187" i="5"/>
  <c r="K78" i="5" s="1"/>
  <c r="AD186" i="5"/>
  <c r="AD77" i="5" s="1"/>
  <c r="AL185" i="5"/>
  <c r="M185" i="5"/>
  <c r="M76" i="5" s="1"/>
  <c r="AF184" i="5"/>
  <c r="AT183" i="5"/>
  <c r="AT74" i="5" s="1"/>
  <c r="U183" i="5"/>
  <c r="U74" i="5" s="1"/>
  <c r="AN182" i="5"/>
  <c r="AN73" i="5" s="1"/>
  <c r="G182" i="5"/>
  <c r="G73" i="5" s="1"/>
  <c r="Z181" i="5"/>
  <c r="Z72" i="5" s="1"/>
  <c r="AP180" i="5"/>
  <c r="AP71" i="5" s="1"/>
  <c r="O180" i="5"/>
  <c r="O71" i="5" s="1"/>
  <c r="AH179" i="5"/>
  <c r="J179" i="5"/>
  <c r="AD178" i="5"/>
  <c r="AD69" i="5" s="1"/>
  <c r="I178" i="5"/>
  <c r="I69" i="5" s="1"/>
  <c r="AC177" i="5"/>
  <c r="AC68" i="5" s="1"/>
  <c r="D177" i="5"/>
  <c r="D68" i="5" s="1"/>
  <c r="X176" i="5"/>
  <c r="AR175" i="5"/>
  <c r="AR66" i="5" s="1"/>
  <c r="T175" i="5"/>
  <c r="AT174" i="5"/>
  <c r="AT65" i="5" s="1"/>
  <c r="V174" i="5"/>
  <c r="V65" i="5" s="1"/>
  <c r="AP173" i="5"/>
  <c r="AP64" i="5" s="1"/>
  <c r="N173" i="5"/>
  <c r="N64" i="5" s="1"/>
  <c r="AH172" i="5"/>
  <c r="AH63" i="5" s="1"/>
  <c r="J172" i="5"/>
  <c r="J63" i="5" s="1"/>
  <c r="AJ171" i="5"/>
  <c r="AJ62" i="5" s="1"/>
  <c r="L171" i="5"/>
  <c r="AF170" i="5"/>
  <c r="AF61" i="5" s="1"/>
  <c r="H170" i="5"/>
  <c r="H61" i="5" s="1"/>
  <c r="AC169" i="5"/>
  <c r="AC60" i="5" s="1"/>
  <c r="J169" i="5"/>
  <c r="J60" i="5" s="1"/>
  <c r="AL168" i="5"/>
  <c r="AL59" i="5" s="1"/>
  <c r="Q168" i="5"/>
  <c r="Q59" i="5" s="1"/>
  <c r="AP167" i="5"/>
  <c r="AP58" i="5" s="1"/>
  <c r="U167" i="5"/>
  <c r="U58" i="5" s="1"/>
  <c r="AT166" i="5"/>
  <c r="AT57" i="5" s="1"/>
  <c r="X166" i="5"/>
  <c r="X57" i="5" s="1"/>
  <c r="H166" i="5"/>
  <c r="H57" i="5" s="1"/>
  <c r="AE165" i="5"/>
  <c r="AE56" i="5" s="1"/>
  <c r="L165" i="5"/>
  <c r="L56" i="5" s="1"/>
  <c r="AI164" i="5"/>
  <c r="P164" i="5"/>
  <c r="AR163" i="5"/>
  <c r="AR54" i="5" s="1"/>
  <c r="V163" i="5"/>
  <c r="V54" i="5" s="1"/>
  <c r="Z162" i="5"/>
  <c r="G162" i="5"/>
  <c r="G53" i="5" s="1"/>
  <c r="AD161" i="5"/>
  <c r="AD52" i="5" s="1"/>
  <c r="N161" i="5"/>
  <c r="N52" i="5" s="1"/>
  <c r="AM160" i="5"/>
  <c r="Q160" i="5"/>
  <c r="AP159" i="5"/>
  <c r="U159" i="5"/>
  <c r="AT158" i="5"/>
  <c r="AT49" i="5" s="1"/>
  <c r="AD158" i="5"/>
  <c r="AD49" i="5" s="1"/>
  <c r="I158" i="5"/>
  <c r="I49" i="5" s="1"/>
  <c r="AH157" i="5"/>
  <c r="AH48" i="5" s="1"/>
  <c r="M157" i="5"/>
  <c r="M48" i="5" s="1"/>
  <c r="AP156" i="5"/>
  <c r="X156" i="5"/>
  <c r="X47" i="5" s="1"/>
  <c r="F156" i="5"/>
  <c r="AI155" i="5"/>
  <c r="O155" i="5"/>
  <c r="O46" i="5" s="1"/>
  <c r="AT154" i="5"/>
  <c r="AT45" i="5" s="1"/>
  <c r="Z154" i="5"/>
  <c r="Z45" i="5" s="1"/>
  <c r="H154" i="5"/>
  <c r="AK153" i="5"/>
  <c r="S153" i="5"/>
  <c r="S44" i="5" s="1"/>
  <c r="D153" i="5"/>
  <c r="AD152" i="5"/>
  <c r="AD43" i="5" s="1"/>
  <c r="J152" i="5"/>
  <c r="J43" i="5" s="1"/>
  <c r="AM151" i="5"/>
  <c r="AM42" i="5" s="1"/>
  <c r="U151" i="5"/>
  <c r="U42" i="5" s="1"/>
  <c r="F151" i="5"/>
  <c r="AF150" i="5"/>
  <c r="AF41" i="5" s="1"/>
  <c r="N150" i="5"/>
  <c r="N41" i="5" s="1"/>
  <c r="AQ149" i="5"/>
  <c r="W149" i="5"/>
  <c r="W40" i="5" s="1"/>
  <c r="J149" i="5"/>
  <c r="J40" i="5" s="1"/>
  <c r="AH148" i="5"/>
  <c r="AH39" i="5" s="1"/>
  <c r="P148" i="5"/>
  <c r="P39" i="5" s="1"/>
  <c r="AS147" i="5"/>
  <c r="AA147" i="5"/>
  <c r="AA38" i="5" s="1"/>
  <c r="L147" i="5"/>
  <c r="AL146" i="5"/>
  <c r="R146" i="5"/>
  <c r="AC145" i="5"/>
  <c r="N145" i="5"/>
  <c r="N36" i="5" s="1"/>
  <c r="AN144" i="5"/>
  <c r="AN35" i="5" s="1"/>
  <c r="V144" i="5"/>
  <c r="V35" i="5" s="1"/>
  <c r="G144" i="5"/>
  <c r="G35" i="5" s="1"/>
  <c r="AE143" i="5"/>
  <c r="R143" i="5"/>
  <c r="AK388" i="5"/>
  <c r="AS386" i="5"/>
  <c r="AS277" i="5" s="1"/>
  <c r="AD384" i="5"/>
  <c r="AD275" i="5" s="1"/>
  <c r="U382" i="5"/>
  <c r="U273" i="5" s="1"/>
  <c r="AR379" i="5"/>
  <c r="AR270" i="5" s="1"/>
  <c r="AA377" i="5"/>
  <c r="AA268" i="5" s="1"/>
  <c r="F375" i="5"/>
  <c r="F266" i="5" s="1"/>
  <c r="V372" i="5"/>
  <c r="V263" i="5" s="1"/>
  <c r="AR369" i="5"/>
  <c r="AR260" i="5" s="1"/>
  <c r="AH367" i="5"/>
  <c r="AH258" i="5" s="1"/>
  <c r="L365" i="5"/>
  <c r="L256" i="5" s="1"/>
  <c r="AN362" i="5"/>
  <c r="AN253" i="5" s="1"/>
  <c r="P360" i="5"/>
  <c r="AH357" i="5"/>
  <c r="AH248" i="5" s="1"/>
  <c r="L355" i="5"/>
  <c r="L246" i="5" s="1"/>
  <c r="AP352" i="5"/>
  <c r="T350" i="5"/>
  <c r="T241" i="5" s="1"/>
  <c r="AN347" i="5"/>
  <c r="AN238" i="5" s="1"/>
  <c r="N345" i="5"/>
  <c r="N236" i="5" s="1"/>
  <c r="J343" i="5"/>
  <c r="J234" i="5" s="1"/>
  <c r="AT340" i="5"/>
  <c r="AS194" i="5"/>
  <c r="AS85" i="5" s="1"/>
  <c r="O194" i="5"/>
  <c r="AG192" i="5"/>
  <c r="AG83" i="5" s="1"/>
  <c r="H192" i="5"/>
  <c r="H83" i="5" s="1"/>
  <c r="S191" i="5"/>
  <c r="S82" i="5" s="1"/>
  <c r="AL190" i="5"/>
  <c r="AL81" i="5" s="1"/>
  <c r="J190" i="5"/>
  <c r="J81" i="5" s="1"/>
  <c r="AA189" i="5"/>
  <c r="AA80" i="5" s="1"/>
  <c r="AT188" i="5"/>
  <c r="AT79" i="5" s="1"/>
  <c r="R188" i="5"/>
  <c r="R79" i="5" s="1"/>
  <c r="AC187" i="5"/>
  <c r="D187" i="5"/>
  <c r="D78" i="5" s="1"/>
  <c r="W186" i="5"/>
  <c r="W77" i="5" s="1"/>
  <c r="AK185" i="5"/>
  <c r="AK76" i="5" s="1"/>
  <c r="L185" i="5"/>
  <c r="L76" i="5" s="1"/>
  <c r="AE184" i="5"/>
  <c r="AE75" i="5" s="1"/>
  <c r="AS183" i="5"/>
  <c r="AS74" i="5" s="1"/>
  <c r="T183" i="5"/>
  <c r="AM182" i="5"/>
  <c r="AM73" i="5" s="1"/>
  <c r="F182" i="5"/>
  <c r="V181" i="5"/>
  <c r="V72" i="5" s="1"/>
  <c r="AO180" i="5"/>
  <c r="AO71" i="5" s="1"/>
  <c r="N180" i="5"/>
  <c r="N71" i="5" s="1"/>
  <c r="AD179" i="5"/>
  <c r="AD70" i="5" s="1"/>
  <c r="F179" i="5"/>
  <c r="F70" i="5" s="1"/>
  <c r="Z178" i="5"/>
  <c r="AT177" i="5"/>
  <c r="AT68" i="5" s="1"/>
  <c r="U177" i="5"/>
  <c r="U68" i="5" s="1"/>
  <c r="W176" i="5"/>
  <c r="W67" i="5" s="1"/>
  <c r="AQ175" i="5"/>
  <c r="AQ66" i="5" s="1"/>
  <c r="S175" i="5"/>
  <c r="S66" i="5" s="1"/>
  <c r="AM174" i="5"/>
  <c r="R174" i="5"/>
  <c r="AK173" i="5"/>
  <c r="AK64" i="5" s="1"/>
  <c r="M173" i="5"/>
  <c r="AG172" i="5"/>
  <c r="I172" i="5"/>
  <c r="I63" i="5" s="1"/>
  <c r="AC171" i="5"/>
  <c r="AC62" i="5" s="1"/>
  <c r="K171" i="5"/>
  <c r="K62" i="5" s="1"/>
  <c r="AE170" i="5"/>
  <c r="AE61" i="5" s="1"/>
  <c r="F170" i="5"/>
  <c r="F61" i="5" s="1"/>
  <c r="AB169" i="5"/>
  <c r="G169" i="5"/>
  <c r="G60" i="5" s="1"/>
  <c r="AF168" i="5"/>
  <c r="AF59" i="5" s="1"/>
  <c r="P168" i="5"/>
  <c r="P59" i="5" s="1"/>
  <c r="AM167" i="5"/>
  <c r="AM58" i="5" s="1"/>
  <c r="T167" i="5"/>
  <c r="T58" i="5" s="1"/>
  <c r="AP166" i="5"/>
  <c r="W166" i="5"/>
  <c r="AT165" i="5"/>
  <c r="AT56" i="5" s="1"/>
  <c r="AD165" i="5"/>
  <c r="K165" i="5"/>
  <c r="K56" i="5" s="1"/>
  <c r="AH164" i="5"/>
  <c r="AH55" i="5" s="1"/>
  <c r="O164" i="5"/>
  <c r="O55" i="5" s="1"/>
  <c r="AK163" i="5"/>
  <c r="AK54" i="5" s="1"/>
  <c r="R163" i="5"/>
  <c r="R54" i="5" s="1"/>
  <c r="AT162" i="5"/>
  <c r="AT53" i="5" s="1"/>
  <c r="Y162" i="5"/>
  <c r="F162" i="5"/>
  <c r="AC161" i="5"/>
  <c r="AC52" i="5" s="1"/>
  <c r="J161" i="5"/>
  <c r="J52" i="5" s="1"/>
  <c r="AF160" i="5"/>
  <c r="AF51" i="5" s="1"/>
  <c r="P160" i="5"/>
  <c r="P51" i="5" s="1"/>
  <c r="AM159" i="5"/>
  <c r="AM50" i="5" s="1"/>
  <c r="T159" i="5"/>
  <c r="T50" i="5" s="1"/>
  <c r="AQ158" i="5"/>
  <c r="AQ49" i="5" s="1"/>
  <c r="X158" i="5"/>
  <c r="X49" i="5" s="1"/>
  <c r="H158" i="5"/>
  <c r="H49" i="5" s="1"/>
  <c r="AD157" i="5"/>
  <c r="AD48" i="5" s="1"/>
  <c r="L157" i="5"/>
  <c r="L48" i="5" s="1"/>
  <c r="AL156" i="5"/>
  <c r="AL47" i="5" s="1"/>
  <c r="W156" i="5"/>
  <c r="AH155" i="5"/>
  <c r="AH46" i="5" s="1"/>
  <c r="N155" i="5"/>
  <c r="AN154" i="5"/>
  <c r="AN45" i="5" s="1"/>
  <c r="Y154" i="5"/>
  <c r="Y45" i="5" s="1"/>
  <c r="G154" i="5"/>
  <c r="G45" i="5" s="1"/>
  <c r="AJ153" i="5"/>
  <c r="AJ44" i="5" s="1"/>
  <c r="R153" i="5"/>
  <c r="R44" i="5" s="1"/>
  <c r="AP152" i="5"/>
  <c r="AA152" i="5"/>
  <c r="AA43" i="5" s="1"/>
  <c r="I152" i="5"/>
  <c r="AL151" i="5"/>
  <c r="AL42" i="5" s="1"/>
  <c r="T151" i="5"/>
  <c r="AT150" i="5"/>
  <c r="AT41" i="5" s="1"/>
  <c r="AE150" i="5"/>
  <c r="AE41" i="5" s="1"/>
  <c r="K150" i="5"/>
  <c r="K41" i="5" s="1"/>
  <c r="AP149" i="5"/>
  <c r="AP40" i="5" s="1"/>
  <c r="V149" i="5"/>
  <c r="V40" i="5" s="1"/>
  <c r="D149" i="5"/>
  <c r="D40" i="5" s="1"/>
  <c r="AG148" i="5"/>
  <c r="O148" i="5"/>
  <c r="O39" i="5" s="1"/>
  <c r="AR147" i="5"/>
  <c r="AR38" i="5" s="1"/>
  <c r="Z147" i="5"/>
  <c r="Z38" i="5" s="1"/>
  <c r="F147" i="5"/>
  <c r="F38" i="5" s="1"/>
  <c r="AI146" i="5"/>
  <c r="Q146" i="5"/>
  <c r="Q37" i="5" s="1"/>
  <c r="AT145" i="5"/>
  <c r="AB145" i="5"/>
  <c r="J145" i="5"/>
  <c r="AM144" i="5"/>
  <c r="AM35" i="5" s="1"/>
  <c r="S144" i="5"/>
  <c r="S35" i="5" s="1"/>
  <c r="F144" i="5"/>
  <c r="F35" i="5" s="1"/>
  <c r="AD143" i="5"/>
  <c r="L143" i="5"/>
  <c r="L34" i="5" s="1"/>
  <c r="AE388" i="5"/>
  <c r="M386" i="5"/>
  <c r="M277" i="5" s="1"/>
  <c r="K382" i="5"/>
  <c r="K273" i="5" s="1"/>
  <c r="AQ379" i="5"/>
  <c r="AQ270" i="5" s="1"/>
  <c r="V377" i="5"/>
  <c r="V268" i="5" s="1"/>
  <c r="AJ374" i="5"/>
  <c r="AJ265" i="5" s="1"/>
  <c r="M372" i="5"/>
  <c r="M263" i="5" s="1"/>
  <c r="AQ369" i="5"/>
  <c r="AQ260" i="5" s="1"/>
  <c r="AG367" i="5"/>
  <c r="AG258" i="5" s="1"/>
  <c r="K365" i="5"/>
  <c r="K256" i="5" s="1"/>
  <c r="AL362" i="5"/>
  <c r="AD357" i="5"/>
  <c r="AD248" i="5" s="1"/>
  <c r="H355" i="5"/>
  <c r="H246" i="5" s="1"/>
  <c r="AD352" i="5"/>
  <c r="AD243" i="5" s="1"/>
  <c r="O350" i="5"/>
  <c r="O241" i="5" s="1"/>
  <c r="AE347" i="5"/>
  <c r="AE238" i="5" s="1"/>
  <c r="G345" i="5"/>
  <c r="G236" i="5" s="1"/>
  <c r="AS342" i="5"/>
  <c r="AS340" i="5"/>
  <c r="AS231" i="5" s="1"/>
  <c r="AJ194" i="5"/>
  <c r="AJ85" i="5" s="1"/>
  <c r="K194" i="5"/>
  <c r="K85" i="5" s="1"/>
  <c r="Z192" i="5"/>
  <c r="Z83" i="5" s="1"/>
  <c r="AQ191" i="5"/>
  <c r="R191" i="5"/>
  <c r="AH190" i="5"/>
  <c r="AH81" i="5" s="1"/>
  <c r="G190" i="5"/>
  <c r="Z189" i="5"/>
  <c r="AP188" i="5"/>
  <c r="AP79" i="5" s="1"/>
  <c r="I188" i="5"/>
  <c r="I79" i="5" s="1"/>
  <c r="AB187" i="5"/>
  <c r="AB78" i="5" s="1"/>
  <c r="Q186" i="5"/>
  <c r="AJ185" i="5"/>
  <c r="K185" i="5"/>
  <c r="K76" i="5" s="1"/>
  <c r="V184" i="5"/>
  <c r="V75" i="5" s="1"/>
  <c r="AL183" i="5"/>
  <c r="AL74" i="5" s="1"/>
  <c r="M183" i="5"/>
  <c r="M74" i="5" s="1"/>
  <c r="AD182" i="5"/>
  <c r="AD73" i="5" s="1"/>
  <c r="AT181" i="5"/>
  <c r="AT72" i="5" s="1"/>
  <c r="U181" i="5"/>
  <c r="AL180" i="5"/>
  <c r="J180" i="5"/>
  <c r="AC179" i="5"/>
  <c r="E179" i="5"/>
  <c r="E70" i="5" s="1"/>
  <c r="Y178" i="5"/>
  <c r="Y69" i="5" s="1"/>
  <c r="AR177" i="5"/>
  <c r="AR68" i="5" s="1"/>
  <c r="T177" i="5"/>
  <c r="T68" i="5" s="1"/>
  <c r="AN176" i="5"/>
  <c r="V176" i="5"/>
  <c r="AP175" i="5"/>
  <c r="AP66" i="5" s="1"/>
  <c r="R175" i="5"/>
  <c r="R66" i="5" s="1"/>
  <c r="AL174" i="5"/>
  <c r="J174" i="5"/>
  <c r="J65" i="5" s="1"/>
  <c r="AD173" i="5"/>
  <c r="AD64" i="5" s="1"/>
  <c r="L173" i="5"/>
  <c r="L64" i="5" s="1"/>
  <c r="AF172" i="5"/>
  <c r="H172" i="5"/>
  <c r="AB171" i="5"/>
  <c r="D171" i="5"/>
  <c r="W170" i="5"/>
  <c r="W61" i="5" s="1"/>
  <c r="AT169" i="5"/>
  <c r="AT60" i="5" s="1"/>
  <c r="AA169" i="5"/>
  <c r="AA60" i="5" s="1"/>
  <c r="F169" i="5"/>
  <c r="F60" i="5" s="1"/>
  <c r="AE168" i="5"/>
  <c r="AE59" i="5" s="1"/>
  <c r="J168" i="5"/>
  <c r="AL167" i="5"/>
  <c r="AL58" i="5" s="1"/>
  <c r="R167" i="5"/>
  <c r="AO166" i="5"/>
  <c r="AO57" i="5" s="1"/>
  <c r="V166" i="5"/>
  <c r="V57" i="5" s="1"/>
  <c r="AS165" i="5"/>
  <c r="AS56" i="5" s="1"/>
  <c r="Z165" i="5"/>
  <c r="Z56" i="5" s="1"/>
  <c r="J165" i="5"/>
  <c r="J56" i="5" s="1"/>
  <c r="AG164" i="5"/>
  <c r="AG55" i="5" s="1"/>
  <c r="K164" i="5"/>
  <c r="AJ163" i="5"/>
  <c r="O163" i="5"/>
  <c r="O54" i="5" s="1"/>
  <c r="AN162" i="5"/>
  <c r="AN53" i="5" s="1"/>
  <c r="X162" i="5"/>
  <c r="X53" i="5" s="1"/>
  <c r="AB161" i="5"/>
  <c r="AB52" i="5" s="1"/>
  <c r="F161" i="5"/>
  <c r="AE160" i="5"/>
  <c r="AE51" i="5" s="1"/>
  <c r="J160" i="5"/>
  <c r="J51" i="5" s="1"/>
  <c r="AL159" i="5"/>
  <c r="S159" i="5"/>
  <c r="AP158" i="5"/>
  <c r="AP49" i="5" s="1"/>
  <c r="W158" i="5"/>
  <c r="W49" i="5" s="1"/>
  <c r="AS157" i="5"/>
  <c r="AS48" i="5" s="1"/>
  <c r="Z157" i="5"/>
  <c r="Z48" i="5" s="1"/>
  <c r="K157" i="5"/>
  <c r="K48" i="5" s="1"/>
  <c r="AI156" i="5"/>
  <c r="V156" i="5"/>
  <c r="V47" i="5" s="1"/>
  <c r="AT155" i="5"/>
  <c r="AT46" i="5" s="1"/>
  <c r="AB155" i="5"/>
  <c r="AB46" i="5" s="1"/>
  <c r="M155" i="5"/>
  <c r="M46" i="5" s="1"/>
  <c r="AM154" i="5"/>
  <c r="AM45" i="5" s="1"/>
  <c r="X154" i="5"/>
  <c r="F154" i="5"/>
  <c r="AD153" i="5"/>
  <c r="O153" i="5"/>
  <c r="O44" i="5" s="1"/>
  <c r="AO152" i="5"/>
  <c r="AO43" i="5" s="1"/>
  <c r="Z152" i="5"/>
  <c r="Z43" i="5" s="1"/>
  <c r="H152" i="5"/>
  <c r="H43" i="5" s="1"/>
  <c r="AH151" i="5"/>
  <c r="AH42" i="5" s="1"/>
  <c r="S151" i="5"/>
  <c r="AQ150" i="5"/>
  <c r="AD150" i="5"/>
  <c r="J150" i="5"/>
  <c r="AJ149" i="5"/>
  <c r="U149" i="5"/>
  <c r="U40" i="5" s="1"/>
  <c r="AF148" i="5"/>
  <c r="AF39" i="5" s="1"/>
  <c r="N148" i="5"/>
  <c r="N39" i="5" s="1"/>
  <c r="AL147" i="5"/>
  <c r="AL38" i="5" s="1"/>
  <c r="W147" i="5"/>
  <c r="E147" i="5"/>
  <c r="E38" i="5" s="1"/>
  <c r="AH146" i="5"/>
  <c r="P146" i="5"/>
  <c r="P37" i="5" s="1"/>
  <c r="AP145" i="5"/>
  <c r="AP36" i="5" s="1"/>
  <c r="AA145" i="5"/>
  <c r="AA36" i="5" s="1"/>
  <c r="G145" i="5"/>
  <c r="G36" i="5" s="1"/>
  <c r="AL144" i="5"/>
  <c r="R144" i="5"/>
  <c r="AR143" i="5"/>
  <c r="AC143" i="5"/>
  <c r="K143" i="5"/>
  <c r="AB383" i="5"/>
  <c r="AB274" i="5" s="1"/>
  <c r="AN378" i="5"/>
  <c r="AN269" i="5" s="1"/>
  <c r="AR373" i="5"/>
  <c r="AR264" i="5" s="1"/>
  <c r="AC366" i="5"/>
  <c r="X361" i="5"/>
  <c r="X252" i="5" s="1"/>
  <c r="Q357" i="5"/>
  <c r="Q248" i="5" s="1"/>
  <c r="O352" i="5"/>
  <c r="R347" i="5"/>
  <c r="R238" i="5" s="1"/>
  <c r="AD342" i="5"/>
  <c r="AD233" i="5" s="1"/>
  <c r="G194" i="5"/>
  <c r="G85" i="5" s="1"/>
  <c r="AP191" i="5"/>
  <c r="AP82" i="5" s="1"/>
  <c r="AG190" i="5"/>
  <c r="S189" i="5"/>
  <c r="H188" i="5"/>
  <c r="H79" i="5" s="1"/>
  <c r="AT186" i="5"/>
  <c r="AI185" i="5"/>
  <c r="R184" i="5"/>
  <c r="R75" i="5" s="1"/>
  <c r="L183" i="5"/>
  <c r="L74" i="5" s="1"/>
  <c r="AS181" i="5"/>
  <c r="AS72" i="5" s="1"/>
  <c r="AE180" i="5"/>
  <c r="V179" i="5"/>
  <c r="V70" i="5" s="1"/>
  <c r="W178" i="5"/>
  <c r="S177" i="5"/>
  <c r="O176" i="5"/>
  <c r="O67" i="5" s="1"/>
  <c r="N175" i="5"/>
  <c r="N66" i="5" s="1"/>
  <c r="I174" i="5"/>
  <c r="I65" i="5" s="1"/>
  <c r="E173" i="5"/>
  <c r="E64" i="5" s="1"/>
  <c r="G172" i="5"/>
  <c r="G63" i="5" s="1"/>
  <c r="AT170" i="5"/>
  <c r="AP169" i="5"/>
  <c r="AP60" i="5" s="1"/>
  <c r="E169" i="5"/>
  <c r="I168" i="5"/>
  <c r="I59" i="5" s="1"/>
  <c r="L167" i="5"/>
  <c r="L58" i="5" s="1"/>
  <c r="S166" i="5"/>
  <c r="S57" i="5" s="1"/>
  <c r="W165" i="5"/>
  <c r="W56" i="5" s="1"/>
  <c r="Z164" i="5"/>
  <c r="Z55" i="5" s="1"/>
  <c r="AI163" i="5"/>
  <c r="AM162" i="5"/>
  <c r="R161" i="5"/>
  <c r="V160" i="5"/>
  <c r="V51" i="5" s="1"/>
  <c r="AB159" i="5"/>
  <c r="AB50" i="5" s="1"/>
  <c r="AF158" i="5"/>
  <c r="AF49" i="5" s="1"/>
  <c r="AJ157" i="5"/>
  <c r="AJ48" i="5" s="1"/>
  <c r="AT156" i="5"/>
  <c r="AT47" i="5" s="1"/>
  <c r="K156" i="5"/>
  <c r="K47" i="5" s="1"/>
  <c r="W155" i="5"/>
  <c r="W46" i="5" s="1"/>
  <c r="AH154" i="5"/>
  <c r="AH45" i="5" s="1"/>
  <c r="AP153" i="5"/>
  <c r="G153" i="5"/>
  <c r="G44" i="5" s="1"/>
  <c r="R152" i="5"/>
  <c r="R43" i="5" s="1"/>
  <c r="AC151" i="5"/>
  <c r="AC42" i="5" s="1"/>
  <c r="AN150" i="5"/>
  <c r="AN41" i="5" s="1"/>
  <c r="AT149" i="5"/>
  <c r="AT40" i="5" s="1"/>
  <c r="M149" i="5"/>
  <c r="X148" i="5"/>
  <c r="AI147" i="5"/>
  <c r="AT146" i="5"/>
  <c r="AT37" i="5" s="1"/>
  <c r="H146" i="5"/>
  <c r="H37" i="5" s="1"/>
  <c r="S145" i="5"/>
  <c r="S36" i="5" s="1"/>
  <c r="AD144" i="5"/>
  <c r="AD35" i="5" s="1"/>
  <c r="AM143" i="5"/>
  <c r="F143" i="5"/>
  <c r="Z387" i="5"/>
  <c r="Z383" i="5"/>
  <c r="Z274" i="5" s="1"/>
  <c r="AL378" i="5"/>
  <c r="AL269" i="5" s="1"/>
  <c r="AD373" i="5"/>
  <c r="AD264" i="5" s="1"/>
  <c r="Y369" i="5"/>
  <c r="Y260" i="5" s="1"/>
  <c r="W366" i="5"/>
  <c r="W257" i="5" s="1"/>
  <c r="W361" i="5"/>
  <c r="S356" i="5"/>
  <c r="Y351" i="5"/>
  <c r="AH346" i="5"/>
  <c r="AH237" i="5" s="1"/>
  <c r="F194" i="5"/>
  <c r="F85" i="5" s="1"/>
  <c r="AL191" i="5"/>
  <c r="AL82" i="5" s="1"/>
  <c r="X190" i="5"/>
  <c r="X81" i="5" s="1"/>
  <c r="R189" i="5"/>
  <c r="R80" i="5" s="1"/>
  <c r="G188" i="5"/>
  <c r="G79" i="5" s="1"/>
  <c r="AH186" i="5"/>
  <c r="AH77" i="5" s="1"/>
  <c r="AB185" i="5"/>
  <c r="Q184" i="5"/>
  <c r="F183" i="5"/>
  <c r="F74" i="5" s="1"/>
  <c r="AR181" i="5"/>
  <c r="AR72" i="5" s="1"/>
  <c r="AD180" i="5"/>
  <c r="AD71" i="5" s="1"/>
  <c r="U179" i="5"/>
  <c r="U70" i="5" s="1"/>
  <c r="P178" i="5"/>
  <c r="P69" i="5" s="1"/>
  <c r="R177" i="5"/>
  <c r="N176" i="5"/>
  <c r="N67" i="5" s="1"/>
  <c r="F175" i="5"/>
  <c r="F66" i="5" s="1"/>
  <c r="H174" i="5"/>
  <c r="H65" i="5" s="1"/>
  <c r="D173" i="5"/>
  <c r="D64" i="5" s="1"/>
  <c r="F172" i="5"/>
  <c r="F63" i="5" s="1"/>
  <c r="AP170" i="5"/>
  <c r="AP61" i="5" s="1"/>
  <c r="AM169" i="5"/>
  <c r="D169" i="5"/>
  <c r="G168" i="5"/>
  <c r="G59" i="5" s="1"/>
  <c r="K167" i="5"/>
  <c r="R166" i="5"/>
  <c r="R57" i="5" s="1"/>
  <c r="V165" i="5"/>
  <c r="V56" i="5" s="1"/>
  <c r="Y164" i="5"/>
  <c r="Y55" i="5" s="1"/>
  <c r="AH163" i="5"/>
  <c r="AH54" i="5" s="1"/>
  <c r="AL162" i="5"/>
  <c r="AL53" i="5" s="1"/>
  <c r="AT161" i="5"/>
  <c r="AT52" i="5" s="1"/>
  <c r="E161" i="5"/>
  <c r="I160" i="5"/>
  <c r="I51" i="5" s="1"/>
  <c r="R159" i="5"/>
  <c r="R50" i="5" s="1"/>
  <c r="S158" i="5"/>
  <c r="S49" i="5" s="1"/>
  <c r="W157" i="5"/>
  <c r="W48" i="5" s="1"/>
  <c r="AH156" i="5"/>
  <c r="V155" i="5"/>
  <c r="AD154" i="5"/>
  <c r="AD45" i="5" s="1"/>
  <c r="AM153" i="5"/>
  <c r="AM44" i="5" s="1"/>
  <c r="F153" i="5"/>
  <c r="Q152" i="5"/>
  <c r="Q43" i="5" s="1"/>
  <c r="AB151" i="5"/>
  <c r="AB42" i="5" s="1"/>
  <c r="AH150" i="5"/>
  <c r="AH41" i="5" s="1"/>
  <c r="AS149" i="5"/>
  <c r="L149" i="5"/>
  <c r="L40" i="5" s="1"/>
  <c r="W148" i="5"/>
  <c r="W39" i="5" s="1"/>
  <c r="AH147" i="5"/>
  <c r="AN146" i="5"/>
  <c r="G146" i="5"/>
  <c r="G37" i="5" s="1"/>
  <c r="R145" i="5"/>
  <c r="R36" i="5" s="1"/>
  <c r="AA144" i="5"/>
  <c r="AA35" i="5" s="1"/>
  <c r="AL143" i="5"/>
  <c r="AL34" i="5" s="1"/>
  <c r="J386" i="5"/>
  <c r="Y383" i="5"/>
  <c r="AJ378" i="5"/>
  <c r="AJ269" i="5" s="1"/>
  <c r="AA373" i="5"/>
  <c r="AA264" i="5" s="1"/>
  <c r="AM368" i="5"/>
  <c r="AM259" i="5" s="1"/>
  <c r="D365" i="5"/>
  <c r="D256" i="5" s="1"/>
  <c r="P356" i="5"/>
  <c r="P247" i="5" s="1"/>
  <c r="X351" i="5"/>
  <c r="R346" i="5"/>
  <c r="AR341" i="5"/>
  <c r="E194" i="5"/>
  <c r="AH191" i="5"/>
  <c r="AH82" i="5" s="1"/>
  <c r="W190" i="5"/>
  <c r="W81" i="5" s="1"/>
  <c r="N189" i="5"/>
  <c r="N80" i="5" s="1"/>
  <c r="F188" i="5"/>
  <c r="F79" i="5" s="1"/>
  <c r="AG186" i="5"/>
  <c r="AG77" i="5" s="1"/>
  <c r="AA185" i="5"/>
  <c r="AA76" i="5" s="1"/>
  <c r="P184" i="5"/>
  <c r="P75" i="5" s="1"/>
  <c r="AT182" i="5"/>
  <c r="AT73" i="5" s="1"/>
  <c r="AK181" i="5"/>
  <c r="AK72" i="5" s="1"/>
  <c r="Z180" i="5"/>
  <c r="Z71" i="5" s="1"/>
  <c r="S179" i="5"/>
  <c r="S70" i="5" s="1"/>
  <c r="O178" i="5"/>
  <c r="O69" i="5" s="1"/>
  <c r="N177" i="5"/>
  <c r="J176" i="5"/>
  <c r="J67" i="5" s="1"/>
  <c r="E175" i="5"/>
  <c r="E66" i="5" s="1"/>
  <c r="G174" i="5"/>
  <c r="G65" i="5" s="1"/>
  <c r="AP171" i="5"/>
  <c r="AO170" i="5"/>
  <c r="AO61" i="5" s="1"/>
  <c r="AL169" i="5"/>
  <c r="AL60" i="5" s="1"/>
  <c r="AP168" i="5"/>
  <c r="AP59" i="5" s="1"/>
  <c r="F168" i="5"/>
  <c r="J167" i="5"/>
  <c r="J58" i="5" s="1"/>
  <c r="N166" i="5"/>
  <c r="N57" i="5" s="1"/>
  <c r="T165" i="5"/>
  <c r="T56" i="5" s="1"/>
  <c r="X164" i="5"/>
  <c r="X55" i="5" s="1"/>
  <c r="AB163" i="5"/>
  <c r="AB54" i="5" s="1"/>
  <c r="AI162" i="5"/>
  <c r="AI53" i="5" s="1"/>
  <c r="AM161" i="5"/>
  <c r="AM52" i="5" s="1"/>
  <c r="D161" i="5"/>
  <c r="H160" i="5"/>
  <c r="H51" i="5" s="1"/>
  <c r="L159" i="5"/>
  <c r="L50" i="5" s="1"/>
  <c r="R158" i="5"/>
  <c r="V157" i="5"/>
  <c r="V48" i="5" s="1"/>
  <c r="AG156" i="5"/>
  <c r="AG47" i="5" s="1"/>
  <c r="AS155" i="5"/>
  <c r="AS46" i="5" s="1"/>
  <c r="L155" i="5"/>
  <c r="L46" i="5" s="1"/>
  <c r="R154" i="5"/>
  <c r="R45" i="5" s="1"/>
  <c r="AC153" i="5"/>
  <c r="AN152" i="5"/>
  <c r="G152" i="5"/>
  <c r="G43" i="5" s="1"/>
  <c r="R151" i="5"/>
  <c r="R42" i="5" s="1"/>
  <c r="X150" i="5"/>
  <c r="X41" i="5" s="1"/>
  <c r="AI149" i="5"/>
  <c r="AI40" i="5" s="1"/>
  <c r="AT148" i="5"/>
  <c r="AT39" i="5" s="1"/>
  <c r="K148" i="5"/>
  <c r="K39" i="5" s="1"/>
  <c r="V147" i="5"/>
  <c r="AD146" i="5"/>
  <c r="AM145" i="5"/>
  <c r="AM36" i="5" s="1"/>
  <c r="F145" i="5"/>
  <c r="F36" i="5" s="1"/>
  <c r="Q144" i="5"/>
  <c r="Q35" i="5" s="1"/>
  <c r="AB143" i="5"/>
  <c r="AB34" i="5" s="1"/>
  <c r="L372" i="5"/>
  <c r="L263" i="5" s="1"/>
  <c r="AH368" i="5"/>
  <c r="AH259" i="5" s="1"/>
  <c r="AJ364" i="5"/>
  <c r="AJ255" i="5" s="1"/>
  <c r="AT359" i="5"/>
  <c r="AT250" i="5" s="1"/>
  <c r="D355" i="5"/>
  <c r="D246" i="5" s="1"/>
  <c r="F345" i="5"/>
  <c r="AH340" i="5"/>
  <c r="AH231" i="5" s="1"/>
  <c r="AM192" i="5"/>
  <c r="AM83" i="5" s="1"/>
  <c r="AD191" i="5"/>
  <c r="AD82" i="5" s="1"/>
  <c r="V190" i="5"/>
  <c r="V81" i="5" s="1"/>
  <c r="E189" i="5"/>
  <c r="AQ187" i="5"/>
  <c r="AF186" i="5"/>
  <c r="U185" i="5"/>
  <c r="U76" i="5" s="1"/>
  <c r="O184" i="5"/>
  <c r="O75" i="5" s="1"/>
  <c r="AP182" i="5"/>
  <c r="AP73" i="5" s="1"/>
  <c r="AH181" i="5"/>
  <c r="AH72" i="5" s="1"/>
  <c r="Y180" i="5"/>
  <c r="Y71" i="5" s="1"/>
  <c r="R179" i="5"/>
  <c r="N178" i="5"/>
  <c r="J177" i="5"/>
  <c r="J68" i="5" s="1"/>
  <c r="H176" i="5"/>
  <c r="D175" i="5"/>
  <c r="D66" i="5" s="1"/>
  <c r="AR173" i="5"/>
  <c r="AR64" i="5" s="1"/>
  <c r="AT172" i="5"/>
  <c r="AT63" i="5" s="1"/>
  <c r="AL171" i="5"/>
  <c r="AL62" i="5" s="1"/>
  <c r="AH170" i="5"/>
  <c r="AH61" i="5" s="1"/>
  <c r="AK169" i="5"/>
  <c r="AK60" i="5" s="1"/>
  <c r="AN168" i="5"/>
  <c r="AR167" i="5"/>
  <c r="G167" i="5"/>
  <c r="G58" i="5" s="1"/>
  <c r="K166" i="5"/>
  <c r="K57" i="5" s="1"/>
  <c r="N165" i="5"/>
  <c r="N56" i="5" s="1"/>
  <c r="W164" i="5"/>
  <c r="AA163" i="5"/>
  <c r="AD162" i="5"/>
  <c r="AL161" i="5"/>
  <c r="AL52" i="5" s="1"/>
  <c r="AP160" i="5"/>
  <c r="G160" i="5"/>
  <c r="G51" i="5" s="1"/>
  <c r="J159" i="5"/>
  <c r="J50" i="5" s="1"/>
  <c r="N158" i="5"/>
  <c r="N49" i="5" s="1"/>
  <c r="U157" i="5"/>
  <c r="AF156" i="5"/>
  <c r="AR155" i="5"/>
  <c r="AR46" i="5" s="1"/>
  <c r="F155" i="5"/>
  <c r="Q154" i="5"/>
  <c r="AB153" i="5"/>
  <c r="AB44" i="5" s="1"/>
  <c r="AM152" i="5"/>
  <c r="AM43" i="5" s="1"/>
  <c r="F152" i="5"/>
  <c r="F43" i="5" s="1"/>
  <c r="L151" i="5"/>
  <c r="W150" i="5"/>
  <c r="W41" i="5" s="1"/>
  <c r="AH149" i="5"/>
  <c r="AQ148" i="5"/>
  <c r="J148" i="5"/>
  <c r="J39" i="5" s="1"/>
  <c r="R147" i="5"/>
  <c r="R38" i="5" s="1"/>
  <c r="AA146" i="5"/>
  <c r="AA37" i="5" s="1"/>
  <c r="AL145" i="5"/>
  <c r="AL36" i="5" s="1"/>
  <c r="E145" i="5"/>
  <c r="E36" i="5" s="1"/>
  <c r="P144" i="5"/>
  <c r="V143" i="5"/>
  <c r="V34" i="5" s="1"/>
  <c r="P142" i="5"/>
  <c r="P88" i="5"/>
  <c r="X142" i="5"/>
  <c r="X88" i="5"/>
  <c r="AF88" i="5"/>
  <c r="AF142" i="5"/>
  <c r="C145" i="5"/>
  <c r="C91" i="5"/>
  <c r="C153" i="5"/>
  <c r="C99" i="5"/>
  <c r="C119" i="5"/>
  <c r="C173" i="5"/>
  <c r="C189" i="5"/>
  <c r="C135" i="5"/>
  <c r="H88" i="5"/>
  <c r="I144" i="5"/>
  <c r="AJ145" i="5"/>
  <c r="N147" i="5"/>
  <c r="N38" i="5" s="1"/>
  <c r="AL148" i="5"/>
  <c r="AL39" i="5" s="1"/>
  <c r="S150" i="5"/>
  <c r="S41" i="5" s="1"/>
  <c r="AQ151" i="5"/>
  <c r="AQ42" i="5" s="1"/>
  <c r="Z153" i="5"/>
  <c r="D155" i="5"/>
  <c r="O156" i="5"/>
  <c r="O47" i="5" s="1"/>
  <c r="AQ157" i="5"/>
  <c r="AE159" i="5"/>
  <c r="AE50" i="5" s="1"/>
  <c r="T161" i="5"/>
  <c r="T52" i="5" s="1"/>
  <c r="F163" i="5"/>
  <c r="F54" i="5" s="1"/>
  <c r="AP164" i="5"/>
  <c r="AP55" i="5" s="1"/>
  <c r="AF166" i="5"/>
  <c r="S168" i="5"/>
  <c r="S59" i="5" s="1"/>
  <c r="P170" i="5"/>
  <c r="P61" i="5" s="1"/>
  <c r="R172" i="5"/>
  <c r="R63" i="5" s="1"/>
  <c r="X174" i="5"/>
  <c r="X65" i="5" s="1"/>
  <c r="AG176" i="5"/>
  <c r="AG67" i="5" s="1"/>
  <c r="AL178" i="5"/>
  <c r="AL69" i="5" s="1"/>
  <c r="F181" i="5"/>
  <c r="F72" i="5" s="1"/>
  <c r="Z183" i="5"/>
  <c r="Z74" i="5" s="1"/>
  <c r="G186" i="5"/>
  <c r="G77" i="5" s="1"/>
  <c r="X188" i="5"/>
  <c r="AC194" i="5"/>
  <c r="J344" i="5"/>
  <c r="J235" i="5" s="1"/>
  <c r="AT353" i="5"/>
  <c r="AT244" i="5" s="1"/>
  <c r="N362" i="5"/>
  <c r="N253" i="5" s="1"/>
  <c r="V376" i="5"/>
  <c r="V267" i="5" s="1"/>
  <c r="I385" i="5"/>
  <c r="I276" i="5" s="1"/>
  <c r="I142" i="5"/>
  <c r="I88" i="5"/>
  <c r="Q142" i="5"/>
  <c r="Q88" i="5"/>
  <c r="AO142" i="5"/>
  <c r="AO88" i="5"/>
  <c r="AG88" i="5"/>
  <c r="J144" i="5"/>
  <c r="AK145" i="5"/>
  <c r="O147" i="5"/>
  <c r="AP148" i="5"/>
  <c r="AP39" i="5" s="1"/>
  <c r="V150" i="5"/>
  <c r="V41" i="5" s="1"/>
  <c r="AR151" i="5"/>
  <c r="AR42" i="5" s="1"/>
  <c r="AA153" i="5"/>
  <c r="AA44" i="5" s="1"/>
  <c r="E155" i="5"/>
  <c r="E46" i="5" s="1"/>
  <c r="P156" i="5"/>
  <c r="P47" i="5" s="1"/>
  <c r="AR157" i="5"/>
  <c r="AH159" i="5"/>
  <c r="AH50" i="5" s="1"/>
  <c r="Z161" i="5"/>
  <c r="L163" i="5"/>
  <c r="AQ164" i="5"/>
  <c r="AQ55" i="5" s="1"/>
  <c r="AG166" i="5"/>
  <c r="AG57" i="5" s="1"/>
  <c r="V168" i="5"/>
  <c r="V59" i="5" s="1"/>
  <c r="Q170" i="5"/>
  <c r="Q61" i="5" s="1"/>
  <c r="W172" i="5"/>
  <c r="W63" i="5" s="1"/>
  <c r="Y174" i="5"/>
  <c r="AH176" i="5"/>
  <c r="AH67" i="5" s="1"/>
  <c r="AM178" i="5"/>
  <c r="AM69" i="5" s="1"/>
  <c r="J181" i="5"/>
  <c r="J72" i="5" s="1"/>
  <c r="AI183" i="5"/>
  <c r="AI74" i="5" s="1"/>
  <c r="H186" i="5"/>
  <c r="H77" i="5" s="1"/>
  <c r="AE188" i="5"/>
  <c r="AE79" i="5" s="1"/>
  <c r="F191" i="5"/>
  <c r="F82" i="5" s="1"/>
  <c r="AD194" i="5"/>
  <c r="AP344" i="5"/>
  <c r="AP235" i="5" s="1"/>
  <c r="W362" i="5"/>
  <c r="AP379" i="5"/>
  <c r="AP270" i="5" s="1"/>
  <c r="AL385" i="5"/>
  <c r="AL276" i="5" s="1"/>
  <c r="J88" i="5"/>
  <c r="J142" i="5"/>
  <c r="Z142" i="5"/>
  <c r="Z88" i="5"/>
  <c r="AH142" i="5"/>
  <c r="AH88" i="5"/>
  <c r="AP142" i="5"/>
  <c r="AP88" i="5"/>
  <c r="G143" i="5"/>
  <c r="G34" i="5" s="1"/>
  <c r="AE144" i="5"/>
  <c r="N146" i="5"/>
  <c r="AJ147" i="5"/>
  <c r="AJ38" i="5" s="1"/>
  <c r="N149" i="5"/>
  <c r="N40" i="5" s="1"/>
  <c r="AO150" i="5"/>
  <c r="AO41" i="5" s="1"/>
  <c r="S152" i="5"/>
  <c r="S43" i="5" s="1"/>
  <c r="AT153" i="5"/>
  <c r="AT44" i="5" s="1"/>
  <c r="Z155" i="5"/>
  <c r="Z46" i="5" s="1"/>
  <c r="Z156" i="5"/>
  <c r="K158" i="5"/>
  <c r="K49" i="5" s="1"/>
  <c r="F160" i="5"/>
  <c r="F51" i="5" s="1"/>
  <c r="AK161" i="5"/>
  <c r="AK52" i="5" s="1"/>
  <c r="M163" i="5"/>
  <c r="M54" i="5" s="1"/>
  <c r="AT164" i="5"/>
  <c r="AT55" i="5" s="1"/>
  <c r="AH166" i="5"/>
  <c r="AH57" i="5" s="1"/>
  <c r="AA168" i="5"/>
  <c r="AA59" i="5" s="1"/>
  <c r="R170" i="5"/>
  <c r="R61" i="5" s="1"/>
  <c r="X172" i="5"/>
  <c r="AF174" i="5"/>
  <c r="AL176" i="5"/>
  <c r="AL67" i="5" s="1"/>
  <c r="AN178" i="5"/>
  <c r="AN69" i="5" s="1"/>
  <c r="K181" i="5"/>
  <c r="K72" i="5" s="1"/>
  <c r="AJ183" i="5"/>
  <c r="AJ74" i="5" s="1"/>
  <c r="I186" i="5"/>
  <c r="I77" i="5" s="1"/>
  <c r="AF188" i="5"/>
  <c r="AF79" i="5" s="1"/>
  <c r="M191" i="5"/>
  <c r="M82" i="5" s="1"/>
  <c r="AE194" i="5"/>
  <c r="AE85" i="5" s="1"/>
  <c r="AF339" i="5"/>
  <c r="AF230" i="5" s="1"/>
  <c r="Y347" i="5"/>
  <c r="AJ354" i="5"/>
  <c r="AJ245" i="5" s="1"/>
  <c r="AR363" i="5"/>
  <c r="AR254" i="5" s="1"/>
  <c r="F371" i="5"/>
  <c r="F262" i="5" s="1"/>
  <c r="G381" i="5"/>
  <c r="J34" i="5"/>
  <c r="AF35" i="5"/>
  <c r="AK38" i="5"/>
  <c r="T40" i="5"/>
  <c r="AP41" i="5"/>
  <c r="V43" i="5"/>
  <c r="AG49" i="5"/>
  <c r="Z51" i="5"/>
  <c r="N54" i="5"/>
  <c r="AD59" i="5"/>
  <c r="D70" i="5"/>
  <c r="AK74" i="5"/>
  <c r="AL79" i="5"/>
  <c r="C311" i="5"/>
  <c r="C365" i="5"/>
  <c r="D340" i="5"/>
  <c r="D231" i="5" s="1"/>
  <c r="AM348" i="5"/>
  <c r="W357" i="5"/>
  <c r="AT363" i="5"/>
  <c r="AT254" i="5" s="1"/>
  <c r="H371" i="5"/>
  <c r="H262" i="5" s="1"/>
  <c r="P381" i="5"/>
  <c r="P272" i="5" s="1"/>
  <c r="C161" i="5"/>
  <c r="C107" i="5"/>
  <c r="C123" i="5"/>
  <c r="C177" i="5"/>
  <c r="C131" i="5"/>
  <c r="C185" i="5"/>
  <c r="C345" i="5"/>
  <c r="C291" i="5"/>
  <c r="C95" i="5"/>
  <c r="C149" i="5"/>
  <c r="C361" i="5"/>
  <c r="C307" i="5"/>
  <c r="C179" i="5"/>
  <c r="C125" i="5"/>
  <c r="C187" i="5"/>
  <c r="C133" i="5"/>
  <c r="C341" i="5"/>
  <c r="C287" i="5"/>
  <c r="E142" i="5"/>
  <c r="E88" i="5"/>
  <c r="AK142" i="5"/>
  <c r="AK88" i="5"/>
  <c r="C96" i="5"/>
  <c r="U142" i="5"/>
  <c r="C357" i="5"/>
  <c r="C303" i="5"/>
  <c r="F142" i="5"/>
  <c r="F88" i="5"/>
  <c r="N88" i="5"/>
  <c r="N142" i="5"/>
  <c r="AL142" i="5"/>
  <c r="AL88" i="5"/>
  <c r="C89" i="5"/>
  <c r="C143" i="5"/>
  <c r="C97" i="5"/>
  <c r="C151" i="5"/>
  <c r="V142" i="5"/>
  <c r="O338" i="5"/>
  <c r="O284" i="5"/>
  <c r="W338" i="5"/>
  <c r="W284" i="5"/>
  <c r="AE338" i="5"/>
  <c r="AE284" i="5"/>
  <c r="G338" i="5"/>
  <c r="P338" i="5"/>
  <c r="P284" i="5"/>
  <c r="X338" i="5"/>
  <c r="X284" i="5"/>
  <c r="AF338" i="5"/>
  <c r="AF284" i="5"/>
  <c r="AN338" i="5"/>
  <c r="AN284" i="5"/>
  <c r="C369" i="5"/>
  <c r="C315" i="5"/>
  <c r="Q338" i="5"/>
  <c r="Q284" i="5"/>
  <c r="AG284" i="5"/>
  <c r="AG338" i="5"/>
  <c r="AO284" i="5"/>
  <c r="AO338" i="5"/>
  <c r="Y284" i="5"/>
  <c r="C381" i="5"/>
  <c r="E284" i="5"/>
  <c r="E338" i="5"/>
  <c r="M284" i="5"/>
  <c r="M338" i="5"/>
  <c r="AC284" i="5"/>
  <c r="AC338" i="5"/>
  <c r="AK284" i="5"/>
  <c r="AK338" i="5"/>
  <c r="AS284" i="5"/>
  <c r="AS338" i="5"/>
  <c r="C555" i="6"/>
  <c r="C96" i="6"/>
  <c r="F338" i="5"/>
  <c r="F284" i="5"/>
  <c r="N338" i="5"/>
  <c r="N284" i="5"/>
  <c r="AD338" i="5"/>
  <c r="AD284" i="5"/>
  <c r="C339" i="5"/>
  <c r="C285" i="5"/>
  <c r="C343" i="5"/>
  <c r="C289" i="5"/>
  <c r="C293" i="5"/>
  <c r="C347" i="5"/>
  <c r="C351" i="5"/>
  <c r="C297" i="5"/>
  <c r="C301" i="5"/>
  <c r="C355" i="5"/>
  <c r="C359" i="5"/>
  <c r="C305" i="5"/>
  <c r="C309" i="5"/>
  <c r="C363" i="5"/>
  <c r="C379" i="5"/>
  <c r="C325" i="5"/>
  <c r="C367" i="5"/>
  <c r="C400" i="6"/>
  <c r="C91" i="6"/>
  <c r="U338" i="5"/>
  <c r="C125" i="6"/>
  <c r="C124" i="5"/>
  <c r="C166" i="5"/>
  <c r="C118" i="5"/>
  <c r="C132" i="5"/>
  <c r="C385" i="5"/>
  <c r="C331" i="5"/>
  <c r="C387" i="5"/>
  <c r="C333" i="5"/>
  <c r="C1020" i="6"/>
  <c r="C111" i="6"/>
  <c r="C128" i="6"/>
  <c r="C128" i="5"/>
  <c r="C462" i="6"/>
  <c r="C93" i="6"/>
  <c r="C586" i="6"/>
  <c r="C97" i="6"/>
  <c r="C958" i="6"/>
  <c r="C109" i="6"/>
  <c r="C1578" i="6"/>
  <c r="C129" i="6"/>
  <c r="C184" i="6"/>
  <c r="C237" i="6" s="1"/>
  <c r="C48" i="6"/>
  <c r="C200" i="6"/>
  <c r="C253" i="6" s="1"/>
  <c r="C64" i="6"/>
  <c r="C366" i="5"/>
  <c r="C312" i="5"/>
  <c r="C294" i="5"/>
  <c r="C326" i="5"/>
  <c r="C329" i="5"/>
  <c r="AP338" i="5"/>
  <c r="C376" i="5"/>
  <c r="C1733" i="6"/>
  <c r="C134" i="6"/>
  <c r="V87" i="6"/>
  <c r="AQ87" i="6"/>
  <c r="T88" i="6"/>
  <c r="AO88" i="6"/>
  <c r="S89" i="6"/>
  <c r="AQ89" i="6"/>
  <c r="Q90" i="6"/>
  <c r="AM90" i="6"/>
  <c r="S91" i="6"/>
  <c r="AR91" i="6"/>
  <c r="T92" i="6"/>
  <c r="E93" i="6"/>
  <c r="AE93" i="6"/>
  <c r="M94" i="6"/>
  <c r="AP94" i="6"/>
  <c r="V95" i="6"/>
  <c r="AS95" i="6"/>
  <c r="AG96" i="6"/>
  <c r="L97" i="6"/>
  <c r="AJ97" i="6"/>
  <c r="T98" i="6"/>
  <c r="AC99" i="6"/>
  <c r="M100" i="6"/>
  <c r="AH100" i="6"/>
  <c r="P101" i="6"/>
  <c r="AS101" i="6"/>
  <c r="AA102" i="6"/>
  <c r="D103" i="6"/>
  <c r="AJ103" i="6"/>
  <c r="O104" i="6"/>
  <c r="AO104" i="6"/>
  <c r="P105" i="6"/>
  <c r="H106" i="6"/>
  <c r="AH106" i="6"/>
  <c r="S107" i="6"/>
  <c r="E108" i="6"/>
  <c r="AI108" i="6"/>
  <c r="Q109" i="6"/>
  <c r="O110" i="6"/>
  <c r="AP110" i="6"/>
  <c r="AG111" i="6"/>
  <c r="AA112" i="6"/>
  <c r="S113" i="6"/>
  <c r="AN114" i="6"/>
  <c r="AE115" i="6"/>
  <c r="W116" i="6"/>
  <c r="P117" i="6"/>
  <c r="D118" i="6"/>
  <c r="AI118" i="6"/>
  <c r="AG119" i="6"/>
  <c r="T120" i="6"/>
  <c r="G121" i="6"/>
  <c r="AJ122" i="6"/>
  <c r="AB123" i="6"/>
  <c r="T124" i="6"/>
  <c r="D125" i="6"/>
  <c r="AM125" i="6"/>
  <c r="AG126" i="6"/>
  <c r="X127" i="6"/>
  <c r="H128" i="6"/>
  <c r="AS128" i="6"/>
  <c r="AK129" i="6"/>
  <c r="AB130" i="6"/>
  <c r="V131" i="6"/>
  <c r="J132" i="6"/>
  <c r="AO132" i="6"/>
  <c r="AM133" i="6"/>
  <c r="Z134" i="6"/>
  <c r="M135" i="6"/>
  <c r="H136" i="6"/>
  <c r="AP136" i="6"/>
  <c r="C216" i="6"/>
  <c r="C269" i="6" s="1"/>
  <c r="O224" i="6"/>
  <c r="D226" i="6"/>
  <c r="E228" i="6"/>
  <c r="AS229" i="6"/>
  <c r="AQ231" i="6"/>
  <c r="M235" i="6"/>
  <c r="AA237" i="6"/>
  <c r="AB240" i="6"/>
  <c r="AK242" i="6"/>
  <c r="AM245" i="6"/>
  <c r="AJ248" i="6"/>
  <c r="S251" i="6"/>
  <c r="AD255" i="6"/>
  <c r="U259" i="6"/>
  <c r="D284" i="5"/>
  <c r="C302" i="5"/>
  <c r="C308" i="5"/>
  <c r="C352" i="5"/>
  <c r="AN272" i="6"/>
  <c r="AF272" i="6"/>
  <c r="X272" i="6"/>
  <c r="P272" i="6"/>
  <c r="H272" i="6"/>
  <c r="AR271" i="6"/>
  <c r="AJ271" i="6"/>
  <c r="AB271" i="6"/>
  <c r="T271" i="6"/>
  <c r="L271" i="6"/>
  <c r="D271" i="6"/>
  <c r="AN270" i="6"/>
  <c r="AF270" i="6"/>
  <c r="X270" i="6"/>
  <c r="P270" i="6"/>
  <c r="H270" i="6"/>
  <c r="AQ272" i="6"/>
  <c r="AH272" i="6"/>
  <c r="Y272" i="6"/>
  <c r="O272" i="6"/>
  <c r="F272" i="6"/>
  <c r="AO271" i="6"/>
  <c r="AF271" i="6"/>
  <c r="W271" i="6"/>
  <c r="N271" i="6"/>
  <c r="E271" i="6"/>
  <c r="AM270" i="6"/>
  <c r="AD270" i="6"/>
  <c r="U270" i="6"/>
  <c r="L270" i="6"/>
  <c r="AM269" i="6"/>
  <c r="AE269" i="6"/>
  <c r="W269" i="6"/>
  <c r="O269" i="6"/>
  <c r="G269" i="6"/>
  <c r="AQ268" i="6"/>
  <c r="AI268" i="6"/>
  <c r="AA268" i="6"/>
  <c r="S268" i="6"/>
  <c r="K268" i="6"/>
  <c r="AM267" i="6"/>
  <c r="AE267" i="6"/>
  <c r="W267" i="6"/>
  <c r="O267" i="6"/>
  <c r="G267" i="6"/>
  <c r="AQ266" i="6"/>
  <c r="AI266" i="6"/>
  <c r="AA266" i="6"/>
  <c r="S266" i="6"/>
  <c r="K266" i="6"/>
  <c r="AM265" i="6"/>
  <c r="AE265" i="6"/>
  <c r="W265" i="6"/>
  <c r="O265" i="6"/>
  <c r="G265" i="6"/>
  <c r="AQ264" i="6"/>
  <c r="AI264" i="6"/>
  <c r="AA264" i="6"/>
  <c r="S264" i="6"/>
  <c r="K264" i="6"/>
  <c r="AM263" i="6"/>
  <c r="AE263" i="6"/>
  <c r="W263" i="6"/>
  <c r="O263" i="6"/>
  <c r="G263" i="6"/>
  <c r="AQ262" i="6"/>
  <c r="AI262" i="6"/>
  <c r="AA262" i="6"/>
  <c r="S262" i="6"/>
  <c r="K262" i="6"/>
  <c r="AM261" i="6"/>
  <c r="AE261" i="6"/>
  <c r="W261" i="6"/>
  <c r="O261" i="6"/>
  <c r="G261" i="6"/>
  <c r="AQ260" i="6"/>
  <c r="AI260" i="6"/>
  <c r="AA260" i="6"/>
  <c r="S260" i="6"/>
  <c r="K260" i="6"/>
  <c r="AM259" i="6"/>
  <c r="AE259" i="6"/>
  <c r="W259" i="6"/>
  <c r="AM272" i="6"/>
  <c r="AD272" i="6"/>
  <c r="U272" i="6"/>
  <c r="L272" i="6"/>
  <c r="AL271" i="6"/>
  <c r="AC271" i="6"/>
  <c r="S271" i="6"/>
  <c r="J271" i="6"/>
  <c r="AS270" i="6"/>
  <c r="AJ270" i="6"/>
  <c r="AA270" i="6"/>
  <c r="R270" i="6"/>
  <c r="I270" i="6"/>
  <c r="AR269" i="6"/>
  <c r="AJ269" i="6"/>
  <c r="AB269" i="6"/>
  <c r="T269" i="6"/>
  <c r="L269" i="6"/>
  <c r="D269" i="6"/>
  <c r="AN268" i="6"/>
  <c r="AF268" i="6"/>
  <c r="X268" i="6"/>
  <c r="P268" i="6"/>
  <c r="H268" i="6"/>
  <c r="AR267" i="6"/>
  <c r="AJ267" i="6"/>
  <c r="AB267" i="6"/>
  <c r="T267" i="6"/>
  <c r="L267" i="6"/>
  <c r="D267" i="6"/>
  <c r="AN266" i="6"/>
  <c r="AF266" i="6"/>
  <c r="X266" i="6"/>
  <c r="P266" i="6"/>
  <c r="H266" i="6"/>
  <c r="AR265" i="6"/>
  <c r="AJ265" i="6"/>
  <c r="AB265" i="6"/>
  <c r="T265" i="6"/>
  <c r="L265" i="6"/>
  <c r="D265" i="6"/>
  <c r="AN264" i="6"/>
  <c r="AF264" i="6"/>
  <c r="X264" i="6"/>
  <c r="P264" i="6"/>
  <c r="AR272" i="6"/>
  <c r="AE272" i="6"/>
  <c r="S272" i="6"/>
  <c r="G272" i="6"/>
  <c r="AM271" i="6"/>
  <c r="Z271" i="6"/>
  <c r="O271" i="6"/>
  <c r="AH270" i="6"/>
  <c r="V270" i="6"/>
  <c r="J270" i="6"/>
  <c r="AP269" i="6"/>
  <c r="AF269" i="6"/>
  <c r="U269" i="6"/>
  <c r="J269" i="6"/>
  <c r="AR268" i="6"/>
  <c r="AG268" i="6"/>
  <c r="V268" i="6"/>
  <c r="L268" i="6"/>
  <c r="AS267" i="6"/>
  <c r="AH267" i="6"/>
  <c r="X267" i="6"/>
  <c r="M267" i="6"/>
  <c r="AJ266" i="6"/>
  <c r="Y266" i="6"/>
  <c r="N266" i="6"/>
  <c r="D266" i="6"/>
  <c r="AK265" i="6"/>
  <c r="Z265" i="6"/>
  <c r="P265" i="6"/>
  <c r="E265" i="6"/>
  <c r="AL264" i="6"/>
  <c r="AB264" i="6"/>
  <c r="Q264" i="6"/>
  <c r="G264" i="6"/>
  <c r="AP263" i="6"/>
  <c r="AG263" i="6"/>
  <c r="X263" i="6"/>
  <c r="N263" i="6"/>
  <c r="E263" i="6"/>
  <c r="AN262" i="6"/>
  <c r="AE262" i="6"/>
  <c r="V262" i="6"/>
  <c r="M262" i="6"/>
  <c r="D262" i="6"/>
  <c r="AL261" i="6"/>
  <c r="AC261" i="6"/>
  <c r="T261" i="6"/>
  <c r="K261" i="6"/>
  <c r="AK260" i="6"/>
  <c r="AB260" i="6"/>
  <c r="R260" i="6"/>
  <c r="I260" i="6"/>
  <c r="AR259" i="6"/>
  <c r="AI259" i="6"/>
  <c r="Z259" i="6"/>
  <c r="Q259" i="6"/>
  <c r="I259" i="6"/>
  <c r="AS258" i="6"/>
  <c r="AK258" i="6"/>
  <c r="AC258" i="6"/>
  <c r="U258" i="6"/>
  <c r="M258" i="6"/>
  <c r="E258" i="6"/>
  <c r="AO257" i="6"/>
  <c r="AG257" i="6"/>
  <c r="Y257" i="6"/>
  <c r="Q257" i="6"/>
  <c r="I257" i="6"/>
  <c r="AS256" i="6"/>
  <c r="AK256" i="6"/>
  <c r="AK272" i="6"/>
  <c r="W272" i="6"/>
  <c r="J272" i="6"/>
  <c r="AN271" i="6"/>
  <c r="Y271" i="6"/>
  <c r="K271" i="6"/>
  <c r="AP270" i="6"/>
  <c r="AB270" i="6"/>
  <c r="N270" i="6"/>
  <c r="AS269" i="6"/>
  <c r="AG269" i="6"/>
  <c r="S269" i="6"/>
  <c r="H269" i="6"/>
  <c r="AM268" i="6"/>
  <c r="AB268" i="6"/>
  <c r="O268" i="6"/>
  <c r="D268" i="6"/>
  <c r="AI267" i="6"/>
  <c r="V267" i="6"/>
  <c r="J267" i="6"/>
  <c r="AP266" i="6"/>
  <c r="AD266" i="6"/>
  <c r="R266" i="6"/>
  <c r="F266" i="6"/>
  <c r="AL265" i="6"/>
  <c r="Y265" i="6"/>
  <c r="M265" i="6"/>
  <c r="AS264" i="6"/>
  <c r="AG264" i="6"/>
  <c r="U264" i="6"/>
  <c r="I264" i="6"/>
  <c r="AQ263" i="6"/>
  <c r="AI272" i="6"/>
  <c r="T272" i="6"/>
  <c r="E272" i="6"/>
  <c r="AI271" i="6"/>
  <c r="V271" i="6"/>
  <c r="H271" i="6"/>
  <c r="AL270" i="6"/>
  <c r="Y270" i="6"/>
  <c r="K270" i="6"/>
  <c r="AO269" i="6"/>
  <c r="AC269" i="6"/>
  <c r="Q269" i="6"/>
  <c r="E269" i="6"/>
  <c r="AK268" i="6"/>
  <c r="Y268" i="6"/>
  <c r="M268" i="6"/>
  <c r="AQ267" i="6"/>
  <c r="AF267" i="6"/>
  <c r="S267" i="6"/>
  <c r="H267" i="6"/>
  <c r="AM266" i="6"/>
  <c r="AB266" i="6"/>
  <c r="O266" i="6"/>
  <c r="AH265" i="6"/>
  <c r="V265" i="6"/>
  <c r="J265" i="6"/>
  <c r="AP264" i="6"/>
  <c r="AD264" i="6"/>
  <c r="R264" i="6"/>
  <c r="F264" i="6"/>
  <c r="AN263" i="6"/>
  <c r="AC263" i="6"/>
  <c r="S263" i="6"/>
  <c r="I263" i="6"/>
  <c r="AP262" i="6"/>
  <c r="AF262" i="6"/>
  <c r="U262" i="6"/>
  <c r="J262" i="6"/>
  <c r="AR261" i="6"/>
  <c r="AH261" i="6"/>
  <c r="X261" i="6"/>
  <c r="M261" i="6"/>
  <c r="AJ260" i="6"/>
  <c r="Y260" i="6"/>
  <c r="O260" i="6"/>
  <c r="E260" i="6"/>
  <c r="AL259" i="6"/>
  <c r="AB259" i="6"/>
  <c r="R259" i="6"/>
  <c r="H259" i="6"/>
  <c r="AQ258" i="6"/>
  <c r="AH258" i="6"/>
  <c r="Y258" i="6"/>
  <c r="P258" i="6"/>
  <c r="G258" i="6"/>
  <c r="AP257" i="6"/>
  <c r="AF257" i="6"/>
  <c r="W257" i="6"/>
  <c r="N257" i="6"/>
  <c r="E257" i="6"/>
  <c r="AN256" i="6"/>
  <c r="AE256" i="6"/>
  <c r="W256" i="6"/>
  <c r="O256" i="6"/>
  <c r="G256" i="6"/>
  <c r="AQ255" i="6"/>
  <c r="AI255" i="6"/>
  <c r="AA255" i="6"/>
  <c r="S255" i="6"/>
  <c r="K255" i="6"/>
  <c r="AM254" i="6"/>
  <c r="AE254" i="6"/>
  <c r="W254" i="6"/>
  <c r="O254" i="6"/>
  <c r="AG272" i="6"/>
  <c r="N272" i="6"/>
  <c r="AP271" i="6"/>
  <c r="U271" i="6"/>
  <c r="AC270" i="6"/>
  <c r="G270" i="6"/>
  <c r="AK269" i="6"/>
  <c r="V269" i="6"/>
  <c r="AE268" i="6"/>
  <c r="Q268" i="6"/>
  <c r="AP267" i="6"/>
  <c r="AA267" i="6"/>
  <c r="K267" i="6"/>
  <c r="AL266" i="6"/>
  <c r="V266" i="6"/>
  <c r="G266" i="6"/>
  <c r="AG265" i="6"/>
  <c r="R265" i="6"/>
  <c r="AC264" i="6"/>
  <c r="M264" i="6"/>
  <c r="AR263" i="6"/>
  <c r="AD263" i="6"/>
  <c r="R263" i="6"/>
  <c r="F263" i="6"/>
  <c r="AL262" i="6"/>
  <c r="Z262" i="6"/>
  <c r="O262" i="6"/>
  <c r="AI261" i="6"/>
  <c r="V261" i="6"/>
  <c r="J261" i="6"/>
  <c r="AP260" i="6"/>
  <c r="AE260" i="6"/>
  <c r="T260" i="6"/>
  <c r="G260" i="6"/>
  <c r="AN259" i="6"/>
  <c r="AA259" i="6"/>
  <c r="O259" i="6"/>
  <c r="E259" i="6"/>
  <c r="AM258" i="6"/>
  <c r="AB258" i="6"/>
  <c r="R258" i="6"/>
  <c r="H258" i="6"/>
  <c r="AN257" i="6"/>
  <c r="AD257" i="6"/>
  <c r="T257" i="6"/>
  <c r="J257" i="6"/>
  <c r="AQ256" i="6"/>
  <c r="AG256" i="6"/>
  <c r="X256" i="6"/>
  <c r="N256" i="6"/>
  <c r="E256" i="6"/>
  <c r="AN255" i="6"/>
  <c r="AE255" i="6"/>
  <c r="V255" i="6"/>
  <c r="M255" i="6"/>
  <c r="D255" i="6"/>
  <c r="AL254" i="6"/>
  <c r="AC254" i="6"/>
  <c r="T254" i="6"/>
  <c r="K254" i="6"/>
  <c r="AM253" i="6"/>
  <c r="AE253" i="6"/>
  <c r="W253" i="6"/>
  <c r="O253" i="6"/>
  <c r="G253" i="6"/>
  <c r="AQ252" i="6"/>
  <c r="AI252" i="6"/>
  <c r="AA252" i="6"/>
  <c r="S252" i="6"/>
  <c r="K252" i="6"/>
  <c r="AM251" i="6"/>
  <c r="AE251" i="6"/>
  <c r="W251" i="6"/>
  <c r="O251" i="6"/>
  <c r="G251" i="6"/>
  <c r="AQ250" i="6"/>
  <c r="AI250" i="6"/>
  <c r="AA272" i="6"/>
  <c r="D272" i="6"/>
  <c r="AD271" i="6"/>
  <c r="G271" i="6"/>
  <c r="AE270" i="6"/>
  <c r="F270" i="6"/>
  <c r="AH269" i="6"/>
  <c r="N269" i="6"/>
  <c r="AO268" i="6"/>
  <c r="U268" i="6"/>
  <c r="E268" i="6"/>
  <c r="AC267" i="6"/>
  <c r="I267" i="6"/>
  <c r="AH266" i="6"/>
  <c r="Q266" i="6"/>
  <c r="AP265" i="6"/>
  <c r="X265" i="6"/>
  <c r="F265" i="6"/>
  <c r="AE264" i="6"/>
  <c r="L264" i="6"/>
  <c r="AL263" i="6"/>
  <c r="Z263" i="6"/>
  <c r="L263" i="6"/>
  <c r="AR262" i="6"/>
  <c r="AC262" i="6"/>
  <c r="P262" i="6"/>
  <c r="AS261" i="6"/>
  <c r="AF261" i="6"/>
  <c r="R261" i="6"/>
  <c r="E261" i="6"/>
  <c r="AH260" i="6"/>
  <c r="V260" i="6"/>
  <c r="H260" i="6"/>
  <c r="AK259" i="6"/>
  <c r="X259" i="6"/>
  <c r="L259" i="6"/>
  <c r="AR258" i="6"/>
  <c r="AF258" i="6"/>
  <c r="T258" i="6"/>
  <c r="I258" i="6"/>
  <c r="AM257" i="6"/>
  <c r="AB257" i="6"/>
  <c r="P257" i="6"/>
  <c r="D257" i="6"/>
  <c r="AJ256" i="6"/>
  <c r="Z256" i="6"/>
  <c r="P256" i="6"/>
  <c r="D256" i="6"/>
  <c r="AL255" i="6"/>
  <c r="AB255" i="6"/>
  <c r="Q255" i="6"/>
  <c r="G255" i="6"/>
  <c r="AO254" i="6"/>
  <c r="AD254" i="6"/>
  <c r="S254" i="6"/>
  <c r="I254" i="6"/>
  <c r="AR253" i="6"/>
  <c r="AI253" i="6"/>
  <c r="Z253" i="6"/>
  <c r="Q253" i="6"/>
  <c r="H253" i="6"/>
  <c r="AP252" i="6"/>
  <c r="AG252" i="6"/>
  <c r="X252" i="6"/>
  <c r="O252" i="6"/>
  <c r="F252" i="6"/>
  <c r="AO251" i="6"/>
  <c r="AF251" i="6"/>
  <c r="V251" i="6"/>
  <c r="M251" i="6"/>
  <c r="D251" i="6"/>
  <c r="AM250" i="6"/>
  <c r="AD250" i="6"/>
  <c r="V250" i="6"/>
  <c r="N250" i="6"/>
  <c r="F250" i="6"/>
  <c r="AP249" i="6"/>
  <c r="AH249" i="6"/>
  <c r="Z249" i="6"/>
  <c r="R249" i="6"/>
  <c r="J249" i="6"/>
  <c r="AL248" i="6"/>
  <c r="AD248" i="6"/>
  <c r="V248" i="6"/>
  <c r="N248" i="6"/>
  <c r="F248" i="6"/>
  <c r="AP247" i="6"/>
  <c r="AH247" i="6"/>
  <c r="Z247" i="6"/>
  <c r="R247" i="6"/>
  <c r="J247" i="6"/>
  <c r="AL246" i="6"/>
  <c r="AD246" i="6"/>
  <c r="V246" i="6"/>
  <c r="N246" i="6"/>
  <c r="F246" i="6"/>
  <c r="AP245" i="6"/>
  <c r="AH245" i="6"/>
  <c r="Z245" i="6"/>
  <c r="R245" i="6"/>
  <c r="J245" i="6"/>
  <c r="AL244" i="6"/>
  <c r="AD244" i="6"/>
  <c r="V244" i="6"/>
  <c r="N244" i="6"/>
  <c r="F244" i="6"/>
  <c r="AP243" i="6"/>
  <c r="AH243" i="6"/>
  <c r="Z243" i="6"/>
  <c r="R243" i="6"/>
  <c r="J243" i="6"/>
  <c r="AL242" i="6"/>
  <c r="AD242" i="6"/>
  <c r="V242" i="6"/>
  <c r="N242" i="6"/>
  <c r="F242" i="6"/>
  <c r="AP241" i="6"/>
  <c r="AH241" i="6"/>
  <c r="Z241" i="6"/>
  <c r="R241" i="6"/>
  <c r="J241" i="6"/>
  <c r="AL240" i="6"/>
  <c r="AD240" i="6"/>
  <c r="V240" i="6"/>
  <c r="N240" i="6"/>
  <c r="F240" i="6"/>
  <c r="AP239" i="6"/>
  <c r="AH239" i="6"/>
  <c r="Z239" i="6"/>
  <c r="R239" i="6"/>
  <c r="J239" i="6"/>
  <c r="AL238" i="6"/>
  <c r="AD238" i="6"/>
  <c r="V238" i="6"/>
  <c r="N238" i="6"/>
  <c r="F238" i="6"/>
  <c r="AP237" i="6"/>
  <c r="AH237" i="6"/>
  <c r="Z237" i="6"/>
  <c r="R237" i="6"/>
  <c r="J237" i="6"/>
  <c r="AL236" i="6"/>
  <c r="AD236" i="6"/>
  <c r="V236" i="6"/>
  <c r="N236" i="6"/>
  <c r="F236" i="6"/>
  <c r="AP235" i="6"/>
  <c r="AH235" i="6"/>
  <c r="Z235" i="6"/>
  <c r="R235" i="6"/>
  <c r="J235" i="6"/>
  <c r="AL234" i="6"/>
  <c r="AD234" i="6"/>
  <c r="V234" i="6"/>
  <c r="N234" i="6"/>
  <c r="F234" i="6"/>
  <c r="AP233" i="6"/>
  <c r="AH233" i="6"/>
  <c r="Z233" i="6"/>
  <c r="AS272" i="6"/>
  <c r="V272" i="6"/>
  <c r="AQ271" i="6"/>
  <c r="Q271" i="6"/>
  <c r="AK270" i="6"/>
  <c r="O270" i="6"/>
  <c r="AI269" i="6"/>
  <c r="M269" i="6"/>
  <c r="AJ268" i="6"/>
  <c r="N268" i="6"/>
  <c r="AL267" i="6"/>
  <c r="Q267" i="6"/>
  <c r="AO266" i="6"/>
  <c r="T266" i="6"/>
  <c r="AO265" i="6"/>
  <c r="S265" i="6"/>
  <c r="AO264" i="6"/>
  <c r="V264" i="6"/>
  <c r="AB263" i="6"/>
  <c r="M263" i="6"/>
  <c r="AO262" i="6"/>
  <c r="Y262" i="6"/>
  <c r="I262" i="6"/>
  <c r="AN261" i="6"/>
  <c r="Y261" i="6"/>
  <c r="H261" i="6"/>
  <c r="AL260" i="6"/>
  <c r="U260" i="6"/>
  <c r="D260" i="6"/>
  <c r="AG259" i="6"/>
  <c r="S259" i="6"/>
  <c r="D259" i="6"/>
  <c r="AI258" i="6"/>
  <c r="V258" i="6"/>
  <c r="F258" i="6"/>
  <c r="AK257" i="6"/>
  <c r="X257" i="6"/>
  <c r="K257" i="6"/>
  <c r="AO256" i="6"/>
  <c r="AB256" i="6"/>
  <c r="Q256" i="6"/>
  <c r="AJ255" i="6"/>
  <c r="X255" i="6"/>
  <c r="L255" i="6"/>
  <c r="AR254" i="6"/>
  <c r="AG254" i="6"/>
  <c r="U254" i="6"/>
  <c r="H254" i="6"/>
  <c r="AP253" i="6"/>
  <c r="AF253" i="6"/>
  <c r="U253" i="6"/>
  <c r="K253" i="6"/>
  <c r="AS252" i="6"/>
  <c r="AH252" i="6"/>
  <c r="W252" i="6"/>
  <c r="M252" i="6"/>
  <c r="AJ251" i="6"/>
  <c r="Z251" i="6"/>
  <c r="P251" i="6"/>
  <c r="E251" i="6"/>
  <c r="AL250" i="6"/>
  <c r="AB250" i="6"/>
  <c r="S250" i="6"/>
  <c r="J250" i="6"/>
  <c r="AS249" i="6"/>
  <c r="AJ249" i="6"/>
  <c r="AA249" i="6"/>
  <c r="Q249" i="6"/>
  <c r="H249" i="6"/>
  <c r="AQ248" i="6"/>
  <c r="AH248" i="6"/>
  <c r="Y248" i="6"/>
  <c r="P248" i="6"/>
  <c r="G248" i="6"/>
  <c r="AO247" i="6"/>
  <c r="AF247" i="6"/>
  <c r="W247" i="6"/>
  <c r="N247" i="6"/>
  <c r="E247" i="6"/>
  <c r="AN246" i="6"/>
  <c r="AE246" i="6"/>
  <c r="U246" i="6"/>
  <c r="L246" i="6"/>
  <c r="AL245" i="6"/>
  <c r="AC245" i="6"/>
  <c r="T245" i="6"/>
  <c r="K245" i="6"/>
  <c r="AS244" i="6"/>
  <c r="AJ244" i="6"/>
  <c r="AA244" i="6"/>
  <c r="R244" i="6"/>
  <c r="I244" i="6"/>
  <c r="AR243" i="6"/>
  <c r="AI243" i="6"/>
  <c r="Y243" i="6"/>
  <c r="P243" i="6"/>
  <c r="G243" i="6"/>
  <c r="AP242" i="6"/>
  <c r="AG242" i="6"/>
  <c r="X242" i="6"/>
  <c r="O242" i="6"/>
  <c r="E242" i="6"/>
  <c r="AN241" i="6"/>
  <c r="AE241" i="6"/>
  <c r="V241" i="6"/>
  <c r="M241" i="6"/>
  <c r="D241" i="6"/>
  <c r="AM240" i="6"/>
  <c r="AC240" i="6"/>
  <c r="T240" i="6"/>
  <c r="K240" i="6"/>
  <c r="AK239" i="6"/>
  <c r="AB239" i="6"/>
  <c r="S239" i="6"/>
  <c r="I239" i="6"/>
  <c r="AR238" i="6"/>
  <c r="AI238" i="6"/>
  <c r="Z238" i="6"/>
  <c r="Q238" i="6"/>
  <c r="H238" i="6"/>
  <c r="AQ237" i="6"/>
  <c r="AG237" i="6"/>
  <c r="X237" i="6"/>
  <c r="O237" i="6"/>
  <c r="F237" i="6"/>
  <c r="AO236" i="6"/>
  <c r="AF236" i="6"/>
  <c r="W236" i="6"/>
  <c r="M236" i="6"/>
  <c r="D236" i="6"/>
  <c r="AM235" i="6"/>
  <c r="AD235" i="6"/>
  <c r="U235" i="6"/>
  <c r="L235" i="6"/>
  <c r="AK234" i="6"/>
  <c r="AB234" i="6"/>
  <c r="S234" i="6"/>
  <c r="J234" i="6"/>
  <c r="AS233" i="6"/>
  <c r="AJ233" i="6"/>
  <c r="AA233" i="6"/>
  <c r="R233" i="6"/>
  <c r="J233" i="6"/>
  <c r="AL232" i="6"/>
  <c r="AD232" i="6"/>
  <c r="V232" i="6"/>
  <c r="N232" i="6"/>
  <c r="F232" i="6"/>
  <c r="AP231" i="6"/>
  <c r="AH231" i="6"/>
  <c r="Z231" i="6"/>
  <c r="R231" i="6"/>
  <c r="J231" i="6"/>
  <c r="AL230" i="6"/>
  <c r="AD230" i="6"/>
  <c r="V230" i="6"/>
  <c r="N230" i="6"/>
  <c r="F230" i="6"/>
  <c r="AP229" i="6"/>
  <c r="AH229" i="6"/>
  <c r="Z229" i="6"/>
  <c r="R229" i="6"/>
  <c r="J229" i="6"/>
  <c r="AL228" i="6"/>
  <c r="AD228" i="6"/>
  <c r="V228" i="6"/>
  <c r="N228" i="6"/>
  <c r="F228" i="6"/>
  <c r="AP227" i="6"/>
  <c r="AH227" i="6"/>
  <c r="Z227" i="6"/>
  <c r="R227" i="6"/>
  <c r="J227" i="6"/>
  <c r="AL226" i="6"/>
  <c r="AD226" i="6"/>
  <c r="V226" i="6"/>
  <c r="N226" i="6"/>
  <c r="F226" i="6"/>
  <c r="AP225" i="6"/>
  <c r="AH225" i="6"/>
  <c r="Z225" i="6"/>
  <c r="R225" i="6"/>
  <c r="J225" i="6"/>
  <c r="AL224" i="6"/>
  <c r="AD224" i="6"/>
  <c r="V224" i="6"/>
  <c r="N224" i="6"/>
  <c r="F224" i="6"/>
  <c r="AP223" i="6"/>
  <c r="AH223" i="6"/>
  <c r="Z223" i="6"/>
  <c r="R223" i="6"/>
  <c r="J223" i="6"/>
  <c r="AO272" i="6"/>
  <c r="Q272" i="6"/>
  <c r="AH271" i="6"/>
  <c r="M271" i="6"/>
  <c r="AG270" i="6"/>
  <c r="E270" i="6"/>
  <c r="AA269" i="6"/>
  <c r="I269" i="6"/>
  <c r="AD268" i="6"/>
  <c r="I268" i="6"/>
  <c r="AG267" i="6"/>
  <c r="N267" i="6"/>
  <c r="AG266" i="6"/>
  <c r="L266" i="6"/>
  <c r="AI265" i="6"/>
  <c r="N265" i="6"/>
  <c r="AK264" i="6"/>
  <c r="O264" i="6"/>
  <c r="AO263" i="6"/>
  <c r="Y263" i="6"/>
  <c r="J263" i="6"/>
  <c r="AK262" i="6"/>
  <c r="W262" i="6"/>
  <c r="G262" i="6"/>
  <c r="AJ261" i="6"/>
  <c r="S261" i="6"/>
  <c r="D261" i="6"/>
  <c r="AF260" i="6"/>
  <c r="P260" i="6"/>
  <c r="AS259" i="6"/>
  <c r="AD259" i="6"/>
  <c r="N259" i="6"/>
  <c r="AE258" i="6"/>
  <c r="Q258" i="6"/>
  <c r="AI257" i="6"/>
  <c r="U257" i="6"/>
  <c r="G257" i="6"/>
  <c r="AL256" i="6"/>
  <c r="Y256" i="6"/>
  <c r="L256" i="6"/>
  <c r="AS255" i="6"/>
  <c r="AG255" i="6"/>
  <c r="U255" i="6"/>
  <c r="I255" i="6"/>
  <c r="AP254" i="6"/>
  <c r="AB254" i="6"/>
  <c r="Q254" i="6"/>
  <c r="F254" i="6"/>
  <c r="AN253" i="6"/>
  <c r="AC253" i="6"/>
  <c r="S253" i="6"/>
  <c r="I253" i="6"/>
  <c r="AO252" i="6"/>
  <c r="AE252" i="6"/>
  <c r="U252" i="6"/>
  <c r="J252" i="6"/>
  <c r="AR251" i="6"/>
  <c r="AH251" i="6"/>
  <c r="X251" i="6"/>
  <c r="L251" i="6"/>
  <c r="AJ250" i="6"/>
  <c r="Z250" i="6"/>
  <c r="Q250" i="6"/>
  <c r="H250" i="6"/>
  <c r="AQ249" i="6"/>
  <c r="AG249" i="6"/>
  <c r="X249" i="6"/>
  <c r="O249" i="6"/>
  <c r="F249" i="6"/>
  <c r="AO248" i="6"/>
  <c r="AF248" i="6"/>
  <c r="W248" i="6"/>
  <c r="M248" i="6"/>
  <c r="D248" i="6"/>
  <c r="AM247" i="6"/>
  <c r="AD247" i="6"/>
  <c r="U247" i="6"/>
  <c r="L247" i="6"/>
  <c r="AK246" i="6"/>
  <c r="AB246" i="6"/>
  <c r="S246" i="6"/>
  <c r="J246" i="6"/>
  <c r="AS245" i="6"/>
  <c r="AJ245" i="6"/>
  <c r="AA245" i="6"/>
  <c r="Q245" i="6"/>
  <c r="H245" i="6"/>
  <c r="AQ244" i="6"/>
  <c r="AH244" i="6"/>
  <c r="Y244" i="6"/>
  <c r="P244" i="6"/>
  <c r="G244" i="6"/>
  <c r="AO243" i="6"/>
  <c r="AF243" i="6"/>
  <c r="W243" i="6"/>
  <c r="N243" i="6"/>
  <c r="E243" i="6"/>
  <c r="AN242" i="6"/>
  <c r="AE242" i="6"/>
  <c r="U242" i="6"/>
  <c r="L242" i="6"/>
  <c r="AL241" i="6"/>
  <c r="AC241" i="6"/>
  <c r="T241" i="6"/>
  <c r="K241" i="6"/>
  <c r="AS240" i="6"/>
  <c r="AJ240" i="6"/>
  <c r="AA240" i="6"/>
  <c r="R240" i="6"/>
  <c r="I240" i="6"/>
  <c r="AR239" i="6"/>
  <c r="AI239" i="6"/>
  <c r="Y239" i="6"/>
  <c r="P239" i="6"/>
  <c r="G239" i="6"/>
  <c r="AP238" i="6"/>
  <c r="AG238" i="6"/>
  <c r="X238" i="6"/>
  <c r="O238" i="6"/>
  <c r="E238" i="6"/>
  <c r="AN237" i="6"/>
  <c r="AE237" i="6"/>
  <c r="V237" i="6"/>
  <c r="M237" i="6"/>
  <c r="D237" i="6"/>
  <c r="AM236" i="6"/>
  <c r="AC236" i="6"/>
  <c r="T236" i="6"/>
  <c r="K236" i="6"/>
  <c r="AK235" i="6"/>
  <c r="AB235" i="6"/>
  <c r="S235" i="6"/>
  <c r="I235" i="6"/>
  <c r="AR234" i="6"/>
  <c r="AI234" i="6"/>
  <c r="Z234" i="6"/>
  <c r="Q234" i="6"/>
  <c r="H234" i="6"/>
  <c r="AQ233" i="6"/>
  <c r="AG233" i="6"/>
  <c r="X233" i="6"/>
  <c r="P233" i="6"/>
  <c r="H233" i="6"/>
  <c r="AR232" i="6"/>
  <c r="AJ232" i="6"/>
  <c r="AB232" i="6"/>
  <c r="T232" i="6"/>
  <c r="L232" i="6"/>
  <c r="D232" i="6"/>
  <c r="AN231" i="6"/>
  <c r="AF231" i="6"/>
  <c r="X231" i="6"/>
  <c r="P231" i="6"/>
  <c r="H231" i="6"/>
  <c r="AR230" i="6"/>
  <c r="AJ230" i="6"/>
  <c r="AB230" i="6"/>
  <c r="T230" i="6"/>
  <c r="L230" i="6"/>
  <c r="D230" i="6"/>
  <c r="AN229" i="6"/>
  <c r="AF229" i="6"/>
  <c r="Z272" i="6"/>
  <c r="AG271" i="6"/>
  <c r="AR270" i="6"/>
  <c r="Q270" i="6"/>
  <c r="Z269" i="6"/>
  <c r="AS268" i="6"/>
  <c r="R268" i="6"/>
  <c r="AD267" i="6"/>
  <c r="U266" i="6"/>
  <c r="AF265" i="6"/>
  <c r="H265" i="6"/>
  <c r="W264" i="6"/>
  <c r="AK263" i="6"/>
  <c r="T263" i="6"/>
  <c r="AS262" i="6"/>
  <c r="T262" i="6"/>
  <c r="AQ261" i="6"/>
  <c r="Z261" i="6"/>
  <c r="AS260" i="6"/>
  <c r="Z260" i="6"/>
  <c r="F260" i="6"/>
  <c r="AC259" i="6"/>
  <c r="J259" i="6"/>
  <c r="AJ258" i="6"/>
  <c r="O258" i="6"/>
  <c r="AR257" i="6"/>
  <c r="Z257" i="6"/>
  <c r="F257" i="6"/>
  <c r="AF256" i="6"/>
  <c r="R256" i="6"/>
  <c r="AR255" i="6"/>
  <c r="AC255" i="6"/>
  <c r="N255" i="6"/>
  <c r="AN254" i="6"/>
  <c r="Y254" i="6"/>
  <c r="J254" i="6"/>
  <c r="AL253" i="6"/>
  <c r="Y253" i="6"/>
  <c r="L253" i="6"/>
  <c r="AN252" i="6"/>
  <c r="AB252" i="6"/>
  <c r="N252" i="6"/>
  <c r="AQ251" i="6"/>
  <c r="AC251" i="6"/>
  <c r="Q251" i="6"/>
  <c r="AS250" i="6"/>
  <c r="AF250" i="6"/>
  <c r="T250" i="6"/>
  <c r="G250" i="6"/>
  <c r="AM249" i="6"/>
  <c r="AB249" i="6"/>
  <c r="N249" i="6"/>
  <c r="AI248" i="6"/>
  <c r="U248" i="6"/>
  <c r="J248" i="6"/>
  <c r="AQ247" i="6"/>
  <c r="AC247" i="6"/>
  <c r="Q247" i="6"/>
  <c r="F247" i="6"/>
  <c r="AJ246" i="6"/>
  <c r="Y246" i="6"/>
  <c r="M246" i="6"/>
  <c r="AR245" i="6"/>
  <c r="AF245" i="6"/>
  <c r="U245" i="6"/>
  <c r="G245" i="6"/>
  <c r="AN244" i="6"/>
  <c r="AB244" i="6"/>
  <c r="O244" i="6"/>
  <c r="AJ243" i="6"/>
  <c r="V243" i="6"/>
  <c r="K243" i="6"/>
  <c r="AQ242" i="6"/>
  <c r="AC242" i="6"/>
  <c r="R242" i="6"/>
  <c r="G242" i="6"/>
  <c r="AK241" i="6"/>
  <c r="Y241" i="6"/>
  <c r="N241" i="6"/>
  <c r="AR240" i="6"/>
  <c r="AG240" i="6"/>
  <c r="U240" i="6"/>
  <c r="H240" i="6"/>
  <c r="AN239" i="6"/>
  <c r="AC239" i="6"/>
  <c r="O239" i="6"/>
  <c r="D239" i="6"/>
  <c r="AJ238" i="6"/>
  <c r="W238" i="6"/>
  <c r="K238" i="6"/>
  <c r="AR237" i="6"/>
  <c r="AD237" i="6"/>
  <c r="S237" i="6"/>
  <c r="G237" i="6"/>
  <c r="AK236" i="6"/>
  <c r="Z236" i="6"/>
  <c r="O236" i="6"/>
  <c r="AS235" i="6"/>
  <c r="AG235" i="6"/>
  <c r="V235" i="6"/>
  <c r="H235" i="6"/>
  <c r="AO234" i="6"/>
  <c r="AC234" i="6"/>
  <c r="P234" i="6"/>
  <c r="D234" i="6"/>
  <c r="AK233" i="6"/>
  <c r="W233" i="6"/>
  <c r="M233" i="6"/>
  <c r="AI232" i="6"/>
  <c r="Y232" i="6"/>
  <c r="O232" i="6"/>
  <c r="AK231" i="6"/>
  <c r="AA231" i="6"/>
  <c r="O231" i="6"/>
  <c r="E231" i="6"/>
  <c r="AM230" i="6"/>
  <c r="AA230" i="6"/>
  <c r="Q230" i="6"/>
  <c r="G230" i="6"/>
  <c r="AM229" i="6"/>
  <c r="AC229" i="6"/>
  <c r="T229" i="6"/>
  <c r="K229" i="6"/>
  <c r="AS228" i="6"/>
  <c r="AJ228" i="6"/>
  <c r="AA228" i="6"/>
  <c r="R228" i="6"/>
  <c r="I228" i="6"/>
  <c r="AR227" i="6"/>
  <c r="AI227" i="6"/>
  <c r="Y227" i="6"/>
  <c r="P227" i="6"/>
  <c r="G227" i="6"/>
  <c r="AP226" i="6"/>
  <c r="AG226" i="6"/>
  <c r="X226" i="6"/>
  <c r="O226" i="6"/>
  <c r="E226" i="6"/>
  <c r="AN225" i="6"/>
  <c r="AE225" i="6"/>
  <c r="V225" i="6"/>
  <c r="M225" i="6"/>
  <c r="D225" i="6"/>
  <c r="AM224" i="6"/>
  <c r="AC224" i="6"/>
  <c r="T224" i="6"/>
  <c r="K224" i="6"/>
  <c r="AK223" i="6"/>
  <c r="AB223" i="6"/>
  <c r="S223" i="6"/>
  <c r="I223" i="6"/>
  <c r="R272" i="6"/>
  <c r="AE271" i="6"/>
  <c r="AQ270" i="6"/>
  <c r="M270" i="6"/>
  <c r="Y269" i="6"/>
  <c r="AP268" i="6"/>
  <c r="J268" i="6"/>
  <c r="Z267" i="6"/>
  <c r="AS266" i="6"/>
  <c r="M266" i="6"/>
  <c r="AD265" i="6"/>
  <c r="T264" i="6"/>
  <c r="AJ263" i="6"/>
  <c r="Q263" i="6"/>
  <c r="AM262" i="6"/>
  <c r="R262" i="6"/>
  <c r="AP261" i="6"/>
  <c r="U261" i="6"/>
  <c r="AR260" i="6"/>
  <c r="X260" i="6"/>
  <c r="Y259" i="6"/>
  <c r="G259" i="6"/>
  <c r="AG258" i="6"/>
  <c r="N258" i="6"/>
  <c r="AQ257" i="6"/>
  <c r="V257" i="6"/>
  <c r="AD256" i="6"/>
  <c r="M256" i="6"/>
  <c r="AP255" i="6"/>
  <c r="Z255" i="6"/>
  <c r="J255" i="6"/>
  <c r="AK254" i="6"/>
  <c r="X254" i="6"/>
  <c r="G254" i="6"/>
  <c r="AK253" i="6"/>
  <c r="X253" i="6"/>
  <c r="J253" i="6"/>
  <c r="AM252" i="6"/>
  <c r="Z252" i="6"/>
  <c r="L252" i="6"/>
  <c r="AP251" i="6"/>
  <c r="AB251" i="6"/>
  <c r="N251" i="6"/>
  <c r="AR250" i="6"/>
  <c r="AE250" i="6"/>
  <c r="R250" i="6"/>
  <c r="E250" i="6"/>
  <c r="AL249" i="6"/>
  <c r="Y249" i="6"/>
  <c r="M249" i="6"/>
  <c r="AS248" i="6"/>
  <c r="AG248" i="6"/>
  <c r="T248" i="6"/>
  <c r="I248" i="6"/>
  <c r="AN247" i="6"/>
  <c r="AB247" i="6"/>
  <c r="P247" i="6"/>
  <c r="D247" i="6"/>
  <c r="AI246" i="6"/>
  <c r="X246" i="6"/>
  <c r="K246" i="6"/>
  <c r="AQ245" i="6"/>
  <c r="AE245" i="6"/>
  <c r="S245" i="6"/>
  <c r="F245" i="6"/>
  <c r="AM244" i="6"/>
  <c r="Z244" i="6"/>
  <c r="M244" i="6"/>
  <c r="AG243" i="6"/>
  <c r="U243" i="6"/>
  <c r="I243" i="6"/>
  <c r="AO242" i="6"/>
  <c r="AB242" i="6"/>
  <c r="Q242" i="6"/>
  <c r="D242" i="6"/>
  <c r="AJ241" i="6"/>
  <c r="X241" i="6"/>
  <c r="L241" i="6"/>
  <c r="AQ240" i="6"/>
  <c r="AF240" i="6"/>
  <c r="S240" i="6"/>
  <c r="G240" i="6"/>
  <c r="AM239" i="6"/>
  <c r="AA239" i="6"/>
  <c r="N239" i="6"/>
  <c r="AH238" i="6"/>
  <c r="U238" i="6"/>
  <c r="J238" i="6"/>
  <c r="AO237" i="6"/>
  <c r="AC237" i="6"/>
  <c r="Q237" i="6"/>
  <c r="E237" i="6"/>
  <c r="AJ236" i="6"/>
  <c r="Y236" i="6"/>
  <c r="L236" i="6"/>
  <c r="AR235" i="6"/>
  <c r="AF235" i="6"/>
  <c r="T235" i="6"/>
  <c r="G235" i="6"/>
  <c r="AN234" i="6"/>
  <c r="AA234" i="6"/>
  <c r="O234" i="6"/>
  <c r="AI233" i="6"/>
  <c r="V233" i="6"/>
  <c r="L233" i="6"/>
  <c r="AS232" i="6"/>
  <c r="AH232" i="6"/>
  <c r="M272" i="6"/>
  <c r="AA271" i="6"/>
  <c r="AO270" i="6"/>
  <c r="D270" i="6"/>
  <c r="X269" i="6"/>
  <c r="AL268" i="6"/>
  <c r="G268" i="6"/>
  <c r="Y267" i="6"/>
  <c r="AR266" i="6"/>
  <c r="J266" i="6"/>
  <c r="AC265" i="6"/>
  <c r="AR264" i="6"/>
  <c r="N264" i="6"/>
  <c r="AI263" i="6"/>
  <c r="P263" i="6"/>
  <c r="AJ262" i="6"/>
  <c r="Q262" i="6"/>
  <c r="AO261" i="6"/>
  <c r="Q261" i="6"/>
  <c r="AO260" i="6"/>
  <c r="W260" i="6"/>
  <c r="AQ259" i="6"/>
  <c r="V259" i="6"/>
  <c r="F259" i="6"/>
  <c r="AD258" i="6"/>
  <c r="L258" i="6"/>
  <c r="AL257" i="6"/>
  <c r="S257" i="6"/>
  <c r="AC256" i="6"/>
  <c r="K256" i="6"/>
  <c r="AO255" i="6"/>
  <c r="Y255" i="6"/>
  <c r="H255" i="6"/>
  <c r="AJ254" i="6"/>
  <c r="V254" i="6"/>
  <c r="E254" i="6"/>
  <c r="AJ253" i="6"/>
  <c r="V253" i="6"/>
  <c r="F253" i="6"/>
  <c r="AL252" i="6"/>
  <c r="Y252" i="6"/>
  <c r="I252" i="6"/>
  <c r="AN251" i="6"/>
  <c r="AA251" i="6"/>
  <c r="K251" i="6"/>
  <c r="AP250" i="6"/>
  <c r="AC250" i="6"/>
  <c r="P250" i="6"/>
  <c r="D250" i="6"/>
  <c r="AK249" i="6"/>
  <c r="W249" i="6"/>
  <c r="L249" i="6"/>
  <c r="AR248" i="6"/>
  <c r="AE248" i="6"/>
  <c r="S248" i="6"/>
  <c r="H248" i="6"/>
  <c r="AL247" i="6"/>
  <c r="AA247" i="6"/>
  <c r="O247" i="6"/>
  <c r="AS246" i="6"/>
  <c r="AH246" i="6"/>
  <c r="W246" i="6"/>
  <c r="I246" i="6"/>
  <c r="AO245" i="6"/>
  <c r="AD245" i="6"/>
  <c r="P245" i="6"/>
  <c r="E245" i="6"/>
  <c r="AK244" i="6"/>
  <c r="X244" i="6"/>
  <c r="L244" i="6"/>
  <c r="AS243" i="6"/>
  <c r="AE243" i="6"/>
  <c r="T243" i="6"/>
  <c r="H243" i="6"/>
  <c r="AM242" i="6"/>
  <c r="AA242" i="6"/>
  <c r="P242" i="6"/>
  <c r="AI241" i="6"/>
  <c r="W241" i="6"/>
  <c r="I241" i="6"/>
  <c r="AP240" i="6"/>
  <c r="AE240" i="6"/>
  <c r="Q240" i="6"/>
  <c r="E240" i="6"/>
  <c r="AL239" i="6"/>
  <c r="X239" i="6"/>
  <c r="M239" i="6"/>
  <c r="AS238" i="6"/>
  <c r="AF238" i="6"/>
  <c r="T238" i="6"/>
  <c r="I238" i="6"/>
  <c r="AM237" i="6"/>
  <c r="AB237" i="6"/>
  <c r="P237" i="6"/>
  <c r="AI236" i="6"/>
  <c r="X236" i="6"/>
  <c r="J236" i="6"/>
  <c r="AQ235" i="6"/>
  <c r="AE235" i="6"/>
  <c r="Q235" i="6"/>
  <c r="F235" i="6"/>
  <c r="AM234" i="6"/>
  <c r="Y234" i="6"/>
  <c r="M234" i="6"/>
  <c r="AF233" i="6"/>
  <c r="U233" i="6"/>
  <c r="K233" i="6"/>
  <c r="AQ232" i="6"/>
  <c r="AG232" i="6"/>
  <c r="W232" i="6"/>
  <c r="K232" i="6"/>
  <c r="AS231" i="6"/>
  <c r="AI231" i="6"/>
  <c r="W231" i="6"/>
  <c r="M231" i="6"/>
  <c r="AI230" i="6"/>
  <c r="Y230" i="6"/>
  <c r="O230" i="6"/>
  <c r="AK229" i="6"/>
  <c r="AA229" i="6"/>
  <c r="Q229" i="6"/>
  <c r="H229" i="6"/>
  <c r="AQ228" i="6"/>
  <c r="AH228" i="6"/>
  <c r="Y228" i="6"/>
  <c r="P228" i="6"/>
  <c r="G228" i="6"/>
  <c r="AO227" i="6"/>
  <c r="AF227" i="6"/>
  <c r="W227" i="6"/>
  <c r="N227" i="6"/>
  <c r="E227" i="6"/>
  <c r="AN226" i="6"/>
  <c r="AE226" i="6"/>
  <c r="U226" i="6"/>
  <c r="L226" i="6"/>
  <c r="AL225" i="6"/>
  <c r="AC225" i="6"/>
  <c r="T225" i="6"/>
  <c r="K225" i="6"/>
  <c r="AS224" i="6"/>
  <c r="AJ224" i="6"/>
  <c r="AA224" i="6"/>
  <c r="R224" i="6"/>
  <c r="I224" i="6"/>
  <c r="AR223" i="6"/>
  <c r="AI223" i="6"/>
  <c r="Y223" i="6"/>
  <c r="P223" i="6"/>
  <c r="G223" i="6"/>
  <c r="AI270" i="6"/>
  <c r="AL269" i="6"/>
  <c r="AC268" i="6"/>
  <c r="AK267" i="6"/>
  <c r="AC266" i="6"/>
  <c r="AA265" i="6"/>
  <c r="Z264" i="6"/>
  <c r="AF263" i="6"/>
  <c r="H262" i="6"/>
  <c r="P261" i="6"/>
  <c r="AD260" i="6"/>
  <c r="AO259" i="6"/>
  <c r="K259" i="6"/>
  <c r="X258" i="6"/>
  <c r="AJ257" i="6"/>
  <c r="L257" i="6"/>
  <c r="V256" i="6"/>
  <c r="R255" i="6"/>
  <c r="AI254" i="6"/>
  <c r="M254" i="6"/>
  <c r="AG253" i="6"/>
  <c r="M253" i="6"/>
  <c r="AF252" i="6"/>
  <c r="H252" i="6"/>
  <c r="AG251" i="6"/>
  <c r="I251" i="6"/>
  <c r="AG250" i="6"/>
  <c r="L250" i="6"/>
  <c r="AI249" i="6"/>
  <c r="S249" i="6"/>
  <c r="AN248" i="6"/>
  <c r="X248" i="6"/>
  <c r="Y247" i="6"/>
  <c r="H247" i="6"/>
  <c r="AF246" i="6"/>
  <c r="O246" i="6"/>
  <c r="AK245" i="6"/>
  <c r="O245" i="6"/>
  <c r="AP244" i="6"/>
  <c r="U244" i="6"/>
  <c r="D244" i="6"/>
  <c r="AB243" i="6"/>
  <c r="F243" i="6"/>
  <c r="AH242" i="6"/>
  <c r="K242" i="6"/>
  <c r="AM241" i="6"/>
  <c r="Q241" i="6"/>
  <c r="AO240" i="6"/>
  <c r="X240" i="6"/>
  <c r="AD239" i="6"/>
  <c r="H239" i="6"/>
  <c r="AE238" i="6"/>
  <c r="M238" i="6"/>
  <c r="AK237" i="6"/>
  <c r="T237" i="6"/>
  <c r="AQ236" i="6"/>
  <c r="U236" i="6"/>
  <c r="E236" i="6"/>
  <c r="AA235" i="6"/>
  <c r="K235" i="6"/>
  <c r="AG234" i="6"/>
  <c r="L234" i="6"/>
  <c r="AM233" i="6"/>
  <c r="S233" i="6"/>
  <c r="D233" i="6"/>
  <c r="AC232" i="6"/>
  <c r="P232" i="6"/>
  <c r="AR231" i="6"/>
  <c r="AD231" i="6"/>
  <c r="Q231" i="6"/>
  <c r="AS230" i="6"/>
  <c r="AF230" i="6"/>
  <c r="R230" i="6"/>
  <c r="AG229" i="6"/>
  <c r="U229" i="6"/>
  <c r="G229" i="6"/>
  <c r="AN228" i="6"/>
  <c r="AB228" i="6"/>
  <c r="O228" i="6"/>
  <c r="AJ227" i="6"/>
  <c r="V227" i="6"/>
  <c r="K227" i="6"/>
  <c r="AQ226" i="6"/>
  <c r="AC226" i="6"/>
  <c r="R226" i="6"/>
  <c r="G226" i="6"/>
  <c r="AK225" i="6"/>
  <c r="Y225" i="6"/>
  <c r="N225" i="6"/>
  <c r="AR224" i="6"/>
  <c r="AG224" i="6"/>
  <c r="U224" i="6"/>
  <c r="H224" i="6"/>
  <c r="AN223" i="6"/>
  <c r="AC223" i="6"/>
  <c r="O223" i="6"/>
  <c r="D223" i="6"/>
  <c r="AL272" i="6"/>
  <c r="AK271" i="6"/>
  <c r="W270" i="6"/>
  <c r="R269" i="6"/>
  <c r="W268" i="6"/>
  <c r="R267" i="6"/>
  <c r="W266" i="6"/>
  <c r="Q265" i="6"/>
  <c r="J264" i="6"/>
  <c r="V263" i="6"/>
  <c r="AG262" i="6"/>
  <c r="E262" i="6"/>
  <c r="L261" i="6"/>
  <c r="Q260" i="6"/>
  <c r="AH259" i="6"/>
  <c r="AP258" i="6"/>
  <c r="S258" i="6"/>
  <c r="AE257" i="6"/>
  <c r="AR256" i="6"/>
  <c r="T256" i="6"/>
  <c r="AK255" i="6"/>
  <c r="O255" i="6"/>
  <c r="AF254" i="6"/>
  <c r="D254" i="6"/>
  <c r="AB253" i="6"/>
  <c r="D253" i="6"/>
  <c r="AC252" i="6"/>
  <c r="E252" i="6"/>
  <c r="Y251" i="6"/>
  <c r="F251" i="6"/>
  <c r="Y250" i="6"/>
  <c r="I250" i="6"/>
  <c r="AE249" i="6"/>
  <c r="K249" i="6"/>
  <c r="AK248" i="6"/>
  <c r="Q248" i="6"/>
  <c r="AR247" i="6"/>
  <c r="V247" i="6"/>
  <c r="AR246" i="6"/>
  <c r="AA246" i="6"/>
  <c r="G246" i="6"/>
  <c r="AG245" i="6"/>
  <c r="M245" i="6"/>
  <c r="AI244" i="6"/>
  <c r="S244" i="6"/>
  <c r="AN243" i="6"/>
  <c r="X243" i="6"/>
  <c r="Z242" i="6"/>
  <c r="I242" i="6"/>
  <c r="AF241" i="6"/>
  <c r="O241" i="6"/>
  <c r="AK240" i="6"/>
  <c r="P240" i="6"/>
  <c r="AQ239" i="6"/>
  <c r="V239" i="6"/>
  <c r="E239" i="6"/>
  <c r="AB238" i="6"/>
  <c r="G238" i="6"/>
  <c r="AI237" i="6"/>
  <c r="L237" i="6"/>
  <c r="AN236" i="6"/>
  <c r="R236" i="6"/>
  <c r="AO235" i="6"/>
  <c r="X235" i="6"/>
  <c r="D235" i="6"/>
  <c r="AE234" i="6"/>
  <c r="I234" i="6"/>
  <c r="AE233" i="6"/>
  <c r="O233" i="6"/>
  <c r="AO232" i="6"/>
  <c r="Z232" i="6"/>
  <c r="J232" i="6"/>
  <c r="AO231" i="6"/>
  <c r="AB231" i="6"/>
  <c r="L231" i="6"/>
  <c r="AP230" i="6"/>
  <c r="AC230" i="6"/>
  <c r="M230" i="6"/>
  <c r="AR229" i="6"/>
  <c r="AD229" i="6"/>
  <c r="P229" i="6"/>
  <c r="E229" i="6"/>
  <c r="AK228" i="6"/>
  <c r="X228" i="6"/>
  <c r="L228" i="6"/>
  <c r="AS227" i="6"/>
  <c r="AE227" i="6"/>
  <c r="T227" i="6"/>
  <c r="H227" i="6"/>
  <c r="AM226" i="6"/>
  <c r="AA226" i="6"/>
  <c r="P226" i="6"/>
  <c r="AI225" i="6"/>
  <c r="W225" i="6"/>
  <c r="I225" i="6"/>
  <c r="AP224" i="6"/>
  <c r="AE224" i="6"/>
  <c r="Q224" i="6"/>
  <c r="E224" i="6"/>
  <c r="AL223" i="6"/>
  <c r="X223" i="6"/>
  <c r="M223" i="6"/>
  <c r="AL136" i="6"/>
  <c r="AD136" i="6"/>
  <c r="V136" i="6"/>
  <c r="N136" i="6"/>
  <c r="F136" i="6"/>
  <c r="AP135" i="6"/>
  <c r="AH135" i="6"/>
  <c r="Z135" i="6"/>
  <c r="R135" i="6"/>
  <c r="J135" i="6"/>
  <c r="AL134" i="6"/>
  <c r="AD134" i="6"/>
  <c r="V134" i="6"/>
  <c r="N134" i="6"/>
  <c r="F134" i="6"/>
  <c r="AP133" i="6"/>
  <c r="AH133" i="6"/>
  <c r="Z133" i="6"/>
  <c r="R133" i="6"/>
  <c r="J133" i="6"/>
  <c r="AL132" i="6"/>
  <c r="AD132" i="6"/>
  <c r="V132" i="6"/>
  <c r="N132" i="6"/>
  <c r="F132" i="6"/>
  <c r="AP131" i="6"/>
  <c r="AH131" i="6"/>
  <c r="Z131" i="6"/>
  <c r="R131" i="6"/>
  <c r="J131" i="6"/>
  <c r="AL130" i="6"/>
  <c r="AD130" i="6"/>
  <c r="V130" i="6"/>
  <c r="N130" i="6"/>
  <c r="F130" i="6"/>
  <c r="AP129" i="6"/>
  <c r="AH129" i="6"/>
  <c r="Z129" i="6"/>
  <c r="R129" i="6"/>
  <c r="J129" i="6"/>
  <c r="AL128" i="6"/>
  <c r="AD128" i="6"/>
  <c r="V128" i="6"/>
  <c r="N128" i="6"/>
  <c r="F128" i="6"/>
  <c r="AP127" i="6"/>
  <c r="AH127" i="6"/>
  <c r="Z127" i="6"/>
  <c r="R127" i="6"/>
  <c r="J127" i="6"/>
  <c r="AL126" i="6"/>
  <c r="AD126" i="6"/>
  <c r="V126" i="6"/>
  <c r="N126" i="6"/>
  <c r="F126" i="6"/>
  <c r="AP125" i="6"/>
  <c r="AH125" i="6"/>
  <c r="Z125" i="6"/>
  <c r="R125" i="6"/>
  <c r="J125" i="6"/>
  <c r="AL124" i="6"/>
  <c r="AD124" i="6"/>
  <c r="V124" i="6"/>
  <c r="N124" i="6"/>
  <c r="F124" i="6"/>
  <c r="AP123" i="6"/>
  <c r="AH123" i="6"/>
  <c r="Z123" i="6"/>
  <c r="R123" i="6"/>
  <c r="J123" i="6"/>
  <c r="AL122" i="6"/>
  <c r="AD122" i="6"/>
  <c r="V122" i="6"/>
  <c r="N122" i="6"/>
  <c r="F122" i="6"/>
  <c r="AP121" i="6"/>
  <c r="AH121" i="6"/>
  <c r="Z121" i="6"/>
  <c r="R121" i="6"/>
  <c r="J121" i="6"/>
  <c r="AL120" i="6"/>
  <c r="AD120" i="6"/>
  <c r="V120" i="6"/>
  <c r="N120" i="6"/>
  <c r="F120" i="6"/>
  <c r="AP119" i="6"/>
  <c r="AH119" i="6"/>
  <c r="Z119" i="6"/>
  <c r="R119" i="6"/>
  <c r="J119" i="6"/>
  <c r="AL118" i="6"/>
  <c r="AD118" i="6"/>
  <c r="V118" i="6"/>
  <c r="N118" i="6"/>
  <c r="F118" i="6"/>
  <c r="AP117" i="6"/>
  <c r="AH117" i="6"/>
  <c r="Z117" i="6"/>
  <c r="R117" i="6"/>
  <c r="J117" i="6"/>
  <c r="AL116" i="6"/>
  <c r="AD116" i="6"/>
  <c r="V116" i="6"/>
  <c r="N116" i="6"/>
  <c r="F116" i="6"/>
  <c r="AP115" i="6"/>
  <c r="AH115" i="6"/>
  <c r="Z115" i="6"/>
  <c r="R115" i="6"/>
  <c r="J115" i="6"/>
  <c r="AL114" i="6"/>
  <c r="AD114" i="6"/>
  <c r="V114" i="6"/>
  <c r="N114" i="6"/>
  <c r="F114" i="6"/>
  <c r="AP113" i="6"/>
  <c r="AH113" i="6"/>
  <c r="Z113" i="6"/>
  <c r="R113" i="6"/>
  <c r="J113" i="6"/>
  <c r="AL112" i="6"/>
  <c r="AD112" i="6"/>
  <c r="V112" i="6"/>
  <c r="N112" i="6"/>
  <c r="F112" i="6"/>
  <c r="AP111" i="6"/>
  <c r="AH111" i="6"/>
  <c r="Z111" i="6"/>
  <c r="R111" i="6"/>
  <c r="J111" i="6"/>
  <c r="AL110" i="6"/>
  <c r="AD110" i="6"/>
  <c r="V110" i="6"/>
  <c r="N110" i="6"/>
  <c r="F110" i="6"/>
  <c r="AP109" i="6"/>
  <c r="AH109" i="6"/>
  <c r="Z109" i="6"/>
  <c r="R109" i="6"/>
  <c r="J109" i="6"/>
  <c r="AL108" i="6"/>
  <c r="AD108" i="6"/>
  <c r="V108" i="6"/>
  <c r="N108" i="6"/>
  <c r="F108" i="6"/>
  <c r="AP107" i="6"/>
  <c r="AH107" i="6"/>
  <c r="Z107" i="6"/>
  <c r="R107" i="6"/>
  <c r="J107" i="6"/>
  <c r="AL106" i="6"/>
  <c r="AD106" i="6"/>
  <c r="V106" i="6"/>
  <c r="N106" i="6"/>
  <c r="F106" i="6"/>
  <c r="AP105" i="6"/>
  <c r="AH105" i="6"/>
  <c r="Z105" i="6"/>
  <c r="R105" i="6"/>
  <c r="J105" i="6"/>
  <c r="AL104" i="6"/>
  <c r="AD104" i="6"/>
  <c r="V104" i="6"/>
  <c r="N104" i="6"/>
  <c r="F104" i="6"/>
  <c r="AP103" i="6"/>
  <c r="AH103" i="6"/>
  <c r="Z103" i="6"/>
  <c r="R103" i="6"/>
  <c r="J103" i="6"/>
  <c r="AL102" i="6"/>
  <c r="AD102" i="6"/>
  <c r="V102" i="6"/>
  <c r="N102" i="6"/>
  <c r="F102" i="6"/>
  <c r="AP101" i="6"/>
  <c r="AH101" i="6"/>
  <c r="Z101" i="6"/>
  <c r="R101" i="6"/>
  <c r="J101" i="6"/>
  <c r="AL100" i="6"/>
  <c r="AD100" i="6"/>
  <c r="V100" i="6"/>
  <c r="N100" i="6"/>
  <c r="F100" i="6"/>
  <c r="AP99" i="6"/>
  <c r="AH99" i="6"/>
  <c r="Z99" i="6"/>
  <c r="R99" i="6"/>
  <c r="J99" i="6"/>
  <c r="AL98" i="6"/>
  <c r="AD98" i="6"/>
  <c r="V98" i="6"/>
  <c r="N98" i="6"/>
  <c r="F98" i="6"/>
  <c r="AP97" i="6"/>
  <c r="AH97" i="6"/>
  <c r="Z97" i="6"/>
  <c r="R97" i="6"/>
  <c r="J97" i="6"/>
  <c r="AL96" i="6"/>
  <c r="AD96" i="6"/>
  <c r="V96" i="6"/>
  <c r="N96" i="6"/>
  <c r="F96" i="6"/>
  <c r="AP95" i="6"/>
  <c r="AH95" i="6"/>
  <c r="Z95" i="6"/>
  <c r="R95" i="6"/>
  <c r="J95" i="6"/>
  <c r="AL94" i="6"/>
  <c r="AD94" i="6"/>
  <c r="V94" i="6"/>
  <c r="N94" i="6"/>
  <c r="F94" i="6"/>
  <c r="AP93" i="6"/>
  <c r="AH93" i="6"/>
  <c r="Z93" i="6"/>
  <c r="R93" i="6"/>
  <c r="J93" i="6"/>
  <c r="AL92" i="6"/>
  <c r="AD92" i="6"/>
  <c r="V92" i="6"/>
  <c r="N92" i="6"/>
  <c r="F92" i="6"/>
  <c r="AP91" i="6"/>
  <c r="AH91" i="6"/>
  <c r="Z91" i="6"/>
  <c r="R91" i="6"/>
  <c r="J91" i="6"/>
  <c r="AL90" i="6"/>
  <c r="AD90" i="6"/>
  <c r="V90" i="6"/>
  <c r="N90" i="6"/>
  <c r="F90" i="6"/>
  <c r="AP89" i="6"/>
  <c r="AH89" i="6"/>
  <c r="Z89" i="6"/>
  <c r="R89" i="6"/>
  <c r="J89" i="6"/>
  <c r="AL88" i="6"/>
  <c r="AD88" i="6"/>
  <c r="V88" i="6"/>
  <c r="N88" i="6"/>
  <c r="F88" i="6"/>
  <c r="AP87" i="6"/>
  <c r="AH87" i="6"/>
  <c r="Z87" i="6"/>
  <c r="R87" i="6"/>
  <c r="J87" i="6"/>
  <c r="AP272" i="6"/>
  <c r="R271" i="6"/>
  <c r="AQ269" i="6"/>
  <c r="Z268" i="6"/>
  <c r="F267" i="6"/>
  <c r="AQ265" i="6"/>
  <c r="Y264" i="6"/>
  <c r="K263" i="6"/>
  <c r="N262" i="6"/>
  <c r="N261" i="6"/>
  <c r="M260" i="6"/>
  <c r="P259" i="6"/>
  <c r="W258" i="6"/>
  <c r="AA257" i="6"/>
  <c r="AH256" i="6"/>
  <c r="AJ272" i="6"/>
  <c r="P271" i="6"/>
  <c r="AN269" i="6"/>
  <c r="T268" i="6"/>
  <c r="E267" i="6"/>
  <c r="AN265" i="6"/>
  <c r="H264" i="6"/>
  <c r="H263" i="6"/>
  <c r="L262" i="6"/>
  <c r="I261" i="6"/>
  <c r="L260" i="6"/>
  <c r="M259" i="6"/>
  <c r="K258" i="6"/>
  <c r="R257" i="6"/>
  <c r="AA256" i="6"/>
  <c r="AH255" i="6"/>
  <c r="N254" i="6"/>
  <c r="AA253" i="6"/>
  <c r="AR252" i="6"/>
  <c r="P252" i="6"/>
  <c r="U251" i="6"/>
  <c r="AN250" i="6"/>
  <c r="M250" i="6"/>
  <c r="AD249" i="6"/>
  <c r="E249" i="6"/>
  <c r="Z248" i="6"/>
  <c r="AK247" i="6"/>
  <c r="M247" i="6"/>
  <c r="AG246" i="6"/>
  <c r="E246" i="6"/>
  <c r="X245" i="6"/>
  <c r="AR244" i="6"/>
  <c r="Q244" i="6"/>
  <c r="AK243" i="6"/>
  <c r="L243" i="6"/>
  <c r="AF242" i="6"/>
  <c r="AS241" i="6"/>
  <c r="U241" i="6"/>
  <c r="AN240" i="6"/>
  <c r="M240" i="6"/>
  <c r="AF239" i="6"/>
  <c r="F239" i="6"/>
  <c r="Y238" i="6"/>
  <c r="AS237" i="6"/>
  <c r="N237" i="6"/>
  <c r="AG236" i="6"/>
  <c r="H236" i="6"/>
  <c r="Y235" i="6"/>
  <c r="AQ234" i="6"/>
  <c r="T234" i="6"/>
  <c r="AL233" i="6"/>
  <c r="I233" i="6"/>
  <c r="AF232" i="6"/>
  <c r="M232" i="6"/>
  <c r="AL231" i="6"/>
  <c r="T231" i="6"/>
  <c r="AQ230" i="6"/>
  <c r="X230" i="6"/>
  <c r="H230" i="6"/>
  <c r="AE229" i="6"/>
  <c r="N229" i="6"/>
  <c r="AP228" i="6"/>
  <c r="Z228" i="6"/>
  <c r="J228" i="6"/>
  <c r="AL227" i="6"/>
  <c r="U227" i="6"/>
  <c r="D227" i="6"/>
  <c r="AH226" i="6"/>
  <c r="Q226" i="6"/>
  <c r="AR225" i="6"/>
  <c r="AB225" i="6"/>
  <c r="L225" i="6"/>
  <c r="AN224" i="6"/>
  <c r="X224" i="6"/>
  <c r="G224" i="6"/>
  <c r="AG223" i="6"/>
  <c r="T223" i="6"/>
  <c r="AC272" i="6"/>
  <c r="I271" i="6"/>
  <c r="AD269" i="6"/>
  <c r="F268" i="6"/>
  <c r="AK266" i="6"/>
  <c r="U265" i="6"/>
  <c r="E264" i="6"/>
  <c r="D263" i="6"/>
  <c r="F262" i="6"/>
  <c r="F261" i="6"/>
  <c r="J260" i="6"/>
  <c r="J258" i="6"/>
  <c r="O257" i="6"/>
  <c r="U256" i="6"/>
  <c r="AF255" i="6"/>
  <c r="AS254" i="6"/>
  <c r="L254" i="6"/>
  <c r="T253" i="6"/>
  <c r="AK252" i="6"/>
  <c r="G252" i="6"/>
  <c r="T251" i="6"/>
  <c r="AK250" i="6"/>
  <c r="K250" i="6"/>
  <c r="AC249" i="6"/>
  <c r="D249" i="6"/>
  <c r="R248" i="6"/>
  <c r="AJ247" i="6"/>
  <c r="K247" i="6"/>
  <c r="AC246" i="6"/>
  <c r="D246" i="6"/>
  <c r="W245" i="6"/>
  <c r="AO244" i="6"/>
  <c r="K244" i="6"/>
  <c r="AD243" i="6"/>
  <c r="D243" i="6"/>
  <c r="Y242" i="6"/>
  <c r="AR241" i="6"/>
  <c r="S241" i="6"/>
  <c r="AI240" i="6"/>
  <c r="L240" i="6"/>
  <c r="AE239" i="6"/>
  <c r="AQ238" i="6"/>
  <c r="S238" i="6"/>
  <c r="AL237" i="6"/>
  <c r="K237" i="6"/>
  <c r="AE236" i="6"/>
  <c r="G236" i="6"/>
  <c r="W235" i="6"/>
  <c r="AP234" i="6"/>
  <c r="R234" i="6"/>
  <c r="AD233" i="6"/>
  <c r="G233" i="6"/>
  <c r="AE232" i="6"/>
  <c r="I232" i="6"/>
  <c r="AJ231" i="6"/>
  <c r="S231" i="6"/>
  <c r="AO230" i="6"/>
  <c r="W230" i="6"/>
  <c r="E230" i="6"/>
  <c r="AB229" i="6"/>
  <c r="M229" i="6"/>
  <c r="AO228" i="6"/>
  <c r="W228" i="6"/>
  <c r="H228" i="6"/>
  <c r="AK227" i="6"/>
  <c r="S227" i="6"/>
  <c r="AF226" i="6"/>
  <c r="M226" i="6"/>
  <c r="AQ225" i="6"/>
  <c r="AA225" i="6"/>
  <c r="H225" i="6"/>
  <c r="AK224" i="6"/>
  <c r="W224" i="6"/>
  <c r="D224" i="6"/>
  <c r="AF223" i="6"/>
  <c r="Q223" i="6"/>
  <c r="I272" i="6"/>
  <c r="P269" i="6"/>
  <c r="U267" i="6"/>
  <c r="I265" i="6"/>
  <c r="U263" i="6"/>
  <c r="AD261" i="6"/>
  <c r="AP259" i="6"/>
  <c r="AL258" i="6"/>
  <c r="M257" i="6"/>
  <c r="H256" i="6"/>
  <c r="E255" i="6"/>
  <c r="AS253" i="6"/>
  <c r="E253" i="6"/>
  <c r="Q252" i="6"/>
  <c r="R251" i="6"/>
  <c r="W250" i="6"/>
  <c r="AF249" i="6"/>
  <c r="AM248" i="6"/>
  <c r="E248" i="6"/>
  <c r="S247" i="6"/>
  <c r="T246" i="6"/>
  <c r="AI245" i="6"/>
  <c r="H244" i="6"/>
  <c r="Q243" i="6"/>
  <c r="AI242" i="6"/>
  <c r="AO241" i="6"/>
  <c r="F241" i="6"/>
  <c r="O240" i="6"/>
  <c r="U239" i="6"/>
  <c r="AK238" i="6"/>
  <c r="H237" i="6"/>
  <c r="Q236" i="6"/>
  <c r="AC235" i="6"/>
  <c r="AH234" i="6"/>
  <c r="AR233" i="6"/>
  <c r="N233" i="6"/>
  <c r="X232" i="6"/>
  <c r="U231" i="6"/>
  <c r="AK230" i="6"/>
  <c r="K230" i="6"/>
  <c r="AI229" i="6"/>
  <c r="I229" i="6"/>
  <c r="AF228" i="6"/>
  <c r="K228" i="6"/>
  <c r="AD227" i="6"/>
  <c r="L227" i="6"/>
  <c r="AI226" i="6"/>
  <c r="J226" i="6"/>
  <c r="AG225" i="6"/>
  <c r="O225" i="6"/>
  <c r="AH224" i="6"/>
  <c r="M224" i="6"/>
  <c r="AJ223" i="6"/>
  <c r="L223" i="6"/>
  <c r="AS136" i="6"/>
  <c r="AJ136" i="6"/>
  <c r="AA136" i="6"/>
  <c r="R136" i="6"/>
  <c r="I136" i="6"/>
  <c r="AR135" i="6"/>
  <c r="AI135" i="6"/>
  <c r="Y135" i="6"/>
  <c r="P135" i="6"/>
  <c r="G135" i="6"/>
  <c r="AP134" i="6"/>
  <c r="AG134" i="6"/>
  <c r="X134" i="6"/>
  <c r="O134" i="6"/>
  <c r="E134" i="6"/>
  <c r="AN133" i="6"/>
  <c r="AE133" i="6"/>
  <c r="V133" i="6"/>
  <c r="M133" i="6"/>
  <c r="D133" i="6"/>
  <c r="AM132" i="6"/>
  <c r="AC132" i="6"/>
  <c r="T132" i="6"/>
  <c r="K132" i="6"/>
  <c r="AK131" i="6"/>
  <c r="AB131" i="6"/>
  <c r="S131" i="6"/>
  <c r="I131" i="6"/>
  <c r="AR130" i="6"/>
  <c r="AI130" i="6"/>
  <c r="Z130" i="6"/>
  <c r="Q130" i="6"/>
  <c r="H130" i="6"/>
  <c r="AQ129" i="6"/>
  <c r="AG129" i="6"/>
  <c r="X129" i="6"/>
  <c r="O129" i="6"/>
  <c r="F129" i="6"/>
  <c r="AO128" i="6"/>
  <c r="AF128" i="6"/>
  <c r="W128" i="6"/>
  <c r="M128" i="6"/>
  <c r="D128" i="6"/>
  <c r="AM127" i="6"/>
  <c r="AD127" i="6"/>
  <c r="U127" i="6"/>
  <c r="L127" i="6"/>
  <c r="AK126" i="6"/>
  <c r="AB126" i="6"/>
  <c r="S126" i="6"/>
  <c r="J126" i="6"/>
  <c r="AS125" i="6"/>
  <c r="AJ125" i="6"/>
  <c r="AA125" i="6"/>
  <c r="Q125" i="6"/>
  <c r="H125" i="6"/>
  <c r="AQ124" i="6"/>
  <c r="AH124" i="6"/>
  <c r="Y124" i="6"/>
  <c r="P124" i="6"/>
  <c r="G124" i="6"/>
  <c r="AO123" i="6"/>
  <c r="AF123" i="6"/>
  <c r="W123" i="6"/>
  <c r="N123" i="6"/>
  <c r="E123" i="6"/>
  <c r="AN122" i="6"/>
  <c r="AE122" i="6"/>
  <c r="U122" i="6"/>
  <c r="L122" i="6"/>
  <c r="AL121" i="6"/>
  <c r="AC121" i="6"/>
  <c r="T121" i="6"/>
  <c r="K121" i="6"/>
  <c r="AS120" i="6"/>
  <c r="AJ120" i="6"/>
  <c r="AA120" i="6"/>
  <c r="R120" i="6"/>
  <c r="I120" i="6"/>
  <c r="AR119" i="6"/>
  <c r="AI119" i="6"/>
  <c r="Y119" i="6"/>
  <c r="P119" i="6"/>
  <c r="G119" i="6"/>
  <c r="AP118" i="6"/>
  <c r="AG118" i="6"/>
  <c r="X118" i="6"/>
  <c r="O118" i="6"/>
  <c r="E118" i="6"/>
  <c r="AN117" i="6"/>
  <c r="AE117" i="6"/>
  <c r="V117" i="6"/>
  <c r="M117" i="6"/>
  <c r="D117" i="6"/>
  <c r="AM116" i="6"/>
  <c r="AC116" i="6"/>
  <c r="T116" i="6"/>
  <c r="K116" i="6"/>
  <c r="AK115" i="6"/>
  <c r="AB115" i="6"/>
  <c r="S115" i="6"/>
  <c r="I115" i="6"/>
  <c r="AR114" i="6"/>
  <c r="AI114" i="6"/>
  <c r="Z114" i="6"/>
  <c r="Q114" i="6"/>
  <c r="H114" i="6"/>
  <c r="AQ113" i="6"/>
  <c r="AG113" i="6"/>
  <c r="X113" i="6"/>
  <c r="O113" i="6"/>
  <c r="F113" i="6"/>
  <c r="AO112" i="6"/>
  <c r="AF112" i="6"/>
  <c r="W112" i="6"/>
  <c r="M112" i="6"/>
  <c r="D112" i="6"/>
  <c r="AM111" i="6"/>
  <c r="AD111" i="6"/>
  <c r="U111" i="6"/>
  <c r="L111" i="6"/>
  <c r="AK110" i="6"/>
  <c r="AB110" i="6"/>
  <c r="S110" i="6"/>
  <c r="J110" i="6"/>
  <c r="AS109" i="6"/>
  <c r="AJ109" i="6"/>
  <c r="AA109" i="6"/>
  <c r="X271" i="6"/>
  <c r="F269" i="6"/>
  <c r="AE266" i="6"/>
  <c r="AJ264" i="6"/>
  <c r="AH262" i="6"/>
  <c r="AA261" i="6"/>
  <c r="AF259" i="6"/>
  <c r="Z258" i="6"/>
  <c r="AP256" i="6"/>
  <c r="AM255" i="6"/>
  <c r="AH254" i="6"/>
  <c r="AO253" i="6"/>
  <c r="AS251" i="6"/>
  <c r="H251" i="6"/>
  <c r="O250" i="6"/>
  <c r="U249" i="6"/>
  <c r="AC248" i="6"/>
  <c r="AS247" i="6"/>
  <c r="G247" i="6"/>
  <c r="Q246" i="6"/>
  <c r="Y245" i="6"/>
  <c r="AF244" i="6"/>
  <c r="AQ243" i="6"/>
  <c r="M243" i="6"/>
  <c r="T242" i="6"/>
  <c r="AD241" i="6"/>
  <c r="D240" i="6"/>
  <c r="Q239" i="6"/>
  <c r="AA238" i="6"/>
  <c r="AF237" i="6"/>
  <c r="AR236" i="6"/>
  <c r="I236" i="6"/>
  <c r="O235" i="6"/>
  <c r="X234" i="6"/>
  <c r="AN233" i="6"/>
  <c r="E233" i="6"/>
  <c r="S232" i="6"/>
  <c r="AM231" i="6"/>
  <c r="K231" i="6"/>
  <c r="AG230" i="6"/>
  <c r="I230" i="6"/>
  <c r="X229" i="6"/>
  <c r="D229" i="6"/>
  <c r="AC228" i="6"/>
  <c r="D228" i="6"/>
  <c r="AB227" i="6"/>
  <c r="F227" i="6"/>
  <c r="Z226" i="6"/>
  <c r="H226" i="6"/>
  <c r="AD225" i="6"/>
  <c r="F225" i="6"/>
  <c r="AB224" i="6"/>
  <c r="J224" i="6"/>
  <c r="AD223" i="6"/>
  <c r="H223" i="6"/>
  <c r="AQ136" i="6"/>
  <c r="AH136" i="6"/>
  <c r="Y136" i="6"/>
  <c r="P136" i="6"/>
  <c r="G136" i="6"/>
  <c r="AO135" i="6"/>
  <c r="AF135" i="6"/>
  <c r="W135" i="6"/>
  <c r="N135" i="6"/>
  <c r="E135" i="6"/>
  <c r="AN134" i="6"/>
  <c r="AE134" i="6"/>
  <c r="U134" i="6"/>
  <c r="L134" i="6"/>
  <c r="AL133" i="6"/>
  <c r="AC133" i="6"/>
  <c r="T133" i="6"/>
  <c r="K133" i="6"/>
  <c r="AS132" i="6"/>
  <c r="AJ132" i="6"/>
  <c r="AA132" i="6"/>
  <c r="R132" i="6"/>
  <c r="I132" i="6"/>
  <c r="AR131" i="6"/>
  <c r="AI131" i="6"/>
  <c r="Y131" i="6"/>
  <c r="P131" i="6"/>
  <c r="G131" i="6"/>
  <c r="AP130" i="6"/>
  <c r="AG130" i="6"/>
  <c r="X130" i="6"/>
  <c r="O130" i="6"/>
  <c r="E130" i="6"/>
  <c r="AN129" i="6"/>
  <c r="AE129" i="6"/>
  <c r="V129" i="6"/>
  <c r="M129" i="6"/>
  <c r="D129" i="6"/>
  <c r="AM128" i="6"/>
  <c r="AC128" i="6"/>
  <c r="T128" i="6"/>
  <c r="K128" i="6"/>
  <c r="AK127" i="6"/>
  <c r="AB127" i="6"/>
  <c r="S127" i="6"/>
  <c r="I127" i="6"/>
  <c r="AR126" i="6"/>
  <c r="AI126" i="6"/>
  <c r="Z126" i="6"/>
  <c r="Q126" i="6"/>
  <c r="H126" i="6"/>
  <c r="AQ125" i="6"/>
  <c r="AG125" i="6"/>
  <c r="X125" i="6"/>
  <c r="O125" i="6"/>
  <c r="F125" i="6"/>
  <c r="AO124" i="6"/>
  <c r="AF124" i="6"/>
  <c r="W124" i="6"/>
  <c r="M124" i="6"/>
  <c r="D124" i="6"/>
  <c r="AM123" i="6"/>
  <c r="AD123" i="6"/>
  <c r="U123" i="6"/>
  <c r="L123" i="6"/>
  <c r="AK122" i="6"/>
  <c r="AB122" i="6"/>
  <c r="S122" i="6"/>
  <c r="J122" i="6"/>
  <c r="AS121" i="6"/>
  <c r="AJ121" i="6"/>
  <c r="AA121" i="6"/>
  <c r="Q121" i="6"/>
  <c r="H121" i="6"/>
  <c r="AQ120" i="6"/>
  <c r="AH120" i="6"/>
  <c r="Y120" i="6"/>
  <c r="P120" i="6"/>
  <c r="G120" i="6"/>
  <c r="AO119" i="6"/>
  <c r="AF119" i="6"/>
  <c r="W119" i="6"/>
  <c r="N119" i="6"/>
  <c r="E119" i="6"/>
  <c r="AN118" i="6"/>
  <c r="AE118" i="6"/>
  <c r="U118" i="6"/>
  <c r="L118" i="6"/>
  <c r="AL117" i="6"/>
  <c r="AC117" i="6"/>
  <c r="T117" i="6"/>
  <c r="K117" i="6"/>
  <c r="AS116" i="6"/>
  <c r="AJ116" i="6"/>
  <c r="AA116" i="6"/>
  <c r="R116" i="6"/>
  <c r="I116" i="6"/>
  <c r="AR115" i="6"/>
  <c r="AI115" i="6"/>
  <c r="Y115" i="6"/>
  <c r="P115" i="6"/>
  <c r="G115" i="6"/>
  <c r="AP114" i="6"/>
  <c r="AG114" i="6"/>
  <c r="X114" i="6"/>
  <c r="O114" i="6"/>
  <c r="E114" i="6"/>
  <c r="AN113" i="6"/>
  <c r="AE113" i="6"/>
  <c r="V113" i="6"/>
  <c r="M113" i="6"/>
  <c r="D113" i="6"/>
  <c r="AM112" i="6"/>
  <c r="AC112" i="6"/>
  <c r="T112" i="6"/>
  <c r="K112" i="6"/>
  <c r="AK111" i="6"/>
  <c r="AB111" i="6"/>
  <c r="S111" i="6"/>
  <c r="I111" i="6"/>
  <c r="AR110" i="6"/>
  <c r="AI110" i="6"/>
  <c r="Z110" i="6"/>
  <c r="Q110" i="6"/>
  <c r="H110" i="6"/>
  <c r="AQ109" i="6"/>
  <c r="AG109" i="6"/>
  <c r="X109" i="6"/>
  <c r="O109" i="6"/>
  <c r="F109" i="6"/>
  <c r="AO108" i="6"/>
  <c r="AF108" i="6"/>
  <c r="W108" i="6"/>
  <c r="M108" i="6"/>
  <c r="D108" i="6"/>
  <c r="AM107" i="6"/>
  <c r="AD107" i="6"/>
  <c r="U107" i="6"/>
  <c r="L107" i="6"/>
  <c r="AK106" i="6"/>
  <c r="AB106" i="6"/>
  <c r="S106" i="6"/>
  <c r="J106" i="6"/>
  <c r="AS105" i="6"/>
  <c r="AJ105" i="6"/>
  <c r="AA105" i="6"/>
  <c r="AS271" i="6"/>
  <c r="AH268" i="6"/>
  <c r="AS265" i="6"/>
  <c r="AM260" i="6"/>
  <c r="AO258" i="6"/>
  <c r="H257" i="6"/>
  <c r="W255" i="6"/>
  <c r="P254" i="6"/>
  <c r="AK251" i="6"/>
  <c r="AA250" i="6"/>
  <c r="V249" i="6"/>
  <c r="AA248" i="6"/>
  <c r="X247" i="6"/>
  <c r="R246" i="6"/>
  <c r="N245" i="6"/>
  <c r="T244" i="6"/>
  <c r="O243" i="6"/>
  <c r="M242" i="6"/>
  <c r="H241" i="6"/>
  <c r="W240" i="6"/>
  <c r="L239" i="6"/>
  <c r="L238" i="6"/>
  <c r="I237" i="6"/>
  <c r="E235" i="6"/>
  <c r="E234" i="6"/>
  <c r="AP232" i="6"/>
  <c r="H232" i="6"/>
  <c r="V231" i="6"/>
  <c r="AE230" i="6"/>
  <c r="AO229" i="6"/>
  <c r="L229" i="6"/>
  <c r="U228" i="6"/>
  <c r="AN227" i="6"/>
  <c r="M227" i="6"/>
  <c r="Y226" i="6"/>
  <c r="AO225" i="6"/>
  <c r="P225" i="6"/>
  <c r="Z224" i="6"/>
  <c r="AQ223" i="6"/>
  <c r="N223" i="6"/>
  <c r="AN136" i="6"/>
  <c r="AB136" i="6"/>
  <c r="O136" i="6"/>
  <c r="AJ135" i="6"/>
  <c r="V135" i="6"/>
  <c r="K135" i="6"/>
  <c r="AQ134" i="6"/>
  <c r="AC134" i="6"/>
  <c r="R134" i="6"/>
  <c r="G134" i="6"/>
  <c r="AK133" i="6"/>
  <c r="Y133" i="6"/>
  <c r="N133" i="6"/>
  <c r="AR132" i="6"/>
  <c r="AG132" i="6"/>
  <c r="U132" i="6"/>
  <c r="H132" i="6"/>
  <c r="AN131" i="6"/>
  <c r="AC131" i="6"/>
  <c r="O131" i="6"/>
  <c r="D131" i="6"/>
  <c r="AJ130" i="6"/>
  <c r="W130" i="6"/>
  <c r="K130" i="6"/>
  <c r="AR129" i="6"/>
  <c r="AD129" i="6"/>
  <c r="S129" i="6"/>
  <c r="G129" i="6"/>
  <c r="AK128" i="6"/>
  <c r="Z128" i="6"/>
  <c r="O128" i="6"/>
  <c r="AS127" i="6"/>
  <c r="AG127" i="6"/>
  <c r="V127" i="6"/>
  <c r="H127" i="6"/>
  <c r="AO126" i="6"/>
  <c r="AC126" i="6"/>
  <c r="P126" i="6"/>
  <c r="D126" i="6"/>
  <c r="AK125" i="6"/>
  <c r="W125" i="6"/>
  <c r="L125" i="6"/>
  <c r="AR124" i="6"/>
  <c r="AE124" i="6"/>
  <c r="S124" i="6"/>
  <c r="H124" i="6"/>
  <c r="AL123" i="6"/>
  <c r="AA123" i="6"/>
  <c r="O123" i="6"/>
  <c r="AS122" i="6"/>
  <c r="AH122" i="6"/>
  <c r="W122" i="6"/>
  <c r="I122" i="6"/>
  <c r="AO121" i="6"/>
  <c r="AD121" i="6"/>
  <c r="P121" i="6"/>
  <c r="E121" i="6"/>
  <c r="AK120" i="6"/>
  <c r="X120" i="6"/>
  <c r="L120" i="6"/>
  <c r="AS119" i="6"/>
  <c r="AE119" i="6"/>
  <c r="T119" i="6"/>
  <c r="H119" i="6"/>
  <c r="AM118" i="6"/>
  <c r="AA118" i="6"/>
  <c r="P118" i="6"/>
  <c r="AI117" i="6"/>
  <c r="W117" i="6"/>
  <c r="I117" i="6"/>
  <c r="AP116" i="6"/>
  <c r="AE116" i="6"/>
  <c r="Q116" i="6"/>
  <c r="E116" i="6"/>
  <c r="AL115" i="6"/>
  <c r="X115" i="6"/>
  <c r="M115" i="6"/>
  <c r="AS114" i="6"/>
  <c r="AF114" i="6"/>
  <c r="T114" i="6"/>
  <c r="I114" i="6"/>
  <c r="AM113" i="6"/>
  <c r="AB113" i="6"/>
  <c r="P113" i="6"/>
  <c r="AI112" i="6"/>
  <c r="X112" i="6"/>
  <c r="J112" i="6"/>
  <c r="AQ111" i="6"/>
  <c r="AE111" i="6"/>
  <c r="Q111" i="6"/>
  <c r="F111" i="6"/>
  <c r="AM110" i="6"/>
  <c r="Y110" i="6"/>
  <c r="M110" i="6"/>
  <c r="AF109" i="6"/>
  <c r="U109" i="6"/>
  <c r="K109" i="6"/>
  <c r="AR108" i="6"/>
  <c r="AH108" i="6"/>
  <c r="X108" i="6"/>
  <c r="L108" i="6"/>
  <c r="AJ107" i="6"/>
  <c r="Y107" i="6"/>
  <c r="O107" i="6"/>
  <c r="E107" i="6"/>
  <c r="AM106" i="6"/>
  <c r="AA106" i="6"/>
  <c r="Q106" i="6"/>
  <c r="G106" i="6"/>
  <c r="AN105" i="6"/>
  <c r="AD105" i="6"/>
  <c r="T105" i="6"/>
  <c r="K105" i="6"/>
  <c r="AS104" i="6"/>
  <c r="AJ104" i="6"/>
  <c r="AA104" i="6"/>
  <c r="R104" i="6"/>
  <c r="I104" i="6"/>
  <c r="AR103" i="6"/>
  <c r="AI103" i="6"/>
  <c r="Y103" i="6"/>
  <c r="P103" i="6"/>
  <c r="G103" i="6"/>
  <c r="AP102" i="6"/>
  <c r="AG102" i="6"/>
  <c r="X102" i="6"/>
  <c r="O102" i="6"/>
  <c r="E102" i="6"/>
  <c r="AN101" i="6"/>
  <c r="AE101" i="6"/>
  <c r="V101" i="6"/>
  <c r="M101" i="6"/>
  <c r="D101" i="6"/>
  <c r="AM100" i="6"/>
  <c r="AC100" i="6"/>
  <c r="T100" i="6"/>
  <c r="K100" i="6"/>
  <c r="AK99" i="6"/>
  <c r="AB99" i="6"/>
  <c r="S99" i="6"/>
  <c r="I99" i="6"/>
  <c r="AR98" i="6"/>
  <c r="AI98" i="6"/>
  <c r="Z98" i="6"/>
  <c r="Q98" i="6"/>
  <c r="H98" i="6"/>
  <c r="AQ97" i="6"/>
  <c r="AG97" i="6"/>
  <c r="X97" i="6"/>
  <c r="O97" i="6"/>
  <c r="F97" i="6"/>
  <c r="AO96" i="6"/>
  <c r="AF96" i="6"/>
  <c r="W96" i="6"/>
  <c r="M96" i="6"/>
  <c r="D96" i="6"/>
  <c r="AM95" i="6"/>
  <c r="AD95" i="6"/>
  <c r="U95" i="6"/>
  <c r="L95" i="6"/>
  <c r="AK94" i="6"/>
  <c r="AB94" i="6"/>
  <c r="S94" i="6"/>
  <c r="J94" i="6"/>
  <c r="AS93" i="6"/>
  <c r="AJ93" i="6"/>
  <c r="AA93" i="6"/>
  <c r="Q93" i="6"/>
  <c r="H93" i="6"/>
  <c r="AQ92" i="6"/>
  <c r="AH92" i="6"/>
  <c r="Y92" i="6"/>
  <c r="P92" i="6"/>
  <c r="G92" i="6"/>
  <c r="AO91" i="6"/>
  <c r="AF91" i="6"/>
  <c r="W91" i="6"/>
  <c r="N91" i="6"/>
  <c r="E91" i="6"/>
  <c r="AN90" i="6"/>
  <c r="AE90" i="6"/>
  <c r="U90" i="6"/>
  <c r="L90" i="6"/>
  <c r="AL89" i="6"/>
  <c r="AC89" i="6"/>
  <c r="T89" i="6"/>
  <c r="K89" i="6"/>
  <c r="AS88" i="6"/>
  <c r="AJ88" i="6"/>
  <c r="AA88" i="6"/>
  <c r="R88" i="6"/>
  <c r="I88" i="6"/>
  <c r="AR87" i="6"/>
  <c r="AI87" i="6"/>
  <c r="Y87" i="6"/>
  <c r="P87" i="6"/>
  <c r="G87" i="6"/>
  <c r="F271" i="6"/>
  <c r="K265" i="6"/>
  <c r="AD262" i="6"/>
  <c r="AG260" i="6"/>
  <c r="AN258" i="6"/>
  <c r="AM256" i="6"/>
  <c r="T255" i="6"/>
  <c r="AJ252" i="6"/>
  <c r="AI251" i="6"/>
  <c r="X250" i="6"/>
  <c r="T249" i="6"/>
  <c r="O248" i="6"/>
  <c r="T247" i="6"/>
  <c r="P246" i="6"/>
  <c r="L245" i="6"/>
  <c r="J244" i="6"/>
  <c r="J242" i="6"/>
  <c r="G241" i="6"/>
  <c r="J240" i="6"/>
  <c r="K239" i="6"/>
  <c r="D238" i="6"/>
  <c r="AS236" i="6"/>
  <c r="AN235" i="6"/>
  <c r="AS234" i="6"/>
  <c r="AO233" i="6"/>
  <c r="AN232" i="6"/>
  <c r="G232" i="6"/>
  <c r="N231" i="6"/>
  <c r="Z230" i="6"/>
  <c r="AL229" i="6"/>
  <c r="F229" i="6"/>
  <c r="T228" i="6"/>
  <c r="AM227" i="6"/>
  <c r="I227" i="6"/>
  <c r="W226" i="6"/>
  <c r="AM225" i="6"/>
  <c r="G225" i="6"/>
  <c r="Y224" i="6"/>
  <c r="AO223" i="6"/>
  <c r="K223" i="6"/>
  <c r="AM136" i="6"/>
  <c r="Z136" i="6"/>
  <c r="M136" i="6"/>
  <c r="AG135" i="6"/>
  <c r="U135" i="6"/>
  <c r="I135" i="6"/>
  <c r="AO134" i="6"/>
  <c r="AB134" i="6"/>
  <c r="Q134" i="6"/>
  <c r="D134" i="6"/>
  <c r="AJ133" i="6"/>
  <c r="X133" i="6"/>
  <c r="L133" i="6"/>
  <c r="AQ132" i="6"/>
  <c r="AF132" i="6"/>
  <c r="S132" i="6"/>
  <c r="G132" i="6"/>
  <c r="AM131" i="6"/>
  <c r="AA131" i="6"/>
  <c r="N131" i="6"/>
  <c r="AH130" i="6"/>
  <c r="U130" i="6"/>
  <c r="J130" i="6"/>
  <c r="AO129" i="6"/>
  <c r="AC129" i="6"/>
  <c r="Q129" i="6"/>
  <c r="E129" i="6"/>
  <c r="AJ128" i="6"/>
  <c r="Y128" i="6"/>
  <c r="L128" i="6"/>
  <c r="AR127" i="6"/>
  <c r="AF127" i="6"/>
  <c r="T127" i="6"/>
  <c r="G127" i="6"/>
  <c r="AN126" i="6"/>
  <c r="AA126" i="6"/>
  <c r="O126" i="6"/>
  <c r="AI125" i="6"/>
  <c r="V125" i="6"/>
  <c r="K125" i="6"/>
  <c r="AP124" i="6"/>
  <c r="AC124" i="6"/>
  <c r="R124" i="6"/>
  <c r="E124" i="6"/>
  <c r="AK123" i="6"/>
  <c r="Y123" i="6"/>
  <c r="M123" i="6"/>
  <c r="AR122" i="6"/>
  <c r="AG122" i="6"/>
  <c r="T122" i="6"/>
  <c r="H122" i="6"/>
  <c r="AN121" i="6"/>
  <c r="AB121" i="6"/>
  <c r="O121" i="6"/>
  <c r="D121" i="6"/>
  <c r="AI120" i="6"/>
  <c r="W120" i="6"/>
  <c r="K120" i="6"/>
  <c r="AQ119" i="6"/>
  <c r="AD119" i="6"/>
  <c r="S119" i="6"/>
  <c r="F119" i="6"/>
  <c r="AK118" i="6"/>
  <c r="Z118" i="6"/>
  <c r="M118" i="6"/>
  <c r="AS117" i="6"/>
  <c r="AG117" i="6"/>
  <c r="U117" i="6"/>
  <c r="H117" i="6"/>
  <c r="AO116" i="6"/>
  <c r="AB116" i="6"/>
  <c r="P116" i="6"/>
  <c r="D116" i="6"/>
  <c r="AJ115" i="6"/>
  <c r="W115" i="6"/>
  <c r="L115" i="6"/>
  <c r="AQ114" i="6"/>
  <c r="AE114" i="6"/>
  <c r="S114" i="6"/>
  <c r="G114" i="6"/>
  <c r="AL113" i="6"/>
  <c r="AA113" i="6"/>
  <c r="N113" i="6"/>
  <c r="AS112" i="6"/>
  <c r="AH112" i="6"/>
  <c r="U112" i="6"/>
  <c r="I112" i="6"/>
  <c r="AO111" i="6"/>
  <c r="AC111" i="6"/>
  <c r="P111" i="6"/>
  <c r="E111" i="6"/>
  <c r="AJ110" i="6"/>
  <c r="X110" i="6"/>
  <c r="L110" i="6"/>
  <c r="AR109" i="6"/>
  <c r="AE109" i="6"/>
  <c r="T109" i="6"/>
  <c r="I109" i="6"/>
  <c r="AQ108" i="6"/>
  <c r="AG108" i="6"/>
  <c r="U108" i="6"/>
  <c r="K108" i="6"/>
  <c r="AS107" i="6"/>
  <c r="AI107" i="6"/>
  <c r="X107" i="6"/>
  <c r="N107" i="6"/>
  <c r="D107" i="6"/>
  <c r="AJ106" i="6"/>
  <c r="Z106" i="6"/>
  <c r="P106" i="6"/>
  <c r="E106" i="6"/>
  <c r="AM105" i="6"/>
  <c r="AC105" i="6"/>
  <c r="S105" i="6"/>
  <c r="I105" i="6"/>
  <c r="AR104" i="6"/>
  <c r="AI104" i="6"/>
  <c r="Z104" i="6"/>
  <c r="Q104" i="6"/>
  <c r="H104" i="6"/>
  <c r="AQ103" i="6"/>
  <c r="AG103" i="6"/>
  <c r="X103" i="6"/>
  <c r="O103" i="6"/>
  <c r="F103" i="6"/>
  <c r="AO102" i="6"/>
  <c r="AF102" i="6"/>
  <c r="W102" i="6"/>
  <c r="M102" i="6"/>
  <c r="D102" i="6"/>
  <c r="AM101" i="6"/>
  <c r="AD101" i="6"/>
  <c r="U101" i="6"/>
  <c r="L101" i="6"/>
  <c r="AK100" i="6"/>
  <c r="AB100" i="6"/>
  <c r="S100" i="6"/>
  <c r="J100" i="6"/>
  <c r="AS99" i="6"/>
  <c r="AJ99" i="6"/>
  <c r="AA99" i="6"/>
  <c r="Q99" i="6"/>
  <c r="H99" i="6"/>
  <c r="AQ98" i="6"/>
  <c r="AH98" i="6"/>
  <c r="Y98" i="6"/>
  <c r="P98" i="6"/>
  <c r="G98" i="6"/>
  <c r="AO97" i="6"/>
  <c r="AF97" i="6"/>
  <c r="W97" i="6"/>
  <c r="N97" i="6"/>
  <c r="E97" i="6"/>
  <c r="AN96" i="6"/>
  <c r="AE96" i="6"/>
  <c r="U96" i="6"/>
  <c r="L96" i="6"/>
  <c r="AL95" i="6"/>
  <c r="AC95" i="6"/>
  <c r="T95" i="6"/>
  <c r="K95" i="6"/>
  <c r="AS94" i="6"/>
  <c r="AJ94" i="6"/>
  <c r="AA94" i="6"/>
  <c r="R94" i="6"/>
  <c r="I94" i="6"/>
  <c r="AR93" i="6"/>
  <c r="AI93" i="6"/>
  <c r="Y93" i="6"/>
  <c r="P93" i="6"/>
  <c r="G93" i="6"/>
  <c r="AP92" i="6"/>
  <c r="AG92" i="6"/>
  <c r="X92" i="6"/>
  <c r="O92" i="6"/>
  <c r="E92" i="6"/>
  <c r="AN91" i="6"/>
  <c r="AE91" i="6"/>
  <c r="Z270" i="6"/>
  <c r="AO267" i="6"/>
  <c r="AM264" i="6"/>
  <c r="AB262" i="6"/>
  <c r="AC260" i="6"/>
  <c r="AA258" i="6"/>
  <c r="AI256" i="6"/>
  <c r="P255" i="6"/>
  <c r="AQ253" i="6"/>
  <c r="AD252" i="6"/>
  <c r="AD251" i="6"/>
  <c r="U250" i="6"/>
  <c r="P249" i="6"/>
  <c r="L248" i="6"/>
  <c r="I247" i="6"/>
  <c r="H246" i="6"/>
  <c r="I245" i="6"/>
  <c r="E244" i="6"/>
  <c r="AS242" i="6"/>
  <c r="H242" i="6"/>
  <c r="E241" i="6"/>
  <c r="AS239" i="6"/>
  <c r="AO238" i="6"/>
  <c r="AP236" i="6"/>
  <c r="AL235" i="6"/>
  <c r="AJ234" i="6"/>
  <c r="AC233" i="6"/>
  <c r="AM232" i="6"/>
  <c r="E232" i="6"/>
  <c r="I231" i="6"/>
  <c r="U230" i="6"/>
  <c r="AJ229" i="6"/>
  <c r="S228" i="6"/>
  <c r="AG227" i="6"/>
  <c r="AS226" i="6"/>
  <c r="T226" i="6"/>
  <c r="AJ225" i="6"/>
  <c r="E225" i="6"/>
  <c r="S224" i="6"/>
  <c r="AM223" i="6"/>
  <c r="F223" i="6"/>
  <c r="AK136" i="6"/>
  <c r="X136" i="6"/>
  <c r="L136" i="6"/>
  <c r="AS135" i="6"/>
  <c r="AE135" i="6"/>
  <c r="T135" i="6"/>
  <c r="H135" i="6"/>
  <c r="AM134" i="6"/>
  <c r="AA134" i="6"/>
  <c r="P134" i="6"/>
  <c r="AI133" i="6"/>
  <c r="W133" i="6"/>
  <c r="I133" i="6"/>
  <c r="AP132" i="6"/>
  <c r="AE132" i="6"/>
  <c r="Q132" i="6"/>
  <c r="E132" i="6"/>
  <c r="AL131" i="6"/>
  <c r="X131" i="6"/>
  <c r="M131" i="6"/>
  <c r="AS130" i="6"/>
  <c r="AF130" i="6"/>
  <c r="T130" i="6"/>
  <c r="I130" i="6"/>
  <c r="AM129" i="6"/>
  <c r="AB129" i="6"/>
  <c r="P129" i="6"/>
  <c r="AI128" i="6"/>
  <c r="X128" i="6"/>
  <c r="J128" i="6"/>
  <c r="AQ127" i="6"/>
  <c r="AE127" i="6"/>
  <c r="Q127" i="6"/>
  <c r="F127" i="6"/>
  <c r="AM126" i="6"/>
  <c r="Y126" i="6"/>
  <c r="M126" i="6"/>
  <c r="AF125" i="6"/>
  <c r="U125" i="6"/>
  <c r="I125" i="6"/>
  <c r="AN124" i="6"/>
  <c r="AB124" i="6"/>
  <c r="Q124" i="6"/>
  <c r="AJ123" i="6"/>
  <c r="X123" i="6"/>
  <c r="K123" i="6"/>
  <c r="AQ122" i="6"/>
  <c r="AF122" i="6"/>
  <c r="R122" i="6"/>
  <c r="G122" i="6"/>
  <c r="AM121" i="6"/>
  <c r="Y121" i="6"/>
  <c r="N121" i="6"/>
  <c r="AG120" i="6"/>
  <c r="U120" i="6"/>
  <c r="J120" i="6"/>
  <c r="AN119" i="6"/>
  <c r="AC119" i="6"/>
  <c r="Q119" i="6"/>
  <c r="D119" i="6"/>
  <c r="AJ118" i="6"/>
  <c r="Y118" i="6"/>
  <c r="K118" i="6"/>
  <c r="AR117" i="6"/>
  <c r="AF117" i="6"/>
  <c r="S117" i="6"/>
  <c r="G117" i="6"/>
  <c r="AN116" i="6"/>
  <c r="Z116" i="6"/>
  <c r="O116" i="6"/>
  <c r="AG115" i="6"/>
  <c r="V115" i="6"/>
  <c r="K115" i="6"/>
  <c r="AO114" i="6"/>
  <c r="AC114" i="6"/>
  <c r="R114" i="6"/>
  <c r="D114" i="6"/>
  <c r="AK113" i="6"/>
  <c r="Y113" i="6"/>
  <c r="L113" i="6"/>
  <c r="AR112" i="6"/>
  <c r="AG112" i="6"/>
  <c r="S112" i="6"/>
  <c r="H112" i="6"/>
  <c r="AN111" i="6"/>
  <c r="AA111" i="6"/>
  <c r="O111" i="6"/>
  <c r="D111" i="6"/>
  <c r="AH110" i="6"/>
  <c r="W110" i="6"/>
  <c r="K110" i="6"/>
  <c r="AO109" i="6"/>
  <c r="AD109" i="6"/>
  <c r="S109" i="6"/>
  <c r="H109" i="6"/>
  <c r="AP108" i="6"/>
  <c r="AE108" i="6"/>
  <c r="T108" i="6"/>
  <c r="J108" i="6"/>
  <c r="AR107" i="6"/>
  <c r="AG107" i="6"/>
  <c r="W107" i="6"/>
  <c r="M107" i="6"/>
  <c r="AS106" i="6"/>
  <c r="AI106" i="6"/>
  <c r="Y106" i="6"/>
  <c r="O106" i="6"/>
  <c r="D106" i="6"/>
  <c r="AL105" i="6"/>
  <c r="AB105" i="6"/>
  <c r="Q105" i="6"/>
  <c r="H105" i="6"/>
  <c r="AQ104" i="6"/>
  <c r="AH104" i="6"/>
  <c r="Y104" i="6"/>
  <c r="P104" i="6"/>
  <c r="G104" i="6"/>
  <c r="AO103" i="6"/>
  <c r="AF103" i="6"/>
  <c r="W103" i="6"/>
  <c r="N103" i="6"/>
  <c r="E103" i="6"/>
  <c r="AN102" i="6"/>
  <c r="AE102" i="6"/>
  <c r="U102" i="6"/>
  <c r="L102" i="6"/>
  <c r="AL101" i="6"/>
  <c r="AC101" i="6"/>
  <c r="T101" i="6"/>
  <c r="K101" i="6"/>
  <c r="AS100" i="6"/>
  <c r="AJ100" i="6"/>
  <c r="AA100" i="6"/>
  <c r="R100" i="6"/>
  <c r="I100" i="6"/>
  <c r="AR99" i="6"/>
  <c r="AI99" i="6"/>
  <c r="Y99" i="6"/>
  <c r="P99" i="6"/>
  <c r="G99" i="6"/>
  <c r="AP98" i="6"/>
  <c r="AG98" i="6"/>
  <c r="X98" i="6"/>
  <c r="O98" i="6"/>
  <c r="E98" i="6"/>
  <c r="AN97" i="6"/>
  <c r="AE97" i="6"/>
  <c r="V97" i="6"/>
  <c r="M97" i="6"/>
  <c r="D97" i="6"/>
  <c r="AM96" i="6"/>
  <c r="AC96" i="6"/>
  <c r="T96" i="6"/>
  <c r="K96" i="6"/>
  <c r="AK95" i="6"/>
  <c r="AB95" i="6"/>
  <c r="S95" i="6"/>
  <c r="I95" i="6"/>
  <c r="AR94" i="6"/>
  <c r="AI94" i="6"/>
  <c r="Z94" i="6"/>
  <c r="Q94" i="6"/>
  <c r="H94" i="6"/>
  <c r="AQ93" i="6"/>
  <c r="AG93" i="6"/>
  <c r="X93" i="6"/>
  <c r="O93" i="6"/>
  <c r="F93" i="6"/>
  <c r="AO92" i="6"/>
  <c r="AF92" i="6"/>
  <c r="W92" i="6"/>
  <c r="M92" i="6"/>
  <c r="D92" i="6"/>
  <c r="AM91" i="6"/>
  <c r="AD91" i="6"/>
  <c r="U91" i="6"/>
  <c r="L91" i="6"/>
  <c r="AK90" i="6"/>
  <c r="AB90" i="6"/>
  <c r="S90" i="6"/>
  <c r="J90" i="6"/>
  <c r="AS89" i="6"/>
  <c r="AJ89" i="6"/>
  <c r="AA89" i="6"/>
  <c r="Q89" i="6"/>
  <c r="H89" i="6"/>
  <c r="AQ88" i="6"/>
  <c r="AH88" i="6"/>
  <c r="Y88" i="6"/>
  <c r="P88" i="6"/>
  <c r="G88" i="6"/>
  <c r="AO87" i="6"/>
  <c r="AF87" i="6"/>
  <c r="W87" i="6"/>
  <c r="N87" i="6"/>
  <c r="E87" i="6"/>
  <c r="S270" i="6"/>
  <c r="E266" i="6"/>
  <c r="AG261" i="6"/>
  <c r="D258" i="6"/>
  <c r="F256" i="6"/>
  <c r="AD253" i="6"/>
  <c r="AL251" i="6"/>
  <c r="AR249" i="6"/>
  <c r="K248" i="6"/>
  <c r="AM246" i="6"/>
  <c r="AG244" i="6"/>
  <c r="S243" i="6"/>
  <c r="AG241" i="6"/>
  <c r="Y240" i="6"/>
  <c r="AC238" i="6"/>
  <c r="AH236" i="6"/>
  <c r="N235" i="6"/>
  <c r="Y233" i="6"/>
  <c r="Q232" i="6"/>
  <c r="D231" i="6"/>
  <c r="Y229" i="6"/>
  <c r="AG228" i="6"/>
  <c r="AA227" i="6"/>
  <c r="AB226" i="6"/>
  <c r="U225" i="6"/>
  <c r="P224" i="6"/>
  <c r="V223" i="6"/>
  <c r="AG136" i="6"/>
  <c r="Q136" i="6"/>
  <c r="AM135" i="6"/>
  <c r="S135" i="6"/>
  <c r="AS134" i="6"/>
  <c r="Y134" i="6"/>
  <c r="H134" i="6"/>
  <c r="AD133" i="6"/>
  <c r="H133" i="6"/>
  <c r="AI132" i="6"/>
  <c r="O132" i="6"/>
  <c r="AO131" i="6"/>
  <c r="U131" i="6"/>
  <c r="AQ130" i="6"/>
  <c r="AA130" i="6"/>
  <c r="D130" i="6"/>
  <c r="AF129" i="6"/>
  <c r="K129" i="6"/>
  <c r="AH128" i="6"/>
  <c r="Q128" i="6"/>
  <c r="AN127" i="6"/>
  <c r="W127" i="6"/>
  <c r="AS126" i="6"/>
  <c r="X126" i="6"/>
  <c r="G126" i="6"/>
  <c r="AD125" i="6"/>
  <c r="M125" i="6"/>
  <c r="AJ124" i="6"/>
  <c r="O124" i="6"/>
  <c r="AR123" i="6"/>
  <c r="V123" i="6"/>
  <c r="F123" i="6"/>
  <c r="AA122" i="6"/>
  <c r="K122" i="6"/>
  <c r="AG121" i="6"/>
  <c r="M121" i="6"/>
  <c r="AN120" i="6"/>
  <c r="S120" i="6"/>
  <c r="X119" i="6"/>
  <c r="AC118" i="6"/>
  <c r="I118" i="6"/>
  <c r="AJ117" i="6"/>
  <c r="O117" i="6"/>
  <c r="AK116" i="6"/>
  <c r="U116" i="6"/>
  <c r="AQ115" i="6"/>
  <c r="AA115" i="6"/>
  <c r="E115" i="6"/>
  <c r="AB114" i="6"/>
  <c r="K114" i="6"/>
  <c r="AI113" i="6"/>
  <c r="Q113" i="6"/>
  <c r="AN112" i="6"/>
  <c r="R112" i="6"/>
  <c r="AS111" i="6"/>
  <c r="X111" i="6"/>
  <c r="G111" i="6"/>
  <c r="AE110" i="6"/>
  <c r="I110" i="6"/>
  <c r="AK109" i="6"/>
  <c r="P109" i="6"/>
  <c r="AS108" i="6"/>
  <c r="AA108" i="6"/>
  <c r="I108" i="6"/>
  <c r="AL107" i="6"/>
  <c r="T107" i="6"/>
  <c r="F107" i="6"/>
  <c r="AF106" i="6"/>
  <c r="M106" i="6"/>
  <c r="AQ105" i="6"/>
  <c r="X105" i="6"/>
  <c r="L105" i="6"/>
  <c r="AN104" i="6"/>
  <c r="X104" i="6"/>
  <c r="K104" i="6"/>
  <c r="AM103" i="6"/>
  <c r="AA103" i="6"/>
  <c r="K103" i="6"/>
  <c r="AM102" i="6"/>
  <c r="Z102" i="6"/>
  <c r="J102" i="6"/>
  <c r="AO101" i="6"/>
  <c r="Y101" i="6"/>
  <c r="I101" i="6"/>
  <c r="AO100" i="6"/>
  <c r="Y100" i="6"/>
  <c r="L100" i="6"/>
  <c r="AN99" i="6"/>
  <c r="X99" i="6"/>
  <c r="L99" i="6"/>
  <c r="AN98" i="6"/>
  <c r="AA98" i="6"/>
  <c r="K98" i="6"/>
  <c r="AM97" i="6"/>
  <c r="AA97" i="6"/>
  <c r="K97" i="6"/>
  <c r="AP96" i="6"/>
  <c r="Z96" i="6"/>
  <c r="J96" i="6"/>
  <c r="AO95" i="6"/>
  <c r="Y95" i="6"/>
  <c r="M95" i="6"/>
  <c r="AO94" i="6"/>
  <c r="Y94" i="6"/>
  <c r="L94" i="6"/>
  <c r="AN93" i="6"/>
  <c r="AB93" i="6"/>
  <c r="L93" i="6"/>
  <c r="AN92" i="6"/>
  <c r="AA92" i="6"/>
  <c r="K92" i="6"/>
  <c r="AQ91" i="6"/>
  <c r="AA91" i="6"/>
  <c r="O91" i="6"/>
  <c r="AS90" i="6"/>
  <c r="AH90" i="6"/>
  <c r="W90" i="6"/>
  <c r="I90" i="6"/>
  <c r="AO89" i="6"/>
  <c r="AD89" i="6"/>
  <c r="P89" i="6"/>
  <c r="E89" i="6"/>
  <c r="AK88" i="6"/>
  <c r="X88" i="6"/>
  <c r="L88" i="6"/>
  <c r="AS87" i="6"/>
  <c r="AE87" i="6"/>
  <c r="T87" i="6"/>
  <c r="H87" i="6"/>
  <c r="K269" i="6"/>
  <c r="D264" i="6"/>
  <c r="AN260" i="6"/>
  <c r="AS257" i="6"/>
  <c r="F255" i="6"/>
  <c r="P253" i="6"/>
  <c r="J251" i="6"/>
  <c r="AN249" i="6"/>
  <c r="AI247" i="6"/>
  <c r="AC244" i="6"/>
  <c r="AR242" i="6"/>
  <c r="AA241" i="6"/>
  <c r="AJ239" i="6"/>
  <c r="P238" i="6"/>
  <c r="AA236" i="6"/>
  <c r="AF234" i="6"/>
  <c r="Q233" i="6"/>
  <c r="AG231" i="6"/>
  <c r="AH230" i="6"/>
  <c r="V229" i="6"/>
  <c r="Q228" i="6"/>
  <c r="Q227" i="6"/>
  <c r="K226" i="6"/>
  <c r="Q225" i="6"/>
  <c r="L224" i="6"/>
  <c r="E223" i="6"/>
  <c r="AE136" i="6"/>
  <c r="J136" i="6"/>
  <c r="AK135" i="6"/>
  <c r="O135" i="6"/>
  <c r="AK134" i="6"/>
  <c r="T134" i="6"/>
  <c r="AR133" i="6"/>
  <c r="AA133" i="6"/>
  <c r="F133" i="6"/>
  <c r="AB132" i="6"/>
  <c r="L132" i="6"/>
  <c r="AG131" i="6"/>
  <c r="Q131" i="6"/>
  <c r="AN130" i="6"/>
  <c r="S130" i="6"/>
  <c r="Y129" i="6"/>
  <c r="H129" i="6"/>
  <c r="AE128" i="6"/>
  <c r="I128" i="6"/>
  <c r="AJ127" i="6"/>
  <c r="O127" i="6"/>
  <c r="AP126" i="6"/>
  <c r="U126" i="6"/>
  <c r="AR125" i="6"/>
  <c r="AB125" i="6"/>
  <c r="E125" i="6"/>
  <c r="AG124" i="6"/>
  <c r="K124" i="6"/>
  <c r="AN123" i="6"/>
  <c r="S123" i="6"/>
  <c r="AP122" i="6"/>
  <c r="Y122" i="6"/>
  <c r="D122" i="6"/>
  <c r="AE121" i="6"/>
  <c r="I121" i="6"/>
  <c r="AF120" i="6"/>
  <c r="O120" i="6"/>
  <c r="AL119" i="6"/>
  <c r="U119" i="6"/>
  <c r="AR118" i="6"/>
  <c r="W118" i="6"/>
  <c r="G118" i="6"/>
  <c r="AB117" i="6"/>
  <c r="L117" i="6"/>
  <c r="AH116" i="6"/>
  <c r="M116" i="6"/>
  <c r="AN115" i="6"/>
  <c r="T115" i="6"/>
  <c r="Y114" i="6"/>
  <c r="AD113" i="6"/>
  <c r="I113" i="6"/>
  <c r="AJ112" i="6"/>
  <c r="P112" i="6"/>
  <c r="AL111" i="6"/>
  <c r="V111" i="6"/>
  <c r="AQ110" i="6"/>
  <c r="AA110" i="6"/>
  <c r="E110" i="6"/>
  <c r="AC109" i="6"/>
  <c r="M109" i="6"/>
  <c r="AM108" i="6"/>
  <c r="Y108" i="6"/>
  <c r="G108" i="6"/>
  <c r="AF107" i="6"/>
  <c r="Q107" i="6"/>
  <c r="AQ106" i="6"/>
  <c r="AC106" i="6"/>
  <c r="K106" i="6"/>
  <c r="AK105" i="6"/>
  <c r="V105" i="6"/>
  <c r="F105" i="6"/>
  <c r="AK104" i="6"/>
  <c r="U104" i="6"/>
  <c r="E104" i="6"/>
  <c r="AK103" i="6"/>
  <c r="U103" i="6"/>
  <c r="H103" i="6"/>
  <c r="AJ102" i="6"/>
  <c r="T102" i="6"/>
  <c r="H102" i="6"/>
  <c r="AJ101" i="6"/>
  <c r="W101" i="6"/>
  <c r="G101" i="6"/>
  <c r="AI100" i="6"/>
  <c r="W100" i="6"/>
  <c r="G100" i="6"/>
  <c r="AL99" i="6"/>
  <c r="V99" i="6"/>
  <c r="F99" i="6"/>
  <c r="AK98" i="6"/>
  <c r="U98" i="6"/>
  <c r="I98" i="6"/>
  <c r="AK97" i="6"/>
  <c r="U97" i="6"/>
  <c r="H97" i="6"/>
  <c r="AJ96" i="6"/>
  <c r="X96" i="6"/>
  <c r="H96" i="6"/>
  <c r="AJ95" i="6"/>
  <c r="W95" i="6"/>
  <c r="G95" i="6"/>
  <c r="AM94" i="6"/>
  <c r="W94" i="6"/>
  <c r="G94" i="6"/>
  <c r="AL93" i="6"/>
  <c r="V93" i="6"/>
  <c r="I93" i="6"/>
  <c r="AK92" i="6"/>
  <c r="U92" i="6"/>
  <c r="I92" i="6"/>
  <c r="AK91" i="6"/>
  <c r="X91" i="6"/>
  <c r="K91" i="6"/>
  <c r="AQ90" i="6"/>
  <c r="AF90" i="6"/>
  <c r="R90" i="6"/>
  <c r="G90" i="6"/>
  <c r="AM89" i="6"/>
  <c r="Y89" i="6"/>
  <c r="N89" i="6"/>
  <c r="AG88" i="6"/>
  <c r="U88" i="6"/>
  <c r="J88" i="6"/>
  <c r="AN87" i="6"/>
  <c r="AC87" i="6"/>
  <c r="Q87" i="6"/>
  <c r="D87" i="6"/>
  <c r="AA263" i="6"/>
  <c r="AQ254" i="6"/>
  <c r="T252" i="6"/>
  <c r="AG247" i="6"/>
  <c r="AB245" i="6"/>
  <c r="AA243" i="6"/>
  <c r="P241" i="6"/>
  <c r="T239" i="6"/>
  <c r="U237" i="6"/>
  <c r="W234" i="6"/>
  <c r="AA232" i="6"/>
  <c r="F231" i="6"/>
  <c r="S229" i="6"/>
  <c r="AJ226" i="6"/>
  <c r="AE223" i="6"/>
  <c r="AF136" i="6"/>
  <c r="E136" i="6"/>
  <c r="AA135" i="6"/>
  <c r="AR134" i="6"/>
  <c r="M134" i="6"/>
  <c r="AG133" i="6"/>
  <c r="G133" i="6"/>
  <c r="Y132" i="6"/>
  <c r="AS131" i="6"/>
  <c r="T131" i="6"/>
  <c r="AK130" i="6"/>
  <c r="L130" i="6"/>
  <c r="AA129" i="6"/>
  <c r="AR128" i="6"/>
  <c r="S128" i="6"/>
  <c r="AL127" i="6"/>
  <c r="M127" i="6"/>
  <c r="AF126" i="6"/>
  <c r="E126" i="6"/>
  <c r="T125" i="6"/>
  <c r="AM124" i="6"/>
  <c r="L124" i="6"/>
  <c r="AG123" i="6"/>
  <c r="H123" i="6"/>
  <c r="Z122" i="6"/>
  <c r="AR121" i="6"/>
  <c r="U121" i="6"/>
  <c r="AM120" i="6"/>
  <c r="H120" i="6"/>
  <c r="AB119" i="6"/>
  <c r="AS118" i="6"/>
  <c r="S118" i="6"/>
  <c r="AM117" i="6"/>
  <c r="N117" i="6"/>
  <c r="AF116" i="6"/>
  <c r="G116" i="6"/>
  <c r="U115" i="6"/>
  <c r="AM114" i="6"/>
  <c r="M114" i="6"/>
  <c r="AF113" i="6"/>
  <c r="G113" i="6"/>
  <c r="Z112" i="6"/>
  <c r="AR111" i="6"/>
  <c r="N111" i="6"/>
  <c r="AG110" i="6"/>
  <c r="G110" i="6"/>
  <c r="Y109" i="6"/>
  <c r="D109" i="6"/>
  <c r="Z108" i="6"/>
  <c r="AA107" i="6"/>
  <c r="AR106" i="6"/>
  <c r="W106" i="6"/>
  <c r="W105" i="6"/>
  <c r="D105" i="6"/>
  <c r="AC104" i="6"/>
  <c r="J104" i="6"/>
  <c r="AE103" i="6"/>
  <c r="M103" i="6"/>
  <c r="AK102" i="6"/>
  <c r="R102" i="6"/>
  <c r="AR101" i="6"/>
  <c r="X101" i="6"/>
  <c r="E101" i="6"/>
  <c r="AE100" i="6"/>
  <c r="H100" i="6"/>
  <c r="AF99" i="6"/>
  <c r="N99" i="6"/>
  <c r="AM98" i="6"/>
  <c r="S98" i="6"/>
  <c r="AS97" i="6"/>
  <c r="Y97" i="6"/>
  <c r="AB96" i="6"/>
  <c r="I96" i="6"/>
  <c r="AG95" i="6"/>
  <c r="O95" i="6"/>
  <c r="AN94" i="6"/>
  <c r="T94" i="6"/>
  <c r="W93" i="6"/>
  <c r="D93" i="6"/>
  <c r="AC92" i="6"/>
  <c r="J92" i="6"/>
  <c r="AI91" i="6"/>
  <c r="Q91" i="6"/>
  <c r="AR90" i="6"/>
  <c r="AA90" i="6"/>
  <c r="M90" i="6"/>
  <c r="AN89" i="6"/>
  <c r="W89" i="6"/>
  <c r="G89" i="6"/>
  <c r="AI88" i="6"/>
  <c r="S88" i="6"/>
  <c r="AD87" i="6"/>
  <c r="M87" i="6"/>
  <c r="AN267" i="6"/>
  <c r="X262" i="6"/>
  <c r="AA254" i="6"/>
  <c r="R252" i="6"/>
  <c r="AO249" i="6"/>
  <c r="AE247" i="6"/>
  <c r="V245" i="6"/>
  <c r="AN238" i="6"/>
  <c r="AB236" i="6"/>
  <c r="U234" i="6"/>
  <c r="U232" i="6"/>
  <c r="AN230" i="6"/>
  <c r="O229" i="6"/>
  <c r="AQ227" i="6"/>
  <c r="S226" i="6"/>
  <c r="AQ224" i="6"/>
  <c r="AA223" i="6"/>
  <c r="AC136" i="6"/>
  <c r="D136" i="6"/>
  <c r="X135" i="6"/>
  <c r="AJ134" i="6"/>
  <c r="K134" i="6"/>
  <c r="AF133" i="6"/>
  <c r="E133" i="6"/>
  <c r="X132" i="6"/>
  <c r="AQ131" i="6"/>
  <c r="L131" i="6"/>
  <c r="AE130" i="6"/>
  <c r="G130" i="6"/>
  <c r="W129" i="6"/>
  <c r="AQ128" i="6"/>
  <c r="R128" i="6"/>
  <c r="AI127" i="6"/>
  <c r="K127" i="6"/>
  <c r="AE126" i="6"/>
  <c r="AO125" i="6"/>
  <c r="S125" i="6"/>
  <c r="AK124" i="6"/>
  <c r="J124" i="6"/>
  <c r="AE123" i="6"/>
  <c r="G123" i="6"/>
  <c r="X122" i="6"/>
  <c r="AQ121" i="6"/>
  <c r="S121" i="6"/>
  <c r="AE120" i="6"/>
  <c r="E120" i="6"/>
  <c r="AA119" i="6"/>
  <c r="AQ118" i="6"/>
  <c r="R118" i="6"/>
  <c r="AK117" i="6"/>
  <c r="F117" i="6"/>
  <c r="Y116" i="6"/>
  <c r="AS115" i="6"/>
  <c r="Q115" i="6"/>
  <c r="AK114" i="6"/>
  <c r="L114" i="6"/>
  <c r="AC113" i="6"/>
  <c r="E113" i="6"/>
  <c r="Y112" i="6"/>
  <c r="AJ111" i="6"/>
  <c r="M111" i="6"/>
  <c r="AF110" i="6"/>
  <c r="D110" i="6"/>
  <c r="W109" i="6"/>
  <c r="S108" i="6"/>
  <c r="AQ107" i="6"/>
  <c r="V107" i="6"/>
  <c r="AP106" i="6"/>
  <c r="U106" i="6"/>
  <c r="AR105" i="6"/>
  <c r="U105" i="6"/>
  <c r="AB104" i="6"/>
  <c r="D104" i="6"/>
  <c r="AD103" i="6"/>
  <c r="L103" i="6"/>
  <c r="AI102" i="6"/>
  <c r="Q102" i="6"/>
  <c r="AQ101" i="6"/>
  <c r="S101" i="6"/>
  <c r="AR100" i="6"/>
  <c r="Z100" i="6"/>
  <c r="E100" i="6"/>
  <c r="AE99" i="6"/>
  <c r="M99" i="6"/>
  <c r="AJ98" i="6"/>
  <c r="R98" i="6"/>
  <c r="AR97" i="6"/>
  <c r="T97" i="6"/>
  <c r="AS96" i="6"/>
  <c r="AA96" i="6"/>
  <c r="G96" i="6"/>
  <c r="AF95" i="6"/>
  <c r="N95" i="6"/>
  <c r="AH94" i="6"/>
  <c r="P94" i="6"/>
  <c r="AO93" i="6"/>
  <c r="U93" i="6"/>
  <c r="AB92" i="6"/>
  <c r="H92" i="6"/>
  <c r="AG91" i="6"/>
  <c r="P91" i="6"/>
  <c r="AP90" i="6"/>
  <c r="Z90" i="6"/>
  <c r="K90" i="6"/>
  <c r="AK89" i="6"/>
  <c r="V89" i="6"/>
  <c r="F89" i="6"/>
  <c r="AF88" i="6"/>
  <c r="Q88" i="6"/>
  <c r="AB87" i="6"/>
  <c r="L87" i="6"/>
  <c r="C95" i="6"/>
  <c r="C524" i="6"/>
  <c r="X87" i="6"/>
  <c r="W88" i="6"/>
  <c r="AP88" i="6"/>
  <c r="U89" i="6"/>
  <c r="AR89" i="6"/>
  <c r="T90" i="6"/>
  <c r="AO90" i="6"/>
  <c r="T91" i="6"/>
  <c r="AS91" i="6"/>
  <c r="Z92" i="6"/>
  <c r="K93" i="6"/>
  <c r="AF93" i="6"/>
  <c r="O94" i="6"/>
  <c r="AQ94" i="6"/>
  <c r="X95" i="6"/>
  <c r="E96" i="6"/>
  <c r="AH96" i="6"/>
  <c r="P97" i="6"/>
  <c r="AL97" i="6"/>
  <c r="W98" i="6"/>
  <c r="D99" i="6"/>
  <c r="AD99" i="6"/>
  <c r="O100" i="6"/>
  <c r="AN100" i="6"/>
  <c r="Q101" i="6"/>
  <c r="AB102" i="6"/>
  <c r="I103" i="6"/>
  <c r="AL103" i="6"/>
  <c r="S104" i="6"/>
  <c r="AP104" i="6"/>
  <c r="Y105" i="6"/>
  <c r="I106" i="6"/>
  <c r="AN106" i="6"/>
  <c r="AB107" i="6"/>
  <c r="H108" i="6"/>
  <c r="AJ108" i="6"/>
  <c r="V109" i="6"/>
  <c r="P110" i="6"/>
  <c r="AS110" i="6"/>
  <c r="AI111" i="6"/>
  <c r="AB112" i="6"/>
  <c r="T113" i="6"/>
  <c r="J114" i="6"/>
  <c r="D115" i="6"/>
  <c r="AF115" i="6"/>
  <c r="X116" i="6"/>
  <c r="Q117" i="6"/>
  <c r="H118" i="6"/>
  <c r="AO118" i="6"/>
  <c r="AJ119" i="6"/>
  <c r="Z120" i="6"/>
  <c r="L121" i="6"/>
  <c r="E122" i="6"/>
  <c r="AM122" i="6"/>
  <c r="AC123" i="6"/>
  <c r="U124" i="6"/>
  <c r="G125" i="6"/>
  <c r="AN125" i="6"/>
  <c r="AH126" i="6"/>
  <c r="Y127" i="6"/>
  <c r="P128" i="6"/>
  <c r="I129" i="6"/>
  <c r="AL129" i="6"/>
  <c r="AC130" i="6"/>
  <c r="W131" i="6"/>
  <c r="M132" i="6"/>
  <c r="C133" i="6"/>
  <c r="AO133" i="6"/>
  <c r="AF134" i="6"/>
  <c r="Q135" i="6"/>
  <c r="K136" i="6"/>
  <c r="AR136" i="6"/>
  <c r="AF224" i="6"/>
  <c r="I226" i="6"/>
  <c r="M228" i="6"/>
  <c r="J230" i="6"/>
  <c r="R232" i="6"/>
  <c r="P235" i="6"/>
  <c r="AJ237" i="6"/>
  <c r="AH240" i="6"/>
  <c r="AN245" i="6"/>
  <c r="AP248" i="6"/>
  <c r="D252" i="6"/>
  <c r="I256" i="6"/>
  <c r="AJ259" i="6"/>
  <c r="Z266" i="6"/>
  <c r="C310" i="5"/>
  <c r="C318" i="5"/>
  <c r="C896" i="6"/>
  <c r="C107" i="6"/>
  <c r="C1268" i="6"/>
  <c r="C119" i="6"/>
  <c r="C1361" i="6"/>
  <c r="C122" i="6"/>
  <c r="C1392" i="6"/>
  <c r="C123" i="6"/>
  <c r="F87" i="6"/>
  <c r="AA87" i="6"/>
  <c r="D88" i="6"/>
  <c r="Z88" i="6"/>
  <c r="AR88" i="6"/>
  <c r="X89" i="6"/>
  <c r="X90" i="6"/>
  <c r="D91" i="6"/>
  <c r="V91" i="6"/>
  <c r="AE92" i="6"/>
  <c r="M93" i="6"/>
  <c r="AK93" i="6"/>
  <c r="U94" i="6"/>
  <c r="D95" i="6"/>
  <c r="AA95" i="6"/>
  <c r="O96" i="6"/>
  <c r="AI96" i="6"/>
  <c r="Q97" i="6"/>
  <c r="AB98" i="6"/>
  <c r="E99" i="6"/>
  <c r="AG99" i="6"/>
  <c r="P100" i="6"/>
  <c r="AP100" i="6"/>
  <c r="AA101" i="6"/>
  <c r="G102" i="6"/>
  <c r="AC102" i="6"/>
  <c r="Q103" i="6"/>
  <c r="AN103" i="6"/>
  <c r="T104" i="6"/>
  <c r="AE105" i="6"/>
  <c r="L106" i="6"/>
  <c r="AO106" i="6"/>
  <c r="AC107" i="6"/>
  <c r="O108" i="6"/>
  <c r="AK108" i="6"/>
  <c r="AB109" i="6"/>
  <c r="R110" i="6"/>
  <c r="H111" i="6"/>
  <c r="AE112" i="6"/>
  <c r="U113" i="6"/>
  <c r="P114" i="6"/>
  <c r="F115" i="6"/>
  <c r="AM115" i="6"/>
  <c r="AG116" i="6"/>
  <c r="X117" i="6"/>
  <c r="J118" i="6"/>
  <c r="I119" i="6"/>
  <c r="AK119" i="6"/>
  <c r="AB120" i="6"/>
  <c r="V121" i="6"/>
  <c r="M122" i="6"/>
  <c r="AO122" i="6"/>
  <c r="AI123" i="6"/>
  <c r="X124" i="6"/>
  <c r="N125" i="6"/>
  <c r="I126" i="6"/>
  <c r="AJ126" i="6"/>
  <c r="AA127" i="6"/>
  <c r="U128" i="6"/>
  <c r="L129" i="6"/>
  <c r="AS129" i="6"/>
  <c r="AM130" i="6"/>
  <c r="AD131" i="6"/>
  <c r="P132" i="6"/>
  <c r="O133" i="6"/>
  <c r="AQ133" i="6"/>
  <c r="AH134" i="6"/>
  <c r="AB135" i="6"/>
  <c r="S136" i="6"/>
  <c r="AI224" i="6"/>
  <c r="AK226" i="6"/>
  <c r="AE228" i="6"/>
  <c r="P230" i="6"/>
  <c r="AK232" i="6"/>
  <c r="AI235" i="6"/>
  <c r="R238" i="6"/>
  <c r="AC243" i="6"/>
  <c r="Z246" i="6"/>
  <c r="G249" i="6"/>
  <c r="V252" i="6"/>
  <c r="J256" i="6"/>
  <c r="N260" i="6"/>
  <c r="P267" i="6"/>
  <c r="C1082" i="6"/>
  <c r="C113" i="6"/>
  <c r="C1113" i="6"/>
  <c r="C114" i="6"/>
  <c r="C1144" i="6"/>
  <c r="C115" i="6"/>
  <c r="C1485" i="6"/>
  <c r="C126" i="6"/>
  <c r="C1795" i="6"/>
  <c r="C136" i="6"/>
  <c r="C89" i="6"/>
  <c r="C369" i="6"/>
  <c r="C90" i="6"/>
  <c r="C1330" i="6"/>
  <c r="C121" i="6"/>
  <c r="C1640" i="6"/>
  <c r="C131" i="6"/>
  <c r="C1237" i="6"/>
  <c r="C118" i="6"/>
  <c r="C102" i="6"/>
  <c r="C116" i="6"/>
  <c r="AT926" i="6"/>
  <c r="AT41" i="9"/>
  <c r="AT1763" i="6"/>
  <c r="AT1515" i="6"/>
  <c r="AT1267" i="6"/>
  <c r="AT1019" i="6"/>
  <c r="AT771" i="6"/>
  <c r="AT523" i="6"/>
  <c r="AT275" i="6"/>
  <c r="AT1577" i="6"/>
  <c r="AT1484" i="6"/>
  <c r="AT1391" i="6"/>
  <c r="AT585" i="6"/>
  <c r="AT492" i="6"/>
  <c r="AT399" i="6"/>
  <c r="AT1546" i="6"/>
  <c r="AT1453" i="6"/>
  <c r="AT1360" i="6"/>
  <c r="AT1174" i="6"/>
  <c r="AT554" i="6"/>
  <c r="AT461" i="6"/>
  <c r="AT368" i="6"/>
  <c r="AT1422" i="6"/>
  <c r="AT864" i="6"/>
  <c r="AT678" i="6"/>
  <c r="AT1732" i="6"/>
  <c r="AT895" i="6"/>
  <c r="AT802" i="6"/>
  <c r="AT430" i="6"/>
  <c r="AT306" i="6"/>
  <c r="AT1608" i="6"/>
  <c r="AT988" i="6"/>
  <c r="AT616" i="6"/>
  <c r="AT833" i="6"/>
  <c r="AT1670" i="6"/>
  <c r="AT1236" i="6"/>
  <c r="AT3" i="9"/>
  <c r="AT1050" i="6"/>
  <c r="AT647" i="6"/>
  <c r="AT957" i="6"/>
  <c r="AT1112" i="6"/>
  <c r="K36" i="9"/>
  <c r="S36" i="9"/>
  <c r="AA36" i="9"/>
  <c r="AI36" i="9"/>
  <c r="AQ36" i="9"/>
  <c r="C37" i="14"/>
  <c r="A31" i="14"/>
  <c r="A25" i="14"/>
  <c r="D86" i="3" l="1"/>
  <c r="F86" i="3"/>
  <c r="G86" i="3"/>
  <c r="N86" i="3"/>
  <c r="AR86" i="3"/>
  <c r="AK86" i="3"/>
  <c r="J86" i="3"/>
  <c r="O86" i="3"/>
  <c r="AO86" i="3"/>
  <c r="L86" i="3"/>
  <c r="AE86" i="3"/>
  <c r="S86" i="3"/>
  <c r="P86" i="3"/>
  <c r="U60" i="6"/>
  <c r="AT104" i="6"/>
  <c r="D51" i="6"/>
  <c r="AT105" i="6"/>
  <c r="AS36" i="6"/>
  <c r="AT116" i="6"/>
  <c r="AM47" i="6"/>
  <c r="AN52" i="6"/>
  <c r="AT113" i="6"/>
  <c r="AA48" i="6"/>
  <c r="S55" i="6"/>
  <c r="X79" i="6"/>
  <c r="R37" i="6"/>
  <c r="I45" i="6"/>
  <c r="AT98" i="6"/>
  <c r="AH45" i="6" s="1"/>
  <c r="O82" i="6"/>
  <c r="AO41" i="6"/>
  <c r="AT97" i="6"/>
  <c r="Y44" i="6" s="1"/>
  <c r="E44" i="6"/>
  <c r="G79" i="6"/>
  <c r="AT132" i="6"/>
  <c r="V79" i="6" s="1"/>
  <c r="AR79" i="6"/>
  <c r="AT91" i="6"/>
  <c r="AI58" i="6"/>
  <c r="X52" i="6"/>
  <c r="AK60" i="6"/>
  <c r="S47" i="6"/>
  <c r="AC52" i="6"/>
  <c r="AR45" i="6"/>
  <c r="I51" i="6"/>
  <c r="R52" i="6"/>
  <c r="AT270" i="6"/>
  <c r="T217" i="6" s="1"/>
  <c r="D217" i="6"/>
  <c r="AT230" i="6"/>
  <c r="AD171" i="6"/>
  <c r="Q203" i="6"/>
  <c r="L74" i="6"/>
  <c r="D196" i="6"/>
  <c r="AT249" i="6"/>
  <c r="I196" i="6" s="1"/>
  <c r="F65" i="6"/>
  <c r="S196" i="6"/>
  <c r="AE192" i="6"/>
  <c r="O60" i="6"/>
  <c r="E81" i="6"/>
  <c r="V47" i="6"/>
  <c r="R60" i="6"/>
  <c r="AS196" i="6"/>
  <c r="F41" i="6"/>
  <c r="AT94" i="6"/>
  <c r="Y41" i="6" s="1"/>
  <c r="AL45" i="6"/>
  <c r="G49" i="6"/>
  <c r="AS38" i="6"/>
  <c r="V36" i="6"/>
  <c r="E47" i="6"/>
  <c r="AT100" i="6"/>
  <c r="E60" i="6"/>
  <c r="AK64" i="6"/>
  <c r="AT93" i="6"/>
  <c r="AC51" i="6"/>
  <c r="M61" i="6"/>
  <c r="AG70" i="6"/>
  <c r="G37" i="6"/>
  <c r="AT90" i="6"/>
  <c r="U37" i="6" s="1"/>
  <c r="W47" i="6"/>
  <c r="AM55" i="6"/>
  <c r="AH63" i="6"/>
  <c r="J198" i="6"/>
  <c r="AN46" i="6"/>
  <c r="Z49" i="6"/>
  <c r="L52" i="6"/>
  <c r="AT123" i="6"/>
  <c r="AF70" i="6" s="1"/>
  <c r="X73" i="6"/>
  <c r="AT130" i="6"/>
  <c r="AJ36" i="6"/>
  <c r="AR41" i="6"/>
  <c r="X45" i="6"/>
  <c r="I47" i="6"/>
  <c r="Y60" i="6"/>
  <c r="AE79" i="6"/>
  <c r="H82" i="6"/>
  <c r="AS41" i="6"/>
  <c r="Y45" i="6"/>
  <c r="J47" i="6"/>
  <c r="AT102" i="6"/>
  <c r="X49" i="6" s="1"/>
  <c r="D49" i="6"/>
  <c r="P58" i="6"/>
  <c r="AA60" i="6"/>
  <c r="AT134" i="6"/>
  <c r="Q81" i="6" s="1"/>
  <c r="D81" i="6"/>
  <c r="U42" i="6"/>
  <c r="AI45" i="6"/>
  <c r="AC47" i="6"/>
  <c r="O49" i="6"/>
  <c r="AF61" i="6"/>
  <c r="AT126" i="6"/>
  <c r="D73" i="6"/>
  <c r="W77" i="6"/>
  <c r="AG79" i="6"/>
  <c r="AQ81" i="6"/>
  <c r="N192" i="6"/>
  <c r="AJ52" i="6"/>
  <c r="I63" i="6"/>
  <c r="E77" i="6"/>
  <c r="U196" i="6"/>
  <c r="F60" i="6"/>
  <c r="AK73" i="6"/>
  <c r="K79" i="6"/>
  <c r="Y82" i="6"/>
  <c r="AT224" i="6"/>
  <c r="H183" i="6"/>
  <c r="X192" i="6"/>
  <c r="AD37" i="6"/>
  <c r="AD45" i="6"/>
  <c r="N47" i="6"/>
  <c r="J60" i="6"/>
  <c r="N63" i="6"/>
  <c r="AP72" i="6"/>
  <c r="J76" i="6"/>
  <c r="N79" i="6"/>
  <c r="F198" i="6"/>
  <c r="Q188" i="6"/>
  <c r="S192" i="6"/>
  <c r="AL196" i="6"/>
  <c r="I52" i="4"/>
  <c r="I56" i="4"/>
  <c r="I64" i="4"/>
  <c r="I34" i="4"/>
  <c r="I62" i="4"/>
  <c r="I66" i="4"/>
  <c r="I38" i="4"/>
  <c r="I78" i="4"/>
  <c r="I60" i="4"/>
  <c r="I68" i="4"/>
  <c r="I72" i="4"/>
  <c r="I42" i="4"/>
  <c r="I74" i="4"/>
  <c r="I76" i="4"/>
  <c r="I80" i="4"/>
  <c r="I82" i="4"/>
  <c r="I70" i="4"/>
  <c r="F49" i="6"/>
  <c r="F73" i="6"/>
  <c r="F81" i="6"/>
  <c r="AK191" i="6"/>
  <c r="L196" i="6"/>
  <c r="N206" i="6"/>
  <c r="R196" i="6"/>
  <c r="D203" i="6"/>
  <c r="AT256" i="6"/>
  <c r="S203" i="6" s="1"/>
  <c r="AC217" i="6"/>
  <c r="W203" i="6"/>
  <c r="AL217" i="6"/>
  <c r="AP217" i="6"/>
  <c r="AS203" i="6"/>
  <c r="AJ217" i="6"/>
  <c r="U217" i="6"/>
  <c r="AF217" i="6"/>
  <c r="AA184" i="6"/>
  <c r="AO51" i="6"/>
  <c r="M47" i="6"/>
  <c r="AP41" i="6"/>
  <c r="Q37" i="6"/>
  <c r="C1206" i="6"/>
  <c r="C117" i="6"/>
  <c r="C43" i="14"/>
  <c r="A37" i="14"/>
  <c r="G196" i="6"/>
  <c r="AD78" i="6"/>
  <c r="AP47" i="6"/>
  <c r="X37" i="6"/>
  <c r="Y52" i="6"/>
  <c r="O47" i="6"/>
  <c r="AO37" i="6"/>
  <c r="K37" i="6"/>
  <c r="AR47" i="6"/>
  <c r="AB51" i="6"/>
  <c r="L61" i="6"/>
  <c r="AA37" i="6"/>
  <c r="T41" i="6"/>
  <c r="S45" i="6"/>
  <c r="M81" i="6"/>
  <c r="AF37" i="6"/>
  <c r="AJ42" i="6"/>
  <c r="U45" i="6"/>
  <c r="I60" i="6"/>
  <c r="L79" i="6"/>
  <c r="I37" i="6"/>
  <c r="Y47" i="6"/>
  <c r="K50" i="6"/>
  <c r="AS55" i="6"/>
  <c r="AQ77" i="6"/>
  <c r="Y81" i="6"/>
  <c r="S217" i="6"/>
  <c r="J37" i="6"/>
  <c r="AT92" i="6"/>
  <c r="AG40" i="6"/>
  <c r="AP45" i="6"/>
  <c r="AA47" i="6"/>
  <c r="U49" i="6"/>
  <c r="G51" i="6"/>
  <c r="AT114" i="6"/>
  <c r="AI61" i="6" s="1"/>
  <c r="AJ65" i="6"/>
  <c r="X70" i="6"/>
  <c r="M73" i="6"/>
  <c r="N44" i="6"/>
  <c r="AQ45" i="6"/>
  <c r="AB47" i="6"/>
  <c r="W49" i="6"/>
  <c r="H51" i="6"/>
  <c r="G61" i="6"/>
  <c r="P63" i="6"/>
  <c r="S79" i="6"/>
  <c r="AB81" i="6"/>
  <c r="AE37" i="6"/>
  <c r="D48" i="6"/>
  <c r="AT101" i="6"/>
  <c r="G48" i="6" s="1"/>
  <c r="AG49" i="6"/>
  <c r="R51" i="6"/>
  <c r="AC73" i="6"/>
  <c r="AT131" i="6"/>
  <c r="D78" i="6"/>
  <c r="V82" i="6"/>
  <c r="AT108" i="6"/>
  <c r="I55" i="6" s="1"/>
  <c r="D55" i="6"/>
  <c r="T79" i="6"/>
  <c r="R44" i="6"/>
  <c r="AL61" i="6"/>
  <c r="N184" i="4"/>
  <c r="N174" i="4"/>
  <c r="N190" i="4"/>
  <c r="N204" i="4"/>
  <c r="N194" i="4"/>
  <c r="N182" i="4"/>
  <c r="N178" i="4"/>
  <c r="M60" i="6"/>
  <c r="X60" i="6"/>
  <c r="O81" i="6"/>
  <c r="AC196" i="6"/>
  <c r="P206" i="6"/>
  <c r="Z44" i="6"/>
  <c r="N81" i="6"/>
  <c r="AI196" i="6"/>
  <c r="K206" i="6"/>
  <c r="W196" i="6"/>
  <c r="AO217" i="6"/>
  <c r="G206" i="6"/>
  <c r="AT259" i="6"/>
  <c r="T206" i="6" s="1"/>
  <c r="D206" i="6"/>
  <c r="AA214" i="6"/>
  <c r="AN217" i="6"/>
  <c r="I79" i="6"/>
  <c r="AI77" i="6"/>
  <c r="E214" i="6"/>
  <c r="AP42" i="6"/>
  <c r="N49" i="6"/>
  <c r="J78" i="6"/>
  <c r="AD206" i="6"/>
  <c r="AB203" i="6"/>
  <c r="P203" i="6"/>
  <c r="U206" i="6"/>
  <c r="M41" i="6"/>
  <c r="N41" i="1"/>
  <c r="T212" i="4"/>
  <c r="K17" i="1"/>
  <c r="AC235" i="5"/>
  <c r="E40" i="5"/>
  <c r="H44" i="5"/>
  <c r="Q48" i="5"/>
  <c r="AG68" i="5"/>
  <c r="K268" i="5"/>
  <c r="L259" i="5"/>
  <c r="S252" i="5"/>
  <c r="G266" i="5"/>
  <c r="Y237" i="5"/>
  <c r="U240" i="5"/>
  <c r="AG247" i="5"/>
  <c r="L25" i="2"/>
  <c r="N24" i="1"/>
  <c r="F22" i="2"/>
  <c r="E44" i="1"/>
  <c r="E28" i="1"/>
  <c r="F12" i="1"/>
  <c r="E12" i="1"/>
  <c r="D59" i="1"/>
  <c r="F44" i="1" s="1"/>
  <c r="F49" i="2"/>
  <c r="AT276" i="4"/>
  <c r="H44" i="1"/>
  <c r="H28" i="1"/>
  <c r="L16" i="2"/>
  <c r="F14" i="2"/>
  <c r="AP61" i="6"/>
  <c r="AR73" i="6"/>
  <c r="AC79" i="6"/>
  <c r="U198" i="6"/>
  <c r="N41" i="6"/>
  <c r="AD47" i="6"/>
  <c r="Z60" i="6"/>
  <c r="N73" i="6"/>
  <c r="AD79" i="6"/>
  <c r="AP186" i="6"/>
  <c r="AT251" i="6"/>
  <c r="Y198" i="6" s="1"/>
  <c r="D198" i="6"/>
  <c r="AA206" i="6"/>
  <c r="AT262" i="6"/>
  <c r="AT265" i="6"/>
  <c r="AS217" i="6"/>
  <c r="AD217" i="6"/>
  <c r="W63" i="6"/>
  <c r="AP37" i="5"/>
  <c r="AB230" i="5"/>
  <c r="T83" i="5"/>
  <c r="Y42" i="5"/>
  <c r="AK49" i="5"/>
  <c r="F268" i="5"/>
  <c r="I55" i="2"/>
  <c r="AT237" i="4"/>
  <c r="AD278" i="4"/>
  <c r="AD212" i="4" s="1"/>
  <c r="AT88" i="4"/>
  <c r="O33" i="2"/>
  <c r="O108" i="1"/>
  <c r="O76" i="1"/>
  <c r="N55" i="1"/>
  <c r="N39" i="1"/>
  <c r="N23" i="1"/>
  <c r="AT116" i="4"/>
  <c r="AT248" i="4"/>
  <c r="O60" i="2"/>
  <c r="F43" i="2"/>
  <c r="F27" i="2"/>
  <c r="F11" i="2"/>
  <c r="E43" i="1"/>
  <c r="E27" i="1"/>
  <c r="L54" i="2"/>
  <c r="O26" i="2"/>
  <c r="X77" i="6"/>
  <c r="H198" i="6"/>
  <c r="AT117" i="6"/>
  <c r="L64" i="6" s="1"/>
  <c r="D64" i="6"/>
  <c r="U74" i="6"/>
  <c r="AT263" i="6"/>
  <c r="AP34" i="6"/>
  <c r="Z52" i="6"/>
  <c r="J70" i="6"/>
  <c r="AP82" i="6"/>
  <c r="T203" i="6"/>
  <c r="AK192" i="6"/>
  <c r="AT245" i="6"/>
  <c r="D192" i="6" s="1"/>
  <c r="AN198" i="6"/>
  <c r="AQ192" i="6"/>
  <c r="AF203" i="6"/>
  <c r="Z216" i="6"/>
  <c r="H192" i="6"/>
  <c r="Y203" i="6"/>
  <c r="M216" i="6"/>
  <c r="Z196" i="6"/>
  <c r="AE203" i="6"/>
  <c r="G219" i="6"/>
  <c r="AQ207" i="6"/>
  <c r="O51" i="6"/>
  <c r="U63" i="4"/>
  <c r="K56" i="1"/>
  <c r="AC36" i="5"/>
  <c r="AB70" i="5"/>
  <c r="V242" i="5"/>
  <c r="AM78" i="5"/>
  <c r="AI83" i="5"/>
  <c r="AR81" i="5"/>
  <c r="I54" i="5"/>
  <c r="AN237" i="5"/>
  <c r="AS263" i="5"/>
  <c r="M278" i="4"/>
  <c r="L41" i="2"/>
  <c r="AI39" i="4"/>
  <c r="F38" i="2"/>
  <c r="AT127" i="6"/>
  <c r="O74" i="6" s="1"/>
  <c r="AT89" i="6"/>
  <c r="AO36" i="6" s="1"/>
  <c r="N189" i="4"/>
  <c r="L32" i="2"/>
  <c r="L43" i="2"/>
  <c r="O278" i="4"/>
  <c r="O194" i="4"/>
  <c r="N32" i="1"/>
  <c r="H33" i="1"/>
  <c r="F41" i="2"/>
  <c r="AK191" i="4"/>
  <c r="K49" i="1"/>
  <c r="K33" i="1"/>
  <c r="H25" i="1"/>
  <c r="AC54" i="5"/>
  <c r="L70" i="5"/>
  <c r="P57" i="5"/>
  <c r="AT135" i="6"/>
  <c r="W82" i="6" s="1"/>
  <c r="I10" i="2"/>
  <c r="E211" i="4"/>
  <c r="AF54" i="4"/>
  <c r="U45" i="4"/>
  <c r="AJ35" i="4"/>
  <c r="AT120" i="4"/>
  <c r="N73" i="4"/>
  <c r="AL79" i="4"/>
  <c r="AT136" i="4"/>
  <c r="AT242" i="4"/>
  <c r="O204" i="4"/>
  <c r="AE214" i="4"/>
  <c r="R138" i="4"/>
  <c r="R44" i="4" s="1"/>
  <c r="S69" i="4"/>
  <c r="AM278" i="4"/>
  <c r="AM174" i="4"/>
  <c r="M188" i="4"/>
  <c r="AT251" i="4"/>
  <c r="N208" i="4"/>
  <c r="H42" i="4"/>
  <c r="AT98" i="4"/>
  <c r="P68" i="4"/>
  <c r="H74" i="4"/>
  <c r="AT130" i="4"/>
  <c r="N188" i="4"/>
  <c r="S138" i="4"/>
  <c r="S50" i="4"/>
  <c r="W53" i="4"/>
  <c r="Q178" i="4"/>
  <c r="L186" i="4"/>
  <c r="T191" i="4"/>
  <c r="AH194" i="4"/>
  <c r="N198" i="4"/>
  <c r="AT261" i="4"/>
  <c r="F216" i="4"/>
  <c r="D138" i="4"/>
  <c r="D50" i="4" s="1"/>
  <c r="AT87" i="4"/>
  <c r="P41" i="4"/>
  <c r="AJ42" i="4"/>
  <c r="AT103" i="4"/>
  <c r="AT119" i="4"/>
  <c r="AT135" i="4"/>
  <c r="D82" i="4"/>
  <c r="F175" i="4"/>
  <c r="AT250" i="4"/>
  <c r="AT254" i="4"/>
  <c r="I214" i="4"/>
  <c r="U138" i="4"/>
  <c r="U82" i="4" s="1"/>
  <c r="U34" i="4"/>
  <c r="I43" i="4"/>
  <c r="U50" i="4"/>
  <c r="AO51" i="4"/>
  <c r="Q53" i="4"/>
  <c r="I59" i="4"/>
  <c r="Y63" i="4"/>
  <c r="U66" i="4"/>
  <c r="I75" i="4"/>
  <c r="AC76" i="4"/>
  <c r="E78" i="4"/>
  <c r="S180" i="4"/>
  <c r="AM181" i="4"/>
  <c r="O192" i="4"/>
  <c r="L204" i="4"/>
  <c r="N212" i="4"/>
  <c r="X217" i="4"/>
  <c r="AT273" i="4"/>
  <c r="Z47" i="4"/>
  <c r="L278" i="4"/>
  <c r="L209" i="4" s="1"/>
  <c r="L174" i="4"/>
  <c r="AF278" i="4"/>
  <c r="AF218" i="4" s="1"/>
  <c r="AT233" i="4"/>
  <c r="AM184" i="4"/>
  <c r="AT243" i="4"/>
  <c r="L195" i="4"/>
  <c r="AO196" i="4"/>
  <c r="I216" i="4"/>
  <c r="AK205" i="4"/>
  <c r="AO219" i="4"/>
  <c r="V209" i="4"/>
  <c r="F219" i="4"/>
  <c r="AH220" i="4"/>
  <c r="AM185" i="4"/>
  <c r="S192" i="4"/>
  <c r="AM193" i="4"/>
  <c r="AM201" i="4"/>
  <c r="AI206" i="4"/>
  <c r="AM209" i="4"/>
  <c r="AM217" i="4"/>
  <c r="W219" i="4"/>
  <c r="F48" i="2"/>
  <c r="F32" i="2"/>
  <c r="F16" i="2"/>
  <c r="O90" i="1"/>
  <c r="O74" i="1"/>
  <c r="F58" i="1"/>
  <c r="E58" i="1"/>
  <c r="K36" i="1"/>
  <c r="K20" i="1"/>
  <c r="F109" i="1"/>
  <c r="E54" i="1"/>
  <c r="E22" i="1"/>
  <c r="F32" i="1"/>
  <c r="E32" i="1"/>
  <c r="D114" i="1"/>
  <c r="L9" i="2"/>
  <c r="AK201" i="6"/>
  <c r="R209" i="6"/>
  <c r="AT225" i="6"/>
  <c r="D172" i="6" s="1"/>
  <c r="G177" i="6"/>
  <c r="AK183" i="6"/>
  <c r="AT239" i="6"/>
  <c r="D186" i="6" s="1"/>
  <c r="V190" i="6"/>
  <c r="AR192" i="6"/>
  <c r="J206" i="6"/>
  <c r="AS209" i="6"/>
  <c r="Y186" i="6"/>
  <c r="K188" i="6"/>
  <c r="E190" i="6"/>
  <c r="AQ196" i="6"/>
  <c r="AR198" i="6"/>
  <c r="V171" i="6"/>
  <c r="AH174" i="6"/>
  <c r="AT236" i="6"/>
  <c r="D183" i="6" s="1"/>
  <c r="S186" i="6"/>
  <c r="AJ196" i="6"/>
  <c r="Z198" i="6"/>
  <c r="AF200" i="6"/>
  <c r="N183" i="6"/>
  <c r="AP184" i="6"/>
  <c r="AP192" i="6"/>
  <c r="J196" i="6"/>
  <c r="AC209" i="6"/>
  <c r="X212" i="6"/>
  <c r="E206" i="6"/>
  <c r="J208" i="6"/>
  <c r="AD210" i="6"/>
  <c r="G217" i="6"/>
  <c r="O203" i="6"/>
  <c r="AB206" i="6"/>
  <c r="AC210" i="6"/>
  <c r="Y217" i="6"/>
  <c r="AB217" i="6"/>
  <c r="AK203" i="6"/>
  <c r="AI206" i="6"/>
  <c r="J216" i="6"/>
  <c r="D216" i="6"/>
  <c r="AT269" i="6"/>
  <c r="AA217" i="6"/>
  <c r="U219" i="6"/>
  <c r="K209" i="6"/>
  <c r="L217" i="6"/>
  <c r="X217" i="6"/>
  <c r="V78" i="6"/>
  <c r="AT125" i="6"/>
  <c r="G72" i="6" s="1"/>
  <c r="AT118" i="6"/>
  <c r="D65" i="6"/>
  <c r="P52" i="6"/>
  <c r="AH47" i="6"/>
  <c r="AM37" i="6"/>
  <c r="N218" i="4"/>
  <c r="AH201" i="4"/>
  <c r="AO195" i="4"/>
  <c r="F69" i="4"/>
  <c r="I54" i="4"/>
  <c r="S35" i="4"/>
  <c r="Z35" i="4"/>
  <c r="Z138" i="4"/>
  <c r="AH54" i="4"/>
  <c r="AD57" i="4"/>
  <c r="AH70" i="4"/>
  <c r="V83" i="4"/>
  <c r="N176" i="4"/>
  <c r="AB199" i="4"/>
  <c r="AF138" i="4"/>
  <c r="AF34" i="4" s="1"/>
  <c r="AE40" i="4"/>
  <c r="AI181" i="4"/>
  <c r="AT256" i="4"/>
  <c r="F214" i="4"/>
  <c r="L219" i="4"/>
  <c r="H138" i="4"/>
  <c r="H79" i="4" s="1"/>
  <c r="AH36" i="4"/>
  <c r="AH138" i="4"/>
  <c r="AB39" i="4"/>
  <c r="T45" i="4"/>
  <c r="H54" i="4"/>
  <c r="AT110" i="4"/>
  <c r="D57" i="4"/>
  <c r="AJ65" i="4"/>
  <c r="AR175" i="4"/>
  <c r="U204" i="4"/>
  <c r="M210" i="4"/>
  <c r="AA138" i="4"/>
  <c r="AA34" i="4" s="1"/>
  <c r="O39" i="4"/>
  <c r="AA50" i="4"/>
  <c r="AA58" i="4"/>
  <c r="AQ64" i="4"/>
  <c r="AA66" i="4"/>
  <c r="I278" i="4"/>
  <c r="I174" i="4" s="1"/>
  <c r="E278" i="4"/>
  <c r="E213" i="4" s="1"/>
  <c r="F188" i="4"/>
  <c r="AT241" i="4"/>
  <c r="AI189" i="4"/>
  <c r="N193" i="4"/>
  <c r="L211" i="4"/>
  <c r="L138" i="4"/>
  <c r="L34" i="4"/>
  <c r="AT93" i="4"/>
  <c r="D40" i="4"/>
  <c r="H53" i="4"/>
  <c r="AB54" i="4"/>
  <c r="AT109" i="4"/>
  <c r="D56" i="4"/>
  <c r="AJ64" i="4"/>
  <c r="L66" i="4"/>
  <c r="AT125" i="4"/>
  <c r="D72" i="4"/>
  <c r="N175" i="4"/>
  <c r="AP176" i="4"/>
  <c r="Z178" i="4"/>
  <c r="K185" i="4"/>
  <c r="L199" i="4"/>
  <c r="U206" i="4"/>
  <c r="AC138" i="4"/>
  <c r="AC34" i="4"/>
  <c r="U40" i="4"/>
  <c r="I49" i="4"/>
  <c r="U56" i="4"/>
  <c r="AO57" i="4"/>
  <c r="Q59" i="4"/>
  <c r="I65" i="4"/>
  <c r="Y69" i="4"/>
  <c r="U72" i="4"/>
  <c r="I81" i="4"/>
  <c r="AC82" i="4"/>
  <c r="K278" i="4"/>
  <c r="K175" i="4" s="1"/>
  <c r="K174" i="4"/>
  <c r="AE175" i="4"/>
  <c r="AE278" i="4"/>
  <c r="AE186" i="4" s="1"/>
  <c r="O177" i="4"/>
  <c r="K182" i="4"/>
  <c r="AM190" i="4"/>
  <c r="I194" i="4"/>
  <c r="D196" i="4"/>
  <c r="AT249" i="4"/>
  <c r="AH39" i="4"/>
  <c r="R41" i="4"/>
  <c r="AL42" i="4"/>
  <c r="AL138" i="4"/>
  <c r="AL82" i="4" s="1"/>
  <c r="AH47" i="4"/>
  <c r="R49" i="4"/>
  <c r="AL50" i="4"/>
  <c r="V52" i="4"/>
  <c r="F54" i="4"/>
  <c r="AH55" i="4"/>
  <c r="R57" i="4"/>
  <c r="AH63" i="4"/>
  <c r="R65" i="4"/>
  <c r="AL66" i="4"/>
  <c r="V68" i="4"/>
  <c r="AH71" i="4"/>
  <c r="R73" i="4"/>
  <c r="V76" i="4"/>
  <c r="F78" i="4"/>
  <c r="AH79" i="4"/>
  <c r="R81" i="4"/>
  <c r="T278" i="4"/>
  <c r="T216" i="4" s="1"/>
  <c r="L180" i="4"/>
  <c r="AT238" i="4"/>
  <c r="M190" i="4"/>
  <c r="AM200" i="4"/>
  <c r="M203" i="4"/>
  <c r="F204" i="4"/>
  <c r="AT259" i="4"/>
  <c r="L208" i="4"/>
  <c r="AT267" i="4"/>
  <c r="L216" i="4"/>
  <c r="H218" i="4"/>
  <c r="F220" i="4"/>
  <c r="AT275" i="4"/>
  <c r="I202" i="4"/>
  <c r="M208" i="4"/>
  <c r="I210" i="4"/>
  <c r="I218" i="4"/>
  <c r="E222" i="4"/>
  <c r="N203" i="4"/>
  <c r="N211" i="4"/>
  <c r="N219" i="4"/>
  <c r="K186" i="4"/>
  <c r="AE187" i="4"/>
  <c r="O189" i="4"/>
  <c r="K194" i="4"/>
  <c r="AE195" i="4"/>
  <c r="O197" i="4"/>
  <c r="K202" i="4"/>
  <c r="AE203" i="4"/>
  <c r="O205" i="4"/>
  <c r="K210" i="4"/>
  <c r="O213" i="4"/>
  <c r="K218" i="4"/>
  <c r="AE219" i="4"/>
  <c r="O221" i="4"/>
  <c r="N53" i="1"/>
  <c r="H35" i="1"/>
  <c r="H19" i="1"/>
  <c r="H41" i="1"/>
  <c r="N16" i="1"/>
  <c r="H47" i="1"/>
  <c r="J114" i="1"/>
  <c r="L105" i="1" s="1"/>
  <c r="I18" i="2"/>
  <c r="M71" i="5"/>
  <c r="AK241" i="5"/>
  <c r="AK264" i="5"/>
  <c r="AO277" i="5"/>
  <c r="O57" i="2"/>
  <c r="X221" i="4"/>
  <c r="I213" i="4"/>
  <c r="K187" i="4"/>
  <c r="AO58" i="4"/>
  <c r="AA49" i="4"/>
  <c r="I40" i="4"/>
  <c r="N50" i="1"/>
  <c r="N34" i="1"/>
  <c r="N18" i="1"/>
  <c r="N27" i="1"/>
  <c r="AT124" i="4"/>
  <c r="O138" i="4"/>
  <c r="F40" i="1"/>
  <c r="E40" i="1"/>
  <c r="N40" i="1"/>
  <c r="AS86" i="3"/>
  <c r="L22" i="2"/>
  <c r="I15" i="2"/>
  <c r="I26" i="2"/>
  <c r="Y138" i="4"/>
  <c r="Y53" i="4" s="1"/>
  <c r="K54" i="1"/>
  <c r="AR185" i="4"/>
  <c r="U67" i="4"/>
  <c r="F13" i="2"/>
  <c r="Z64" i="4"/>
  <c r="Z80" i="4"/>
  <c r="L183" i="4"/>
  <c r="AR39" i="4"/>
  <c r="I196" i="4"/>
  <c r="S60" i="4"/>
  <c r="I180" i="4"/>
  <c r="H43" i="4"/>
  <c r="AT115" i="4"/>
  <c r="D62" i="4"/>
  <c r="T190" i="4"/>
  <c r="AM214" i="4"/>
  <c r="AO63" i="4"/>
  <c r="S278" i="4"/>
  <c r="S182" i="4" s="1"/>
  <c r="P204" i="4"/>
  <c r="V216" i="4"/>
  <c r="O214" i="4"/>
  <c r="AM187" i="4"/>
  <c r="I187" i="4"/>
  <c r="K22" i="1"/>
  <c r="AO138" i="4"/>
  <c r="AO34" i="4"/>
  <c r="F45" i="2"/>
  <c r="AE184" i="4"/>
  <c r="AC73" i="4"/>
  <c r="I44" i="4"/>
  <c r="R58" i="4"/>
  <c r="R74" i="4"/>
  <c r="K193" i="4"/>
  <c r="AA63" i="4"/>
  <c r="V138" i="4"/>
  <c r="V51" i="4" s="1"/>
  <c r="V34" i="4"/>
  <c r="AF48" i="4"/>
  <c r="H66" i="4"/>
  <c r="AF80" i="4"/>
  <c r="F189" i="4"/>
  <c r="Q278" i="4"/>
  <c r="Q174" i="4" s="1"/>
  <c r="F183" i="4"/>
  <c r="AF57" i="4"/>
  <c r="AR64" i="4"/>
  <c r="AF73" i="4"/>
  <c r="O220" i="4"/>
  <c r="U78" i="4"/>
  <c r="AT263" i="4"/>
  <c r="Z41" i="4"/>
  <c r="AT252" i="4"/>
  <c r="Q212" i="4"/>
  <c r="O222" i="4"/>
  <c r="K52" i="1"/>
  <c r="K38" i="1"/>
  <c r="M176" i="4"/>
  <c r="E53" i="4"/>
  <c r="I60" i="2"/>
  <c r="F100" i="1"/>
  <c r="H32" i="1"/>
  <c r="K18" i="1"/>
  <c r="AO78" i="4"/>
  <c r="T192" i="4"/>
  <c r="AJ45" i="4"/>
  <c r="L63" i="4"/>
  <c r="AT99" i="4"/>
  <c r="D46" i="4"/>
  <c r="AB60" i="4"/>
  <c r="H75" i="4"/>
  <c r="N192" i="4"/>
  <c r="I204" i="4"/>
  <c r="U62" i="4"/>
  <c r="I71" i="4"/>
  <c r="AT244" i="4"/>
  <c r="N202" i="4"/>
  <c r="Z65" i="4"/>
  <c r="AT229" i="4"/>
  <c r="I206" i="4"/>
  <c r="Q222" i="4"/>
  <c r="AM195" i="4"/>
  <c r="W205" i="4"/>
  <c r="L10" i="2"/>
  <c r="F18" i="1"/>
  <c r="E18" i="1"/>
  <c r="AF58" i="4"/>
  <c r="U49" i="4"/>
  <c r="H86" i="3"/>
  <c r="F20" i="2"/>
  <c r="O10" i="2"/>
  <c r="X71" i="6"/>
  <c r="AE52" i="6"/>
  <c r="X36" i="6"/>
  <c r="X63" i="6"/>
  <c r="T37" i="6"/>
  <c r="P41" i="6"/>
  <c r="U52" i="6"/>
  <c r="AM45" i="6"/>
  <c r="T72" i="6"/>
  <c r="AR81" i="6"/>
  <c r="V40" i="6"/>
  <c r="AK45" i="6"/>
  <c r="W37" i="6"/>
  <c r="Y42" i="6"/>
  <c r="AO47" i="6"/>
  <c r="AN74" i="6"/>
  <c r="AR196" i="6"/>
  <c r="AJ47" i="6"/>
  <c r="AT106" i="6"/>
  <c r="U53" i="6" s="1"/>
  <c r="AN63" i="6"/>
  <c r="AJ70" i="6"/>
  <c r="AJ172" i="6"/>
  <c r="P196" i="6"/>
  <c r="O39" i="6"/>
  <c r="W44" i="6"/>
  <c r="AF49" i="6"/>
  <c r="M70" i="6"/>
  <c r="J77" i="6"/>
  <c r="AO170" i="6"/>
  <c r="AG44" i="6"/>
  <c r="AP49" i="6"/>
  <c r="X55" i="6"/>
  <c r="P60" i="6"/>
  <c r="L67" i="6"/>
  <c r="W69" i="6"/>
  <c r="P67" i="6"/>
  <c r="AM70" i="6"/>
  <c r="AT129" i="6"/>
  <c r="AO76" i="6" s="1"/>
  <c r="R79" i="6"/>
  <c r="AO82" i="6"/>
  <c r="Y192" i="6"/>
  <c r="AH209" i="6"/>
  <c r="AG60" i="6"/>
  <c r="AD74" i="6"/>
  <c r="AR77" i="6"/>
  <c r="W192" i="6"/>
  <c r="R38" i="6"/>
  <c r="V49" i="6"/>
  <c r="AL79" i="6"/>
  <c r="E171" i="6"/>
  <c r="AG209" i="6"/>
  <c r="W217" i="6"/>
  <c r="AO206" i="6"/>
  <c r="AC172" i="6"/>
  <c r="Y206" i="6"/>
  <c r="AN186" i="6"/>
  <c r="AC198" i="6"/>
  <c r="AM183" i="6"/>
  <c r="Q192" i="6"/>
  <c r="Z197" i="6"/>
  <c r="AK209" i="6"/>
  <c r="E217" i="6"/>
  <c r="K187" i="6"/>
  <c r="K192" i="6"/>
  <c r="S206" i="6"/>
  <c r="AO212" i="6"/>
  <c r="V193" i="6"/>
  <c r="AH196" i="6"/>
  <c r="Z203" i="6"/>
  <c r="F217" i="6"/>
  <c r="E203" i="6"/>
  <c r="O209" i="6"/>
  <c r="AN203" i="6"/>
  <c r="H216" i="6"/>
  <c r="M209" i="6"/>
  <c r="W206" i="6"/>
  <c r="AI209" i="6"/>
  <c r="AM217" i="6"/>
  <c r="X219" i="6"/>
  <c r="AI55" i="6"/>
  <c r="T45" i="6"/>
  <c r="S36" i="6"/>
  <c r="AT120" i="6"/>
  <c r="W248" i="5"/>
  <c r="Y238" i="5"/>
  <c r="AP51" i="5"/>
  <c r="AN37" i="5"/>
  <c r="F44" i="5"/>
  <c r="AP44" i="5"/>
  <c r="AJ40" i="5"/>
  <c r="S50" i="5"/>
  <c r="AL253" i="5"/>
  <c r="J36" i="5"/>
  <c r="F73" i="5"/>
  <c r="R37" i="5"/>
  <c r="O257" i="5"/>
  <c r="L80" i="5"/>
  <c r="AB256" i="5"/>
  <c r="AF81" i="5"/>
  <c r="AT247" i="5"/>
  <c r="AN256" i="5"/>
  <c r="U36" i="5"/>
  <c r="AE44" i="5"/>
  <c r="AC46" i="5"/>
  <c r="AQ52" i="5"/>
  <c r="Z70" i="5"/>
  <c r="AL242" i="5"/>
  <c r="R252" i="5"/>
  <c r="AF53" i="5"/>
  <c r="F78" i="5"/>
  <c r="S40" i="5"/>
  <c r="O61" i="5"/>
  <c r="AF257" i="5"/>
  <c r="AE80" i="5"/>
  <c r="I272" i="5"/>
  <c r="T41" i="5"/>
  <c r="H66" i="5"/>
  <c r="AG42" i="5"/>
  <c r="Y48" i="5"/>
  <c r="O262" i="5"/>
  <c r="AQ276" i="5"/>
  <c r="AR236" i="5"/>
  <c r="J264" i="5"/>
  <c r="R274" i="5"/>
  <c r="R230" i="5"/>
  <c r="AP233" i="5"/>
  <c r="AI240" i="5"/>
  <c r="V259" i="5"/>
  <c r="AG237" i="5"/>
  <c r="E242" i="5"/>
  <c r="U246" i="5"/>
  <c r="AC256" i="5"/>
  <c r="Q216" i="4"/>
  <c r="M182" i="4"/>
  <c r="H72" i="4"/>
  <c r="H37" i="1"/>
  <c r="F69" i="1"/>
  <c r="F210" i="4"/>
  <c r="N185" i="4"/>
  <c r="O56" i="2"/>
  <c r="O95" i="1"/>
  <c r="E15" i="1"/>
  <c r="F15" i="1"/>
  <c r="AT232" i="4"/>
  <c r="AO52" i="4"/>
  <c r="AH58" i="4"/>
  <c r="V71" i="4"/>
  <c r="F174" i="4"/>
  <c r="F278" i="4"/>
  <c r="AA35" i="4"/>
  <c r="L210" i="4"/>
  <c r="AB63" i="4"/>
  <c r="AE47" i="4"/>
  <c r="AA52" i="4"/>
  <c r="AA60" i="4"/>
  <c r="L197" i="4"/>
  <c r="T206" i="4"/>
  <c r="AT270" i="4"/>
  <c r="AB138" i="4"/>
  <c r="AB38" i="4" s="1"/>
  <c r="AB34" i="4"/>
  <c r="AF47" i="4"/>
  <c r="AT105" i="4"/>
  <c r="D52" i="4"/>
  <c r="H65" i="4"/>
  <c r="H81" i="4"/>
  <c r="W192" i="4"/>
  <c r="AF197" i="4"/>
  <c r="U36" i="4"/>
  <c r="Y49" i="4"/>
  <c r="I61" i="4"/>
  <c r="O179" i="4"/>
  <c r="N200" i="4"/>
  <c r="P210" i="4"/>
  <c r="R43" i="4"/>
  <c r="AH49" i="4"/>
  <c r="V62" i="4"/>
  <c r="AL68" i="4"/>
  <c r="R75" i="4"/>
  <c r="AH81" i="4"/>
  <c r="AT235" i="4"/>
  <c r="AC214" i="4"/>
  <c r="AD202" i="4"/>
  <c r="AE202" i="4"/>
  <c r="AE210" i="4"/>
  <c r="AE218" i="4"/>
  <c r="N213" i="4"/>
  <c r="AE189" i="4"/>
  <c r="AE197" i="4"/>
  <c r="K204" i="4"/>
  <c r="O215" i="4"/>
  <c r="AE221" i="4"/>
  <c r="I9" i="2"/>
  <c r="AT268" i="4"/>
  <c r="S67" i="4"/>
  <c r="AM138" i="4"/>
  <c r="AM47" i="4" s="1"/>
  <c r="L11" i="2"/>
  <c r="O41" i="2"/>
  <c r="O9" i="2"/>
  <c r="O12" i="2"/>
  <c r="I39" i="2"/>
  <c r="AS76" i="6"/>
  <c r="AI70" i="6"/>
  <c r="X64" i="6"/>
  <c r="T51" i="6"/>
  <c r="AG46" i="6"/>
  <c r="U41" i="6"/>
  <c r="AJ206" i="6"/>
  <c r="AF81" i="6"/>
  <c r="E69" i="6"/>
  <c r="S51" i="6"/>
  <c r="AT99" i="6"/>
  <c r="R46" i="6" s="1"/>
  <c r="D46" i="6"/>
  <c r="O41" i="6"/>
  <c r="AR36" i="6"/>
  <c r="AP37" i="6"/>
  <c r="AH41" i="6"/>
  <c r="R45" i="6"/>
  <c r="AQ48" i="6"/>
  <c r="AR52" i="6"/>
  <c r="E67" i="6"/>
  <c r="AK71" i="6"/>
  <c r="W76" i="6"/>
  <c r="K81" i="6"/>
  <c r="Q38" i="6"/>
  <c r="N46" i="6"/>
  <c r="AK49" i="6"/>
  <c r="AF63" i="6"/>
  <c r="E73" i="6"/>
  <c r="AK77" i="6"/>
  <c r="AA82" i="6"/>
  <c r="K38" i="6"/>
  <c r="AL40" i="6"/>
  <c r="F46" i="6"/>
  <c r="AJ48" i="6"/>
  <c r="U51" i="6"/>
  <c r="Y61" i="6"/>
  <c r="AT122" i="6"/>
  <c r="D69" i="6"/>
  <c r="AB72" i="6"/>
  <c r="H76" i="6"/>
  <c r="AH37" i="6"/>
  <c r="L40" i="6"/>
  <c r="AA45" i="6"/>
  <c r="I48" i="6"/>
  <c r="Q60" i="6"/>
  <c r="AK63" i="6"/>
  <c r="AO78" i="6"/>
  <c r="S82" i="6"/>
  <c r="AA174" i="6"/>
  <c r="AL198" i="6"/>
  <c r="AB37" i="6"/>
  <c r="H41" i="6"/>
  <c r="AE44" i="6"/>
  <c r="P46" i="6"/>
  <c r="AS47" i="6"/>
  <c r="AN49" i="6"/>
  <c r="Y51" i="6"/>
  <c r="J55" i="6"/>
  <c r="AC61" i="6"/>
  <c r="G64" i="6"/>
  <c r="Q71" i="6"/>
  <c r="AM73" i="6"/>
  <c r="P76" i="6"/>
  <c r="X78" i="6"/>
  <c r="AB209" i="6"/>
  <c r="X39" i="6"/>
  <c r="I41" i="6"/>
  <c r="AF44" i="6"/>
  <c r="Q46" i="6"/>
  <c r="L48" i="6"/>
  <c r="AO49" i="6"/>
  <c r="Z51" i="6"/>
  <c r="K55" i="6"/>
  <c r="AE61" i="6"/>
  <c r="AO63" i="6"/>
  <c r="Y70" i="6"/>
  <c r="AI72" i="6"/>
  <c r="U77" i="6"/>
  <c r="AQ79" i="6"/>
  <c r="I82" i="6"/>
  <c r="Y171" i="6"/>
  <c r="AS183" i="6"/>
  <c r="P193" i="6"/>
  <c r="AM203" i="6"/>
  <c r="K36" i="6"/>
  <c r="E38" i="6"/>
  <c r="S41" i="6"/>
  <c r="AQ44" i="6"/>
  <c r="AB46" i="6"/>
  <c r="V48" i="6"/>
  <c r="AJ51" i="6"/>
  <c r="AH55" i="6"/>
  <c r="F58" i="6"/>
  <c r="AB60" i="6"/>
  <c r="AR71" i="6"/>
  <c r="H74" i="6"/>
  <c r="S76" i="6"/>
  <c r="AC78" i="6"/>
  <c r="V196" i="6"/>
  <c r="AS212" i="6"/>
  <c r="AB53" i="6"/>
  <c r="W55" i="6"/>
  <c r="AE60" i="6"/>
  <c r="AS63" i="6"/>
  <c r="AN65" i="6"/>
  <c r="Y67" i="6"/>
  <c r="J69" i="6"/>
  <c r="AT124" i="6"/>
  <c r="AM71" i="6" s="1"/>
  <c r="D71" i="6"/>
  <c r="AG72" i="6"/>
  <c r="S74" i="6"/>
  <c r="M76" i="6"/>
  <c r="AP77" i="6"/>
  <c r="AA79" i="6"/>
  <c r="U81" i="6"/>
  <c r="AB171" i="6"/>
  <c r="Q186" i="6"/>
  <c r="Q193" i="6"/>
  <c r="AO200" i="6"/>
  <c r="AQ60" i="6"/>
  <c r="V64" i="6"/>
  <c r="AJ67" i="6"/>
  <c r="AE69" i="6"/>
  <c r="P71" i="6"/>
  <c r="AS72" i="6"/>
  <c r="AM74" i="6"/>
  <c r="X76" i="6"/>
  <c r="I78" i="6"/>
  <c r="AT133" i="6"/>
  <c r="D80" i="6" s="1"/>
  <c r="AG81" i="6"/>
  <c r="O172" i="6"/>
  <c r="H203" i="6"/>
  <c r="P216" i="6"/>
  <c r="AA172" i="6"/>
  <c r="AE183" i="6"/>
  <c r="AT246" i="6"/>
  <c r="D193" i="6"/>
  <c r="U203" i="6"/>
  <c r="U212" i="6"/>
  <c r="G171" i="6"/>
  <c r="AT227" i="6"/>
  <c r="AB174" i="6" s="1"/>
  <c r="D174" i="6"/>
  <c r="H177" i="6"/>
  <c r="AN216" i="6"/>
  <c r="N208" i="6"/>
  <c r="AP36" i="6"/>
  <c r="Z38" i="6"/>
  <c r="J40" i="6"/>
  <c r="AD41" i="6"/>
  <c r="AP44" i="6"/>
  <c r="Z46" i="6"/>
  <c r="J48" i="6"/>
  <c r="AD49" i="6"/>
  <c r="N51" i="6"/>
  <c r="AP52" i="6"/>
  <c r="AP60" i="6"/>
  <c r="J64" i="6"/>
  <c r="AD65" i="6"/>
  <c r="Z70" i="6"/>
  <c r="J72" i="6"/>
  <c r="AD73" i="6"/>
  <c r="AP76" i="6"/>
  <c r="Z78" i="6"/>
  <c r="AD81" i="6"/>
  <c r="N83" i="6"/>
  <c r="Q171" i="6"/>
  <c r="AG192" i="6"/>
  <c r="K196" i="6"/>
  <c r="D200" i="6"/>
  <c r="AT253" i="6"/>
  <c r="Y200" i="6" s="1"/>
  <c r="V210" i="6"/>
  <c r="AG171" i="6"/>
  <c r="AQ173" i="6"/>
  <c r="H186" i="6"/>
  <c r="AG197" i="6"/>
  <c r="I171" i="6"/>
  <c r="AL172" i="6"/>
  <c r="AI178" i="6"/>
  <c r="AF180" i="6"/>
  <c r="J183" i="6"/>
  <c r="AD192" i="6"/>
  <c r="AT250" i="6"/>
  <c r="D197" i="6" s="1"/>
  <c r="Q209" i="6"/>
  <c r="E184" i="6"/>
  <c r="AA186" i="6"/>
  <c r="X200" i="6"/>
  <c r="M203" i="6"/>
  <c r="M217" i="6"/>
  <c r="K171" i="6"/>
  <c r="AN172" i="6"/>
  <c r="Y174" i="6"/>
  <c r="AB196" i="6"/>
  <c r="AQ198" i="6"/>
  <c r="H212" i="6"/>
  <c r="AR217" i="6"/>
  <c r="AB177" i="6"/>
  <c r="AT232" i="6"/>
  <c r="D179" i="6" s="1"/>
  <c r="AT237" i="6"/>
  <c r="D184" i="6" s="1"/>
  <c r="R187" i="6"/>
  <c r="AO190" i="6"/>
  <c r="AA192" i="6"/>
  <c r="F196" i="6"/>
  <c r="J210" i="6"/>
  <c r="AG217" i="6"/>
  <c r="R172" i="6"/>
  <c r="AL173" i="6"/>
  <c r="F177" i="6"/>
  <c r="AO183" i="6"/>
  <c r="E189" i="6"/>
  <c r="T192" i="6"/>
  <c r="AG201" i="6"/>
  <c r="AG206" i="6"/>
  <c r="Y209" i="6"/>
  <c r="O217" i="6"/>
  <c r="J184" i="6"/>
  <c r="N187" i="6"/>
  <c r="J192" i="6"/>
  <c r="AP196" i="6"/>
  <c r="V198" i="6"/>
  <c r="H200" i="6"/>
  <c r="AJ203" i="6"/>
  <c r="AL210" i="6"/>
  <c r="AE217" i="6"/>
  <c r="O198" i="6"/>
  <c r="N203" i="6"/>
  <c r="Z209" i="6"/>
  <c r="R212" i="6"/>
  <c r="AF209" i="6"/>
  <c r="H214" i="6"/>
  <c r="Q216" i="6"/>
  <c r="S216" i="6"/>
  <c r="V209" i="6"/>
  <c r="AT266" i="6"/>
  <c r="F213" i="6" s="1"/>
  <c r="D213" i="6"/>
  <c r="L215" i="6"/>
  <c r="J217" i="6"/>
  <c r="T212" i="6"/>
  <c r="AJ216" i="6"/>
  <c r="AE206" i="6"/>
  <c r="AQ209" i="6"/>
  <c r="O216" i="6"/>
  <c r="S198" i="6"/>
  <c r="Z81" i="6"/>
  <c r="AN61" i="6"/>
  <c r="E55" i="6"/>
  <c r="D50" i="6"/>
  <c r="AT103" i="6"/>
  <c r="AF50" i="6" s="1"/>
  <c r="AJ44" i="6"/>
  <c r="E40" i="6"/>
  <c r="AM239" i="5"/>
  <c r="Z52" i="5"/>
  <c r="AC85" i="5"/>
  <c r="AQ48" i="5"/>
  <c r="AJ36" i="5"/>
  <c r="AQ39" i="5"/>
  <c r="F46" i="5"/>
  <c r="AN59" i="5"/>
  <c r="AF77" i="5"/>
  <c r="R49" i="5"/>
  <c r="E85" i="5"/>
  <c r="AH38" i="5"/>
  <c r="E52" i="5"/>
  <c r="AB76" i="5"/>
  <c r="Y242" i="5"/>
  <c r="Z278" i="5"/>
  <c r="X39" i="5"/>
  <c r="R52" i="5"/>
  <c r="E60" i="5"/>
  <c r="S68" i="5"/>
  <c r="AT77" i="5"/>
  <c r="O243" i="5"/>
  <c r="AC34" i="5"/>
  <c r="AH37" i="5"/>
  <c r="J41" i="5"/>
  <c r="AL50" i="5"/>
  <c r="AJ54" i="5"/>
  <c r="R58" i="5"/>
  <c r="D62" i="5"/>
  <c r="AC70" i="5"/>
  <c r="G81" i="5"/>
  <c r="AS233" i="5"/>
  <c r="AB36" i="5"/>
  <c r="AG39" i="5"/>
  <c r="F53" i="5"/>
  <c r="AD56" i="5"/>
  <c r="M64" i="5"/>
  <c r="AC78" i="5"/>
  <c r="AP243" i="5"/>
  <c r="R34" i="5"/>
  <c r="AL37" i="5"/>
  <c r="AQ40" i="5"/>
  <c r="D44" i="5"/>
  <c r="F47" i="5"/>
  <c r="U50" i="5"/>
  <c r="J70" i="5"/>
  <c r="N45" i="5"/>
  <c r="AI48" i="5"/>
  <c r="R59" i="5"/>
  <c r="Q63" i="5"/>
  <c r="F68" i="5"/>
  <c r="AD72" i="5"/>
  <c r="AE77" i="5"/>
  <c r="AC82" i="5"/>
  <c r="AJ239" i="5"/>
  <c r="R259" i="5"/>
  <c r="AE48" i="5"/>
  <c r="AL51" i="5"/>
  <c r="AL54" i="5"/>
  <c r="S58" i="5"/>
  <c r="X69" i="5"/>
  <c r="N73" i="5"/>
  <c r="AP76" i="5"/>
  <c r="AI237" i="5"/>
  <c r="AH247" i="5"/>
  <c r="AH268" i="5"/>
  <c r="AM279" i="5"/>
  <c r="K74" i="5"/>
  <c r="R78" i="5"/>
  <c r="L250" i="5"/>
  <c r="N260" i="5"/>
  <c r="J281" i="5"/>
  <c r="Q238" i="5"/>
  <c r="D248" i="5"/>
  <c r="D258" i="5"/>
  <c r="E279" i="5"/>
  <c r="X235" i="5"/>
  <c r="S251" i="5"/>
  <c r="AK259" i="5"/>
  <c r="AE274" i="5"/>
  <c r="T237" i="5"/>
  <c r="AC253" i="5"/>
  <c r="AT260" i="5"/>
  <c r="D276" i="5"/>
  <c r="AC38" i="5"/>
  <c r="AA40" i="5"/>
  <c r="AM46" i="5"/>
  <c r="AK48" i="5"/>
  <c r="I53" i="5"/>
  <c r="W59" i="5"/>
  <c r="J66" i="5"/>
  <c r="V68" i="5"/>
  <c r="H73" i="5"/>
  <c r="AH75" i="5"/>
  <c r="T80" i="5"/>
  <c r="AI82" i="5"/>
  <c r="L234" i="5"/>
  <c r="F248" i="5"/>
  <c r="AO252" i="5"/>
  <c r="N258" i="5"/>
  <c r="AO262" i="5"/>
  <c r="S272" i="5"/>
  <c r="AB277" i="5"/>
  <c r="Z34" i="5"/>
  <c r="R40" i="5"/>
  <c r="N42" i="5"/>
  <c r="F48" i="5"/>
  <c r="D50" i="5"/>
  <c r="AT51" i="5"/>
  <c r="AP53" i="5"/>
  <c r="AH59" i="5"/>
  <c r="V66" i="5"/>
  <c r="AK68" i="5"/>
  <c r="H71" i="5"/>
  <c r="AH73" i="5"/>
  <c r="AL230" i="5"/>
  <c r="D244" i="5"/>
  <c r="O258" i="5"/>
  <c r="T272" i="5"/>
  <c r="F277" i="5"/>
  <c r="AE38" i="5"/>
  <c r="AC40" i="5"/>
  <c r="AA42" i="5"/>
  <c r="G57" i="5"/>
  <c r="O59" i="5"/>
  <c r="AA68" i="5"/>
  <c r="I71" i="5"/>
  <c r="X73" i="5"/>
  <c r="J78" i="5"/>
  <c r="AK82" i="5"/>
  <c r="S230" i="5"/>
  <c r="AL238" i="5"/>
  <c r="P248" i="5"/>
  <c r="E253" i="5"/>
  <c r="P258" i="5"/>
  <c r="AJ273" i="5"/>
  <c r="N278" i="5"/>
  <c r="AI61" i="5"/>
  <c r="S63" i="5"/>
  <c r="AM64" i="5"/>
  <c r="W66" i="5"/>
  <c r="G68" i="5"/>
  <c r="S71" i="5"/>
  <c r="S79" i="5"/>
  <c r="AI233" i="5"/>
  <c r="L242" i="5"/>
  <c r="I248" i="5"/>
  <c r="F254" i="5"/>
  <c r="AR259" i="5"/>
  <c r="AP262" i="5"/>
  <c r="AQ265" i="5"/>
  <c r="AA272" i="5"/>
  <c r="AI278" i="5"/>
  <c r="L37" i="5"/>
  <c r="H40" i="5"/>
  <c r="X44" i="5"/>
  <c r="P50" i="5"/>
  <c r="AJ51" i="5"/>
  <c r="L53" i="5"/>
  <c r="X60" i="5"/>
  <c r="AR61" i="5"/>
  <c r="T63" i="5"/>
  <c r="L69" i="5"/>
  <c r="AF70" i="5"/>
  <c r="H72" i="5"/>
  <c r="AB73" i="5"/>
  <c r="AR77" i="5"/>
  <c r="T79" i="5"/>
  <c r="AJ83" i="5"/>
  <c r="AD230" i="5"/>
  <c r="J233" i="5"/>
  <c r="AQ238" i="5"/>
  <c r="N242" i="5"/>
  <c r="Z251" i="5"/>
  <c r="O263" i="5"/>
  <c r="F278" i="5"/>
  <c r="AS39" i="5"/>
  <c r="U41" i="5"/>
  <c r="M47" i="5"/>
  <c r="AG48" i="5"/>
  <c r="I50" i="5"/>
  <c r="AC51" i="5"/>
  <c r="U57" i="5"/>
  <c r="AO58" i="5"/>
  <c r="Q60" i="5"/>
  <c r="AC67" i="5"/>
  <c r="E69" i="5"/>
  <c r="Y70" i="5"/>
  <c r="AO74" i="5"/>
  <c r="M79" i="5"/>
  <c r="I82" i="5"/>
  <c r="AC83" i="5"/>
  <c r="D230" i="5"/>
  <c r="AC241" i="5"/>
  <c r="AA244" i="5"/>
  <c r="AL250" i="5"/>
  <c r="AJ253" i="5"/>
  <c r="AJ256" i="5"/>
  <c r="AE262" i="5"/>
  <c r="AS265" i="5"/>
  <c r="AQ268" i="5"/>
  <c r="AM271" i="5"/>
  <c r="L230" i="5"/>
  <c r="N234" i="5"/>
  <c r="G243" i="5"/>
  <c r="AI254" i="5"/>
  <c r="W259" i="5"/>
  <c r="AF279" i="5"/>
  <c r="AR230" i="5"/>
  <c r="AO232" i="5"/>
  <c r="AJ234" i="5"/>
  <c r="E237" i="5"/>
  <c r="N239" i="5"/>
  <c r="H248" i="5"/>
  <c r="T266" i="5"/>
  <c r="AE268" i="5"/>
  <c r="R273" i="5"/>
  <c r="D278" i="5"/>
  <c r="P281" i="5"/>
  <c r="AL243" i="5"/>
  <c r="AF245" i="5"/>
  <c r="R247" i="5"/>
  <c r="AO250" i="5"/>
  <c r="Z252" i="5"/>
  <c r="AN255" i="5"/>
  <c r="Z257" i="5"/>
  <c r="K259" i="5"/>
  <c r="E261" i="5"/>
  <c r="AH262" i="5"/>
  <c r="N266" i="5"/>
  <c r="AB269" i="5"/>
  <c r="M271" i="5"/>
  <c r="AP272" i="5"/>
  <c r="AA230" i="5"/>
  <c r="G234" i="5"/>
  <c r="AD237" i="5"/>
  <c r="O239" i="5"/>
  <c r="AR240" i="5"/>
  <c r="AD242" i="5"/>
  <c r="O244" i="5"/>
  <c r="AC247" i="5"/>
  <c r="H251" i="5"/>
  <c r="Q256" i="5"/>
  <c r="AT257" i="5"/>
  <c r="P261" i="5"/>
  <c r="AT262" i="5"/>
  <c r="Y266" i="5"/>
  <c r="J268" i="5"/>
  <c r="D270" i="5"/>
  <c r="S273" i="5"/>
  <c r="D275" i="5"/>
  <c r="R278" i="5"/>
  <c r="D281" i="5"/>
  <c r="AC230" i="5"/>
  <c r="E232" i="5"/>
  <c r="U236" i="5"/>
  <c r="AO237" i="5"/>
  <c r="Q239" i="5"/>
  <c r="M242" i="5"/>
  <c r="I245" i="5"/>
  <c r="AC246" i="5"/>
  <c r="E248" i="5"/>
  <c r="AS250" i="5"/>
  <c r="U252" i="5"/>
  <c r="Q255" i="5"/>
  <c r="M258" i="5"/>
  <c r="AG259" i="5"/>
  <c r="Y265" i="5"/>
  <c r="AO269" i="5"/>
  <c r="AG275" i="5"/>
  <c r="I277" i="5"/>
  <c r="F281" i="5"/>
  <c r="K207" i="4"/>
  <c r="AL81" i="4"/>
  <c r="AH76" i="4"/>
  <c r="AC71" i="4"/>
  <c r="AL65" i="4"/>
  <c r="AT108" i="4"/>
  <c r="S51" i="4"/>
  <c r="AF46" i="4"/>
  <c r="U37" i="4"/>
  <c r="F105" i="1"/>
  <c r="F89" i="1"/>
  <c r="F73" i="1"/>
  <c r="E52" i="1"/>
  <c r="F52" i="1"/>
  <c r="E36" i="1"/>
  <c r="F36" i="1"/>
  <c r="E20" i="1"/>
  <c r="F20" i="1"/>
  <c r="M114" i="1"/>
  <c r="O64" i="1" s="1"/>
  <c r="I209" i="4"/>
  <c r="H195" i="4"/>
  <c r="AF184" i="4"/>
  <c r="AI179" i="4"/>
  <c r="AT228" i="4"/>
  <c r="U75" i="4"/>
  <c r="L55" i="2"/>
  <c r="L39" i="2"/>
  <c r="L23" i="2"/>
  <c r="L110" i="1"/>
  <c r="L94" i="1"/>
  <c r="L78" i="1"/>
  <c r="N58" i="1"/>
  <c r="N42" i="1"/>
  <c r="N26" i="1"/>
  <c r="N10" i="1"/>
  <c r="L71" i="1"/>
  <c r="N11" i="1"/>
  <c r="T223" i="4"/>
  <c r="K183" i="4"/>
  <c r="AC178" i="4"/>
  <c r="AO82" i="4"/>
  <c r="AC77" i="4"/>
  <c r="Y72" i="4"/>
  <c r="AO66" i="4"/>
  <c r="AC61" i="4"/>
  <c r="R52" i="4"/>
  <c r="AT96" i="4"/>
  <c r="D43" i="4"/>
  <c r="AL37" i="4"/>
  <c r="F138" i="4"/>
  <c r="F51" i="4" s="1"/>
  <c r="F34" i="4"/>
  <c r="R36" i="4"/>
  <c r="AL39" i="4"/>
  <c r="F43" i="4"/>
  <c r="R46" i="4"/>
  <c r="N49" i="4"/>
  <c r="Z52" i="4"/>
  <c r="AL55" i="4"/>
  <c r="F59" i="4"/>
  <c r="R62" i="4"/>
  <c r="Z68" i="4"/>
  <c r="AL71" i="4"/>
  <c r="F75" i="4"/>
  <c r="R78" i="4"/>
  <c r="V174" i="4"/>
  <c r="V278" i="4"/>
  <c r="V217" i="4" s="1"/>
  <c r="AD180" i="4"/>
  <c r="S187" i="4"/>
  <c r="AG190" i="4"/>
  <c r="AT247" i="4"/>
  <c r="AO206" i="4"/>
  <c r="M217" i="4"/>
  <c r="AL35" i="4"/>
  <c r="S45" i="4"/>
  <c r="O48" i="4"/>
  <c r="AA51" i="4"/>
  <c r="AM54" i="4"/>
  <c r="S61" i="4"/>
  <c r="AA67" i="4"/>
  <c r="S77" i="4"/>
  <c r="O80" i="4"/>
  <c r="AA83" i="4"/>
  <c r="O176" i="4"/>
  <c r="AM182" i="4"/>
  <c r="I186" i="4"/>
  <c r="L193" i="4"/>
  <c r="Z196" i="4"/>
  <c r="AT269" i="4"/>
  <c r="J221" i="4"/>
  <c r="AJ37" i="4"/>
  <c r="AF40" i="4"/>
  <c r="AB43" i="4"/>
  <c r="L55" i="4"/>
  <c r="H58" i="4"/>
  <c r="AT114" i="4"/>
  <c r="D61" i="4"/>
  <c r="AF72" i="4"/>
  <c r="AB75" i="4"/>
  <c r="H174" i="4"/>
  <c r="H278" i="4"/>
  <c r="H176" i="4" s="1"/>
  <c r="AT230" i="4"/>
  <c r="AN182" i="4"/>
  <c r="AF193" i="4"/>
  <c r="T197" i="4"/>
  <c r="M201" i="4"/>
  <c r="I212" i="4"/>
  <c r="Q217" i="4"/>
  <c r="W222" i="4"/>
  <c r="S38" i="4"/>
  <c r="S46" i="4"/>
  <c r="W49" i="4"/>
  <c r="S54" i="4"/>
  <c r="S62" i="4"/>
  <c r="S70" i="4"/>
  <c r="W73" i="4"/>
  <c r="G75" i="4"/>
  <c r="S78" i="4"/>
  <c r="AG278" i="4"/>
  <c r="AG174" i="4" s="1"/>
  <c r="I176" i="4"/>
  <c r="D187" i="4"/>
  <c r="AT240" i="4"/>
  <c r="M192" i="4"/>
  <c r="K199" i="4"/>
  <c r="H204" i="4"/>
  <c r="L212" i="4"/>
  <c r="N220" i="4"/>
  <c r="AJ138" i="4"/>
  <c r="AJ53" i="4" s="1"/>
  <c r="AJ34" i="4"/>
  <c r="AF37" i="4"/>
  <c r="H39" i="4"/>
  <c r="AB40" i="4"/>
  <c r="AT95" i="4"/>
  <c r="D42" i="4"/>
  <c r="AJ50" i="4"/>
  <c r="L52" i="4"/>
  <c r="AF53" i="4"/>
  <c r="H55" i="4"/>
  <c r="AB56" i="4"/>
  <c r="AT111" i="4"/>
  <c r="D58" i="4"/>
  <c r="AN63" i="4"/>
  <c r="AJ66" i="4"/>
  <c r="AF69" i="4"/>
  <c r="H71" i="4"/>
  <c r="AB72" i="4"/>
  <c r="AT127" i="4"/>
  <c r="D74" i="4"/>
  <c r="P81" i="4"/>
  <c r="AJ82" i="4"/>
  <c r="R278" i="4"/>
  <c r="R217" i="4" s="1"/>
  <c r="V177" i="4"/>
  <c r="F179" i="4"/>
  <c r="AR183" i="4"/>
  <c r="X187" i="4"/>
  <c r="I189" i="4"/>
  <c r="L196" i="4"/>
  <c r="AR199" i="4"/>
  <c r="M202" i="4"/>
  <c r="O210" i="4"/>
  <c r="E218" i="4"/>
  <c r="AS220" i="4"/>
  <c r="I35" i="4"/>
  <c r="AC36" i="4"/>
  <c r="Y39" i="4"/>
  <c r="AS40" i="4"/>
  <c r="U42" i="4"/>
  <c r="AO43" i="4"/>
  <c r="Q45" i="4"/>
  <c r="I51" i="4"/>
  <c r="AC52" i="4"/>
  <c r="Y55" i="4"/>
  <c r="AS56" i="4"/>
  <c r="U58" i="4"/>
  <c r="AO59" i="4"/>
  <c r="M64" i="4"/>
  <c r="I67" i="4"/>
  <c r="AC68" i="4"/>
  <c r="Y71" i="4"/>
  <c r="U74" i="4"/>
  <c r="AO75" i="4"/>
  <c r="AK78" i="4"/>
  <c r="I83" i="4"/>
  <c r="AI278" i="4"/>
  <c r="AI214" i="4" s="1"/>
  <c r="AI174" i="4"/>
  <c r="S176" i="4"/>
  <c r="AM177" i="4"/>
  <c r="W179" i="4"/>
  <c r="G181" i="4"/>
  <c r="AI182" i="4"/>
  <c r="T184" i="4"/>
  <c r="N186" i="4"/>
  <c r="V191" i="4"/>
  <c r="H193" i="4"/>
  <c r="AK194" i="4"/>
  <c r="AE196" i="4"/>
  <c r="AR202" i="4"/>
  <c r="F208" i="4"/>
  <c r="AF210" i="4"/>
  <c r="AB213" i="4"/>
  <c r="H216" i="4"/>
  <c r="J138" i="4"/>
  <c r="J82" i="4" s="1"/>
  <c r="AD38" i="4"/>
  <c r="Z51" i="4"/>
  <c r="N64" i="4"/>
  <c r="Z67" i="4"/>
  <c r="Z75" i="4"/>
  <c r="AR278" i="4"/>
  <c r="AR207" i="4" s="1"/>
  <c r="AR174" i="4"/>
  <c r="T176" i="4"/>
  <c r="L182" i="4"/>
  <c r="K189" i="4"/>
  <c r="Y192" i="4"/>
  <c r="M204" i="4"/>
  <c r="AM206" i="4"/>
  <c r="O212" i="4"/>
  <c r="AL204" i="4"/>
  <c r="AJ206" i="4"/>
  <c r="AR208" i="4"/>
  <c r="AR216" i="4"/>
  <c r="AM204" i="4"/>
  <c r="AO210" i="4"/>
  <c r="AM212" i="4"/>
  <c r="AM220" i="4"/>
  <c r="F199" i="4"/>
  <c r="AL203" i="4"/>
  <c r="V205" i="4"/>
  <c r="F207" i="4"/>
  <c r="V213" i="4"/>
  <c r="F215" i="4"/>
  <c r="AH216" i="4"/>
  <c r="V221" i="4"/>
  <c r="F223" i="4"/>
  <c r="AI186" i="4"/>
  <c r="AM189" i="4"/>
  <c r="AI194" i="4"/>
  <c r="AM197" i="4"/>
  <c r="W199" i="4"/>
  <c r="G201" i="4"/>
  <c r="AI202" i="4"/>
  <c r="AM205" i="4"/>
  <c r="AI210" i="4"/>
  <c r="AM213" i="4"/>
  <c r="AI218" i="4"/>
  <c r="AM221" i="4"/>
  <c r="F56" i="2"/>
  <c r="F40" i="2"/>
  <c r="F24" i="2"/>
  <c r="K44" i="1"/>
  <c r="K28" i="1"/>
  <c r="L12" i="1"/>
  <c r="K12" i="1"/>
  <c r="K58" i="1"/>
  <c r="AT36" i="9"/>
  <c r="AR213" i="4"/>
  <c r="AF204" i="4"/>
  <c r="AI191" i="4"/>
  <c r="X80" i="4"/>
  <c r="S71" i="4"/>
  <c r="AA57" i="4"/>
  <c r="I48" i="4"/>
  <c r="AC43" i="4"/>
  <c r="P38" i="4"/>
  <c r="P138" i="4"/>
  <c r="P66" i="4" s="1"/>
  <c r="P34" i="4"/>
  <c r="I48" i="2"/>
  <c r="I32" i="2"/>
  <c r="I16" i="2"/>
  <c r="I52" i="2"/>
  <c r="I36" i="2"/>
  <c r="I20" i="2"/>
  <c r="K55" i="1"/>
  <c r="H46" i="1"/>
  <c r="H38" i="1"/>
  <c r="I30" i="1"/>
  <c r="H30" i="1"/>
  <c r="H22" i="1"/>
  <c r="H14" i="1"/>
  <c r="O88" i="1"/>
  <c r="H49" i="1"/>
  <c r="H23" i="1"/>
  <c r="AD86" i="3"/>
  <c r="E86" i="3"/>
  <c r="H52" i="1"/>
  <c r="H20" i="1"/>
  <c r="AH72" i="4"/>
  <c r="L91" i="1"/>
  <c r="AK202" i="4"/>
  <c r="AT92" i="4"/>
  <c r="D39" i="4"/>
  <c r="H48" i="1"/>
  <c r="AN138" i="4"/>
  <c r="AL51" i="4"/>
  <c r="AL67" i="4"/>
  <c r="AL83" i="4"/>
  <c r="S57" i="4"/>
  <c r="O76" i="4"/>
  <c r="Z209" i="4"/>
  <c r="AN42" i="4"/>
  <c r="P60" i="4"/>
  <c r="H182" i="4"/>
  <c r="H200" i="4"/>
  <c r="K221" i="4"/>
  <c r="S52" i="4"/>
  <c r="AM61" i="4"/>
  <c r="W71" i="4"/>
  <c r="AG178" i="4"/>
  <c r="O188" i="4"/>
  <c r="T138" i="4"/>
  <c r="T62" i="4" s="1"/>
  <c r="AF41" i="4"/>
  <c r="X47" i="4"/>
  <c r="AJ54" i="4"/>
  <c r="L72" i="4"/>
  <c r="I39" i="4"/>
  <c r="U46" i="4"/>
  <c r="I55" i="4"/>
  <c r="AC72" i="4"/>
  <c r="AM175" i="4"/>
  <c r="F218" i="4"/>
  <c r="J67" i="4"/>
  <c r="AB278" i="4"/>
  <c r="AB191" i="4" s="1"/>
  <c r="T180" i="4"/>
  <c r="P197" i="4"/>
  <c r="T202" i="4"/>
  <c r="N214" i="4"/>
  <c r="Q204" i="4"/>
  <c r="V211" i="4"/>
  <c r="F221" i="4"/>
  <c r="AI200" i="4"/>
  <c r="AE206" i="4"/>
  <c r="AH44" i="4"/>
  <c r="O54" i="2"/>
  <c r="O109" i="1"/>
  <c r="K39" i="1"/>
  <c r="F46" i="2"/>
  <c r="J65" i="6"/>
  <c r="AT95" i="6"/>
  <c r="V42" i="6" s="1"/>
  <c r="D42" i="6"/>
  <c r="Q82" i="6"/>
  <c r="L34" i="6"/>
  <c r="S48" i="6"/>
  <c r="AK61" i="6"/>
  <c r="AF80" i="6"/>
  <c r="AR37" i="6"/>
  <c r="AM67" i="6"/>
  <c r="AQ37" i="6"/>
  <c r="E51" i="6"/>
  <c r="AD60" i="6"/>
  <c r="E72" i="6"/>
  <c r="AB79" i="6"/>
  <c r="AN39" i="6"/>
  <c r="AA50" i="6"/>
  <c r="U78" i="6"/>
  <c r="E34" i="6"/>
  <c r="S37" i="6"/>
  <c r="AQ40" i="6"/>
  <c r="V44" i="6"/>
  <c r="P51" i="6"/>
  <c r="E179" i="6"/>
  <c r="AR40" i="6"/>
  <c r="H46" i="6"/>
  <c r="AB63" i="6"/>
  <c r="V72" i="6"/>
  <c r="AO81" i="6"/>
  <c r="T202" i="6"/>
  <c r="AN37" i="6"/>
  <c r="S46" i="6"/>
  <c r="AA51" i="6"/>
  <c r="AE71" i="6"/>
  <c r="AO172" i="6"/>
  <c r="AE65" i="6"/>
  <c r="X72" i="6"/>
  <c r="J171" i="6"/>
  <c r="AT112" i="6"/>
  <c r="N59" i="6" s="1"/>
  <c r="M64" i="6"/>
  <c r="AJ72" i="6"/>
  <c r="AM79" i="6"/>
  <c r="H172" i="6"/>
  <c r="AS184" i="6"/>
  <c r="P199" i="6"/>
  <c r="AQ216" i="6"/>
  <c r="AL39" i="6"/>
  <c r="AH44" i="6"/>
  <c r="AH52" i="6"/>
  <c r="AL63" i="6"/>
  <c r="R70" i="6"/>
  <c r="AH76" i="6"/>
  <c r="F83" i="6"/>
  <c r="O193" i="6"/>
  <c r="J213" i="6"/>
  <c r="N186" i="6"/>
  <c r="Y216" i="6"/>
  <c r="P174" i="6"/>
  <c r="Q217" i="6"/>
  <c r="AL203" i="6"/>
  <c r="N175" i="6"/>
  <c r="AF183" i="6"/>
  <c r="AO203" i="6"/>
  <c r="AL191" i="6"/>
  <c r="U209" i="6"/>
  <c r="AG211" i="6"/>
  <c r="AP210" i="6"/>
  <c r="AJ69" i="6"/>
  <c r="C710" i="6"/>
  <c r="C101" i="6"/>
  <c r="W253" i="5"/>
  <c r="L54" i="5"/>
  <c r="Q45" i="5"/>
  <c r="H67" i="5"/>
  <c r="F236" i="5"/>
  <c r="Q75" i="5"/>
  <c r="AI38" i="5"/>
  <c r="AI76" i="5"/>
  <c r="K34" i="5"/>
  <c r="AL65" i="5"/>
  <c r="AG63" i="5"/>
  <c r="N246" i="5"/>
  <c r="AM273" i="5"/>
  <c r="O40" i="5"/>
  <c r="AN65" i="5"/>
  <c r="D42" i="5"/>
  <c r="AN63" i="5"/>
  <c r="AP271" i="5"/>
  <c r="AA69" i="5"/>
  <c r="AQ83" i="5"/>
  <c r="AB35" i="5"/>
  <c r="AF48" i="5"/>
  <c r="AN58" i="5"/>
  <c r="D69" i="5"/>
  <c r="P76" i="5"/>
  <c r="H82" i="5"/>
  <c r="S235" i="5"/>
  <c r="AP241" i="5"/>
  <c r="G251" i="5"/>
  <c r="E257" i="5"/>
  <c r="U35" i="5"/>
  <c r="Q38" i="5"/>
  <c r="AS49" i="5"/>
  <c r="Q54" i="5"/>
  <c r="AC77" i="5"/>
  <c r="F235" i="5"/>
  <c r="I244" i="5"/>
  <c r="AK233" i="5"/>
  <c r="T261" i="5"/>
  <c r="AH230" i="5"/>
  <c r="AD232" i="5"/>
  <c r="R268" i="5"/>
  <c r="AT253" i="5"/>
  <c r="P257" i="5"/>
  <c r="S269" i="5"/>
  <c r="F239" i="5"/>
  <c r="T242" i="5"/>
  <c r="T247" i="5"/>
  <c r="AB252" i="5"/>
  <c r="AK257" i="5"/>
  <c r="AK266" i="5"/>
  <c r="Y275" i="5"/>
  <c r="AS276" i="5"/>
  <c r="S193" i="4"/>
  <c r="Y56" i="4"/>
  <c r="AR37" i="4"/>
  <c r="AT255" i="4"/>
  <c r="AJ47" i="4"/>
  <c r="O24" i="2"/>
  <c r="O79" i="1"/>
  <c r="E31" i="1"/>
  <c r="F31" i="1"/>
  <c r="O216" i="4"/>
  <c r="L189" i="4"/>
  <c r="AB57" i="4"/>
  <c r="AH42" i="4"/>
  <c r="J52" i="4"/>
  <c r="AD183" i="4"/>
  <c r="AR196" i="4"/>
  <c r="AC216" i="4"/>
  <c r="W70" i="4"/>
  <c r="AG138" i="4"/>
  <c r="AG34" i="4"/>
  <c r="H46" i="4"/>
  <c r="AN54" i="4"/>
  <c r="X66" i="4"/>
  <c r="H78" i="4"/>
  <c r="AB179" i="4"/>
  <c r="M193" i="4"/>
  <c r="AQ138" i="4"/>
  <c r="AQ34" i="4"/>
  <c r="O41" i="4"/>
  <c r="AQ50" i="4"/>
  <c r="O57" i="4"/>
  <c r="AA76" i="4"/>
  <c r="AQ82" i="4"/>
  <c r="AO178" i="4"/>
  <c r="AK181" i="4"/>
  <c r="AG193" i="4"/>
  <c r="AB222" i="4"/>
  <c r="AR38" i="4"/>
  <c r="AJ44" i="4"/>
  <c r="H49" i="4"/>
  <c r="AJ60" i="4"/>
  <c r="AB66" i="4"/>
  <c r="AN73" i="4"/>
  <c r="AF79" i="4"/>
  <c r="J278" i="4"/>
  <c r="J174" i="4"/>
  <c r="N187" i="4"/>
  <c r="Y212" i="4"/>
  <c r="AS138" i="4"/>
  <c r="AS34" i="4"/>
  <c r="Q39" i="4"/>
  <c r="I45" i="4"/>
  <c r="AO69" i="4"/>
  <c r="AG75" i="4"/>
  <c r="Y81" i="4"/>
  <c r="AE177" i="4"/>
  <c r="V218" i="4"/>
  <c r="F40" i="4"/>
  <c r="V46" i="4"/>
  <c r="AL52" i="4"/>
  <c r="R59" i="4"/>
  <c r="AH65" i="4"/>
  <c r="F72" i="4"/>
  <c r="V78" i="4"/>
  <c r="R83" i="4"/>
  <c r="H179" i="4"/>
  <c r="V185" i="4"/>
  <c r="P192" i="4"/>
  <c r="AI219" i="4"/>
  <c r="AF208" i="4"/>
  <c r="AG200" i="4"/>
  <c r="AG208" i="4"/>
  <c r="Y214" i="4"/>
  <c r="AD203" i="4"/>
  <c r="K188" i="4"/>
  <c r="AE205" i="4"/>
  <c r="AE213" i="4"/>
  <c r="I41" i="2"/>
  <c r="F87" i="1"/>
  <c r="Q192" i="4"/>
  <c r="E81" i="4"/>
  <c r="AG62" i="4"/>
  <c r="L21" i="2"/>
  <c r="K47" i="1"/>
  <c r="AI86" i="3"/>
  <c r="L76" i="6"/>
  <c r="AG63" i="6"/>
  <c r="E46" i="6"/>
  <c r="AK40" i="6"/>
  <c r="J177" i="6"/>
  <c r="L68" i="6"/>
  <c r="AJ55" i="6"/>
  <c r="W45" i="6"/>
  <c r="U36" i="6"/>
  <c r="P38" i="6"/>
  <c r="N42" i="6"/>
  <c r="Q49" i="6"/>
  <c r="AE67" i="6"/>
  <c r="G77" i="6"/>
  <c r="AI38" i="6"/>
  <c r="AF46" i="6"/>
  <c r="N64" i="6"/>
  <c r="AF73" i="6"/>
  <c r="E83" i="6"/>
  <c r="U184" i="6"/>
  <c r="N36" i="6"/>
  <c r="G41" i="6"/>
  <c r="V46" i="6"/>
  <c r="AK51" i="6"/>
  <c r="Y69" i="6"/>
  <c r="Y76" i="6"/>
  <c r="AB40" i="6"/>
  <c r="AN45" i="6"/>
  <c r="K51" i="6"/>
  <c r="I57" i="6"/>
  <c r="AI60" i="6"/>
  <c r="AM82" i="6"/>
  <c r="Y187" i="6"/>
  <c r="AK37" i="6"/>
  <c r="Q41" i="6"/>
  <c r="Y46" i="6"/>
  <c r="E50" i="6"/>
  <c r="AB71" i="6"/>
  <c r="AL78" i="6"/>
  <c r="X83" i="6"/>
  <c r="AD198" i="6"/>
  <c r="AG39" i="6"/>
  <c r="AA46" i="6"/>
  <c r="U48" i="6"/>
  <c r="AI51" i="6"/>
  <c r="U55" i="6"/>
  <c r="H64" i="6"/>
  <c r="AK70" i="6"/>
  <c r="G172" i="6"/>
  <c r="AT238" i="6"/>
  <c r="T36" i="6"/>
  <c r="AQ39" i="6"/>
  <c r="W43" i="6"/>
  <c r="AK46" i="6"/>
  <c r="P50" i="6"/>
  <c r="AM53" i="6"/>
  <c r="AR55" i="6"/>
  <c r="AM60" i="6"/>
  <c r="AA65" i="6"/>
  <c r="AS69" i="6"/>
  <c r="V74" i="6"/>
  <c r="AN78" i="6"/>
  <c r="G81" i="6"/>
  <c r="M174" i="6"/>
  <c r="AF55" i="6"/>
  <c r="AN60" i="6"/>
  <c r="K64" i="6"/>
  <c r="AH67" i="6"/>
  <c r="M71" i="6"/>
  <c r="AB74" i="6"/>
  <c r="G78" i="6"/>
  <c r="AE81" i="6"/>
  <c r="AE213" i="6"/>
  <c r="AB57" i="6"/>
  <c r="H61" i="6"/>
  <c r="AE64" i="6"/>
  <c r="AS67" i="6"/>
  <c r="AN69" i="6"/>
  <c r="Y71" i="6"/>
  <c r="AT128" i="6"/>
  <c r="M75" i="6" s="1"/>
  <c r="AG76" i="6"/>
  <c r="S78" i="6"/>
  <c r="AP81" i="6"/>
  <c r="AG172" i="6"/>
  <c r="AI189" i="6"/>
  <c r="AF196" i="6"/>
  <c r="I219" i="6"/>
  <c r="AE179" i="6"/>
  <c r="K184" i="6"/>
  <c r="AC193" i="6"/>
  <c r="T198" i="6"/>
  <c r="AK213" i="6"/>
  <c r="X171" i="6"/>
  <c r="U174" i="6"/>
  <c r="X177" i="6"/>
  <c r="F186" i="6"/>
  <c r="AA200" i="6"/>
  <c r="N209" i="6"/>
  <c r="F37" i="6"/>
  <c r="AH38" i="6"/>
  <c r="R40" i="6"/>
  <c r="AL41" i="6"/>
  <c r="V43" i="6"/>
  <c r="F45" i="6"/>
  <c r="AH46" i="6"/>
  <c r="R48" i="6"/>
  <c r="AL49" i="6"/>
  <c r="V51" i="6"/>
  <c r="F53" i="6"/>
  <c r="AL57" i="6"/>
  <c r="F61" i="6"/>
  <c r="R64" i="6"/>
  <c r="AL65" i="6"/>
  <c r="V67" i="6"/>
  <c r="F69" i="6"/>
  <c r="AH70" i="6"/>
  <c r="R72" i="6"/>
  <c r="AL73" i="6"/>
  <c r="F77" i="6"/>
  <c r="AH78" i="6"/>
  <c r="AL81" i="6"/>
  <c r="V83" i="6"/>
  <c r="AE171" i="6"/>
  <c r="H174" i="6"/>
  <c r="AT235" i="6"/>
  <c r="AS182" i="6" s="1"/>
  <c r="I189" i="6"/>
  <c r="G193" i="6"/>
  <c r="AE196" i="6"/>
  <c r="AB200" i="6"/>
  <c r="J211" i="6"/>
  <c r="AR171" i="6"/>
  <c r="K174" i="6"/>
  <c r="AC179" i="6"/>
  <c r="E183" i="6"/>
  <c r="AD186" i="6"/>
  <c r="AB190" i="6"/>
  <c r="I198" i="6"/>
  <c r="R202" i="6"/>
  <c r="AL216" i="6"/>
  <c r="R171" i="6"/>
  <c r="AO174" i="6"/>
  <c r="AS178" i="6"/>
  <c r="X183" i="6"/>
  <c r="AO192" i="6"/>
  <c r="P197" i="6"/>
  <c r="AL199" i="6"/>
  <c r="F206" i="6"/>
  <c r="AJ209" i="6"/>
  <c r="AH179" i="6"/>
  <c r="Q184" i="6"/>
  <c r="AM186" i="6"/>
  <c r="AT242" i="6"/>
  <c r="L189" i="6" s="1"/>
  <c r="D189" i="6"/>
  <c r="AI193" i="6"/>
  <c r="N198" i="6"/>
  <c r="AK200" i="6"/>
  <c r="AD203" i="6"/>
  <c r="AD212" i="6"/>
  <c r="AQ217" i="6"/>
  <c r="T171" i="6"/>
  <c r="E173" i="6"/>
  <c r="AI174" i="6"/>
  <c r="O178" i="6"/>
  <c r="AC189" i="6"/>
  <c r="G192" i="6"/>
  <c r="Q194" i="6"/>
  <c r="AM196" i="6"/>
  <c r="AF212" i="6"/>
  <c r="AJ177" i="6"/>
  <c r="L179" i="6"/>
  <c r="M184" i="6"/>
  <c r="AA187" i="6"/>
  <c r="U189" i="6"/>
  <c r="G191" i="6"/>
  <c r="AJ192" i="6"/>
  <c r="O196" i="6"/>
  <c r="L198" i="6"/>
  <c r="I200" i="6"/>
  <c r="I202" i="6"/>
  <c r="U204" i="6"/>
  <c r="Y210" i="6"/>
  <c r="Z172" i="6"/>
  <c r="J174" i="6"/>
  <c r="N177" i="6"/>
  <c r="AP178" i="6"/>
  <c r="F184" i="6"/>
  <c r="AC187" i="6"/>
  <c r="O189" i="6"/>
  <c r="AR190" i="6"/>
  <c r="AC192" i="6"/>
  <c r="H196" i="6"/>
  <c r="AL197" i="6"/>
  <c r="X204" i="6"/>
  <c r="AT260" i="6"/>
  <c r="AD207" i="6" s="1"/>
  <c r="D207" i="6"/>
  <c r="AO209" i="6"/>
  <c r="AO213" i="6"/>
  <c r="AK217" i="6"/>
  <c r="AH182" i="6"/>
  <c r="R184" i="6"/>
  <c r="V187" i="6"/>
  <c r="F189" i="6"/>
  <c r="R192" i="6"/>
  <c r="AL193" i="6"/>
  <c r="F197" i="6"/>
  <c r="AF198" i="6"/>
  <c r="Q200" i="6"/>
  <c r="D204" i="6"/>
  <c r="AT257" i="6"/>
  <c r="F204" i="6" s="1"/>
  <c r="L206" i="6"/>
  <c r="AC214" i="6"/>
  <c r="G218" i="6"/>
  <c r="W198" i="6"/>
  <c r="G200" i="6"/>
  <c r="X203" i="6"/>
  <c r="AL209" i="6"/>
  <c r="AG212" i="6"/>
  <c r="AP209" i="6"/>
  <c r="AP211" i="6"/>
  <c r="AC216" i="6"/>
  <c r="M212" i="6"/>
  <c r="V214" i="6"/>
  <c r="AG216" i="6"/>
  <c r="J219" i="6"/>
  <c r="AG204" i="6"/>
  <c r="I206" i="6"/>
  <c r="AE209" i="6"/>
  <c r="N213" i="6"/>
  <c r="V217" i="6"/>
  <c r="AR219" i="6"/>
  <c r="AB212" i="6"/>
  <c r="AT267" i="6"/>
  <c r="D214" i="6" s="1"/>
  <c r="AR216" i="6"/>
  <c r="AM206" i="6"/>
  <c r="W208" i="6"/>
  <c r="G210" i="6"/>
  <c r="S213" i="6"/>
  <c r="W216" i="6"/>
  <c r="AQ219" i="6"/>
  <c r="T218" i="6"/>
  <c r="X74" i="6"/>
  <c r="T67" i="6"/>
  <c r="S60" i="6"/>
  <c r="AA49" i="6"/>
  <c r="L44" i="6"/>
  <c r="T39" i="6"/>
  <c r="AF65" i="5"/>
  <c r="AD85" i="5"/>
  <c r="Y65" i="5"/>
  <c r="O38" i="5"/>
  <c r="X79" i="5"/>
  <c r="I35" i="5"/>
  <c r="AH40" i="5"/>
  <c r="AD53" i="5"/>
  <c r="N69" i="5"/>
  <c r="AQ78" i="5"/>
  <c r="AD37" i="5"/>
  <c r="AN43" i="5"/>
  <c r="AR232" i="5"/>
  <c r="Y274" i="5"/>
  <c r="D60" i="5"/>
  <c r="R68" i="5"/>
  <c r="S247" i="5"/>
  <c r="F34" i="5"/>
  <c r="M40" i="5"/>
  <c r="AM53" i="5"/>
  <c r="W69" i="5"/>
  <c r="AR34" i="5"/>
  <c r="AD41" i="5"/>
  <c r="AD44" i="5"/>
  <c r="AI47" i="5"/>
  <c r="K55" i="5"/>
  <c r="AB62" i="5"/>
  <c r="J71" i="5"/>
  <c r="AE279" i="5"/>
  <c r="AT36" i="5"/>
  <c r="I43" i="5"/>
  <c r="N46" i="5"/>
  <c r="Y53" i="5"/>
  <c r="AB60" i="5"/>
  <c r="Z69" i="5"/>
  <c r="T74" i="5"/>
  <c r="O85" i="5"/>
  <c r="AE34" i="5"/>
  <c r="L38" i="5"/>
  <c r="AP50" i="5"/>
  <c r="L62" i="5"/>
  <c r="T66" i="5"/>
  <c r="AH70" i="5"/>
  <c r="AF75" i="5"/>
  <c r="F252" i="5"/>
  <c r="AH275" i="5"/>
  <c r="O36" i="5"/>
  <c r="AA45" i="5"/>
  <c r="J49" i="5"/>
  <c r="AM59" i="5"/>
  <c r="AL63" i="5"/>
  <c r="L78" i="5"/>
  <c r="AT48" i="5"/>
  <c r="G52" i="5"/>
  <c r="AH58" i="5"/>
  <c r="M66" i="5"/>
  <c r="AE73" i="5"/>
  <c r="AQ85" i="5"/>
  <c r="E239" i="5"/>
  <c r="AR70" i="5"/>
  <c r="AH74" i="5"/>
  <c r="AB82" i="5"/>
  <c r="AC251" i="5"/>
  <c r="AB271" i="5"/>
  <c r="AF240" i="5"/>
  <c r="AB261" i="5"/>
  <c r="AC271" i="5"/>
  <c r="J249" i="5"/>
  <c r="I236" i="5"/>
  <c r="AI244" i="5"/>
  <c r="I252" i="5"/>
  <c r="AL260" i="5"/>
  <c r="X238" i="5"/>
  <c r="AA254" i="5"/>
  <c r="AF269" i="5"/>
  <c r="AM276" i="5"/>
  <c r="I45" i="5"/>
  <c r="G47" i="5"/>
  <c r="O49" i="5"/>
  <c r="W51" i="5"/>
  <c r="Q55" i="5"/>
  <c r="Y57" i="5"/>
  <c r="AL61" i="5"/>
  <c r="F64" i="5"/>
  <c r="AJ68" i="5"/>
  <c r="G71" i="5"/>
  <c r="V73" i="5"/>
  <c r="D76" i="5"/>
  <c r="S78" i="5"/>
  <c r="AH80" i="5"/>
  <c r="AT82" i="5"/>
  <c r="AI230" i="5"/>
  <c r="AM234" i="5"/>
  <c r="AT243" i="5"/>
  <c r="AI248" i="5"/>
  <c r="X253" i="5"/>
  <c r="AI258" i="5"/>
  <c r="N268" i="5"/>
  <c r="K278" i="5"/>
  <c r="AJ34" i="5"/>
  <c r="AB40" i="5"/>
  <c r="V44" i="5"/>
  <c r="L52" i="5"/>
  <c r="AT59" i="5"/>
  <c r="F62" i="5"/>
  <c r="V71" i="5"/>
  <c r="D74" i="5"/>
  <c r="AH78" i="5"/>
  <c r="AT80" i="5"/>
  <c r="P231" i="5"/>
  <c r="O235" i="5"/>
  <c r="AF244" i="5"/>
  <c r="T249" i="5"/>
  <c r="I254" i="5"/>
  <c r="AL258" i="5"/>
  <c r="Z263" i="5"/>
  <c r="F273" i="5"/>
  <c r="AA34" i="5"/>
  <c r="AS36" i="5"/>
  <c r="AQ38" i="5"/>
  <c r="AK42" i="5"/>
  <c r="I47" i="5"/>
  <c r="W53" i="5"/>
  <c r="Q57" i="5"/>
  <c r="K64" i="5"/>
  <c r="AL73" i="5"/>
  <c r="U78" i="5"/>
  <c r="AJ80" i="5"/>
  <c r="Z259" i="5"/>
  <c r="Z269" i="5"/>
  <c r="AA63" i="5"/>
  <c r="K65" i="5"/>
  <c r="AE74" i="5"/>
  <c r="O76" i="5"/>
  <c r="AE82" i="5"/>
  <c r="P85" i="5"/>
  <c r="F234" i="5"/>
  <c r="AD239" i="5"/>
  <c r="AE242" i="5"/>
  <c r="AA245" i="5"/>
  <c r="S254" i="5"/>
  <c r="L266" i="5"/>
  <c r="AO272" i="5"/>
  <c r="AR35" i="5"/>
  <c r="T37" i="5"/>
  <c r="AN38" i="5"/>
  <c r="AJ41" i="5"/>
  <c r="L43" i="5"/>
  <c r="H46" i="5"/>
  <c r="AB47" i="5"/>
  <c r="D49" i="5"/>
  <c r="X50" i="5"/>
  <c r="AN54" i="5"/>
  <c r="P56" i="5"/>
  <c r="AF60" i="5"/>
  <c r="AN70" i="5"/>
  <c r="P72" i="5"/>
  <c r="AB79" i="5"/>
  <c r="D81" i="5"/>
  <c r="AP230" i="5"/>
  <c r="V233" i="5"/>
  <c r="R236" i="5"/>
  <c r="AN254" i="5"/>
  <c r="AJ257" i="5"/>
  <c r="AI260" i="5"/>
  <c r="AC269" i="5"/>
  <c r="V278" i="5"/>
  <c r="Q34" i="5"/>
  <c r="AG38" i="5"/>
  <c r="AC41" i="5"/>
  <c r="U47" i="5"/>
  <c r="AO48" i="5"/>
  <c r="Q50" i="5"/>
  <c r="AC57" i="5"/>
  <c r="E59" i="5"/>
  <c r="Y60" i="5"/>
  <c r="Q66" i="5"/>
  <c r="AK67" i="5"/>
  <c r="M69" i="5"/>
  <c r="AG70" i="5"/>
  <c r="Y76" i="5"/>
  <c r="AO80" i="5"/>
  <c r="Q82" i="5"/>
  <c r="AI235" i="5"/>
  <c r="AQ241" i="5"/>
  <c r="AQ244" i="5"/>
  <c r="L251" i="5"/>
  <c r="H254" i="5"/>
  <c r="F257" i="5"/>
  <c r="U263" i="5"/>
  <c r="N272" i="5"/>
  <c r="H275" i="5"/>
  <c r="R232" i="5"/>
  <c r="X234" i="5"/>
  <c r="AG238" i="5"/>
  <c r="AO240" i="5"/>
  <c r="G248" i="5"/>
  <c r="AM252" i="5"/>
  <c r="AI259" i="5"/>
  <c r="AS261" i="5"/>
  <c r="D273" i="5"/>
  <c r="V277" i="5"/>
  <c r="AR279" i="5"/>
  <c r="M235" i="5"/>
  <c r="P237" i="5"/>
  <c r="T248" i="5"/>
  <c r="G253" i="5"/>
  <c r="R255" i="5"/>
  <c r="AM257" i="5"/>
  <c r="T271" i="5"/>
  <c r="Q278" i="5"/>
  <c r="S237" i="5"/>
  <c r="R242" i="5"/>
  <c r="AP245" i="5"/>
  <c r="F251" i="5"/>
  <c r="T254" i="5"/>
  <c r="F256" i="5"/>
  <c r="AI257" i="5"/>
  <c r="N261" i="5"/>
  <c r="AQ262" i="5"/>
  <c r="AB264" i="5"/>
  <c r="W266" i="5"/>
  <c r="H268" i="5"/>
  <c r="AK269" i="5"/>
  <c r="V271" i="5"/>
  <c r="G273" i="5"/>
  <c r="AJ230" i="5"/>
  <c r="P234" i="5"/>
  <c r="AM237" i="5"/>
  <c r="X239" i="5"/>
  <c r="AM242" i="5"/>
  <c r="I246" i="5"/>
  <c r="AL247" i="5"/>
  <c r="AF249" i="5"/>
  <c r="R251" i="5"/>
  <c r="L253" i="5"/>
  <c r="AO254" i="5"/>
  <c r="Z256" i="5"/>
  <c r="K258" i="5"/>
  <c r="AN259" i="5"/>
  <c r="Z261" i="5"/>
  <c r="AH266" i="5"/>
  <c r="N270" i="5"/>
  <c r="AQ271" i="5"/>
  <c r="AP276" i="5"/>
  <c r="AA278" i="5"/>
  <c r="M281" i="5"/>
  <c r="AG233" i="5"/>
  <c r="I235" i="5"/>
  <c r="E238" i="5"/>
  <c r="U242" i="5"/>
  <c r="AK246" i="5"/>
  <c r="E254" i="5"/>
  <c r="Y255" i="5"/>
  <c r="U258" i="5"/>
  <c r="AO259" i="5"/>
  <c r="AK262" i="5"/>
  <c r="M264" i="5"/>
  <c r="AG265" i="5"/>
  <c r="I267" i="5"/>
  <c r="AC268" i="5"/>
  <c r="E270" i="5"/>
  <c r="Y271" i="5"/>
  <c r="Q277" i="5"/>
  <c r="AK278" i="5"/>
  <c r="N281" i="5"/>
  <c r="AG222" i="4"/>
  <c r="T214" i="4"/>
  <c r="K197" i="4"/>
  <c r="AS180" i="4"/>
  <c r="L81" i="4"/>
  <c r="H76" i="4"/>
  <c r="L65" i="4"/>
  <c r="AG50" i="4"/>
  <c r="I46" i="4"/>
  <c r="V41" i="4"/>
  <c r="AN36" i="4"/>
  <c r="O100" i="1"/>
  <c r="O84" i="1"/>
  <c r="O68" i="1"/>
  <c r="N47" i="1"/>
  <c r="N31" i="1"/>
  <c r="O15" i="1"/>
  <c r="N15" i="1"/>
  <c r="AS278" i="4"/>
  <c r="AS189" i="4" s="1"/>
  <c r="O104" i="1"/>
  <c r="K26" i="1"/>
  <c r="AK278" i="4"/>
  <c r="P216" i="4"/>
  <c r="AD194" i="4"/>
  <c r="M189" i="4"/>
  <c r="I179" i="4"/>
  <c r="AC278" i="4"/>
  <c r="AC174" i="4"/>
  <c r="U79" i="4"/>
  <c r="P70" i="4"/>
  <c r="AS55" i="4"/>
  <c r="AE46" i="4"/>
  <c r="AR41" i="4"/>
  <c r="I54" i="2"/>
  <c r="I38" i="2"/>
  <c r="I22" i="2"/>
  <c r="K57" i="1"/>
  <c r="K41" i="1"/>
  <c r="K25" i="1"/>
  <c r="K9" i="1"/>
  <c r="J59" i="1"/>
  <c r="L28" i="1" s="1"/>
  <c r="L9" i="1"/>
  <c r="K10" i="1"/>
  <c r="T222" i="4"/>
  <c r="P214" i="4"/>
  <c r="U198" i="4"/>
  <c r="D193" i="4"/>
  <c r="AT246" i="4"/>
  <c r="AD182" i="4"/>
  <c r="O82" i="4"/>
  <c r="F77" i="4"/>
  <c r="T71" i="4"/>
  <c r="O66" i="4"/>
  <c r="F61" i="4"/>
  <c r="AJ51" i="4"/>
  <c r="Y42" i="4"/>
  <c r="L37" i="4"/>
  <c r="Q138" i="4"/>
  <c r="Q49" i="4" s="1"/>
  <c r="Q34" i="4"/>
  <c r="AF36" i="4"/>
  <c r="V43" i="4"/>
  <c r="AH46" i="4"/>
  <c r="J56" i="4"/>
  <c r="V59" i="4"/>
  <c r="AH62" i="4"/>
  <c r="V75" i="4"/>
  <c r="AH78" i="4"/>
  <c r="AL174" i="4"/>
  <c r="AL278" i="4"/>
  <c r="AL207" i="4" s="1"/>
  <c r="F178" i="4"/>
  <c r="AK187" i="4"/>
  <c r="H191" i="4"/>
  <c r="V194" i="4"/>
  <c r="AJ197" i="4"/>
  <c r="AI201" i="4"/>
  <c r="AG212" i="4"/>
  <c r="E223" i="4"/>
  <c r="H36" i="4"/>
  <c r="W42" i="4"/>
  <c r="AQ51" i="4"/>
  <c r="W58" i="4"/>
  <c r="AE64" i="4"/>
  <c r="AQ67" i="4"/>
  <c r="AQ83" i="4"/>
  <c r="AE176" i="4"/>
  <c r="M183" i="4"/>
  <c r="AB186" i="4"/>
  <c r="AD193" i="4"/>
  <c r="AE200" i="4"/>
  <c r="P206" i="4"/>
  <c r="X211" i="4"/>
  <c r="AD216" i="4"/>
  <c r="AB35" i="4"/>
  <c r="H38" i="4"/>
  <c r="AT94" i="4"/>
  <c r="D41" i="4"/>
  <c r="AN46" i="4"/>
  <c r="AJ49" i="4"/>
  <c r="AF52" i="4"/>
  <c r="AB55" i="4"/>
  <c r="P64" i="4"/>
  <c r="L67" i="4"/>
  <c r="H70" i="4"/>
  <c r="D73" i="4"/>
  <c r="AT126" i="4"/>
  <c r="AN78" i="4"/>
  <c r="AJ81" i="4"/>
  <c r="X278" i="4"/>
  <c r="X174" i="4" s="1"/>
  <c r="T177" i="4"/>
  <c r="P180" i="4"/>
  <c r="N183" i="4"/>
  <c r="Q190" i="4"/>
  <c r="F194" i="4"/>
  <c r="AL197" i="4"/>
  <c r="AK201" i="4"/>
  <c r="AC207" i="4"/>
  <c r="AK212" i="4"/>
  <c r="I223" i="4"/>
  <c r="O35" i="4"/>
  <c r="AQ36" i="4"/>
  <c r="AA38" i="4"/>
  <c r="AE41" i="4"/>
  <c r="O43" i="4"/>
  <c r="AQ44" i="4"/>
  <c r="AA46" i="4"/>
  <c r="O51" i="4"/>
  <c r="AQ52" i="4"/>
  <c r="AA54" i="4"/>
  <c r="K56" i="4"/>
  <c r="O59" i="4"/>
  <c r="AQ60" i="4"/>
  <c r="AA62" i="4"/>
  <c r="O67" i="4"/>
  <c r="AQ68" i="4"/>
  <c r="AA70" i="4"/>
  <c r="O75" i="4"/>
  <c r="AQ76" i="4"/>
  <c r="AA78" i="4"/>
  <c r="AE81" i="4"/>
  <c r="O83" i="4"/>
  <c r="AO278" i="4"/>
  <c r="AO174" i="4" s="1"/>
  <c r="Q176" i="4"/>
  <c r="AK177" i="4"/>
  <c r="M179" i="4"/>
  <c r="AG180" i="4"/>
  <c r="I182" i="4"/>
  <c r="M187" i="4"/>
  <c r="AB190" i="4"/>
  <c r="V192" i="4"/>
  <c r="AJ195" i="4"/>
  <c r="AD197" i="4"/>
  <c r="V204" i="4"/>
  <c r="AT260" i="4"/>
  <c r="AR209" i="4"/>
  <c r="X212" i="4"/>
  <c r="H215" i="4"/>
  <c r="AD220" i="4"/>
  <c r="AR138" i="4"/>
  <c r="AR60" i="4" s="1"/>
  <c r="T36" i="4"/>
  <c r="AN37" i="4"/>
  <c r="P39" i="4"/>
  <c r="AJ40" i="4"/>
  <c r="L42" i="4"/>
  <c r="AF43" i="4"/>
  <c r="H45" i="4"/>
  <c r="AB46" i="4"/>
  <c r="AT101" i="4"/>
  <c r="D48" i="4"/>
  <c r="AN53" i="4"/>
  <c r="P55" i="4"/>
  <c r="AJ56" i="4"/>
  <c r="L58" i="4"/>
  <c r="AF59" i="4"/>
  <c r="H61" i="4"/>
  <c r="AB62" i="4"/>
  <c r="AT117" i="4"/>
  <c r="D64" i="4"/>
  <c r="T68" i="4"/>
  <c r="AN69" i="4"/>
  <c r="P71" i="4"/>
  <c r="AJ72" i="4"/>
  <c r="L74" i="4"/>
  <c r="AF75" i="4"/>
  <c r="H77" i="4"/>
  <c r="AB78" i="4"/>
  <c r="AT133" i="4"/>
  <c r="D80" i="4"/>
  <c r="Z278" i="4"/>
  <c r="Z216" i="4" s="1"/>
  <c r="AD177" i="4"/>
  <c r="N179" i="4"/>
  <c r="AP180" i="4"/>
  <c r="I184" i="4"/>
  <c r="AT239" i="4"/>
  <c r="AG187" i="4"/>
  <c r="L191" i="4"/>
  <c r="AO192" i="4"/>
  <c r="F198" i="4"/>
  <c r="L200" i="4"/>
  <c r="Y202" i="4"/>
  <c r="I205" i="4"/>
  <c r="AG207" i="4"/>
  <c r="AC210" i="4"/>
  <c r="K213" i="4"/>
  <c r="Q218" i="4"/>
  <c r="M221" i="4"/>
  <c r="AO223" i="4"/>
  <c r="AK36" i="4"/>
  <c r="M38" i="4"/>
  <c r="AG39" i="4"/>
  <c r="I41" i="4"/>
  <c r="AC42" i="4"/>
  <c r="Y45" i="4"/>
  <c r="AS46" i="4"/>
  <c r="U48" i="4"/>
  <c r="AO49" i="4"/>
  <c r="AG55" i="4"/>
  <c r="I57" i="4"/>
  <c r="AC58" i="4"/>
  <c r="E60" i="4"/>
  <c r="Y61" i="4"/>
  <c r="AS62" i="4"/>
  <c r="U64" i="4"/>
  <c r="AO65" i="4"/>
  <c r="AK68" i="4"/>
  <c r="AG71" i="4"/>
  <c r="I73" i="4"/>
  <c r="AC74" i="4"/>
  <c r="Y77" i="4"/>
  <c r="AS78" i="4"/>
  <c r="U80" i="4"/>
  <c r="AO81" i="4"/>
  <c r="Q83" i="4"/>
  <c r="AQ278" i="4"/>
  <c r="AQ215" i="4" s="1"/>
  <c r="K178" i="4"/>
  <c r="AE179" i="4"/>
  <c r="O181" i="4"/>
  <c r="AR182" i="4"/>
  <c r="AC184" i="4"/>
  <c r="W186" i="4"/>
  <c r="H188" i="4"/>
  <c r="AF191" i="4"/>
  <c r="Q193" i="4"/>
  <c r="K195" i="4"/>
  <c r="Y198" i="4"/>
  <c r="AL200" i="4"/>
  <c r="L203" i="4"/>
  <c r="T208" i="4"/>
  <c r="AT272" i="4"/>
  <c r="D219" i="4"/>
  <c r="AR221" i="4"/>
  <c r="R37" i="4"/>
  <c r="AL38" i="4"/>
  <c r="V40" i="4"/>
  <c r="F42" i="4"/>
  <c r="AH43" i="4"/>
  <c r="R45" i="4"/>
  <c r="AL46" i="4"/>
  <c r="V48" i="4"/>
  <c r="F50" i="4"/>
  <c r="AH51" i="4"/>
  <c r="R53" i="4"/>
  <c r="AL54" i="4"/>
  <c r="V56" i="4"/>
  <c r="F58" i="4"/>
  <c r="AH59" i="4"/>
  <c r="R61" i="4"/>
  <c r="AL62" i="4"/>
  <c r="V64" i="4"/>
  <c r="F66" i="4"/>
  <c r="AH67" i="4"/>
  <c r="R69" i="4"/>
  <c r="AL70" i="4"/>
  <c r="V72" i="4"/>
  <c r="F74" i="4"/>
  <c r="AH75" i="4"/>
  <c r="R77" i="4"/>
  <c r="AL78" i="4"/>
  <c r="V80" i="4"/>
  <c r="F82" i="4"/>
  <c r="AH83" i="4"/>
  <c r="H175" i="4"/>
  <c r="AB176" i="4"/>
  <c r="AT231" i="4"/>
  <c r="AR180" i="4"/>
  <c r="T182" i="4"/>
  <c r="L184" i="4"/>
  <c r="AO185" i="4"/>
  <c r="T189" i="4"/>
  <c r="T194" i="4"/>
  <c r="N196" i="4"/>
  <c r="AJ199" i="4"/>
  <c r="AS201" i="4"/>
  <c r="I207" i="4"/>
  <c r="AI209" i="4"/>
  <c r="AE212" i="4"/>
  <c r="K215" i="4"/>
  <c r="AK217" i="4"/>
  <c r="U220" i="4"/>
  <c r="Q223" i="4"/>
  <c r="H203" i="4"/>
  <c r="AT258" i="4"/>
  <c r="L207" i="4"/>
  <c r="H211" i="4"/>
  <c r="AT266" i="4"/>
  <c r="L215" i="4"/>
  <c r="H219" i="4"/>
  <c r="AT274" i="4"/>
  <c r="L223" i="4"/>
  <c r="K201" i="4"/>
  <c r="I203" i="4"/>
  <c r="M207" i="4"/>
  <c r="K209" i="4"/>
  <c r="I211" i="4"/>
  <c r="M215" i="4"/>
  <c r="K217" i="4"/>
  <c r="I219" i="4"/>
  <c r="M223" i="4"/>
  <c r="N199" i="4"/>
  <c r="AP200" i="4"/>
  <c r="Z202" i="4"/>
  <c r="J204" i="4"/>
  <c r="AD205" i="4"/>
  <c r="N207" i="4"/>
  <c r="Z210" i="4"/>
  <c r="AD213" i="4"/>
  <c r="N215" i="4"/>
  <c r="AP216" i="4"/>
  <c r="Z218" i="4"/>
  <c r="AD221" i="4"/>
  <c r="N223" i="4"/>
  <c r="AE183" i="4"/>
  <c r="O185" i="4"/>
  <c r="K190" i="4"/>
  <c r="AE191" i="4"/>
  <c r="O193" i="4"/>
  <c r="K198" i="4"/>
  <c r="AE199" i="4"/>
  <c r="O201" i="4"/>
  <c r="K206" i="4"/>
  <c r="AE207" i="4"/>
  <c r="O209" i="4"/>
  <c r="K214" i="4"/>
  <c r="AE215" i="4"/>
  <c r="O217" i="4"/>
  <c r="K222" i="4"/>
  <c r="AE223" i="4"/>
  <c r="O51" i="2"/>
  <c r="O35" i="2"/>
  <c r="O19" i="2"/>
  <c r="L113" i="1"/>
  <c r="L97" i="1"/>
  <c r="L81" i="1"/>
  <c r="L65" i="1"/>
  <c r="H43" i="1"/>
  <c r="I27" i="1"/>
  <c r="H27" i="1"/>
  <c r="H11" i="1"/>
  <c r="F56" i="1"/>
  <c r="E56" i="1"/>
  <c r="I222" i="4"/>
  <c r="AK211" i="4"/>
  <c r="AF203" i="4"/>
  <c r="H197" i="4"/>
  <c r="AS190" i="4"/>
  <c r="H185" i="4"/>
  <c r="H180" i="4"/>
  <c r="P278" i="4"/>
  <c r="P212" i="4" s="1"/>
  <c r="P174" i="4"/>
  <c r="AS79" i="4"/>
  <c r="S75" i="4"/>
  <c r="AG70" i="4"/>
  <c r="AB61" i="4"/>
  <c r="AO56" i="4"/>
  <c r="AK37" i="4"/>
  <c r="F47" i="2"/>
  <c r="F31" i="2"/>
  <c r="F15" i="2"/>
  <c r="F51" i="2"/>
  <c r="F35" i="2"/>
  <c r="F19" i="2"/>
  <c r="F106" i="1"/>
  <c r="F90" i="1"/>
  <c r="F74" i="1"/>
  <c r="L87" i="1"/>
  <c r="F48" i="1"/>
  <c r="E48" i="1"/>
  <c r="H39" i="1"/>
  <c r="X86" i="3"/>
  <c r="AN86" i="3"/>
  <c r="T86" i="3"/>
  <c r="M86" i="3"/>
  <c r="N9" i="1"/>
  <c r="K16" i="1"/>
  <c r="AL61" i="4"/>
  <c r="Z38" i="4"/>
  <c r="L107" i="1"/>
  <c r="F29" i="2"/>
  <c r="F68" i="1"/>
  <c r="H16" i="1"/>
  <c r="H209" i="4"/>
  <c r="U174" i="4"/>
  <c r="U278" i="4"/>
  <c r="AA53" i="4"/>
  <c r="Z48" i="4"/>
  <c r="F71" i="4"/>
  <c r="Z186" i="4"/>
  <c r="AK210" i="4"/>
  <c r="G70" i="4"/>
  <c r="AM178" i="4"/>
  <c r="AH195" i="4"/>
  <c r="AP219" i="4"/>
  <c r="AB51" i="4"/>
  <c r="L179" i="4"/>
  <c r="AM210" i="4"/>
  <c r="W39" i="4"/>
  <c r="AI58" i="4"/>
  <c r="S68" i="4"/>
  <c r="M177" i="4"/>
  <c r="AL191" i="4"/>
  <c r="X203" i="4"/>
  <c r="L222" i="4"/>
  <c r="P37" i="4"/>
  <c r="AB44" i="4"/>
  <c r="AN51" i="4"/>
  <c r="H59" i="4"/>
  <c r="AB76" i="4"/>
  <c r="T82" i="4"/>
  <c r="AL181" i="4"/>
  <c r="AG206" i="4"/>
  <c r="AK138" i="4"/>
  <c r="AK52" i="4" s="1"/>
  <c r="AK34" i="4"/>
  <c r="Y43" i="4"/>
  <c r="AG53" i="4"/>
  <c r="AS60" i="4"/>
  <c r="Y75" i="4"/>
  <c r="AK82" i="4"/>
  <c r="AI180" i="4"/>
  <c r="AG192" i="4"/>
  <c r="Z215" i="4"/>
  <c r="AP39" i="4"/>
  <c r="Z49" i="4"/>
  <c r="N54" i="4"/>
  <c r="AP63" i="4"/>
  <c r="Z73" i="4"/>
  <c r="M185" i="4"/>
  <c r="U219" i="4"/>
  <c r="T210" i="4"/>
  <c r="N222" i="4"/>
  <c r="O206" i="4"/>
  <c r="F205" i="4"/>
  <c r="F213" i="4"/>
  <c r="S194" i="4"/>
  <c r="AM203" i="4"/>
  <c r="AM211" i="4"/>
  <c r="AM219" i="4"/>
  <c r="L42" i="2"/>
  <c r="L79" i="1"/>
  <c r="AK193" i="4"/>
  <c r="AB81" i="4"/>
  <c r="AS53" i="4"/>
  <c r="U39" i="4"/>
  <c r="O38" i="2"/>
  <c r="O93" i="1"/>
  <c r="N48" i="1"/>
  <c r="K31" i="1"/>
  <c r="L15" i="1"/>
  <c r="K15" i="1"/>
  <c r="N19" i="1"/>
  <c r="W86" i="3"/>
  <c r="AT128" i="4"/>
  <c r="F17" i="2"/>
  <c r="I42" i="2"/>
  <c r="L57" i="2"/>
  <c r="AI171" i="6"/>
  <c r="AM77" i="6"/>
  <c r="P47" i="6"/>
  <c r="P182" i="6"/>
  <c r="AM69" i="6"/>
  <c r="AP51" i="6"/>
  <c r="AQ41" i="6"/>
  <c r="Z37" i="6"/>
  <c r="AR44" i="6"/>
  <c r="AT110" i="6"/>
  <c r="AD57" i="6" s="1"/>
  <c r="J71" i="6"/>
  <c r="V192" i="6"/>
  <c r="AN41" i="6"/>
  <c r="R49" i="6"/>
  <c r="G63" i="6"/>
  <c r="L77" i="6"/>
  <c r="H43" i="6"/>
  <c r="W48" i="6"/>
  <c r="E57" i="6"/>
  <c r="AE68" i="6"/>
  <c r="K45" i="6"/>
  <c r="U63" i="6"/>
  <c r="O71" i="6"/>
  <c r="AS81" i="6"/>
  <c r="AH183" i="6"/>
  <c r="M39" i="6"/>
  <c r="AB42" i="6"/>
  <c r="G46" i="6"/>
  <c r="AE49" i="6"/>
  <c r="R61" i="6"/>
  <c r="AT119" i="6"/>
  <c r="Y73" i="6"/>
  <c r="M78" i="6"/>
  <c r="AS82" i="6"/>
  <c r="E188" i="6"/>
  <c r="AC42" i="6"/>
  <c r="AK47" i="6"/>
  <c r="Q51" i="6"/>
  <c r="S61" i="6"/>
  <c r="AT121" i="6"/>
  <c r="AR68" i="6" s="1"/>
  <c r="AR74" i="6"/>
  <c r="AF79" i="6"/>
  <c r="L192" i="6"/>
  <c r="J41" i="6"/>
  <c r="AT96" i="6"/>
  <c r="D43" i="6"/>
  <c r="M48" i="6"/>
  <c r="Q53" i="6"/>
  <c r="AM57" i="6"/>
  <c r="AI64" i="6"/>
  <c r="AO73" i="6"/>
  <c r="O78" i="6"/>
  <c r="AJ82" i="6"/>
  <c r="W187" i="6"/>
  <c r="M55" i="6"/>
  <c r="V60" i="6"/>
  <c r="AJ63" i="6"/>
  <c r="I74" i="6"/>
  <c r="AG77" i="6"/>
  <c r="L81" i="6"/>
  <c r="AT228" i="6"/>
  <c r="D175" i="6"/>
  <c r="AS198" i="6"/>
  <c r="AA67" i="6"/>
  <c r="G71" i="6"/>
  <c r="O76" i="6"/>
  <c r="X81" i="6"/>
  <c r="AH171" i="6"/>
  <c r="F188" i="6"/>
  <c r="G183" i="6"/>
  <c r="K197" i="6"/>
  <c r="AG170" i="6"/>
  <c r="AF189" i="6"/>
  <c r="M206" i="6"/>
  <c r="AH36" i="6"/>
  <c r="V41" i="6"/>
  <c r="AL47" i="6"/>
  <c r="F51" i="6"/>
  <c r="AL55" i="6"/>
  <c r="AH60" i="6"/>
  <c r="V65" i="6"/>
  <c r="V73" i="6"/>
  <c r="R78" i="6"/>
  <c r="V81" i="6"/>
  <c r="AA173" i="6"/>
  <c r="AI184" i="6"/>
  <c r="M192" i="6"/>
  <c r="AR203" i="6"/>
  <c r="U171" i="6"/>
  <c r="AH189" i="6"/>
  <c r="AK214" i="6"/>
  <c r="W174" i="6"/>
  <c r="P192" i="6"/>
  <c r="AK196" i="6"/>
  <c r="AJ183" i="6"/>
  <c r="AG190" i="6"/>
  <c r="AJ210" i="6"/>
  <c r="AE172" i="6"/>
  <c r="AM177" i="6"/>
  <c r="AD184" i="6"/>
  <c r="G189" i="6"/>
  <c r="N196" i="6"/>
  <c r="L194" i="6"/>
  <c r="AE199" i="6"/>
  <c r="AS206" i="6"/>
  <c r="L213" i="6"/>
  <c r="J172" i="6"/>
  <c r="Y190" i="6"/>
  <c r="S197" i="6"/>
  <c r="I209" i="6"/>
  <c r="AI216" i="6"/>
  <c r="AL183" i="6"/>
  <c r="F187" i="6"/>
  <c r="F195" i="6"/>
  <c r="M198" i="6"/>
  <c r="Z210" i="6"/>
  <c r="AH213" i="6"/>
  <c r="G198" i="6"/>
  <c r="AN206" i="6"/>
  <c r="AC211" i="6"/>
  <c r="R211" i="6"/>
  <c r="E216" i="6"/>
  <c r="AP213" i="6"/>
  <c r="R207" i="6"/>
  <c r="AK212" i="6"/>
  <c r="AP216" i="6"/>
  <c r="AF213" i="6"/>
  <c r="AB216" i="6"/>
  <c r="AM212" i="6"/>
  <c r="G216" i="6"/>
  <c r="AT271" i="6"/>
  <c r="Z218" i="6" s="1"/>
  <c r="D218" i="6"/>
  <c r="M82" i="6"/>
  <c r="AJ50" i="6"/>
  <c r="AE40" i="6"/>
  <c r="AR58" i="5"/>
  <c r="AP62" i="5"/>
  <c r="K58" i="5"/>
  <c r="Z80" i="5"/>
  <c r="T42" i="5"/>
  <c r="AK279" i="5"/>
  <c r="AI46" i="5"/>
  <c r="Z53" i="5"/>
  <c r="AL44" i="5"/>
  <c r="AQ58" i="5"/>
  <c r="AP281" i="5"/>
  <c r="AN246" i="5"/>
  <c r="AI242" i="5"/>
  <c r="S262" i="5"/>
  <c r="AJ271" i="5"/>
  <c r="L36" i="5"/>
  <c r="K230" i="5"/>
  <c r="O248" i="5"/>
  <c r="J267" i="5"/>
  <c r="AP70" i="5"/>
  <c r="G263" i="5"/>
  <c r="K63" i="5"/>
  <c r="D37" i="5"/>
  <c r="T57" i="5"/>
  <c r="AB67" i="5"/>
  <c r="AR262" i="5"/>
  <c r="AO52" i="5"/>
  <c r="M57" i="5"/>
  <c r="AQ237" i="5"/>
  <c r="AC265" i="5"/>
  <c r="AN242" i="5"/>
  <c r="O270" i="5"/>
  <c r="AG274" i="5"/>
  <c r="AA275" i="5"/>
  <c r="L276" i="5"/>
  <c r="N249" i="5"/>
  <c r="AE264" i="5"/>
  <c r="AM269" i="5"/>
  <c r="AM274" i="5"/>
  <c r="AL279" i="5"/>
  <c r="Q233" i="5"/>
  <c r="AS244" i="5"/>
  <c r="AO263" i="5"/>
  <c r="H208" i="4"/>
  <c r="L187" i="4"/>
  <c r="L77" i="4"/>
  <c r="L61" i="4"/>
  <c r="AE42" i="4"/>
  <c r="H53" i="1"/>
  <c r="O218" i="4"/>
  <c r="AG80" i="4"/>
  <c r="P62" i="4"/>
  <c r="Y38" i="4"/>
  <c r="H17" i="1"/>
  <c r="AP207" i="4"/>
  <c r="AO183" i="4"/>
  <c r="F73" i="4"/>
  <c r="W138" i="4"/>
  <c r="W37" i="4" s="1"/>
  <c r="W34" i="4"/>
  <c r="AH74" i="4"/>
  <c r="O190" i="4"/>
  <c r="M206" i="4"/>
  <c r="AI221" i="4"/>
  <c r="AE44" i="4"/>
  <c r="AE76" i="4"/>
  <c r="K179" i="4"/>
  <c r="H196" i="4"/>
  <c r="P40" i="4"/>
  <c r="AT102" i="4"/>
  <c r="D49" i="4"/>
  <c r="AF60" i="4"/>
  <c r="P72" i="4"/>
  <c r="AF200" i="4"/>
  <c r="AA36" i="4"/>
  <c r="AA44" i="4"/>
  <c r="AQ58" i="4"/>
  <c r="O65" i="4"/>
  <c r="O73" i="4"/>
  <c r="V214" i="4"/>
  <c r="AT89" i="4"/>
  <c r="D36" i="4"/>
  <c r="AN41" i="4"/>
  <c r="L46" i="4"/>
  <c r="P59" i="4"/>
  <c r="AF63" i="4"/>
  <c r="P75" i="4"/>
  <c r="AB82" i="4"/>
  <c r="N177" i="4"/>
  <c r="AI183" i="4"/>
  <c r="AC190" i="4"/>
  <c r="AS209" i="4"/>
  <c r="AE220" i="4"/>
  <c r="AO37" i="4"/>
  <c r="M42" i="4"/>
  <c r="AO53" i="4"/>
  <c r="AG59" i="4"/>
  <c r="Y65" i="4"/>
  <c r="I77" i="4"/>
  <c r="AA278" i="4"/>
  <c r="AA198" i="4" s="1"/>
  <c r="AA174" i="4"/>
  <c r="AB194" i="4"/>
  <c r="AB202" i="4"/>
  <c r="L213" i="4"/>
  <c r="AH41" i="4"/>
  <c r="F48" i="4"/>
  <c r="V54" i="4"/>
  <c r="AL60" i="4"/>
  <c r="R67" i="4"/>
  <c r="AH73" i="4"/>
  <c r="F80" i="4"/>
  <c r="L176" i="4"/>
  <c r="AB183" i="4"/>
  <c r="AE190" i="4"/>
  <c r="I217" i="4"/>
  <c r="AB204" i="4"/>
  <c r="AB212" i="4"/>
  <c r="AB220" i="4"/>
  <c r="AC204" i="4"/>
  <c r="AC212" i="4"/>
  <c r="N205" i="4"/>
  <c r="AD211" i="4"/>
  <c r="O183" i="4"/>
  <c r="O191" i="4"/>
  <c r="K196" i="4"/>
  <c r="AA202" i="4"/>
  <c r="O223" i="4"/>
  <c r="I25" i="2"/>
  <c r="F71" i="1"/>
  <c r="N29" i="1"/>
  <c r="F16" i="1"/>
  <c r="E16" i="1"/>
  <c r="T186" i="4"/>
  <c r="AS71" i="4"/>
  <c r="I58" i="4"/>
  <c r="H44" i="4"/>
  <c r="L37" i="2"/>
  <c r="L76" i="1"/>
  <c r="AQ86" i="3"/>
  <c r="AB82" i="6"/>
  <c r="AO69" i="6"/>
  <c r="AN50" i="6"/>
  <c r="Z35" i="6"/>
  <c r="I203" i="6"/>
  <c r="Y74" i="6"/>
  <c r="AT115" i="6"/>
  <c r="AH62" i="6" s="1"/>
  <c r="AL50" i="6"/>
  <c r="AF40" i="6"/>
  <c r="AJ45" i="6"/>
  <c r="S72" i="6"/>
  <c r="AJ81" i="6"/>
  <c r="AO196" i="6"/>
  <c r="AG42" i="6"/>
  <c r="M50" i="6"/>
  <c r="T78" i="6"/>
  <c r="AA210" i="6"/>
  <c r="X38" i="6"/>
  <c r="AJ43" i="6"/>
  <c r="H49" i="6"/>
  <c r="AR65" i="6"/>
  <c r="AR72" i="6"/>
  <c r="AA80" i="6"/>
  <c r="AG178" i="6"/>
  <c r="AT264" i="6"/>
  <c r="AI211" i="6" s="1"/>
  <c r="D211" i="6"/>
  <c r="AS37" i="6"/>
  <c r="J43" i="6"/>
  <c r="Y48" i="6"/>
  <c r="O64" i="6"/>
  <c r="M72" i="6"/>
  <c r="O79" i="6"/>
  <c r="AD200" i="6"/>
  <c r="H36" i="6"/>
  <c r="AF39" i="6"/>
  <c r="AN44" i="6"/>
  <c r="K48" i="6"/>
  <c r="AH51" i="6"/>
  <c r="T55" i="6"/>
  <c r="W57" i="6"/>
  <c r="AO61" i="6"/>
  <c r="S64" i="6"/>
  <c r="G69" i="6"/>
  <c r="F74" i="6"/>
  <c r="AB76" i="6"/>
  <c r="P81" i="6"/>
  <c r="AS189" i="6"/>
  <c r="AM211" i="6"/>
  <c r="R41" i="6"/>
  <c r="AO44" i="6"/>
  <c r="F50" i="6"/>
  <c r="Z53" i="6"/>
  <c r="X57" i="6"/>
  <c r="AQ61" i="6"/>
  <c r="O73" i="6"/>
  <c r="AH77" i="6"/>
  <c r="U82" i="6"/>
  <c r="Z177" i="6"/>
  <c r="T194" i="6"/>
  <c r="N38" i="6"/>
  <c r="AB41" i="6"/>
  <c r="H45" i="6"/>
  <c r="AE48" i="6"/>
  <c r="AS51" i="6"/>
  <c r="Q58" i="6"/>
  <c r="E63" i="6"/>
  <c r="AK67" i="6"/>
  <c r="L72" i="6"/>
  <c r="AD76" i="6"/>
  <c r="AP179" i="6"/>
  <c r="AA197" i="6"/>
  <c r="AK53" i="6"/>
  <c r="K59" i="6"/>
  <c r="S69" i="6"/>
  <c r="AQ72" i="6"/>
  <c r="V76" i="6"/>
  <c r="AJ79" i="6"/>
  <c r="F172" i="6"/>
  <c r="AT229" i="6"/>
  <c r="M176" i="6" s="1"/>
  <c r="AT240" i="6"/>
  <c r="T187" i="6" s="1"/>
  <c r="D187" i="6"/>
  <c r="J73" i="6"/>
  <c r="AQ172" i="6"/>
  <c r="P214" i="6"/>
  <c r="AH81" i="6"/>
  <c r="M69" i="6"/>
  <c r="AK55" i="6"/>
  <c r="Q50" i="6"/>
  <c r="AB45" i="6"/>
  <c r="M40" i="6"/>
  <c r="AT88" i="6"/>
  <c r="AK35" i="6" s="1"/>
  <c r="D35" i="6"/>
  <c r="AT252" i="6"/>
  <c r="M199" i="6" s="1"/>
  <c r="M175" i="6"/>
  <c r="AH73" i="6"/>
  <c r="Z67" i="6"/>
  <c r="J61" i="6"/>
  <c r="H55" i="6"/>
  <c r="I50" i="6"/>
  <c r="AL44" i="6"/>
  <c r="K40" i="6"/>
  <c r="AP35" i="6"/>
  <c r="AF35" i="6"/>
  <c r="AG38" i="6"/>
  <c r="AF42" i="6"/>
  <c r="M46" i="6"/>
  <c r="AI49" i="6"/>
  <c r="AJ58" i="6"/>
  <c r="Y63" i="6"/>
  <c r="S68" i="6"/>
  <c r="AO72" i="6"/>
  <c r="AE77" i="6"/>
  <c r="X82" i="6"/>
  <c r="AN177" i="6"/>
  <c r="G36" i="6"/>
  <c r="J39" i="6"/>
  <c r="I43" i="6"/>
  <c r="H47" i="6"/>
  <c r="AE50" i="6"/>
  <c r="Z55" i="6"/>
  <c r="G60" i="6"/>
  <c r="AM64" i="6"/>
  <c r="Z69" i="6"/>
  <c r="M74" i="6"/>
  <c r="AS78" i="6"/>
  <c r="AF83" i="6"/>
  <c r="T186" i="6"/>
  <c r="AT87" i="6"/>
  <c r="W34" i="6" s="1"/>
  <c r="Y36" i="6"/>
  <c r="AK38" i="6"/>
  <c r="W41" i="6"/>
  <c r="H44" i="6"/>
  <c r="AL46" i="6"/>
  <c r="T49" i="6"/>
  <c r="F52" i="6"/>
  <c r="G55" i="6"/>
  <c r="AP69" i="6"/>
  <c r="U73" i="6"/>
  <c r="S77" i="6"/>
  <c r="L171" i="6"/>
  <c r="AI194" i="6"/>
  <c r="K216" i="6"/>
  <c r="E36" i="6"/>
  <c r="O38" i="6"/>
  <c r="AN40" i="6"/>
  <c r="Z43" i="6"/>
  <c r="L46" i="6"/>
  <c r="AO48" i="6"/>
  <c r="X51" i="6"/>
  <c r="AE57" i="6"/>
  <c r="K61" i="6"/>
  <c r="AJ64" i="6"/>
  <c r="K69" i="6"/>
  <c r="AD72" i="6"/>
  <c r="K76" i="6"/>
  <c r="AI79" i="6"/>
  <c r="AG188" i="6"/>
  <c r="F203" i="6"/>
  <c r="Q36" i="6"/>
  <c r="L38" i="6"/>
  <c r="AO39" i="6"/>
  <c r="Z41" i="6"/>
  <c r="T43" i="6"/>
  <c r="E45" i="6"/>
  <c r="AI46" i="6"/>
  <c r="T48" i="6"/>
  <c r="N50" i="6"/>
  <c r="AQ51" i="6"/>
  <c r="AI53" i="6"/>
  <c r="AE55" i="6"/>
  <c r="AH57" i="6"/>
  <c r="AR59" i="6"/>
  <c r="AF64" i="6"/>
  <c r="R69" i="6"/>
  <c r="AN71" i="6"/>
  <c r="Q74" i="6"/>
  <c r="AM76" i="6"/>
  <c r="E79" i="6"/>
  <c r="AA81" i="6"/>
  <c r="AG174" i="6"/>
  <c r="E191" i="6"/>
  <c r="AO214" i="6"/>
  <c r="AP39" i="6"/>
  <c r="AA41" i="6"/>
  <c r="U43" i="6"/>
  <c r="G45" i="6"/>
  <c r="AJ46" i="6"/>
  <c r="AD48" i="6"/>
  <c r="O50" i="6"/>
  <c r="AR51" i="6"/>
  <c r="AJ53" i="6"/>
  <c r="AG55" i="6"/>
  <c r="AJ57" i="6"/>
  <c r="U64" i="6"/>
  <c r="AN68" i="6"/>
  <c r="E71" i="6"/>
  <c r="AA73" i="6"/>
  <c r="N78" i="6"/>
  <c r="AG82" i="6"/>
  <c r="AM172" i="6"/>
  <c r="N178" i="6"/>
  <c r="K186" i="6"/>
  <c r="AR34" i="6"/>
  <c r="AC36" i="6"/>
  <c r="W38" i="6"/>
  <c r="H40" i="6"/>
  <c r="AK41" i="6"/>
  <c r="AF43" i="6"/>
  <c r="Q45" i="6"/>
  <c r="K47" i="6"/>
  <c r="AN48" i="6"/>
  <c r="Y50" i="6"/>
  <c r="K52" i="6"/>
  <c r="AE58" i="6"/>
  <c r="I61" i="6"/>
  <c r="Q63" i="6"/>
  <c r="AM65" i="6"/>
  <c r="O70" i="6"/>
  <c r="W72" i="6"/>
  <c r="AG74" i="6"/>
  <c r="AR76" i="6"/>
  <c r="H79" i="6"/>
  <c r="R81" i="6"/>
  <c r="AN174" i="6"/>
  <c r="AK198" i="6"/>
  <c r="AS218" i="6"/>
  <c r="AO55" i="6"/>
  <c r="Z57" i="6"/>
  <c r="E61" i="6"/>
  <c r="T64" i="6"/>
  <c r="N66" i="6"/>
  <c r="AQ67" i="6"/>
  <c r="AB69" i="6"/>
  <c r="W71" i="6"/>
  <c r="H73" i="6"/>
  <c r="AK74" i="6"/>
  <c r="AE76" i="6"/>
  <c r="P78" i="6"/>
  <c r="AS79" i="6"/>
  <c r="AN81" i="6"/>
  <c r="AD172" i="6"/>
  <c r="AS194" i="6"/>
  <c r="AM202" i="6"/>
  <c r="F216" i="6"/>
  <c r="AK57" i="6"/>
  <c r="Q61" i="6"/>
  <c r="K63" i="6"/>
  <c r="AN64" i="6"/>
  <c r="K68" i="6"/>
  <c r="E70" i="6"/>
  <c r="AH71" i="6"/>
  <c r="S73" i="6"/>
  <c r="AQ76" i="6"/>
  <c r="AB78" i="6"/>
  <c r="V80" i="6"/>
  <c r="G82" i="6"/>
  <c r="K177" i="6"/>
  <c r="Q183" i="6"/>
  <c r="Q190" i="6"/>
  <c r="W197" i="6"/>
  <c r="Q170" i="6"/>
  <c r="AL184" i="6"/>
  <c r="Y189" i="6"/>
  <c r="K194" i="6"/>
  <c r="G199" i="6"/>
  <c r="J205" i="6"/>
  <c r="AN171" i="6"/>
  <c r="AL174" i="6"/>
  <c r="AQ177" i="6"/>
  <c r="AF186" i="6"/>
  <c r="Q191" i="6"/>
  <c r="E196" i="6"/>
  <c r="L209" i="6"/>
  <c r="K210" i="6"/>
  <c r="J34" i="6"/>
  <c r="AD35" i="6"/>
  <c r="N37" i="6"/>
  <c r="AP38" i="6"/>
  <c r="Z40" i="6"/>
  <c r="J42" i="6"/>
  <c r="AD43" i="6"/>
  <c r="N45" i="6"/>
  <c r="AP46" i="6"/>
  <c r="Z48" i="6"/>
  <c r="J50" i="6"/>
  <c r="AD51" i="6"/>
  <c r="N61" i="6"/>
  <c r="Z64" i="6"/>
  <c r="AD67" i="6"/>
  <c r="N69" i="6"/>
  <c r="AP70" i="6"/>
  <c r="Z72" i="6"/>
  <c r="J74" i="6"/>
  <c r="N77" i="6"/>
  <c r="AP78" i="6"/>
  <c r="J82" i="6"/>
  <c r="AP171" i="6"/>
  <c r="T174" i="6"/>
  <c r="J179" i="6"/>
  <c r="E186" i="6"/>
  <c r="Z189" i="6"/>
  <c r="AA193" i="6"/>
  <c r="I197" i="6"/>
  <c r="AT254" i="6"/>
  <c r="AP201" i="6" s="1"/>
  <c r="AP205" i="6"/>
  <c r="Q212" i="6"/>
  <c r="AT223" i="6"/>
  <c r="AP170" i="6" s="1"/>
  <c r="D170" i="6"/>
  <c r="N172" i="6"/>
  <c r="V174" i="6"/>
  <c r="R177" i="6"/>
  <c r="AT233" i="6"/>
  <c r="W180" i="6" s="1"/>
  <c r="D180" i="6"/>
  <c r="U183" i="6"/>
  <c r="X187" i="6"/>
  <c r="AT244" i="6"/>
  <c r="D191" i="6" s="1"/>
  <c r="Y194" i="6"/>
  <c r="AG198" i="6"/>
  <c r="V203" i="6"/>
  <c r="H209" i="6"/>
  <c r="AI217" i="6"/>
  <c r="AA171" i="6"/>
  <c r="U173" i="6"/>
  <c r="G175" i="6"/>
  <c r="K179" i="6"/>
  <c r="AI183" i="6"/>
  <c r="M186" i="6"/>
  <c r="I193" i="6"/>
  <c r="AC197" i="6"/>
  <c r="F200" i="6"/>
  <c r="AO202" i="6"/>
  <c r="V206" i="6"/>
  <c r="P210" i="6"/>
  <c r="AS179" i="6"/>
  <c r="T182" i="6"/>
  <c r="AC184" i="6"/>
  <c r="G187" i="6"/>
  <c r="Q189" i="6"/>
  <c r="AT247" i="6"/>
  <c r="E194" i="6" s="1"/>
  <c r="D194" i="6"/>
  <c r="M196" i="6"/>
  <c r="AB198" i="6"/>
  <c r="V204" i="6"/>
  <c r="U208" i="6"/>
  <c r="M213" i="6"/>
  <c r="AC171" i="6"/>
  <c r="O173" i="6"/>
  <c r="AR174" i="6"/>
  <c r="AA178" i="6"/>
  <c r="AT234" i="6"/>
  <c r="O183" i="6"/>
  <c r="AG187" i="6"/>
  <c r="AQ189" i="6"/>
  <c r="U192" i="6"/>
  <c r="AC194" i="6"/>
  <c r="G197" i="6"/>
  <c r="U213" i="6"/>
  <c r="AR177" i="6"/>
  <c r="T179" i="6"/>
  <c r="V184" i="6"/>
  <c r="G186" i="6"/>
  <c r="AJ187" i="6"/>
  <c r="AE189" i="6"/>
  <c r="P191" i="6"/>
  <c r="AS192" i="6"/>
  <c r="AM194" i="6"/>
  <c r="X196" i="6"/>
  <c r="X198" i="6"/>
  <c r="S200" i="6"/>
  <c r="U202" i="6"/>
  <c r="AI204" i="6"/>
  <c r="AT261" i="6"/>
  <c r="X208" i="6" s="1"/>
  <c r="D208" i="6"/>
  <c r="AO210" i="6"/>
  <c r="AG214" i="6"/>
  <c r="F171" i="6"/>
  <c r="AH172" i="6"/>
  <c r="R174" i="6"/>
  <c r="AL175" i="6"/>
  <c r="V177" i="6"/>
  <c r="F179" i="6"/>
  <c r="O184" i="6"/>
  <c r="AM187" i="6"/>
  <c r="X189" i="6"/>
  <c r="I191" i="6"/>
  <c r="AL192" i="6"/>
  <c r="AF194" i="6"/>
  <c r="Q196" i="6"/>
  <c r="E198" i="6"/>
  <c r="K200" i="6"/>
  <c r="L202" i="6"/>
  <c r="AK204" i="6"/>
  <c r="U207" i="6"/>
  <c r="M210" i="6"/>
  <c r="Q214" i="6"/>
  <c r="AP182" i="6"/>
  <c r="Z184" i="6"/>
  <c r="J186" i="6"/>
  <c r="AD187" i="6"/>
  <c r="N189" i="6"/>
  <c r="Z192" i="6"/>
  <c r="J194" i="6"/>
  <c r="N197" i="6"/>
  <c r="AO198" i="6"/>
  <c r="Z200" i="6"/>
  <c r="P204" i="6"/>
  <c r="X206" i="6"/>
  <c r="AE211" i="6"/>
  <c r="AD218" i="6"/>
  <c r="AE198" i="6"/>
  <c r="O200" i="6"/>
  <c r="AT255" i="6"/>
  <c r="AS202" i="6" s="1"/>
  <c r="D202" i="6"/>
  <c r="AG203" i="6"/>
  <c r="F210" i="6"/>
  <c r="G213" i="6"/>
  <c r="V216" i="6"/>
  <c r="AQ202" i="6"/>
  <c r="W204" i="6"/>
  <c r="H206" i="6"/>
  <c r="I210" i="6"/>
  <c r="J212" i="6"/>
  <c r="AF214" i="6"/>
  <c r="AO216" i="6"/>
  <c r="Y212" i="6"/>
  <c r="AI214" i="6"/>
  <c r="AS216" i="6"/>
  <c r="W219" i="6"/>
  <c r="AO204" i="6"/>
  <c r="Q206" i="6"/>
  <c r="AN209" i="6"/>
  <c r="AB211" i="6"/>
  <c r="Y213" i="6"/>
  <c r="AH217" i="6"/>
  <c r="P211" i="6"/>
  <c r="AJ212" i="6"/>
  <c r="L214" i="6"/>
  <c r="I217" i="6"/>
  <c r="AE208" i="6"/>
  <c r="O210" i="6"/>
  <c r="AQ211" i="6"/>
  <c r="AA213" i="6"/>
  <c r="AE216" i="6"/>
  <c r="H217" i="6"/>
  <c r="AB218" i="6"/>
  <c r="AM192" i="6"/>
  <c r="AT226" i="6"/>
  <c r="AS173" i="6" s="1"/>
  <c r="AO79" i="6"/>
  <c r="AG73" i="6"/>
  <c r="AH53" i="6"/>
  <c r="AS48" i="6"/>
  <c r="AG43" i="6"/>
  <c r="AR38" i="6"/>
  <c r="AQ34" i="6"/>
  <c r="X63" i="5"/>
  <c r="N37" i="5"/>
  <c r="AR48" i="5"/>
  <c r="AK36" i="5"/>
  <c r="D46" i="5"/>
  <c r="P35" i="5"/>
  <c r="AF47" i="5"/>
  <c r="AA54" i="5"/>
  <c r="R70" i="5"/>
  <c r="E80" i="5"/>
  <c r="V38" i="5"/>
  <c r="AC44" i="5"/>
  <c r="R237" i="5"/>
  <c r="J277" i="5"/>
  <c r="V46" i="5"/>
  <c r="AM60" i="5"/>
  <c r="W252" i="5"/>
  <c r="AM34" i="5"/>
  <c r="AI54" i="5"/>
  <c r="AT61" i="5"/>
  <c r="S80" i="5"/>
  <c r="R35" i="5"/>
  <c r="W38" i="5"/>
  <c r="AQ41" i="5"/>
  <c r="F45" i="5"/>
  <c r="J59" i="5"/>
  <c r="H63" i="5"/>
  <c r="V67" i="5"/>
  <c r="AL71" i="5"/>
  <c r="AJ76" i="5"/>
  <c r="R82" i="5"/>
  <c r="W57" i="5"/>
  <c r="R65" i="5"/>
  <c r="AK44" i="5"/>
  <c r="AP47" i="5"/>
  <c r="Q51" i="5"/>
  <c r="P55" i="5"/>
  <c r="AD36" i="5"/>
  <c r="R46" i="5"/>
  <c r="AO73" i="5"/>
  <c r="AL83" i="5"/>
  <c r="AR244" i="5"/>
  <c r="V49" i="5"/>
  <c r="H59" i="5"/>
  <c r="AD66" i="5"/>
  <c r="T70" i="5"/>
  <c r="Y81" i="5"/>
  <c r="E231" i="5"/>
  <c r="L240" i="5"/>
  <c r="G75" i="5"/>
  <c r="AS82" i="5"/>
  <c r="T233" i="5"/>
  <c r="AG262" i="5"/>
  <c r="AH272" i="5"/>
  <c r="T232" i="5"/>
  <c r="AI262" i="5"/>
  <c r="AH240" i="5"/>
  <c r="W260" i="5"/>
  <c r="Y270" i="5"/>
  <c r="Y230" i="5"/>
  <c r="M237" i="5"/>
  <c r="AH245" i="5"/>
  <c r="AC261" i="5"/>
  <c r="W232" i="5"/>
  <c r="W239" i="5"/>
  <c r="AR247" i="5"/>
  <c r="W255" i="5"/>
  <c r="AN262" i="5"/>
  <c r="K35" i="5"/>
  <c r="G39" i="5"/>
  <c r="W43" i="5"/>
  <c r="S45" i="5"/>
  <c r="Q47" i="5"/>
  <c r="AE53" i="5"/>
  <c r="AA55" i="5"/>
  <c r="AI57" i="5"/>
  <c r="T64" i="5"/>
  <c r="F69" i="5"/>
  <c r="R71" i="5"/>
  <c r="AD78" i="5"/>
  <c r="N235" i="5"/>
  <c r="AE254" i="5"/>
  <c r="L274" i="5"/>
  <c r="AP38" i="5"/>
  <c r="AL40" i="5"/>
  <c r="AH44" i="5"/>
  <c r="AD46" i="5"/>
  <c r="Z50" i="5"/>
  <c r="V52" i="5"/>
  <c r="N58" i="5"/>
  <c r="L60" i="5"/>
  <c r="T62" i="5"/>
  <c r="F67" i="5"/>
  <c r="R69" i="5"/>
  <c r="R74" i="5"/>
  <c r="AD76" i="5"/>
  <c r="P81" i="5"/>
  <c r="AE83" i="5"/>
  <c r="AR249" i="5"/>
  <c r="AT268" i="5"/>
  <c r="AK34" i="5"/>
  <c r="K37" i="5"/>
  <c r="I39" i="5"/>
  <c r="S47" i="5"/>
  <c r="Y51" i="5"/>
  <c r="AA57" i="5"/>
  <c r="AI59" i="5"/>
  <c r="J62" i="5"/>
  <c r="H69" i="5"/>
  <c r="E74" i="5"/>
  <c r="AS239" i="5"/>
  <c r="V249" i="5"/>
  <c r="W279" i="5"/>
  <c r="G62" i="5"/>
  <c r="AI63" i="5"/>
  <c r="AM66" i="5"/>
  <c r="AM74" i="5"/>
  <c r="W76" i="5"/>
  <c r="G78" i="5"/>
  <c r="AI79" i="5"/>
  <c r="AM82" i="5"/>
  <c r="X85" i="5"/>
  <c r="AR242" i="5"/>
  <c r="AS245" i="5"/>
  <c r="AM251" i="5"/>
  <c r="AF263" i="5"/>
  <c r="AQ269" i="5"/>
  <c r="M273" i="5"/>
  <c r="X279" i="5"/>
  <c r="AF34" i="5"/>
  <c r="AB37" i="5"/>
  <c r="X40" i="5"/>
  <c r="AN44" i="5"/>
  <c r="AJ47" i="5"/>
  <c r="L49" i="5"/>
  <c r="AF50" i="5"/>
  <c r="H52" i="5"/>
  <c r="AR57" i="5"/>
  <c r="P62" i="5"/>
  <c r="L65" i="5"/>
  <c r="AB69" i="5"/>
  <c r="D71" i="5"/>
  <c r="AN76" i="5"/>
  <c r="P78" i="5"/>
  <c r="L81" i="5"/>
  <c r="I85" i="5"/>
  <c r="AJ233" i="5"/>
  <c r="AG236" i="5"/>
  <c r="AF239" i="5"/>
  <c r="R243" i="5"/>
  <c r="Q246" i="5"/>
  <c r="K255" i="5"/>
  <c r="J258" i="5"/>
  <c r="F261" i="5"/>
  <c r="F264" i="5"/>
  <c r="D267" i="5"/>
  <c r="AR269" i="5"/>
  <c r="AL278" i="5"/>
  <c r="AO38" i="5"/>
  <c r="Q40" i="5"/>
  <c r="AK41" i="5"/>
  <c r="AG44" i="5"/>
  <c r="I46" i="5"/>
  <c r="AS51" i="5"/>
  <c r="U53" i="5"/>
  <c r="AO54" i="5"/>
  <c r="I62" i="5"/>
  <c r="AC63" i="5"/>
  <c r="E65" i="5"/>
  <c r="AO70" i="5"/>
  <c r="Q72" i="5"/>
  <c r="AK73" i="5"/>
  <c r="AG76" i="5"/>
  <c r="E81" i="5"/>
  <c r="AE230" i="5"/>
  <c r="X233" i="5"/>
  <c r="D236" i="5"/>
  <c r="S239" i="5"/>
  <c r="Q242" i="5"/>
  <c r="M245" i="5"/>
  <c r="AB251" i="5"/>
  <c r="AI266" i="5"/>
  <c r="AE269" i="5"/>
  <c r="AM278" i="5"/>
  <c r="AG230" i="5"/>
  <c r="AI234" i="5"/>
  <c r="AH236" i="5"/>
  <c r="AR238" i="5"/>
  <c r="K241" i="5"/>
  <c r="AF243" i="5"/>
  <c r="R248" i="5"/>
  <c r="AN250" i="5"/>
  <c r="AT259" i="5"/>
  <c r="L262" i="5"/>
  <c r="W264" i="5"/>
  <c r="G271" i="5"/>
  <c r="AJ277" i="5"/>
  <c r="AC237" i="5"/>
  <c r="D242" i="5"/>
  <c r="AG248" i="5"/>
  <c r="AP250" i="5"/>
  <c r="T253" i="5"/>
  <c r="AC255" i="5"/>
  <c r="G258" i="5"/>
  <c r="Q260" i="5"/>
  <c r="Z262" i="5"/>
  <c r="AI264" i="5"/>
  <c r="AT266" i="5"/>
  <c r="S276" i="5"/>
  <c r="AB237" i="5"/>
  <c r="M239" i="5"/>
  <c r="AP240" i="5"/>
  <c r="AA242" i="5"/>
  <c r="V244" i="5"/>
  <c r="AD249" i="5"/>
  <c r="O251" i="5"/>
  <c r="AR252" i="5"/>
  <c r="AD254" i="5"/>
  <c r="AC259" i="5"/>
  <c r="AL264" i="5"/>
  <c r="Q268" i="5"/>
  <c r="AT269" i="5"/>
  <c r="AE271" i="5"/>
  <c r="P273" i="5"/>
  <c r="AN276" i="5"/>
  <c r="Y278" i="5"/>
  <c r="K281" i="5"/>
  <c r="J236" i="5"/>
  <c r="D238" i="5"/>
  <c r="S241" i="5"/>
  <c r="AG244" i="5"/>
  <c r="R246" i="5"/>
  <c r="AP249" i="5"/>
  <c r="F255" i="5"/>
  <c r="AI256" i="5"/>
  <c r="T258" i="5"/>
  <c r="F260" i="5"/>
  <c r="AI261" i="5"/>
  <c r="T263" i="5"/>
  <c r="N265" i="5"/>
  <c r="AQ266" i="5"/>
  <c r="H272" i="5"/>
  <c r="AK273" i="5"/>
  <c r="V275" i="5"/>
  <c r="AJ278" i="5"/>
  <c r="W281" i="5"/>
  <c r="AS230" i="5"/>
  <c r="U232" i="5"/>
  <c r="AG239" i="5"/>
  <c r="I241" i="5"/>
  <c r="AC242" i="5"/>
  <c r="AS246" i="5"/>
  <c r="AK252" i="5"/>
  <c r="M254" i="5"/>
  <c r="AS262" i="5"/>
  <c r="M270" i="5"/>
  <c r="AG271" i="5"/>
  <c r="I273" i="5"/>
  <c r="L205" i="4"/>
  <c r="AG196" i="4"/>
  <c r="Q191" i="4"/>
  <c r="V180" i="4"/>
  <c r="AI175" i="4"/>
  <c r="AH80" i="4"/>
  <c r="AC75" i="4"/>
  <c r="AL69" i="4"/>
  <c r="AH64" i="4"/>
  <c r="U59" i="4"/>
  <c r="AO54" i="4"/>
  <c r="AA45" i="4"/>
  <c r="AN40" i="4"/>
  <c r="Q36" i="4"/>
  <c r="I43" i="2"/>
  <c r="I27" i="2"/>
  <c r="I11" i="2"/>
  <c r="L99" i="1"/>
  <c r="L83" i="1"/>
  <c r="L67" i="1"/>
  <c r="K46" i="1"/>
  <c r="L30" i="1"/>
  <c r="K30" i="1"/>
  <c r="K14" i="1"/>
  <c r="L103" i="1"/>
  <c r="U223" i="4"/>
  <c r="P215" i="4"/>
  <c r="J207" i="4"/>
  <c r="R199" i="4"/>
  <c r="T183" i="4"/>
  <c r="AD178" i="4"/>
  <c r="U83" i="4"/>
  <c r="P74" i="4"/>
  <c r="AK69" i="4"/>
  <c r="Y60" i="4"/>
  <c r="S55" i="4"/>
  <c r="AF50" i="4"/>
  <c r="AS45" i="4"/>
  <c r="U41" i="4"/>
  <c r="AM36" i="4"/>
  <c r="F108" i="1"/>
  <c r="F92" i="1"/>
  <c r="F76" i="1"/>
  <c r="H56" i="1"/>
  <c r="H40" i="1"/>
  <c r="H24" i="1"/>
  <c r="I24" i="1"/>
  <c r="H51" i="1"/>
  <c r="H57" i="1"/>
  <c r="G59" i="1"/>
  <c r="I38" i="1" s="1"/>
  <c r="H9" i="1"/>
  <c r="U221" i="4"/>
  <c r="H213" i="4"/>
  <c r="AG204" i="4"/>
  <c r="AI197" i="4"/>
  <c r="Z192" i="4"/>
  <c r="AR181" i="4"/>
  <c r="Q177" i="4"/>
  <c r="AC81" i="4"/>
  <c r="Y76" i="4"/>
  <c r="AO70" i="4"/>
  <c r="AC65" i="4"/>
  <c r="AK55" i="4"/>
  <c r="Z46" i="4"/>
  <c r="AQ41" i="4"/>
  <c r="AL36" i="4"/>
  <c r="AE138" i="4"/>
  <c r="AE73" i="4" s="1"/>
  <c r="AE34" i="4"/>
  <c r="Z40" i="4"/>
  <c r="AL43" i="4"/>
  <c r="F47" i="4"/>
  <c r="R50" i="4"/>
  <c r="Z56" i="4"/>
  <c r="AL59" i="4"/>
  <c r="F63" i="4"/>
  <c r="R66" i="4"/>
  <c r="N69" i="4"/>
  <c r="Z72" i="4"/>
  <c r="AL75" i="4"/>
  <c r="F79" i="4"/>
  <c r="R82" i="4"/>
  <c r="V178" i="4"/>
  <c r="AH181" i="4"/>
  <c r="AO184" i="4"/>
  <c r="L188" i="4"/>
  <c r="Z191" i="4"/>
  <c r="Q202" i="4"/>
  <c r="I208" i="4"/>
  <c r="S213" i="4"/>
  <c r="AG223" i="4"/>
  <c r="V36" i="4"/>
  <c r="AA39" i="4"/>
  <c r="S49" i="4"/>
  <c r="O52" i="4"/>
  <c r="AA55" i="4"/>
  <c r="AM58" i="4"/>
  <c r="G62" i="4"/>
  <c r="S65" i="4"/>
  <c r="O68" i="4"/>
  <c r="AA71" i="4"/>
  <c r="G78" i="4"/>
  <c r="S81" i="4"/>
  <c r="G278" i="4"/>
  <c r="G174" i="4"/>
  <c r="O180" i="4"/>
  <c r="AF183" i="4"/>
  <c r="T187" i="4"/>
  <c r="AH190" i="4"/>
  <c r="S197" i="4"/>
  <c r="L201" i="4"/>
  <c r="AR206" i="4"/>
  <c r="H212" i="4"/>
  <c r="P217" i="4"/>
  <c r="V222" i="4"/>
  <c r="AP35" i="4"/>
  <c r="T41" i="4"/>
  <c r="P44" i="4"/>
  <c r="L47" i="4"/>
  <c r="H50" i="4"/>
  <c r="AT106" i="4"/>
  <c r="D53" i="4"/>
  <c r="AR55" i="4"/>
  <c r="AN58" i="4"/>
  <c r="AJ61" i="4"/>
  <c r="AF64" i="4"/>
  <c r="AB67" i="4"/>
  <c r="P76" i="4"/>
  <c r="L79" i="4"/>
  <c r="H82" i="4"/>
  <c r="AN278" i="4"/>
  <c r="AN177" i="4" s="1"/>
  <c r="AN174" i="4"/>
  <c r="AF180" i="4"/>
  <c r="AG183" i="4"/>
  <c r="U187" i="4"/>
  <c r="M198" i="4"/>
  <c r="W202" i="4"/>
  <c r="O208" i="4"/>
  <c r="U213" i="4"/>
  <c r="AC218" i="4"/>
  <c r="AK223" i="4"/>
  <c r="W35" i="4"/>
  <c r="AI38" i="4"/>
  <c r="S40" i="4"/>
  <c r="W43" i="4"/>
  <c r="S48" i="4"/>
  <c r="W51" i="4"/>
  <c r="G53" i="4"/>
  <c r="S56" i="4"/>
  <c r="W59" i="4"/>
  <c r="G61" i="4"/>
  <c r="S64" i="4"/>
  <c r="AM65" i="4"/>
  <c r="W67" i="4"/>
  <c r="S72" i="4"/>
  <c r="AM73" i="4"/>
  <c r="W75" i="4"/>
  <c r="G77" i="4"/>
  <c r="AI78" i="4"/>
  <c r="S80" i="4"/>
  <c r="W83" i="4"/>
  <c r="Y176" i="4"/>
  <c r="AS177" i="4"/>
  <c r="U179" i="4"/>
  <c r="AO180" i="4"/>
  <c r="Q182" i="4"/>
  <c r="AB185" i="4"/>
  <c r="V187" i="4"/>
  <c r="H189" i="4"/>
  <c r="AK190" i="4"/>
  <c r="AE192" i="4"/>
  <c r="P194" i="4"/>
  <c r="AS195" i="4"/>
  <c r="AG199" i="4"/>
  <c r="L202" i="4"/>
  <c r="N210" i="4"/>
  <c r="AN212" i="4"/>
  <c r="T215" i="4"/>
  <c r="AT271" i="4"/>
  <c r="AR220" i="4"/>
  <c r="Z223" i="4"/>
  <c r="H35" i="4"/>
  <c r="AB36" i="4"/>
  <c r="AT91" i="4"/>
  <c r="D38" i="4"/>
  <c r="AN43" i="4"/>
  <c r="P45" i="4"/>
  <c r="AJ46" i="4"/>
  <c r="L48" i="4"/>
  <c r="AF49" i="4"/>
  <c r="H51" i="4"/>
  <c r="AB52" i="4"/>
  <c r="AT107" i="4"/>
  <c r="D54" i="4"/>
  <c r="AR56" i="4"/>
  <c r="T58" i="4"/>
  <c r="AN59" i="4"/>
  <c r="P61" i="4"/>
  <c r="AJ62" i="4"/>
  <c r="L64" i="4"/>
  <c r="AF65" i="4"/>
  <c r="H67" i="4"/>
  <c r="AB68" i="4"/>
  <c r="AT123" i="4"/>
  <c r="D70" i="4"/>
  <c r="AN75" i="4"/>
  <c r="P77" i="4"/>
  <c r="AJ78" i="4"/>
  <c r="L80" i="4"/>
  <c r="AF81" i="4"/>
  <c r="H83" i="4"/>
  <c r="AH278" i="4"/>
  <c r="AH205" i="4" s="1"/>
  <c r="AL177" i="4"/>
  <c r="V179" i="4"/>
  <c r="F181" i="4"/>
  <c r="M186" i="4"/>
  <c r="U191" i="4"/>
  <c r="F193" i="4"/>
  <c r="AJ194" i="4"/>
  <c r="AD196" i="4"/>
  <c r="O198" i="4"/>
  <c r="AM202" i="4"/>
  <c r="U205" i="4"/>
  <c r="AS210" i="4"/>
  <c r="Y213" i="4"/>
  <c r="AG218" i="4"/>
  <c r="AC221" i="4"/>
  <c r="E138" i="4"/>
  <c r="E34" i="4"/>
  <c r="Y35" i="4"/>
  <c r="AS36" i="4"/>
  <c r="U38" i="4"/>
  <c r="AO39" i="4"/>
  <c r="AK42" i="4"/>
  <c r="AG45" i="4"/>
  <c r="I47" i="4"/>
  <c r="AC48" i="4"/>
  <c r="E50" i="4"/>
  <c r="Y51" i="4"/>
  <c r="AS52" i="4"/>
  <c r="U54" i="4"/>
  <c r="AO55" i="4"/>
  <c r="AK58" i="4"/>
  <c r="AG61" i="4"/>
  <c r="I63" i="4"/>
  <c r="AC64" i="4"/>
  <c r="E66" i="4"/>
  <c r="Y67" i="4"/>
  <c r="AS68" i="4"/>
  <c r="U70" i="4"/>
  <c r="AO71" i="4"/>
  <c r="Q73" i="4"/>
  <c r="AK74" i="4"/>
  <c r="AG77" i="4"/>
  <c r="I79" i="4"/>
  <c r="AC80" i="4"/>
  <c r="E82" i="4"/>
  <c r="Y83" i="4"/>
  <c r="G175" i="4"/>
  <c r="AI176" i="4"/>
  <c r="AM179" i="4"/>
  <c r="I183" i="4"/>
  <c r="AL184" i="4"/>
  <c r="AF186" i="4"/>
  <c r="Q188" i="4"/>
  <c r="L190" i="4"/>
  <c r="AO191" i="4"/>
  <c r="Z193" i="4"/>
  <c r="T195" i="4"/>
  <c r="E197" i="4"/>
  <c r="AK198" i="4"/>
  <c r="E201" i="4"/>
  <c r="Z203" i="4"/>
  <c r="H206" i="4"/>
  <c r="AF211" i="4"/>
  <c r="L214" i="4"/>
  <c r="AL216" i="4"/>
  <c r="T219" i="4"/>
  <c r="P222" i="4"/>
  <c r="Z37" i="4"/>
  <c r="N42" i="4"/>
  <c r="Z45" i="4"/>
  <c r="N50" i="4"/>
  <c r="Z53" i="4"/>
  <c r="N58" i="4"/>
  <c r="Z61" i="4"/>
  <c r="J63" i="4"/>
  <c r="Z69" i="4"/>
  <c r="N74" i="4"/>
  <c r="AP75" i="4"/>
  <c r="Z77" i="4"/>
  <c r="N82" i="4"/>
  <c r="AP83" i="4"/>
  <c r="P175" i="4"/>
  <c r="L178" i="4"/>
  <c r="AF179" i="4"/>
  <c r="H181" i="4"/>
  <c r="AB182" i="4"/>
  <c r="U184" i="4"/>
  <c r="F186" i="4"/>
  <c r="AI187" i="4"/>
  <c r="AC189" i="4"/>
  <c r="N191" i="4"/>
  <c r="AR192" i="4"/>
  <c r="AC194" i="4"/>
  <c r="H198" i="4"/>
  <c r="D200" i="4"/>
  <c r="AT253" i="4"/>
  <c r="O202" i="4"/>
  <c r="AO204" i="4"/>
  <c r="U207" i="4"/>
  <c r="AS212" i="4"/>
  <c r="AG220" i="4"/>
  <c r="AC223" i="4"/>
  <c r="R203" i="4"/>
  <c r="P205" i="4"/>
  <c r="T209" i="4"/>
  <c r="P213" i="4"/>
  <c r="T217" i="4"/>
  <c r="R219" i="4"/>
  <c r="P221" i="4"/>
  <c r="U201" i="4"/>
  <c r="Q205" i="4"/>
  <c r="U209" i="4"/>
  <c r="S211" i="4"/>
  <c r="Q213" i="4"/>
  <c r="U217" i="4"/>
  <c r="Q221" i="4"/>
  <c r="V199" i="4"/>
  <c r="F201" i="4"/>
  <c r="AL205" i="4"/>
  <c r="V207" i="4"/>
  <c r="F209" i="4"/>
  <c r="AL213" i="4"/>
  <c r="V215" i="4"/>
  <c r="F217" i="4"/>
  <c r="AH218" i="4"/>
  <c r="AL221" i="4"/>
  <c r="V223" i="4"/>
  <c r="AM183" i="4"/>
  <c r="W185" i="4"/>
  <c r="AI188" i="4"/>
  <c r="AM191" i="4"/>
  <c r="W193" i="4"/>
  <c r="AI196" i="4"/>
  <c r="S198" i="4"/>
  <c r="AM199" i="4"/>
  <c r="AI204" i="4"/>
  <c r="S206" i="4"/>
  <c r="AM207" i="4"/>
  <c r="W209" i="4"/>
  <c r="G211" i="4"/>
  <c r="AI212" i="4"/>
  <c r="AM215" i="4"/>
  <c r="AI220" i="4"/>
  <c r="S222" i="4"/>
  <c r="AM223" i="4"/>
  <c r="L50" i="2"/>
  <c r="L34" i="2"/>
  <c r="L18" i="2"/>
  <c r="G114" i="1"/>
  <c r="I109" i="1" s="1"/>
  <c r="F42" i="1"/>
  <c r="E42" i="1"/>
  <c r="F26" i="1"/>
  <c r="E26" i="1"/>
  <c r="F10" i="1"/>
  <c r="E10" i="1"/>
  <c r="N43" i="1"/>
  <c r="N138" i="4"/>
  <c r="N66" i="4" s="1"/>
  <c r="T221" i="4"/>
  <c r="AT264" i="4"/>
  <c r="AG202" i="4"/>
  <c r="Q196" i="4"/>
  <c r="W190" i="4"/>
  <c r="V184" i="4"/>
  <c r="AG179" i="4"/>
  <c r="AS83" i="4"/>
  <c r="S79" i="4"/>
  <c r="AG74" i="4"/>
  <c r="AB65" i="4"/>
  <c r="E61" i="4"/>
  <c r="R56" i="4"/>
  <c r="AT100" i="4"/>
  <c r="D47" i="4"/>
  <c r="AL41" i="4"/>
  <c r="O46" i="2"/>
  <c r="O30" i="2"/>
  <c r="O14" i="2"/>
  <c r="O101" i="1"/>
  <c r="O85" i="1"/>
  <c r="O69" i="1"/>
  <c r="H54" i="1"/>
  <c r="F45" i="1"/>
  <c r="E45" i="1"/>
  <c r="F37" i="1"/>
  <c r="E37" i="1"/>
  <c r="F29" i="1"/>
  <c r="E29" i="1"/>
  <c r="F21" i="1"/>
  <c r="E21" i="1"/>
  <c r="F13" i="1"/>
  <c r="E13" i="1"/>
  <c r="N46" i="1"/>
  <c r="H55" i="1"/>
  <c r="K21" i="1"/>
  <c r="AT86" i="3"/>
  <c r="AB86" i="3"/>
  <c r="AT132" i="4"/>
  <c r="M59" i="1"/>
  <c r="K24" i="1"/>
  <c r="AT112" i="4"/>
  <c r="L75" i="1"/>
  <c r="P191" i="4"/>
  <c r="G72" i="4"/>
  <c r="R48" i="4"/>
  <c r="F84" i="1"/>
  <c r="F85" i="1"/>
  <c r="L217" i="4"/>
  <c r="Y68" i="4"/>
  <c r="AC39" i="4"/>
  <c r="R42" i="4"/>
  <c r="N61" i="4"/>
  <c r="N77" i="4"/>
  <c r="AP179" i="4"/>
  <c r="F200" i="4"/>
  <c r="I221" i="4"/>
  <c r="AA47" i="4"/>
  <c r="AA79" i="4"/>
  <c r="I199" i="4"/>
  <c r="AT90" i="4"/>
  <c r="D37" i="4"/>
  <c r="D69" i="4"/>
  <c r="AT122" i="4"/>
  <c r="AB83" i="4"/>
  <c r="AM192" i="4"/>
  <c r="AI138" i="4"/>
  <c r="AI34" i="4"/>
  <c r="AM45" i="4"/>
  <c r="S76" i="4"/>
  <c r="AC181" i="4"/>
  <c r="I195" i="4"/>
  <c r="P69" i="4"/>
  <c r="AT131" i="4"/>
  <c r="D78" i="4"/>
  <c r="F177" i="4"/>
  <c r="AB195" i="4"/>
  <c r="M212" i="4"/>
  <c r="AO222" i="4"/>
  <c r="AC40" i="4"/>
  <c r="AK50" i="4"/>
  <c r="Y59" i="4"/>
  <c r="AG69" i="4"/>
  <c r="AO79" i="4"/>
  <c r="W177" i="4"/>
  <c r="AP197" i="4"/>
  <c r="T207" i="4"/>
  <c r="AB223" i="4"/>
  <c r="N46" i="4"/>
  <c r="N70" i="4"/>
  <c r="Z81" i="4"/>
  <c r="V190" i="4"/>
  <c r="H201" i="4"/>
  <c r="AM216" i="4"/>
  <c r="N206" i="4"/>
  <c r="T218" i="4"/>
  <c r="U210" i="4"/>
  <c r="AH198" i="4"/>
  <c r="AH206" i="4"/>
  <c r="AH214" i="4"/>
  <c r="AI184" i="4"/>
  <c r="AI192" i="4"/>
  <c r="AI208" i="4"/>
  <c r="AI216" i="4"/>
  <c r="L26" i="2"/>
  <c r="F34" i="1"/>
  <c r="E34" i="1"/>
  <c r="F24" i="1"/>
  <c r="E24" i="1"/>
  <c r="N216" i="4"/>
  <c r="AK176" i="4"/>
  <c r="S63" i="4"/>
  <c r="R35" i="4"/>
  <c r="O22" i="2"/>
  <c r="O77" i="1"/>
  <c r="L23" i="1"/>
  <c r="K23" i="1"/>
  <c r="N51" i="1"/>
  <c r="L56" i="2"/>
  <c r="N65" i="5"/>
  <c r="F230" i="5"/>
  <c r="AK56" i="5"/>
  <c r="N34" i="5"/>
  <c r="Y61" i="5"/>
  <c r="AL70" i="5"/>
  <c r="Y276" i="5"/>
  <c r="AM56" i="5"/>
  <c r="Y75" i="5"/>
  <c r="AA77" i="5"/>
  <c r="O82" i="5"/>
  <c r="P44" i="5"/>
  <c r="L47" i="5"/>
  <c r="AN268" i="5"/>
  <c r="AG281" i="5"/>
  <c r="U51" i="5"/>
  <c r="AC61" i="5"/>
  <c r="AP85" i="5"/>
  <c r="AP231" i="5"/>
  <c r="AQ235" i="5"/>
  <c r="AN270" i="5"/>
  <c r="AT279" i="5"/>
  <c r="Q252" i="5"/>
  <c r="AQ250" i="5"/>
  <c r="H256" i="5"/>
  <c r="AJ262" i="5"/>
  <c r="X276" i="5"/>
  <c r="M236" i="5"/>
  <c r="I255" i="5"/>
  <c r="Q265" i="5"/>
  <c r="E274" i="5"/>
  <c r="AC198" i="4"/>
  <c r="Z177" i="4"/>
  <c r="N47" i="4"/>
  <c r="H21" i="1"/>
  <c r="U71" i="4"/>
  <c r="W52" i="4"/>
  <c r="X138" i="4"/>
  <c r="X70" i="4" s="1"/>
  <c r="O40" i="2"/>
  <c r="O111" i="1"/>
  <c r="E47" i="1"/>
  <c r="F47" i="1"/>
  <c r="O72" i="1"/>
  <c r="U194" i="4"/>
  <c r="O78" i="4"/>
  <c r="O62" i="4"/>
  <c r="Q38" i="4"/>
  <c r="V39" i="4"/>
  <c r="V55" i="4"/>
  <c r="N180" i="4"/>
  <c r="AC193" i="4"/>
  <c r="U211" i="4"/>
  <c r="W38" i="4"/>
  <c r="W54" i="4"/>
  <c r="AI185" i="4"/>
  <c r="T204" i="4"/>
  <c r="X220" i="4"/>
  <c r="L43" i="4"/>
  <c r="AJ57" i="4"/>
  <c r="T69" i="4"/>
  <c r="D81" i="4"/>
  <c r="AT134" i="4"/>
  <c r="AB196" i="4"/>
  <c r="AE216" i="4"/>
  <c r="AQ42" i="4"/>
  <c r="O49" i="4"/>
  <c r="AE55" i="4"/>
  <c r="AA68" i="4"/>
  <c r="AQ74" i="4"/>
  <c r="Y278" i="4"/>
  <c r="Y174" i="4"/>
  <c r="U177" i="4"/>
  <c r="Q180" i="4"/>
  <c r="P183" i="4"/>
  <c r="AM186" i="4"/>
  <c r="I190" i="4"/>
  <c r="D192" i="4"/>
  <c r="AT245" i="4"/>
  <c r="AS198" i="4"/>
  <c r="P209" i="4"/>
  <c r="AR219" i="4"/>
  <c r="P43" i="4"/>
  <c r="AB50" i="4"/>
  <c r="T56" i="4"/>
  <c r="L62" i="4"/>
  <c r="AT121" i="4"/>
  <c r="D68" i="4"/>
  <c r="L78" i="4"/>
  <c r="AD175" i="4"/>
  <c r="Z180" i="4"/>
  <c r="AR188" i="4"/>
  <c r="H194" i="4"/>
  <c r="W204" i="4"/>
  <c r="I215" i="4"/>
  <c r="K223" i="4"/>
  <c r="AK40" i="4"/>
  <c r="AC46" i="4"/>
  <c r="U52" i="4"/>
  <c r="AK56" i="4"/>
  <c r="AC62" i="4"/>
  <c r="U68" i="4"/>
  <c r="M74" i="4"/>
  <c r="E80" i="4"/>
  <c r="K176" i="4"/>
  <c r="M191" i="4"/>
  <c r="V196" i="4"/>
  <c r="AN215" i="4"/>
  <c r="V38" i="4"/>
  <c r="AL44" i="4"/>
  <c r="R51" i="4"/>
  <c r="AH57" i="4"/>
  <c r="F64" i="4"/>
  <c r="V70" i="4"/>
  <c r="AL76" i="4"/>
  <c r="AJ278" i="4"/>
  <c r="AJ191" i="4" s="1"/>
  <c r="AJ174" i="4"/>
  <c r="AB180" i="4"/>
  <c r="H187" i="4"/>
  <c r="AS193" i="4"/>
  <c r="P199" i="4"/>
  <c r="AS211" i="4"/>
  <c r="AE222" i="4"/>
  <c r="X206" i="4"/>
  <c r="AF216" i="4"/>
  <c r="AG216" i="4"/>
  <c r="Z208" i="4"/>
  <c r="AP214" i="4"/>
  <c r="N221" i="4"/>
  <c r="O199" i="4"/>
  <c r="O207" i="4"/>
  <c r="K212" i="4"/>
  <c r="K220" i="4"/>
  <c r="I57" i="2"/>
  <c r="F103" i="1"/>
  <c r="N45" i="1"/>
  <c r="N13" i="1"/>
  <c r="T198" i="4"/>
  <c r="V53" i="4"/>
  <c r="L108" i="1"/>
  <c r="N56" i="1"/>
  <c r="K50" i="1"/>
  <c r="AK179" i="6"/>
  <c r="AQ80" i="6"/>
  <c r="AA74" i="6"/>
  <c r="O55" i="6"/>
  <c r="AC49" i="6"/>
  <c r="Q44" i="6"/>
  <c r="AE39" i="6"/>
  <c r="AA34" i="6"/>
  <c r="AP195" i="6"/>
  <c r="I173" i="6"/>
  <c r="M79" i="6"/>
  <c r="AN72" i="6"/>
  <c r="T60" i="6"/>
  <c r="AB49" i="6"/>
  <c r="P44" i="6"/>
  <c r="Z39" i="6"/>
  <c r="W35" i="6"/>
  <c r="F36" i="6"/>
  <c r="H39" i="6"/>
  <c r="G43" i="6"/>
  <c r="AE46" i="6"/>
  <c r="L50" i="6"/>
  <c r="F64" i="6"/>
  <c r="AE73" i="6"/>
  <c r="L78" i="6"/>
  <c r="AT136" i="6"/>
  <c r="D83" i="6"/>
  <c r="U179" i="6"/>
  <c r="W36" i="6"/>
  <c r="AC39" i="6"/>
  <c r="AB43" i="6"/>
  <c r="AE47" i="6"/>
  <c r="J51" i="6"/>
  <c r="AT109" i="6"/>
  <c r="V56" i="6" s="1"/>
  <c r="D56" i="6"/>
  <c r="AF60" i="6"/>
  <c r="S65" i="6"/>
  <c r="H70" i="6"/>
  <c r="AL74" i="6"/>
  <c r="Y79" i="6"/>
  <c r="AE170" i="6"/>
  <c r="P188" i="6"/>
  <c r="Q34" i="6"/>
  <c r="AM36" i="6"/>
  <c r="I39" i="6"/>
  <c r="AM41" i="6"/>
  <c r="U44" i="6"/>
  <c r="G47" i="6"/>
  <c r="AJ49" i="6"/>
  <c r="V52" i="6"/>
  <c r="Y55" i="6"/>
  <c r="M63" i="6"/>
  <c r="S70" i="6"/>
  <c r="AP73" i="6"/>
  <c r="AN77" i="6"/>
  <c r="T81" i="6"/>
  <c r="Q172" i="6"/>
  <c r="AN196" i="6"/>
  <c r="H34" i="6"/>
  <c r="P36" i="6"/>
  <c r="AA38" i="6"/>
  <c r="L41" i="6"/>
  <c r="AP43" i="6"/>
  <c r="X46" i="6"/>
  <c r="J49" i="6"/>
  <c r="AN51" i="6"/>
  <c r="AB61" i="6"/>
  <c r="I65" i="6"/>
  <c r="AA69" i="6"/>
  <c r="G73" i="6"/>
  <c r="AF76" i="6"/>
  <c r="AG83" i="6"/>
  <c r="AT231" i="6"/>
  <c r="AM178" i="6" s="1"/>
  <c r="D178" i="6"/>
  <c r="AT258" i="6"/>
  <c r="AK205" i="6" s="1"/>
  <c r="D205" i="6"/>
  <c r="AO34" i="6"/>
  <c r="AA36" i="6"/>
  <c r="U38" i="6"/>
  <c r="F40" i="6"/>
  <c r="AI41" i="6"/>
  <c r="AC43" i="6"/>
  <c r="O45" i="6"/>
  <c r="AR46" i="6"/>
  <c r="AC48" i="6"/>
  <c r="W50" i="6"/>
  <c r="H52" i="6"/>
  <c r="AP55" i="6"/>
  <c r="AT111" i="6"/>
  <c r="D58" i="6"/>
  <c r="L60" i="6"/>
  <c r="AR64" i="6"/>
  <c r="J67" i="6"/>
  <c r="AF69" i="6"/>
  <c r="I72" i="6"/>
  <c r="AE74" i="6"/>
  <c r="I77" i="6"/>
  <c r="Q79" i="6"/>
  <c r="AM81" i="6"/>
  <c r="F170" i="6"/>
  <c r="S175" i="6"/>
  <c r="I192" i="6"/>
  <c r="AQ200" i="6"/>
  <c r="Z217" i="6"/>
  <c r="G40" i="6"/>
  <c r="AJ41" i="6"/>
  <c r="AE43" i="6"/>
  <c r="P45" i="6"/>
  <c r="AS46" i="6"/>
  <c r="AM48" i="6"/>
  <c r="X50" i="6"/>
  <c r="I52" i="6"/>
  <c r="AT107" i="6"/>
  <c r="AF54" i="6" s="1"/>
  <c r="AQ55" i="6"/>
  <c r="E58" i="6"/>
  <c r="N60" i="6"/>
  <c r="AG64" i="6"/>
  <c r="H69" i="6"/>
  <c r="R71" i="6"/>
  <c r="AN73" i="6"/>
  <c r="E76" i="6"/>
  <c r="AA78" i="6"/>
  <c r="AJ80" i="6"/>
  <c r="M83" i="6"/>
  <c r="W173" i="6"/>
  <c r="G179" i="6"/>
  <c r="J187" i="6"/>
  <c r="T196" i="6"/>
  <c r="AD209" i="6"/>
  <c r="I35" i="6"/>
  <c r="AL36" i="6"/>
  <c r="AF38" i="6"/>
  <c r="Q40" i="6"/>
  <c r="L42" i="6"/>
  <c r="AO43" i="6"/>
  <c r="Z45" i="6"/>
  <c r="T47" i="6"/>
  <c r="E49" i="6"/>
  <c r="AI50" i="6"/>
  <c r="T52" i="6"/>
  <c r="U56" i="6"/>
  <c r="T61" i="6"/>
  <c r="AE63" i="6"/>
  <c r="P68" i="6"/>
  <c r="AA70" i="6"/>
  <c r="AK72" i="6"/>
  <c r="AS74" i="6"/>
  <c r="K77" i="6"/>
  <c r="U79" i="6"/>
  <c r="AC81" i="6"/>
  <c r="N170" i="6"/>
  <c r="U175" i="6"/>
  <c r="T191" i="6"/>
  <c r="P201" i="6"/>
  <c r="AA52" i="6"/>
  <c r="AI57" i="6"/>
  <c r="O61" i="6"/>
  <c r="AC64" i="6"/>
  <c r="AK69" i="6"/>
  <c r="AF71" i="6"/>
  <c r="Q73" i="6"/>
  <c r="AN76" i="6"/>
  <c r="Y78" i="6"/>
  <c r="E82" i="6"/>
  <c r="AH83" i="6"/>
  <c r="H173" i="6"/>
  <c r="I177" i="6"/>
  <c r="T189" i="6"/>
  <c r="AC195" i="6"/>
  <c r="AP203" i="6"/>
  <c r="L58" i="6"/>
  <c r="Z61" i="6"/>
  <c r="T63" i="6"/>
  <c r="E65" i="6"/>
  <c r="AI66" i="6"/>
  <c r="N70" i="6"/>
  <c r="AQ71" i="6"/>
  <c r="AB73" i="6"/>
  <c r="H77" i="6"/>
  <c r="AK78" i="6"/>
  <c r="AE80" i="6"/>
  <c r="P82" i="6"/>
  <c r="AI173" i="6"/>
  <c r="AK177" i="6"/>
  <c r="H184" i="6"/>
  <c r="H191" i="6"/>
  <c r="R198" i="6"/>
  <c r="AP206" i="6"/>
  <c r="AF170" i="6"/>
  <c r="AF173" i="6"/>
  <c r="E177" i="6"/>
  <c r="AT243" i="6"/>
  <c r="D190" i="6"/>
  <c r="AJ194" i="6"/>
  <c r="AD216" i="6"/>
  <c r="L172" i="6"/>
  <c r="J175" i="6"/>
  <c r="T178" i="6"/>
  <c r="Y182" i="6"/>
  <c r="M187" i="6"/>
  <c r="AR191" i="6"/>
  <c r="AD196" i="6"/>
  <c r="AH202" i="6"/>
  <c r="H210" i="6"/>
  <c r="AH203" i="6"/>
  <c r="Y211" i="6"/>
  <c r="R34" i="6"/>
  <c r="AL35" i="6"/>
  <c r="V37" i="6"/>
  <c r="F39" i="6"/>
  <c r="AH40" i="6"/>
  <c r="R42" i="6"/>
  <c r="AL43" i="6"/>
  <c r="V45" i="6"/>
  <c r="F47" i="6"/>
  <c r="AH48" i="6"/>
  <c r="R50" i="6"/>
  <c r="AL51" i="6"/>
  <c r="V53" i="6"/>
  <c r="F55" i="6"/>
  <c r="R58" i="6"/>
  <c r="V61" i="6"/>
  <c r="F63" i="6"/>
  <c r="AH64" i="6"/>
  <c r="AL67" i="6"/>
  <c r="V69" i="6"/>
  <c r="F71" i="6"/>
  <c r="AH72" i="6"/>
  <c r="R74" i="6"/>
  <c r="V77" i="6"/>
  <c r="F79" i="6"/>
  <c r="R82" i="6"/>
  <c r="AL83" i="6"/>
  <c r="I172" i="6"/>
  <c r="AE174" i="6"/>
  <c r="Z179" i="6"/>
  <c r="V186" i="6"/>
  <c r="X190" i="6"/>
  <c r="AR193" i="6"/>
  <c r="Y197" i="6"/>
  <c r="AF201" i="6"/>
  <c r="AH206" i="6"/>
  <c r="W213" i="6"/>
  <c r="O170" i="6"/>
  <c r="Y172" i="6"/>
  <c r="AJ174" i="6"/>
  <c r="AF177" i="6"/>
  <c r="S180" i="6"/>
  <c r="AQ183" i="6"/>
  <c r="AO187" i="6"/>
  <c r="U191" i="6"/>
  <c r="L204" i="6"/>
  <c r="AF210" i="6"/>
  <c r="G170" i="6"/>
  <c r="AJ171" i="6"/>
  <c r="AE173" i="6"/>
  <c r="P175" i="6"/>
  <c r="O177" i="6"/>
  <c r="W179" i="6"/>
  <c r="P184" i="6"/>
  <c r="X186" i="6"/>
  <c r="AI188" i="6"/>
  <c r="L191" i="6"/>
  <c r="W193" i="6"/>
  <c r="AP197" i="6"/>
  <c r="V200" i="6"/>
  <c r="K203" i="6"/>
  <c r="AQ206" i="6"/>
  <c r="AI210" i="6"/>
  <c r="AO184" i="6"/>
  <c r="S187" i="6"/>
  <c r="AB189" i="6"/>
  <c r="F192" i="6"/>
  <c r="P194" i="6"/>
  <c r="Y196" i="6"/>
  <c r="AP198" i="6"/>
  <c r="AQ204" i="6"/>
  <c r="AS213" i="6"/>
  <c r="R219" i="6"/>
  <c r="AM171" i="6"/>
  <c r="X173" i="6"/>
  <c r="I175" i="6"/>
  <c r="AK178" i="6"/>
  <c r="Z183" i="6"/>
  <c r="AR187" i="6"/>
  <c r="AF192" i="6"/>
  <c r="AQ194" i="6"/>
  <c r="T197" i="6"/>
  <c r="AN199" i="6"/>
  <c r="AC202" i="6"/>
  <c r="AJ205" i="6"/>
  <c r="T209" i="6"/>
  <c r="AD214" i="6"/>
  <c r="H178" i="6"/>
  <c r="AB179" i="6"/>
  <c r="AE184" i="6"/>
  <c r="P186" i="6"/>
  <c r="AS187" i="6"/>
  <c r="AN189" i="6"/>
  <c r="Y191" i="6"/>
  <c r="J193" i="6"/>
  <c r="AT248" i="6"/>
  <c r="AK195" i="6" s="1"/>
  <c r="AG196" i="6"/>
  <c r="AH198" i="6"/>
  <c r="AC200" i="6"/>
  <c r="AG202" i="6"/>
  <c r="O211" i="6"/>
  <c r="Q219" i="6"/>
  <c r="N171" i="6"/>
  <c r="AP172" i="6"/>
  <c r="Z174" i="6"/>
  <c r="AD177" i="6"/>
  <c r="N179" i="6"/>
  <c r="AM182" i="6"/>
  <c r="X184" i="6"/>
  <c r="I186" i="6"/>
  <c r="AT241" i="6"/>
  <c r="X188" i="6" s="1"/>
  <c r="D188" i="6"/>
  <c r="AG189" i="6"/>
  <c r="R191" i="6"/>
  <c r="L193" i="6"/>
  <c r="AO194" i="6"/>
  <c r="AA196" i="6"/>
  <c r="P198" i="6"/>
  <c r="U200" i="6"/>
  <c r="X202" i="6"/>
  <c r="AB210" i="6"/>
  <c r="AL214" i="6"/>
  <c r="AQ218" i="6"/>
  <c r="F183" i="6"/>
  <c r="AH184" i="6"/>
  <c r="R186" i="6"/>
  <c r="AL187" i="6"/>
  <c r="V189" i="6"/>
  <c r="F191" i="6"/>
  <c r="AH192" i="6"/>
  <c r="R194" i="6"/>
  <c r="V197" i="6"/>
  <c r="AI200" i="6"/>
  <c r="AB202" i="6"/>
  <c r="AB204" i="6"/>
  <c r="AK206" i="6"/>
  <c r="P209" i="6"/>
  <c r="F212" i="6"/>
  <c r="AT272" i="6"/>
  <c r="AL219" i="6" s="1"/>
  <c r="D219" i="6"/>
  <c r="AM198" i="6"/>
  <c r="W200" i="6"/>
  <c r="M202" i="6"/>
  <c r="AQ203" i="6"/>
  <c r="R210" i="6"/>
  <c r="V213" i="6"/>
  <c r="AK216" i="6"/>
  <c r="W201" i="6"/>
  <c r="G203" i="6"/>
  <c r="AF204" i="6"/>
  <c r="R206" i="6"/>
  <c r="S210" i="6"/>
  <c r="V212" i="6"/>
  <c r="AQ214" i="6"/>
  <c r="K217" i="6"/>
  <c r="AI219" i="6"/>
  <c r="AL212" i="6"/>
  <c r="AT268" i="6"/>
  <c r="G215" i="6" s="1"/>
  <c r="N217" i="6"/>
  <c r="AK219" i="6"/>
  <c r="Z206" i="6"/>
  <c r="T208" i="6"/>
  <c r="E210" i="6"/>
  <c r="AL211" i="6"/>
  <c r="AJ213" i="6"/>
  <c r="X211" i="6"/>
  <c r="AR212" i="6"/>
  <c r="T214" i="6"/>
  <c r="R217" i="6"/>
  <c r="L219" i="6"/>
  <c r="W210" i="6"/>
  <c r="G212" i="6"/>
  <c r="AI213" i="6"/>
  <c r="AM216" i="6"/>
  <c r="P217" i="6"/>
  <c r="AK189" i="6"/>
  <c r="O171" i="6"/>
  <c r="J79" i="6"/>
  <c r="AM72" i="6"/>
  <c r="AI65" i="6"/>
  <c r="AG58" i="6"/>
  <c r="P48" i="6"/>
  <c r="AS42" i="6"/>
  <c r="S38" i="6"/>
  <c r="V34" i="6"/>
  <c r="G272" i="5"/>
  <c r="Z47" i="5"/>
  <c r="AE35" i="5"/>
  <c r="J35" i="5"/>
  <c r="AF57" i="5"/>
  <c r="Z44" i="5"/>
  <c r="L42" i="5"/>
  <c r="U48" i="5"/>
  <c r="W55" i="5"/>
  <c r="D52" i="5"/>
  <c r="F59" i="5"/>
  <c r="N68" i="5"/>
  <c r="X242" i="5"/>
  <c r="AS40" i="5"/>
  <c r="AH47" i="5"/>
  <c r="AE71" i="5"/>
  <c r="AG81" i="5"/>
  <c r="AC257" i="5"/>
  <c r="AL35" i="5"/>
  <c r="S42" i="5"/>
  <c r="X45" i="5"/>
  <c r="F52" i="5"/>
  <c r="AF63" i="5"/>
  <c r="AN67" i="5"/>
  <c r="U72" i="5"/>
  <c r="Q77" i="5"/>
  <c r="AQ82" i="5"/>
  <c r="AD34" i="5"/>
  <c r="AI37" i="5"/>
  <c r="AP43" i="5"/>
  <c r="W47" i="5"/>
  <c r="AP57" i="5"/>
  <c r="AM65" i="5"/>
  <c r="AT231" i="5"/>
  <c r="P251" i="5"/>
  <c r="AS38" i="5"/>
  <c r="F42" i="5"/>
  <c r="H45" i="5"/>
  <c r="AM51" i="5"/>
  <c r="AI55" i="5"/>
  <c r="X67" i="5"/>
  <c r="AL76" i="5"/>
  <c r="T82" i="5"/>
  <c r="L257" i="5"/>
  <c r="X281" i="5"/>
  <c r="AJ46" i="5"/>
  <c r="I57" i="5"/>
  <c r="AJ60" i="5"/>
  <c r="AQ64" i="5"/>
  <c r="AH69" i="5"/>
  <c r="V85" i="5"/>
  <c r="R269" i="5"/>
  <c r="AN49" i="5"/>
  <c r="Z59" i="5"/>
  <c r="AQ70" i="5"/>
  <c r="AA74" i="5"/>
  <c r="N78" i="5"/>
  <c r="D82" i="5"/>
  <c r="U241" i="5"/>
  <c r="T251" i="5"/>
  <c r="W262" i="5"/>
  <c r="AF272" i="5"/>
  <c r="AN71" i="5"/>
  <c r="AH79" i="5"/>
  <c r="X83" i="5"/>
  <c r="W234" i="5"/>
  <c r="AS253" i="5"/>
  <c r="AR263" i="5"/>
  <c r="AQ273" i="5"/>
  <c r="Z233" i="5"/>
  <c r="J243" i="5"/>
  <c r="AT263" i="5"/>
  <c r="AA232" i="5"/>
  <c r="F242" i="5"/>
  <c r="D252" i="5"/>
  <c r="AI271" i="5"/>
  <c r="G239" i="5"/>
  <c r="AD246" i="5"/>
  <c r="J270" i="5"/>
  <c r="N240" i="5"/>
  <c r="D249" i="5"/>
  <c r="W35" i="5"/>
  <c r="S37" i="5"/>
  <c r="Q39" i="5"/>
  <c r="AG43" i="5"/>
  <c r="AO53" i="5"/>
  <c r="AM55" i="5"/>
  <c r="K60" i="5"/>
  <c r="S62" i="5"/>
  <c r="AH64" i="5"/>
  <c r="AT66" i="5"/>
  <c r="AF71" i="5"/>
  <c r="N74" i="5"/>
  <c r="O81" i="5"/>
  <c r="AI231" i="5"/>
  <c r="J245" i="5"/>
  <c r="AQ249" i="5"/>
  <c r="N255" i="5"/>
  <c r="AQ259" i="5"/>
  <c r="AF264" i="5"/>
  <c r="T269" i="5"/>
  <c r="P279" i="5"/>
  <c r="H39" i="5"/>
  <c r="AR44" i="5"/>
  <c r="AP46" i="5"/>
  <c r="AH52" i="5"/>
  <c r="AH62" i="5"/>
  <c r="AT64" i="5"/>
  <c r="Q67" i="5"/>
  <c r="N72" i="5"/>
  <c r="O79" i="5"/>
  <c r="AP83" i="5"/>
  <c r="AA250" i="5"/>
  <c r="H260" i="5"/>
  <c r="N274" i="5"/>
  <c r="AP278" i="5"/>
  <c r="W37" i="5"/>
  <c r="S39" i="5"/>
  <c r="AO55" i="5"/>
  <c r="M60" i="5"/>
  <c r="AJ64" i="5"/>
  <c r="V69" i="5"/>
  <c r="D72" i="5"/>
  <c r="Q81" i="5"/>
  <c r="AF83" i="5"/>
  <c r="I250" i="5"/>
  <c r="S275" i="5"/>
  <c r="AA65" i="5"/>
  <c r="K67" i="5"/>
  <c r="AQ71" i="5"/>
  <c r="AE76" i="5"/>
  <c r="AA81" i="5"/>
  <c r="K83" i="5"/>
  <c r="AF85" i="5"/>
  <c r="J232" i="5"/>
  <c r="AF234" i="5"/>
  <c r="P243" i="5"/>
  <c r="O246" i="5"/>
  <c r="H258" i="5"/>
  <c r="D261" i="5"/>
  <c r="S267" i="5"/>
  <c r="AE273" i="5"/>
  <c r="AN279" i="5"/>
  <c r="AJ37" i="5"/>
  <c r="L39" i="5"/>
  <c r="AF40" i="5"/>
  <c r="H42" i="5"/>
  <c r="D45" i="5"/>
  <c r="X46" i="5"/>
  <c r="T49" i="5"/>
  <c r="AN50" i="5"/>
  <c r="L55" i="5"/>
  <c r="AB59" i="5"/>
  <c r="T65" i="5"/>
  <c r="P68" i="5"/>
  <c r="AJ69" i="5"/>
  <c r="L71" i="5"/>
  <c r="AF72" i="5"/>
  <c r="H74" i="5"/>
  <c r="X78" i="5"/>
  <c r="AR79" i="5"/>
  <c r="Q85" i="5"/>
  <c r="H234" i="5"/>
  <c r="V240" i="5"/>
  <c r="AF246" i="5"/>
  <c r="Y258" i="5"/>
  <c r="X261" i="5"/>
  <c r="T267" i="5"/>
  <c r="AC37" i="5"/>
  <c r="E39" i="5"/>
  <c r="AS41" i="5"/>
  <c r="Q46" i="5"/>
  <c r="M49" i="5"/>
  <c r="AC53" i="5"/>
  <c r="E55" i="5"/>
  <c r="U59" i="5"/>
  <c r="AO60" i="5"/>
  <c r="AK63" i="5"/>
  <c r="I68" i="5"/>
  <c r="AC69" i="5"/>
  <c r="Y72" i="5"/>
  <c r="AS73" i="5"/>
  <c r="Q78" i="5"/>
  <c r="AK79" i="5"/>
  <c r="AG82" i="5"/>
  <c r="J85" i="5"/>
  <c r="O231" i="5"/>
  <c r="AM233" i="5"/>
  <c r="AI239" i="5"/>
  <c r="AG242" i="5"/>
  <c r="AT248" i="5"/>
  <c r="AP251" i="5"/>
  <c r="E267" i="5"/>
  <c r="AQ275" i="5"/>
  <c r="AM232" i="5"/>
  <c r="L239" i="5"/>
  <c r="AF248" i="5"/>
  <c r="R253" i="5"/>
  <c r="AM255" i="5"/>
  <c r="F258" i="5"/>
  <c r="P260" i="5"/>
  <c r="X262" i="5"/>
  <c r="H269" i="5"/>
  <c r="S271" i="5"/>
  <c r="AC273" i="5"/>
  <c r="AK275" i="5"/>
  <c r="O278" i="5"/>
  <c r="Z281" i="5"/>
  <c r="AF231" i="5"/>
  <c r="AH235" i="5"/>
  <c r="AP237" i="5"/>
  <c r="AR248" i="5"/>
  <c r="AF253" i="5"/>
  <c r="D265" i="5"/>
  <c r="M267" i="5"/>
  <c r="W269" i="5"/>
  <c r="AS271" i="5"/>
  <c r="J274" i="5"/>
  <c r="AO278" i="5"/>
  <c r="H236" i="5"/>
  <c r="AK237" i="5"/>
  <c r="V239" i="5"/>
  <c r="AE244" i="5"/>
  <c r="P246" i="5"/>
  <c r="AM254" i="5"/>
  <c r="I258" i="5"/>
  <c r="AL259" i="5"/>
  <c r="R263" i="5"/>
  <c r="L265" i="5"/>
  <c r="AO266" i="5"/>
  <c r="Z268" i="5"/>
  <c r="K270" i="5"/>
  <c r="AN271" i="5"/>
  <c r="E277" i="5"/>
  <c r="AH278" i="5"/>
  <c r="K231" i="5"/>
  <c r="AH234" i="5"/>
  <c r="S236" i="5"/>
  <c r="N238" i="5"/>
  <c r="AQ239" i="5"/>
  <c r="M243" i="5"/>
  <c r="AP244" i="5"/>
  <c r="AA246" i="5"/>
  <c r="V248" i="5"/>
  <c r="AJ251" i="5"/>
  <c r="AD253" i="5"/>
  <c r="O255" i="5"/>
  <c r="AD258" i="5"/>
  <c r="O260" i="5"/>
  <c r="AR261" i="5"/>
  <c r="W265" i="5"/>
  <c r="H267" i="5"/>
  <c r="AF270" i="5"/>
  <c r="Q272" i="5"/>
  <c r="AT273" i="5"/>
  <c r="P277" i="5"/>
  <c r="AF281" i="5"/>
  <c r="I231" i="5"/>
  <c r="AC232" i="5"/>
  <c r="E234" i="5"/>
  <c r="AO239" i="5"/>
  <c r="Q241" i="5"/>
  <c r="AK242" i="5"/>
  <c r="AC248" i="5"/>
  <c r="Y251" i="5"/>
  <c r="AS252" i="5"/>
  <c r="Q257" i="5"/>
  <c r="M260" i="5"/>
  <c r="U270" i="5"/>
  <c r="AO271" i="5"/>
  <c r="AK274" i="5"/>
  <c r="AJ220" i="4"/>
  <c r="U212" i="4"/>
  <c r="AT257" i="4"/>
  <c r="Z190" i="4"/>
  <c r="AG184" i="4"/>
  <c r="AJ179" i="4"/>
  <c r="I175" i="4"/>
  <c r="H80" i="4"/>
  <c r="L69" i="4"/>
  <c r="H64" i="4"/>
  <c r="AP58" i="4"/>
  <c r="O54" i="4"/>
  <c r="AB49" i="4"/>
  <c r="AO44" i="4"/>
  <c r="F58" i="2"/>
  <c r="F42" i="2"/>
  <c r="F26" i="2"/>
  <c r="F10" i="2"/>
  <c r="I82" i="1"/>
  <c r="H45" i="1"/>
  <c r="H29" i="1"/>
  <c r="H13" i="1"/>
  <c r="I13" i="1"/>
  <c r="F101" i="1"/>
  <c r="AF222" i="4"/>
  <c r="Q214" i="4"/>
  <c r="AR205" i="4"/>
  <c r="V198" i="4"/>
  <c r="AS187" i="4"/>
  <c r="AE182" i="4"/>
  <c r="AR177" i="4"/>
  <c r="P78" i="4"/>
  <c r="AK73" i="4"/>
  <c r="AG64" i="4"/>
  <c r="AG54" i="4"/>
  <c r="I50" i="4"/>
  <c r="V45" i="4"/>
  <c r="P36" i="4"/>
  <c r="O103" i="1"/>
  <c r="O87" i="1"/>
  <c r="O71" i="1"/>
  <c r="E55" i="1"/>
  <c r="F55" i="1"/>
  <c r="E39" i="1"/>
  <c r="F39" i="1"/>
  <c r="E23" i="1"/>
  <c r="F23" i="1"/>
  <c r="F50" i="1"/>
  <c r="E50" i="1"/>
  <c r="L34" i="1"/>
  <c r="K34" i="1"/>
  <c r="M220" i="4"/>
  <c r="AT265" i="4"/>
  <c r="AR203" i="4"/>
  <c r="I197" i="4"/>
  <c r="Y186" i="4"/>
  <c r="Y181" i="4"/>
  <c r="AL176" i="4"/>
  <c r="F81" i="4"/>
  <c r="O70" i="4"/>
  <c r="F65" i="4"/>
  <c r="AS59" i="4"/>
  <c r="N55" i="4"/>
  <c r="AE50" i="4"/>
  <c r="O36" i="4"/>
  <c r="AP138" i="4"/>
  <c r="AP52" i="4" s="1"/>
  <c r="AP34" i="4"/>
  <c r="AP40" i="4"/>
  <c r="J44" i="4"/>
  <c r="V47" i="4"/>
  <c r="AH50" i="4"/>
  <c r="AP56" i="4"/>
  <c r="V63" i="4"/>
  <c r="AH66" i="4"/>
  <c r="AD69" i="4"/>
  <c r="V79" i="4"/>
  <c r="AH82" i="4"/>
  <c r="Z175" i="4"/>
  <c r="AL178" i="4"/>
  <c r="F182" i="4"/>
  <c r="P185" i="4"/>
  <c r="AD188" i="4"/>
  <c r="AR191" i="4"/>
  <c r="N195" i="4"/>
  <c r="AD198" i="4"/>
  <c r="AG203" i="4"/>
  <c r="AM208" i="4"/>
  <c r="AS213" i="4"/>
  <c r="K219" i="4"/>
  <c r="G138" i="4"/>
  <c r="G71" i="4" s="1"/>
  <c r="AG36" i="4"/>
  <c r="AQ39" i="4"/>
  <c r="W46" i="4"/>
  <c r="AI49" i="4"/>
  <c r="AE52" i="4"/>
  <c r="AQ55" i="4"/>
  <c r="W62" i="4"/>
  <c r="AI65" i="4"/>
  <c r="AE68" i="4"/>
  <c r="AQ71" i="4"/>
  <c r="W78" i="4"/>
  <c r="AI81" i="4"/>
  <c r="W278" i="4"/>
  <c r="W221" i="4" s="1"/>
  <c r="W174" i="4"/>
  <c r="AI177" i="4"/>
  <c r="AE180" i="4"/>
  <c r="F184" i="4"/>
  <c r="AL187" i="4"/>
  <c r="I191" i="4"/>
  <c r="W194" i="4"/>
  <c r="AK197" i="4"/>
  <c r="AB207" i="4"/>
  <c r="AR217" i="4"/>
  <c r="H223" i="4"/>
  <c r="I36" i="4"/>
  <c r="AN38" i="4"/>
  <c r="AJ41" i="4"/>
  <c r="AF44" i="4"/>
  <c r="AB47" i="4"/>
  <c r="X50" i="4"/>
  <c r="T53" i="4"/>
  <c r="P56" i="4"/>
  <c r="L59" i="4"/>
  <c r="H62" i="4"/>
  <c r="D65" i="4"/>
  <c r="AT118" i="4"/>
  <c r="AN70" i="4"/>
  <c r="AJ73" i="4"/>
  <c r="AF76" i="4"/>
  <c r="AB79" i="4"/>
  <c r="L175" i="4"/>
  <c r="H178" i="4"/>
  <c r="AT234" i="4"/>
  <c r="D181" i="4"/>
  <c r="AN187" i="4"/>
  <c r="J191" i="4"/>
  <c r="AF198" i="4"/>
  <c r="E203" i="4"/>
  <c r="AO208" i="4"/>
  <c r="M219" i="4"/>
  <c r="K138" i="4"/>
  <c r="K70" i="4" s="1"/>
  <c r="K34" i="4"/>
  <c r="AE35" i="4"/>
  <c r="O37" i="4"/>
  <c r="AQ38" i="4"/>
  <c r="AA40" i="4"/>
  <c r="AE43" i="4"/>
  <c r="O45" i="4"/>
  <c r="AQ46" i="4"/>
  <c r="AA48" i="4"/>
  <c r="AE51" i="4"/>
  <c r="O53" i="4"/>
  <c r="AQ54" i="4"/>
  <c r="AA56" i="4"/>
  <c r="AE59" i="4"/>
  <c r="O61" i="4"/>
  <c r="AQ62" i="4"/>
  <c r="AA64" i="4"/>
  <c r="AE67" i="4"/>
  <c r="O69" i="4"/>
  <c r="AQ70" i="4"/>
  <c r="AA72" i="4"/>
  <c r="AE75" i="4"/>
  <c r="O77" i="4"/>
  <c r="AQ78" i="4"/>
  <c r="AA80" i="4"/>
  <c r="AE83" i="4"/>
  <c r="M175" i="4"/>
  <c r="AG176" i="4"/>
  <c r="I178" i="4"/>
  <c r="AC179" i="4"/>
  <c r="E181" i="4"/>
  <c r="Y182" i="4"/>
  <c r="H184" i="4"/>
  <c r="AK185" i="4"/>
  <c r="AF187" i="4"/>
  <c r="Q189" i="4"/>
  <c r="K191" i="4"/>
  <c r="Y194" i="4"/>
  <c r="E198" i="4"/>
  <c r="X202" i="4"/>
  <c r="H205" i="4"/>
  <c r="AF207" i="4"/>
  <c r="AB210" i="4"/>
  <c r="P218" i="4"/>
  <c r="L221" i="4"/>
  <c r="AN223" i="4"/>
  <c r="P35" i="4"/>
  <c r="AJ36" i="4"/>
  <c r="L38" i="4"/>
  <c r="AF39" i="4"/>
  <c r="H41" i="4"/>
  <c r="AB42" i="4"/>
  <c r="AT97" i="4"/>
  <c r="D44" i="4"/>
  <c r="AN49" i="4"/>
  <c r="P51" i="4"/>
  <c r="AJ52" i="4"/>
  <c r="L54" i="4"/>
  <c r="AF55" i="4"/>
  <c r="H57" i="4"/>
  <c r="AB58" i="4"/>
  <c r="AT113" i="4"/>
  <c r="D60" i="4"/>
  <c r="X61" i="4"/>
  <c r="T64" i="4"/>
  <c r="AN65" i="4"/>
  <c r="P67" i="4"/>
  <c r="AJ68" i="4"/>
  <c r="L70" i="4"/>
  <c r="AF71" i="4"/>
  <c r="H73" i="4"/>
  <c r="AB74" i="4"/>
  <c r="AT129" i="4"/>
  <c r="D76" i="4"/>
  <c r="AN81" i="4"/>
  <c r="P83" i="4"/>
  <c r="AP278" i="4"/>
  <c r="AP174" i="4"/>
  <c r="Z176" i="4"/>
  <c r="AD179" i="4"/>
  <c r="N181" i="4"/>
  <c r="AB184" i="4"/>
  <c r="V186" i="4"/>
  <c r="G188" i="4"/>
  <c r="AJ189" i="4"/>
  <c r="AD191" i="4"/>
  <c r="P193" i="4"/>
  <c r="AS194" i="4"/>
  <c r="AM196" i="4"/>
  <c r="X198" i="4"/>
  <c r="AK200" i="4"/>
  <c r="K203" i="4"/>
  <c r="AI205" i="4"/>
  <c r="Q208" i="4"/>
  <c r="M211" i="4"/>
  <c r="AO213" i="4"/>
  <c r="U216" i="4"/>
  <c r="Q219" i="4"/>
  <c r="M138" i="4"/>
  <c r="M76" i="4" s="1"/>
  <c r="M34" i="4"/>
  <c r="AG35" i="4"/>
  <c r="I37" i="4"/>
  <c r="AC38" i="4"/>
  <c r="E40" i="4"/>
  <c r="Y41" i="4"/>
  <c r="AS42" i="4"/>
  <c r="U44" i="4"/>
  <c r="AO45" i="4"/>
  <c r="AK48" i="4"/>
  <c r="AG51" i="4"/>
  <c r="I53" i="4"/>
  <c r="AC54" i="4"/>
  <c r="E56" i="4"/>
  <c r="Y57" i="4"/>
  <c r="AS58" i="4"/>
  <c r="U60" i="4"/>
  <c r="AO61" i="4"/>
  <c r="AK64" i="4"/>
  <c r="AG67" i="4"/>
  <c r="I69" i="4"/>
  <c r="AC70" i="4"/>
  <c r="E72" i="4"/>
  <c r="Y73" i="4"/>
  <c r="AS74" i="4"/>
  <c r="U76" i="4"/>
  <c r="AO77" i="4"/>
  <c r="Q79" i="4"/>
  <c r="AK80" i="4"/>
  <c r="AG83" i="4"/>
  <c r="O175" i="4"/>
  <c r="K180" i="4"/>
  <c r="AE181" i="4"/>
  <c r="R183" i="4"/>
  <c r="L185" i="4"/>
  <c r="AO186" i="4"/>
  <c r="Z188" i="4"/>
  <c r="U190" i="4"/>
  <c r="F192" i="4"/>
  <c r="AI193" i="4"/>
  <c r="AC195" i="4"/>
  <c r="N197" i="4"/>
  <c r="M199" i="4"/>
  <c r="V206" i="4"/>
  <c r="AT262" i="4"/>
  <c r="D209" i="4"/>
  <c r="AR211" i="4"/>
  <c r="AB214" i="4"/>
  <c r="H217" i="4"/>
  <c r="AH219" i="4"/>
  <c r="AD222" i="4"/>
  <c r="AH37" i="4"/>
  <c r="R39" i="4"/>
  <c r="AL40" i="4"/>
  <c r="V42" i="4"/>
  <c r="F44" i="4"/>
  <c r="AH45" i="4"/>
  <c r="R47" i="4"/>
  <c r="AL48" i="4"/>
  <c r="V50" i="4"/>
  <c r="F52" i="4"/>
  <c r="AH53" i="4"/>
  <c r="R55" i="4"/>
  <c r="AL56" i="4"/>
  <c r="V58" i="4"/>
  <c r="F60" i="4"/>
  <c r="AH61" i="4"/>
  <c r="R63" i="4"/>
  <c r="AL64" i="4"/>
  <c r="V66" i="4"/>
  <c r="F68" i="4"/>
  <c r="AH69" i="4"/>
  <c r="R71" i="4"/>
  <c r="AL72" i="4"/>
  <c r="V74" i="4"/>
  <c r="F76" i="4"/>
  <c r="AH77" i="4"/>
  <c r="R79" i="4"/>
  <c r="AL80" i="4"/>
  <c r="V82" i="4"/>
  <c r="D278" i="4"/>
  <c r="D178" i="4" s="1"/>
  <c r="AT227" i="4"/>
  <c r="AR176" i="4"/>
  <c r="T178" i="4"/>
  <c r="AN179" i="4"/>
  <c r="P181" i="4"/>
  <c r="AD184" i="4"/>
  <c r="O186" i="4"/>
  <c r="AR187" i="4"/>
  <c r="AL189" i="4"/>
  <c r="X191" i="4"/>
  <c r="I193" i="4"/>
  <c r="AL194" i="4"/>
  <c r="AF196" i="4"/>
  <c r="Q198" i="4"/>
  <c r="O200" i="4"/>
  <c r="AC202" i="4"/>
  <c r="K205" i="4"/>
  <c r="AK207" i="4"/>
  <c r="Q210" i="4"/>
  <c r="M213" i="4"/>
  <c r="AO215" i="4"/>
  <c r="W218" i="4"/>
  <c r="S221" i="4"/>
  <c r="AB203" i="4"/>
  <c r="Z205" i="4"/>
  <c r="AH207" i="4"/>
  <c r="AF209" i="4"/>
  <c r="AB211" i="4"/>
  <c r="Z213" i="4"/>
  <c r="AH215" i="4"/>
  <c r="AF217" i="4"/>
  <c r="AB219" i="4"/>
  <c r="Z221" i="4"/>
  <c r="AH223" i="4"/>
  <c r="AG201" i="4"/>
  <c r="AC203" i="4"/>
  <c r="AI207" i="4"/>
  <c r="AG209" i="4"/>
  <c r="AC211" i="4"/>
  <c r="AI215" i="4"/>
  <c r="AG217" i="4"/>
  <c r="AC219" i="4"/>
  <c r="AI223" i="4"/>
  <c r="AD199" i="4"/>
  <c r="N201" i="4"/>
  <c r="AP202" i="4"/>
  <c r="Z204" i="4"/>
  <c r="J206" i="4"/>
  <c r="AD207" i="4"/>
  <c r="N209" i="4"/>
  <c r="Z212" i="4"/>
  <c r="AD215" i="4"/>
  <c r="N217" i="4"/>
  <c r="AP218" i="4"/>
  <c r="Z220" i="4"/>
  <c r="AD223" i="4"/>
  <c r="K184" i="4"/>
  <c r="AE185" i="4"/>
  <c r="O187" i="4"/>
  <c r="AA190" i="4"/>
  <c r="K192" i="4"/>
  <c r="AE193" i="4"/>
  <c r="O195" i="4"/>
  <c r="K200" i="4"/>
  <c r="AE201" i="4"/>
  <c r="O203" i="4"/>
  <c r="K208" i="4"/>
  <c r="AE209" i="4"/>
  <c r="O211" i="4"/>
  <c r="AA214" i="4"/>
  <c r="K216" i="4"/>
  <c r="AE217" i="4"/>
  <c r="O219" i="4"/>
  <c r="I49" i="2"/>
  <c r="I33" i="2"/>
  <c r="I17" i="2"/>
  <c r="F111" i="1"/>
  <c r="F95" i="1"/>
  <c r="F79" i="1"/>
  <c r="N37" i="1"/>
  <c r="N21" i="1"/>
  <c r="L42" i="1"/>
  <c r="K42" i="1"/>
  <c r="L220" i="4"/>
  <c r="Z201" i="4"/>
  <c r="AF195" i="4"/>
  <c r="AG189" i="4"/>
  <c r="U178" i="4"/>
  <c r="S83" i="4"/>
  <c r="AG78" i="4"/>
  <c r="AB69" i="4"/>
  <c r="E65" i="4"/>
  <c r="W60" i="4"/>
  <c r="AJ55" i="4"/>
  <c r="E51" i="4"/>
  <c r="AT104" i="4"/>
  <c r="Y46" i="4"/>
  <c r="L41" i="4"/>
  <c r="AE36" i="4"/>
  <c r="L45" i="2"/>
  <c r="L29" i="2"/>
  <c r="L13" i="2"/>
  <c r="L100" i="1"/>
  <c r="L84" i="1"/>
  <c r="L68" i="1"/>
  <c r="F53" i="1"/>
  <c r="E53" i="1"/>
  <c r="O80" i="1"/>
  <c r="N35" i="1"/>
  <c r="AD138" i="4"/>
  <c r="AD77" i="4" s="1"/>
  <c r="K37" i="1"/>
  <c r="AJ86" i="3"/>
  <c r="AC86" i="3"/>
  <c r="K45" i="1"/>
  <c r="E19" i="1"/>
  <c r="H36" i="1"/>
  <c r="N54" i="1"/>
  <c r="I86" i="1" l="1"/>
  <c r="G181" i="6"/>
  <c r="K181" i="6"/>
  <c r="AP181" i="6"/>
  <c r="AO181" i="6"/>
  <c r="Z181" i="6"/>
  <c r="S181" i="6"/>
  <c r="AS181" i="6"/>
  <c r="R181" i="6"/>
  <c r="U181" i="6"/>
  <c r="AG181" i="6"/>
  <c r="AB181" i="6"/>
  <c r="AL181" i="6"/>
  <c r="AC181" i="6"/>
  <c r="O181" i="6"/>
  <c r="Q181" i="6"/>
  <c r="J181" i="6"/>
  <c r="L181" i="6"/>
  <c r="AE181" i="6"/>
  <c r="AH181" i="6"/>
  <c r="AD181" i="6"/>
  <c r="AK181" i="6"/>
  <c r="K66" i="6"/>
  <c r="O66" i="6"/>
  <c r="M66" i="6"/>
  <c r="AM66" i="6"/>
  <c r="L66" i="6"/>
  <c r="V66" i="6"/>
  <c r="AK66" i="6"/>
  <c r="AR66" i="6"/>
  <c r="T66" i="6"/>
  <c r="Z66" i="6"/>
  <c r="I66" i="6"/>
  <c r="AO66" i="6"/>
  <c r="AH66" i="6"/>
  <c r="X66" i="6"/>
  <c r="AB66" i="6"/>
  <c r="AE66" i="6"/>
  <c r="AA66" i="6"/>
  <c r="Q66" i="6"/>
  <c r="F66" i="6"/>
  <c r="AF66" i="6"/>
  <c r="AS66" i="6"/>
  <c r="AM185" i="6"/>
  <c r="L185" i="6"/>
  <c r="O185" i="6"/>
  <c r="P185" i="6"/>
  <c r="U185" i="6"/>
  <c r="N185" i="6"/>
  <c r="H185" i="6"/>
  <c r="J185" i="6"/>
  <c r="E185" i="6"/>
  <c r="M185" i="6"/>
  <c r="AK185" i="6"/>
  <c r="AH185" i="6"/>
  <c r="AQ185" i="6"/>
  <c r="AO185" i="6"/>
  <c r="Y185" i="6"/>
  <c r="AF185" i="6"/>
  <c r="AA185" i="6"/>
  <c r="I185" i="6"/>
  <c r="AE185" i="6"/>
  <c r="G185" i="6"/>
  <c r="AG185" i="6"/>
  <c r="Z185" i="6"/>
  <c r="V185" i="6"/>
  <c r="I110" i="1"/>
  <c r="F59" i="6"/>
  <c r="AQ199" i="4"/>
  <c r="K58" i="4"/>
  <c r="K75" i="4"/>
  <c r="I98" i="1"/>
  <c r="O9" i="1"/>
  <c r="O20" i="1"/>
  <c r="O41" i="1"/>
  <c r="O28" i="1"/>
  <c r="O14" i="1"/>
  <c r="O38" i="1"/>
  <c r="O36" i="1"/>
  <c r="O17" i="1"/>
  <c r="O54" i="1"/>
  <c r="O22" i="1"/>
  <c r="O46" i="1"/>
  <c r="O44" i="1"/>
  <c r="O49" i="1"/>
  <c r="O30" i="1"/>
  <c r="O52" i="1"/>
  <c r="O33" i="1"/>
  <c r="O12" i="1"/>
  <c r="O25" i="1"/>
  <c r="O57" i="1"/>
  <c r="O55" i="1"/>
  <c r="O39" i="1"/>
  <c r="O23" i="1"/>
  <c r="O24" i="1"/>
  <c r="O32" i="1"/>
  <c r="O34" i="1"/>
  <c r="O18" i="1"/>
  <c r="O40" i="1"/>
  <c r="O10" i="1"/>
  <c r="O53" i="1"/>
  <c r="O16" i="1"/>
  <c r="O27" i="1"/>
  <c r="O58" i="1"/>
  <c r="O11" i="1"/>
  <c r="O43" i="1"/>
  <c r="G190" i="4"/>
  <c r="G222" i="4"/>
  <c r="G186" i="4"/>
  <c r="G202" i="4"/>
  <c r="G180" i="4"/>
  <c r="G178" i="4"/>
  <c r="G221" i="4"/>
  <c r="G210" i="4"/>
  <c r="G197" i="4"/>
  <c r="G212" i="4"/>
  <c r="G223" i="4"/>
  <c r="G217" i="4"/>
  <c r="G179" i="4"/>
  <c r="G183" i="4"/>
  <c r="G193" i="4"/>
  <c r="G208" i="4"/>
  <c r="G213" i="4"/>
  <c r="G191" i="4"/>
  <c r="G177" i="4"/>
  <c r="G189" i="4"/>
  <c r="G209" i="4"/>
  <c r="G206" i="4"/>
  <c r="G196" i="4"/>
  <c r="G204" i="4"/>
  <c r="G220" i="4"/>
  <c r="G182" i="4"/>
  <c r="K56" i="6"/>
  <c r="Y176" i="6"/>
  <c r="K54" i="4"/>
  <c r="K67" i="4"/>
  <c r="G194" i="4"/>
  <c r="K80" i="4"/>
  <c r="J177" i="4"/>
  <c r="J192" i="4"/>
  <c r="J188" i="4"/>
  <c r="J181" i="4"/>
  <c r="J197" i="4"/>
  <c r="J195" i="4"/>
  <c r="J180" i="4"/>
  <c r="J215" i="4"/>
  <c r="J200" i="4"/>
  <c r="J179" i="4"/>
  <c r="J199" i="4"/>
  <c r="J183" i="4"/>
  <c r="J216" i="4"/>
  <c r="J189" i="4"/>
  <c r="J219" i="4"/>
  <c r="J201" i="4"/>
  <c r="J208" i="4"/>
  <c r="J211" i="4"/>
  <c r="K46" i="4"/>
  <c r="AD68" i="4"/>
  <c r="AQ182" i="4"/>
  <c r="R176" i="6"/>
  <c r="AA211" i="4"/>
  <c r="AN183" i="4"/>
  <c r="AQ212" i="4"/>
  <c r="AA213" i="4"/>
  <c r="M66" i="4"/>
  <c r="AQ221" i="4"/>
  <c r="AP190" i="4"/>
  <c r="AP215" i="4"/>
  <c r="AP181" i="4"/>
  <c r="AP196" i="4"/>
  <c r="AP175" i="4"/>
  <c r="AP177" i="4"/>
  <c r="AP212" i="4"/>
  <c r="AP223" i="4"/>
  <c r="AP201" i="4"/>
  <c r="AP217" i="4"/>
  <c r="AP199" i="4"/>
  <c r="AP185" i="4"/>
  <c r="AP204" i="4"/>
  <c r="AP186" i="4"/>
  <c r="AP178" i="4"/>
  <c r="AP193" i="4"/>
  <c r="AP209" i="4"/>
  <c r="AP221" i="4"/>
  <c r="AP220" i="4"/>
  <c r="AP192" i="4"/>
  <c r="AR62" i="4"/>
  <c r="K82" i="4"/>
  <c r="AT82" i="4" s="1"/>
  <c r="G184" i="4"/>
  <c r="AD37" i="4"/>
  <c r="T59" i="4"/>
  <c r="E205" i="6"/>
  <c r="AS180" i="6"/>
  <c r="I215" i="6"/>
  <c r="D195" i="6"/>
  <c r="AK182" i="6"/>
  <c r="AM190" i="6"/>
  <c r="AL190" i="6"/>
  <c r="AJ190" i="6"/>
  <c r="P190" i="6"/>
  <c r="J190" i="6"/>
  <c r="G190" i="6"/>
  <c r="U190" i="6"/>
  <c r="N190" i="6"/>
  <c r="AA190" i="6"/>
  <c r="AN190" i="6"/>
  <c r="I190" i="6"/>
  <c r="AQ190" i="6"/>
  <c r="M190" i="6"/>
  <c r="L190" i="6"/>
  <c r="Z190" i="6"/>
  <c r="H190" i="6"/>
  <c r="T190" i="6"/>
  <c r="AD190" i="6"/>
  <c r="F190" i="6"/>
  <c r="O182" i="6"/>
  <c r="K75" i="6"/>
  <c r="E182" i="6"/>
  <c r="Y58" i="6"/>
  <c r="K58" i="6"/>
  <c r="W58" i="6"/>
  <c r="AF58" i="6"/>
  <c r="T58" i="6"/>
  <c r="AH58" i="6"/>
  <c r="I58" i="6"/>
  <c r="AC58" i="6"/>
  <c r="AS58" i="6"/>
  <c r="X58" i="6"/>
  <c r="U58" i="6"/>
  <c r="AN58" i="6"/>
  <c r="S58" i="6"/>
  <c r="AP58" i="6"/>
  <c r="AM58" i="6"/>
  <c r="AA58" i="6"/>
  <c r="O58" i="6"/>
  <c r="Z58" i="6"/>
  <c r="AO58" i="6"/>
  <c r="AR58" i="6"/>
  <c r="AK58" i="6"/>
  <c r="N58" i="6"/>
  <c r="AD58" i="6"/>
  <c r="S190" i="6"/>
  <c r="U83" i="6"/>
  <c r="AO83" i="6"/>
  <c r="W83" i="6"/>
  <c r="T83" i="6"/>
  <c r="AI83" i="6"/>
  <c r="AR83" i="6"/>
  <c r="AP83" i="6"/>
  <c r="K83" i="6"/>
  <c r="AM83" i="6"/>
  <c r="AQ83" i="6"/>
  <c r="AC83" i="6"/>
  <c r="Z83" i="6"/>
  <c r="H83" i="6"/>
  <c r="S83" i="6"/>
  <c r="L83" i="6"/>
  <c r="AE83" i="6"/>
  <c r="O83" i="6"/>
  <c r="G83" i="6"/>
  <c r="R83" i="6"/>
  <c r="I83" i="6"/>
  <c r="AB54" i="6"/>
  <c r="G176" i="4"/>
  <c r="J205" i="4"/>
  <c r="Y208" i="4"/>
  <c r="Y185" i="4"/>
  <c r="Y195" i="4"/>
  <c r="Y191" i="4"/>
  <c r="Y210" i="4"/>
  <c r="Y179" i="4"/>
  <c r="Y201" i="4"/>
  <c r="Y203" i="4"/>
  <c r="Y209" i="4"/>
  <c r="Y199" i="4"/>
  <c r="Y190" i="4"/>
  <c r="Y220" i="4"/>
  <c r="Y196" i="4"/>
  <c r="Y205" i="4"/>
  <c r="Y216" i="4"/>
  <c r="Y217" i="4"/>
  <c r="Y189" i="4"/>
  <c r="Y180" i="4"/>
  <c r="Y200" i="4"/>
  <c r="Y175" i="4"/>
  <c r="Y184" i="4"/>
  <c r="Y188" i="4"/>
  <c r="K38" i="4"/>
  <c r="X34" i="4"/>
  <c r="Q66" i="4"/>
  <c r="AN181" i="4"/>
  <c r="Y187" i="4"/>
  <c r="AI59" i="4"/>
  <c r="AI71" i="4"/>
  <c r="AI63" i="4"/>
  <c r="AI83" i="4"/>
  <c r="AI67" i="4"/>
  <c r="AI55" i="4"/>
  <c r="AI79" i="4"/>
  <c r="AI75" i="4"/>
  <c r="AI64" i="4"/>
  <c r="AI80" i="4"/>
  <c r="AI40" i="4"/>
  <c r="AI43" i="4"/>
  <c r="AI76" i="4"/>
  <c r="AI53" i="4"/>
  <c r="AI52" i="4"/>
  <c r="AI35" i="4"/>
  <c r="AI42" i="4"/>
  <c r="AI48" i="4"/>
  <c r="AI68" i="4"/>
  <c r="AI37" i="4"/>
  <c r="I80" i="1"/>
  <c r="G195" i="4"/>
  <c r="AH210" i="4"/>
  <c r="Y223" i="4"/>
  <c r="Y207" i="4"/>
  <c r="X215" i="4"/>
  <c r="AD72" i="4"/>
  <c r="AP59" i="4"/>
  <c r="J47" i="4"/>
  <c r="E208" i="4"/>
  <c r="X55" i="4"/>
  <c r="R207" i="4"/>
  <c r="AI62" i="4"/>
  <c r="AM49" i="4"/>
  <c r="G37" i="4"/>
  <c r="X194" i="4"/>
  <c r="X38" i="4"/>
  <c r="E194" i="4"/>
  <c r="Y218" i="4"/>
  <c r="M51" i="4"/>
  <c r="I9" i="1"/>
  <c r="I40" i="1"/>
  <c r="AP78" i="4"/>
  <c r="L46" i="1"/>
  <c r="Y221" i="4"/>
  <c r="AA59" i="6"/>
  <c r="K207" i="6"/>
  <c r="AG215" i="6"/>
  <c r="M208" i="6"/>
  <c r="AE207" i="6"/>
  <c r="E215" i="6"/>
  <c r="Z219" i="6"/>
  <c r="AC176" i="6"/>
  <c r="G201" i="6"/>
  <c r="D201" i="6"/>
  <c r="AD188" i="6"/>
  <c r="AI62" i="6"/>
  <c r="O190" i="6"/>
  <c r="E54" i="6"/>
  <c r="AD66" i="6"/>
  <c r="AD199" i="6"/>
  <c r="Q83" i="6"/>
  <c r="T54" i="6"/>
  <c r="U66" i="6"/>
  <c r="F54" i="6"/>
  <c r="O29" i="1"/>
  <c r="R221" i="4"/>
  <c r="X69" i="4"/>
  <c r="AI57" i="4"/>
  <c r="AD45" i="4"/>
  <c r="I17" i="1"/>
  <c r="I53" i="1"/>
  <c r="Y218" i="6"/>
  <c r="T201" i="6"/>
  <c r="R190" i="6"/>
  <c r="Q185" i="6"/>
  <c r="AF190" i="6"/>
  <c r="AA218" i="6"/>
  <c r="M201" i="6"/>
  <c r="L178" i="6"/>
  <c r="AE176" i="6"/>
  <c r="AI175" i="6"/>
  <c r="AR175" i="6"/>
  <c r="AM175" i="6"/>
  <c r="L175" i="6"/>
  <c r="AB175" i="6"/>
  <c r="Y175" i="6"/>
  <c r="K175" i="6"/>
  <c r="X175" i="6"/>
  <c r="T175" i="6"/>
  <c r="AN175" i="6"/>
  <c r="H175" i="6"/>
  <c r="AJ175" i="6"/>
  <c r="AH175" i="6"/>
  <c r="Z175" i="6"/>
  <c r="O175" i="6"/>
  <c r="AP175" i="6"/>
  <c r="AA175" i="6"/>
  <c r="Q175" i="6"/>
  <c r="AE175" i="6"/>
  <c r="AF175" i="6"/>
  <c r="AO175" i="6"/>
  <c r="AC175" i="6"/>
  <c r="F175" i="6"/>
  <c r="AS175" i="6"/>
  <c r="AK175" i="6"/>
  <c r="AM207" i="6"/>
  <c r="AC207" i="6"/>
  <c r="AR54" i="6"/>
  <c r="S173" i="6"/>
  <c r="L31" i="1"/>
  <c r="AH222" i="4"/>
  <c r="AA203" i="4"/>
  <c r="M68" i="4"/>
  <c r="G49" i="4"/>
  <c r="U182" i="4"/>
  <c r="U189" i="4"/>
  <c r="U193" i="4"/>
  <c r="U214" i="4"/>
  <c r="U203" i="4"/>
  <c r="U200" i="4"/>
  <c r="U183" i="4"/>
  <c r="U185" i="4"/>
  <c r="U188" i="4"/>
  <c r="U202" i="4"/>
  <c r="U181" i="4"/>
  <c r="U195" i="4"/>
  <c r="U192" i="4"/>
  <c r="U186" i="4"/>
  <c r="U175" i="4"/>
  <c r="Y219" i="4"/>
  <c r="Q42" i="4"/>
  <c r="AA212" i="4"/>
  <c r="AQ186" i="4"/>
  <c r="D221" i="4"/>
  <c r="J209" i="4"/>
  <c r="AT209" i="4" s="1"/>
  <c r="X216" i="4"/>
  <c r="AN196" i="4"/>
  <c r="M70" i="4"/>
  <c r="Q35" i="4"/>
  <c r="R189" i="4"/>
  <c r="AR66" i="4"/>
  <c r="AR34" i="4"/>
  <c r="D207" i="4"/>
  <c r="AE65" i="4"/>
  <c r="K40" i="4"/>
  <c r="AR43" i="4"/>
  <c r="AI61" i="4"/>
  <c r="AQ205" i="4"/>
  <c r="I93" i="1"/>
  <c r="N51" i="4"/>
  <c r="AC183" i="4"/>
  <c r="AC215" i="4"/>
  <c r="AC187" i="4"/>
  <c r="AC206" i="4"/>
  <c r="AC200" i="4"/>
  <c r="AC180" i="4"/>
  <c r="AC208" i="4"/>
  <c r="AC217" i="4"/>
  <c r="AC176" i="4"/>
  <c r="AC201" i="4"/>
  <c r="AC191" i="4"/>
  <c r="AC192" i="4"/>
  <c r="AC177" i="4"/>
  <c r="AC196" i="4"/>
  <c r="AC209" i="4"/>
  <c r="AC188" i="4"/>
  <c r="AC175" i="4"/>
  <c r="AC222" i="4"/>
  <c r="AC182" i="4"/>
  <c r="AC213" i="4"/>
  <c r="AC185" i="4"/>
  <c r="AK220" i="4"/>
  <c r="AK196" i="4"/>
  <c r="AK182" i="4"/>
  <c r="AK186" i="4"/>
  <c r="AK209" i="4"/>
  <c r="AK199" i="4"/>
  <c r="AK178" i="4"/>
  <c r="AK180" i="4"/>
  <c r="AK174" i="4"/>
  <c r="AK179" i="4"/>
  <c r="AK219" i="4"/>
  <c r="AK216" i="4"/>
  <c r="AK204" i="4"/>
  <c r="AK183" i="4"/>
  <c r="AK184" i="4"/>
  <c r="AK213" i="4"/>
  <c r="AK188" i="4"/>
  <c r="AK206" i="4"/>
  <c r="AK222" i="4"/>
  <c r="AK192" i="4"/>
  <c r="AK203" i="4"/>
  <c r="AK208" i="4"/>
  <c r="O31" i="1"/>
  <c r="U176" i="4"/>
  <c r="N218" i="6"/>
  <c r="AC218" i="6"/>
  <c r="V215" i="6"/>
  <c r="AJ207" i="6"/>
  <c r="T207" i="6"/>
  <c r="L211" i="6"/>
  <c r="AD175" i="6"/>
  <c r="AG218" i="6"/>
  <c r="G182" i="6"/>
  <c r="H195" i="6"/>
  <c r="AA176" i="6"/>
  <c r="H194" i="6"/>
  <c r="D182" i="6"/>
  <c r="R80" i="6"/>
  <c r="AH54" i="6"/>
  <c r="I208" i="6"/>
  <c r="AA83" i="6"/>
  <c r="G194" i="6"/>
  <c r="L80" i="6"/>
  <c r="AQ57" i="6"/>
  <c r="M58" i="6"/>
  <c r="AO80" i="6"/>
  <c r="AS61" i="4"/>
  <c r="AS69" i="4"/>
  <c r="AS81" i="4"/>
  <c r="AS73" i="4"/>
  <c r="AS65" i="4"/>
  <c r="AS77" i="4"/>
  <c r="AS35" i="4"/>
  <c r="AS37" i="4"/>
  <c r="AS39" i="4"/>
  <c r="AS43" i="4"/>
  <c r="AS47" i="4"/>
  <c r="AS57" i="4"/>
  <c r="AS49" i="4"/>
  <c r="AS63" i="4"/>
  <c r="AS44" i="4"/>
  <c r="AS80" i="4"/>
  <c r="AS38" i="4"/>
  <c r="AS51" i="4"/>
  <c r="AS82" i="4"/>
  <c r="AS67" i="4"/>
  <c r="AS72" i="4"/>
  <c r="AS48" i="4"/>
  <c r="AS54" i="4"/>
  <c r="AS76" i="4"/>
  <c r="AS41" i="4"/>
  <c r="AS175" i="4"/>
  <c r="AI41" i="4"/>
  <c r="AD43" i="4"/>
  <c r="Q82" i="4"/>
  <c r="AP218" i="6"/>
  <c r="I187" i="6"/>
  <c r="E211" i="6"/>
  <c r="W80" i="6"/>
  <c r="G215" i="4"/>
  <c r="S217" i="4"/>
  <c r="T34" i="4"/>
  <c r="AN56" i="4"/>
  <c r="AN80" i="4"/>
  <c r="AN64" i="4"/>
  <c r="AN68" i="4"/>
  <c r="AN72" i="4"/>
  <c r="AN76" i="4"/>
  <c r="AN60" i="4"/>
  <c r="AN55" i="4"/>
  <c r="AN45" i="4"/>
  <c r="AN77" i="4"/>
  <c r="AN50" i="4"/>
  <c r="AN67" i="4"/>
  <c r="AN34" i="4"/>
  <c r="AN66" i="4"/>
  <c r="AN52" i="4"/>
  <c r="AN82" i="4"/>
  <c r="AN83" i="4"/>
  <c r="AN61" i="4"/>
  <c r="AN47" i="4"/>
  <c r="AN79" i="4"/>
  <c r="AN39" i="4"/>
  <c r="AC197" i="4"/>
  <c r="W215" i="4"/>
  <c r="R218" i="4"/>
  <c r="AH200" i="4"/>
  <c r="AS200" i="4"/>
  <c r="AN202" i="4"/>
  <c r="N80" i="4"/>
  <c r="AD54" i="4"/>
  <c r="U215" i="4"/>
  <c r="AL185" i="4"/>
  <c r="AA201" i="4"/>
  <c r="Y183" i="4"/>
  <c r="AM71" i="4"/>
  <c r="G200" i="4"/>
  <c r="AI47" i="4"/>
  <c r="AS197" i="4"/>
  <c r="O208" i="6"/>
  <c r="AD211" i="6"/>
  <c r="I214" i="6"/>
  <c r="AD185" i="6"/>
  <c r="AI190" i="6"/>
  <c r="AL180" i="6"/>
  <c r="AQ193" i="6"/>
  <c r="AP193" i="6"/>
  <c r="AO193" i="6"/>
  <c r="R193" i="6"/>
  <c r="E193" i="6"/>
  <c r="AG193" i="6"/>
  <c r="AH193" i="6"/>
  <c r="N193" i="6"/>
  <c r="AM193" i="6"/>
  <c r="T193" i="6"/>
  <c r="M193" i="6"/>
  <c r="H193" i="6"/>
  <c r="Y193" i="6"/>
  <c r="AS193" i="6"/>
  <c r="AB193" i="6"/>
  <c r="AE193" i="6"/>
  <c r="F193" i="6"/>
  <c r="AN193" i="6"/>
  <c r="K193" i="6"/>
  <c r="AK193" i="6"/>
  <c r="S193" i="6"/>
  <c r="U193" i="6"/>
  <c r="X193" i="6"/>
  <c r="AD193" i="6"/>
  <c r="AF193" i="6"/>
  <c r="Z193" i="6"/>
  <c r="AE39" i="4"/>
  <c r="AJ193" i="6"/>
  <c r="G62" i="6"/>
  <c r="P53" i="4"/>
  <c r="AN48" i="4"/>
  <c r="D210" i="4"/>
  <c r="AD60" i="4"/>
  <c r="AH203" i="4"/>
  <c r="O38" i="4"/>
  <c r="O46" i="4"/>
  <c r="O42" i="4"/>
  <c r="O34" i="4"/>
  <c r="O50" i="4"/>
  <c r="O58" i="4"/>
  <c r="O40" i="4"/>
  <c r="O72" i="4"/>
  <c r="O55" i="4"/>
  <c r="O71" i="4"/>
  <c r="O60" i="4"/>
  <c r="O64" i="4"/>
  <c r="O47" i="4"/>
  <c r="O81" i="4"/>
  <c r="O56" i="4"/>
  <c r="O74" i="4"/>
  <c r="O63" i="4"/>
  <c r="AN44" i="4"/>
  <c r="I102" i="1"/>
  <c r="Z222" i="4"/>
  <c r="AP191" i="4"/>
  <c r="Q209" i="4"/>
  <c r="L49" i="4"/>
  <c r="L57" i="4"/>
  <c r="L53" i="4"/>
  <c r="L45" i="4"/>
  <c r="L71" i="4"/>
  <c r="L35" i="4"/>
  <c r="L44" i="4"/>
  <c r="L60" i="4"/>
  <c r="L51" i="4"/>
  <c r="L56" i="4"/>
  <c r="L75" i="4"/>
  <c r="L76" i="4"/>
  <c r="L50" i="4"/>
  <c r="L82" i="4"/>
  <c r="L40" i="4"/>
  <c r="L36" i="4"/>
  <c r="L68" i="4"/>
  <c r="L83" i="4"/>
  <c r="Y178" i="4"/>
  <c r="AE53" i="4"/>
  <c r="AN178" i="4"/>
  <c r="X42" i="4"/>
  <c r="AS204" i="4"/>
  <c r="Z58" i="4"/>
  <c r="Z74" i="4"/>
  <c r="Z82" i="4"/>
  <c r="Z78" i="4"/>
  <c r="Z54" i="4"/>
  <c r="Z66" i="4"/>
  <c r="Z62" i="4"/>
  <c r="Z70" i="4"/>
  <c r="Z34" i="4"/>
  <c r="Z36" i="4"/>
  <c r="Z71" i="4"/>
  <c r="Z76" i="4"/>
  <c r="Z50" i="4"/>
  <c r="Z60" i="4"/>
  <c r="Z63" i="4"/>
  <c r="Z57" i="4"/>
  <c r="Z44" i="4"/>
  <c r="Z79" i="4"/>
  <c r="Z43" i="4"/>
  <c r="Z83" i="4"/>
  <c r="Z39" i="4"/>
  <c r="Z42" i="4"/>
  <c r="Z59" i="4"/>
  <c r="Z55" i="4"/>
  <c r="AO215" i="6"/>
  <c r="AJ202" i="6"/>
  <c r="R222" i="4"/>
  <c r="AO203" i="4"/>
  <c r="N76" i="4"/>
  <c r="AN71" i="4"/>
  <c r="AI208" i="6"/>
  <c r="F214" i="6"/>
  <c r="AS39" i="6"/>
  <c r="S39" i="6"/>
  <c r="R39" i="6"/>
  <c r="AJ39" i="6"/>
  <c r="L39" i="6"/>
  <c r="AM39" i="6"/>
  <c r="AR39" i="6"/>
  <c r="AI39" i="6"/>
  <c r="Q39" i="6"/>
  <c r="D39" i="6"/>
  <c r="V39" i="6"/>
  <c r="AB39" i="6"/>
  <c r="N39" i="6"/>
  <c r="P39" i="6"/>
  <c r="AD39" i="6"/>
  <c r="K39" i="6"/>
  <c r="AA39" i="6"/>
  <c r="AK39" i="6"/>
  <c r="E39" i="6"/>
  <c r="G39" i="6"/>
  <c r="U39" i="6"/>
  <c r="Y39" i="6"/>
  <c r="W39" i="6"/>
  <c r="AH39" i="6"/>
  <c r="K214" i="6"/>
  <c r="P170" i="6"/>
  <c r="N54" i="6"/>
  <c r="W176" i="6"/>
  <c r="AQ176" i="6"/>
  <c r="S176" i="6"/>
  <c r="Z176" i="6"/>
  <c r="L176" i="6"/>
  <c r="AH176" i="6"/>
  <c r="N176" i="6"/>
  <c r="AO176" i="6"/>
  <c r="AJ176" i="6"/>
  <c r="H176" i="6"/>
  <c r="E176" i="6"/>
  <c r="AS176" i="6"/>
  <c r="I176" i="6"/>
  <c r="V176" i="6"/>
  <c r="Q176" i="6"/>
  <c r="AL176" i="6"/>
  <c r="AL59" i="6"/>
  <c r="O54" i="6"/>
  <c r="AQ66" i="6"/>
  <c r="AJ211" i="4"/>
  <c r="AJ209" i="4"/>
  <c r="AJ210" i="4"/>
  <c r="AJ219" i="4"/>
  <c r="AJ192" i="4"/>
  <c r="AJ175" i="4"/>
  <c r="AJ196" i="4"/>
  <c r="AJ202" i="4"/>
  <c r="AJ181" i="4"/>
  <c r="AJ183" i="4"/>
  <c r="AJ217" i="4"/>
  <c r="AJ186" i="4"/>
  <c r="AJ198" i="4"/>
  <c r="AJ188" i="4"/>
  <c r="AJ218" i="4"/>
  <c r="AJ205" i="4"/>
  <c r="AJ221" i="4"/>
  <c r="AJ214" i="4"/>
  <c r="AJ223" i="4"/>
  <c r="AJ200" i="4"/>
  <c r="AJ193" i="4"/>
  <c r="I64" i="1"/>
  <c r="AJ176" i="4"/>
  <c r="Y181" i="6"/>
  <c r="AL205" i="6"/>
  <c r="AS62" i="6"/>
  <c r="L24" i="1"/>
  <c r="L56" i="1"/>
  <c r="L16" i="1"/>
  <c r="L27" i="1"/>
  <c r="L13" i="1"/>
  <c r="L21" i="1"/>
  <c r="L29" i="1"/>
  <c r="L37" i="1"/>
  <c r="L45" i="1"/>
  <c r="L40" i="1"/>
  <c r="L35" i="1"/>
  <c r="L32" i="1"/>
  <c r="L11" i="1"/>
  <c r="L53" i="1"/>
  <c r="L51" i="1"/>
  <c r="L19" i="1"/>
  <c r="L43" i="1"/>
  <c r="L48" i="1"/>
  <c r="L49" i="1"/>
  <c r="L33" i="1"/>
  <c r="L17" i="1"/>
  <c r="L55" i="1"/>
  <c r="L36" i="1"/>
  <c r="L58" i="1"/>
  <c r="L54" i="1"/>
  <c r="L38" i="1"/>
  <c r="L18" i="1"/>
  <c r="L20" i="1"/>
  <c r="L44" i="1"/>
  <c r="L22" i="1"/>
  <c r="I77" i="1"/>
  <c r="AD62" i="4"/>
  <c r="J185" i="4"/>
  <c r="AN181" i="6"/>
  <c r="AN208" i="4"/>
  <c r="J214" i="4"/>
  <c r="AJ215" i="4"/>
  <c r="G214" i="4"/>
  <c r="AM181" i="6"/>
  <c r="J71" i="4"/>
  <c r="I18" i="1"/>
  <c r="I55" i="1"/>
  <c r="I12" i="1"/>
  <c r="I20" i="1"/>
  <c r="I28" i="1"/>
  <c r="I36" i="1"/>
  <c r="I44" i="1"/>
  <c r="I47" i="1"/>
  <c r="I39" i="1"/>
  <c r="I10" i="1"/>
  <c r="I31" i="1"/>
  <c r="I23" i="1"/>
  <c r="I26" i="1"/>
  <c r="I15" i="1"/>
  <c r="I42" i="1"/>
  <c r="I34" i="1"/>
  <c r="I52" i="1"/>
  <c r="I58" i="1"/>
  <c r="I50" i="1"/>
  <c r="I33" i="1"/>
  <c r="I19" i="1"/>
  <c r="I22" i="1"/>
  <c r="I41" i="1"/>
  <c r="I32" i="1"/>
  <c r="I46" i="1"/>
  <c r="I14" i="1"/>
  <c r="I25" i="1"/>
  <c r="I37" i="1"/>
  <c r="AG66" i="6"/>
  <c r="AB205" i="6"/>
  <c r="AD195" i="6"/>
  <c r="J180" i="6"/>
  <c r="L205" i="6"/>
  <c r="X176" i="4"/>
  <c r="X180" i="4"/>
  <c r="X209" i="4"/>
  <c r="X183" i="4"/>
  <c r="X201" i="4"/>
  <c r="X195" i="4"/>
  <c r="X208" i="4"/>
  <c r="X210" i="4"/>
  <c r="X184" i="4"/>
  <c r="X213" i="4"/>
  <c r="X219" i="4"/>
  <c r="X190" i="4"/>
  <c r="X196" i="4"/>
  <c r="X193" i="4"/>
  <c r="X218" i="4"/>
  <c r="X178" i="4"/>
  <c r="X181" i="4"/>
  <c r="X204" i="4"/>
  <c r="X192" i="4"/>
  <c r="AR201" i="6"/>
  <c r="X214" i="4"/>
  <c r="T47" i="4"/>
  <c r="T43" i="4"/>
  <c r="T39" i="4"/>
  <c r="T51" i="4"/>
  <c r="T65" i="4"/>
  <c r="T57" i="4"/>
  <c r="T35" i="4"/>
  <c r="T77" i="4"/>
  <c r="T60" i="4"/>
  <c r="T40" i="4"/>
  <c r="T49" i="4"/>
  <c r="T46" i="4"/>
  <c r="T78" i="4"/>
  <c r="T38" i="4"/>
  <c r="T79" i="4"/>
  <c r="T50" i="4"/>
  <c r="T67" i="4"/>
  <c r="J58" i="4"/>
  <c r="M43" i="4"/>
  <c r="I49" i="1"/>
  <c r="AJ222" i="4"/>
  <c r="AD78" i="4"/>
  <c r="J53" i="4"/>
  <c r="Y199" i="6"/>
  <c r="S80" i="6"/>
  <c r="P80" i="6"/>
  <c r="AB80" i="6"/>
  <c r="U80" i="6"/>
  <c r="Q80" i="6"/>
  <c r="AS80" i="6"/>
  <c r="AN80" i="6"/>
  <c r="N80" i="6"/>
  <c r="AL80" i="6"/>
  <c r="AG80" i="6"/>
  <c r="G80" i="6"/>
  <c r="AD80" i="6"/>
  <c r="AP80" i="6"/>
  <c r="O80" i="6"/>
  <c r="E80" i="6"/>
  <c r="I80" i="6"/>
  <c r="AC80" i="6"/>
  <c r="F80" i="6"/>
  <c r="AK80" i="6"/>
  <c r="Y80" i="6"/>
  <c r="J80" i="6"/>
  <c r="G66" i="6"/>
  <c r="AF62" i="6"/>
  <c r="AM56" i="4"/>
  <c r="AM52" i="4"/>
  <c r="AM72" i="4"/>
  <c r="AM80" i="4"/>
  <c r="AM64" i="4"/>
  <c r="AM76" i="4"/>
  <c r="AM68" i="4"/>
  <c r="AM60" i="4"/>
  <c r="AM51" i="4"/>
  <c r="AM46" i="4"/>
  <c r="AM67" i="4"/>
  <c r="AM69" i="4"/>
  <c r="AM34" i="4"/>
  <c r="AM78" i="4"/>
  <c r="AM43" i="4"/>
  <c r="AM59" i="4"/>
  <c r="AM75" i="4"/>
  <c r="AM82" i="4"/>
  <c r="AM63" i="4"/>
  <c r="AM37" i="4"/>
  <c r="AM38" i="4"/>
  <c r="AM39" i="4"/>
  <c r="AM44" i="4"/>
  <c r="AM79" i="4"/>
  <c r="AM83" i="4"/>
  <c r="AM70" i="4"/>
  <c r="AM55" i="4"/>
  <c r="T215" i="6"/>
  <c r="R53" i="6"/>
  <c r="T53" i="6"/>
  <c r="AG53" i="6"/>
  <c r="X53" i="6"/>
  <c r="AE53" i="6"/>
  <c r="AL53" i="6"/>
  <c r="AD53" i="6"/>
  <c r="G53" i="6"/>
  <c r="K53" i="6"/>
  <c r="AN53" i="6"/>
  <c r="I53" i="6"/>
  <c r="AO53" i="6"/>
  <c r="L53" i="6"/>
  <c r="AC53" i="6"/>
  <c r="D53" i="6"/>
  <c r="AR53" i="6"/>
  <c r="J53" i="6"/>
  <c r="AQ53" i="6"/>
  <c r="E53" i="6"/>
  <c r="O53" i="6"/>
  <c r="S53" i="6"/>
  <c r="AF53" i="6"/>
  <c r="AA53" i="6"/>
  <c r="G207" i="4"/>
  <c r="S175" i="4"/>
  <c r="S191" i="4"/>
  <c r="S223" i="4"/>
  <c r="S205" i="4"/>
  <c r="S179" i="4"/>
  <c r="S208" i="4"/>
  <c r="S215" i="4"/>
  <c r="S174" i="4"/>
  <c r="S218" i="4"/>
  <c r="S184" i="4"/>
  <c r="S195" i="4"/>
  <c r="S204" i="4"/>
  <c r="S207" i="4"/>
  <c r="S199" i="4"/>
  <c r="S200" i="4"/>
  <c r="S183" i="4"/>
  <c r="S220" i="4"/>
  <c r="S202" i="4"/>
  <c r="S196" i="4"/>
  <c r="S181" i="4"/>
  <c r="S216" i="4"/>
  <c r="S210" i="4"/>
  <c r="S186" i="4"/>
  <c r="T76" i="4"/>
  <c r="E176" i="4"/>
  <c r="E188" i="4"/>
  <c r="E174" i="4"/>
  <c r="E204" i="4"/>
  <c r="E185" i="4"/>
  <c r="E180" i="4"/>
  <c r="E193" i="4"/>
  <c r="E195" i="4"/>
  <c r="E190" i="4"/>
  <c r="E207" i="4"/>
  <c r="E196" i="4"/>
  <c r="E217" i="4"/>
  <c r="E214" i="4"/>
  <c r="E189" i="4"/>
  <c r="E179" i="4"/>
  <c r="E219" i="4"/>
  <c r="AT219" i="4" s="1"/>
  <c r="E220" i="4"/>
  <c r="E202" i="4"/>
  <c r="E216" i="4"/>
  <c r="E186" i="4"/>
  <c r="E178" i="4"/>
  <c r="AT178" i="4" s="1"/>
  <c r="E177" i="4"/>
  <c r="E182" i="4"/>
  <c r="E199" i="4"/>
  <c r="K52" i="4"/>
  <c r="AP184" i="4"/>
  <c r="AH208" i="6"/>
  <c r="AN176" i="6"/>
  <c r="AJ213" i="4"/>
  <c r="X186" i="4"/>
  <c r="AD74" i="4"/>
  <c r="T70" i="4"/>
  <c r="AM35" i="4"/>
  <c r="Q62" i="4"/>
  <c r="AP66" i="6"/>
  <c r="W190" i="6"/>
  <c r="V208" i="6"/>
  <c r="I73" i="1"/>
  <c r="I68" i="1"/>
  <c r="I103" i="1"/>
  <c r="I87" i="1"/>
  <c r="I81" i="1"/>
  <c r="I92" i="1"/>
  <c r="I71" i="1"/>
  <c r="I76" i="1"/>
  <c r="I79" i="1"/>
  <c r="I95" i="1"/>
  <c r="I105" i="1"/>
  <c r="I113" i="1"/>
  <c r="I100" i="1"/>
  <c r="I97" i="1"/>
  <c r="I111" i="1"/>
  <c r="I108" i="1"/>
  <c r="I65" i="1"/>
  <c r="I84" i="1"/>
  <c r="I89" i="1"/>
  <c r="I83" i="1"/>
  <c r="I85" i="1"/>
  <c r="I67" i="1"/>
  <c r="I101" i="1"/>
  <c r="I69" i="1"/>
  <c r="I99" i="1"/>
  <c r="I88" i="1"/>
  <c r="I74" i="1"/>
  <c r="I106" i="1"/>
  <c r="AQ207" i="4"/>
  <c r="S54" i="6"/>
  <c r="AI176" i="6"/>
  <c r="AP59" i="6"/>
  <c r="E59" i="6"/>
  <c r="Q59" i="6"/>
  <c r="L59" i="6"/>
  <c r="AQ59" i="6"/>
  <c r="AK59" i="6"/>
  <c r="G59" i="6"/>
  <c r="O59" i="6"/>
  <c r="P59" i="6"/>
  <c r="J59" i="6"/>
  <c r="AJ59" i="6"/>
  <c r="R59" i="6"/>
  <c r="AB59" i="6"/>
  <c r="AE59" i="6"/>
  <c r="AM59" i="6"/>
  <c r="X59" i="6"/>
  <c r="AI59" i="6"/>
  <c r="U59" i="6"/>
  <c r="M59" i="6"/>
  <c r="I59" i="6"/>
  <c r="AC185" i="6"/>
  <c r="I78" i="1"/>
  <c r="R180" i="4"/>
  <c r="R212" i="4"/>
  <c r="R213" i="4"/>
  <c r="AA219" i="4"/>
  <c r="AA187" i="4"/>
  <c r="AA197" i="4"/>
  <c r="AA185" i="4"/>
  <c r="AA177" i="4"/>
  <c r="AA199" i="4"/>
  <c r="AA183" i="4"/>
  <c r="AA193" i="4"/>
  <c r="AA184" i="4"/>
  <c r="AA217" i="4"/>
  <c r="AA209" i="4"/>
  <c r="AA200" i="4"/>
  <c r="AA181" i="4"/>
  <c r="AA179" i="4"/>
  <c r="AA175" i="4"/>
  <c r="AA216" i="4"/>
  <c r="AA192" i="4"/>
  <c r="AA210" i="4"/>
  <c r="AQ179" i="4"/>
  <c r="T62" i="6"/>
  <c r="K51" i="4"/>
  <c r="I104" i="1"/>
  <c r="AB195" i="6"/>
  <c r="R195" i="6"/>
  <c r="L195" i="6"/>
  <c r="AF195" i="6"/>
  <c r="AN195" i="6"/>
  <c r="AR195" i="6"/>
  <c r="K195" i="6"/>
  <c r="Y195" i="6"/>
  <c r="P195" i="6"/>
  <c r="W195" i="6"/>
  <c r="I195" i="6"/>
  <c r="U195" i="6"/>
  <c r="J195" i="6"/>
  <c r="AH195" i="6"/>
  <c r="AO195" i="6"/>
  <c r="M195" i="6"/>
  <c r="AQ195" i="6"/>
  <c r="Q195" i="6"/>
  <c r="G195" i="6"/>
  <c r="AG195" i="6"/>
  <c r="N195" i="6"/>
  <c r="AI195" i="6"/>
  <c r="P181" i="6"/>
  <c r="W75" i="6"/>
  <c r="AJ204" i="4"/>
  <c r="AJ190" i="4"/>
  <c r="AK176" i="6"/>
  <c r="X181" i="6"/>
  <c r="E181" i="6"/>
  <c r="Z59" i="6"/>
  <c r="Q71" i="4"/>
  <c r="AK68" i="6"/>
  <c r="F68" i="6"/>
  <c r="AF68" i="6"/>
  <c r="AI68" i="6"/>
  <c r="W68" i="6"/>
  <c r="X68" i="6"/>
  <c r="N68" i="6"/>
  <c r="AL68" i="6"/>
  <c r="Q68" i="6"/>
  <c r="AO68" i="6"/>
  <c r="AD68" i="6"/>
  <c r="J68" i="6"/>
  <c r="R68" i="6"/>
  <c r="AA68" i="6"/>
  <c r="Z68" i="6"/>
  <c r="AJ68" i="6"/>
  <c r="M68" i="6"/>
  <c r="I68" i="6"/>
  <c r="AM68" i="6"/>
  <c r="U68" i="6"/>
  <c r="G68" i="6"/>
  <c r="AC68" i="6"/>
  <c r="O68" i="6"/>
  <c r="AP68" i="6"/>
  <c r="AR53" i="4"/>
  <c r="AR61" i="4"/>
  <c r="AR73" i="4"/>
  <c r="AR57" i="4"/>
  <c r="AR77" i="4"/>
  <c r="AR81" i="4"/>
  <c r="AR69" i="4"/>
  <c r="AR65" i="4"/>
  <c r="AR49" i="4"/>
  <c r="AR47" i="4"/>
  <c r="AR36" i="4"/>
  <c r="AR68" i="4"/>
  <c r="AR48" i="4"/>
  <c r="AR70" i="4"/>
  <c r="AR63" i="4"/>
  <c r="AR79" i="4"/>
  <c r="AR58" i="4"/>
  <c r="AR44" i="4"/>
  <c r="AR76" i="4"/>
  <c r="AR80" i="4"/>
  <c r="AR52" i="4"/>
  <c r="AR59" i="4"/>
  <c r="AD49" i="4"/>
  <c r="AC66" i="6"/>
  <c r="AQ176" i="4"/>
  <c r="Q63" i="4"/>
  <c r="AP182" i="4"/>
  <c r="J213" i="4"/>
  <c r="K66" i="4"/>
  <c r="AR67" i="4"/>
  <c r="AP36" i="4"/>
  <c r="AP54" i="4"/>
  <c r="AP42" i="4"/>
  <c r="AP50" i="4"/>
  <c r="AP46" i="4"/>
  <c r="AP45" i="4"/>
  <c r="AP77" i="4"/>
  <c r="AP81" i="4"/>
  <c r="AP37" i="4"/>
  <c r="AP44" i="4"/>
  <c r="AP57" i="4"/>
  <c r="AP62" i="4"/>
  <c r="AP53" i="4"/>
  <c r="AP69" i="4"/>
  <c r="AP76" i="4"/>
  <c r="AP47" i="4"/>
  <c r="AP73" i="4"/>
  <c r="AP55" i="4"/>
  <c r="K69" i="4"/>
  <c r="I29" i="1"/>
  <c r="AQ195" i="4"/>
  <c r="H53" i="6"/>
  <c r="S207" i="6"/>
  <c r="AR215" i="6"/>
  <c r="K219" i="6"/>
  <c r="AB219" i="6"/>
  <c r="AS219" i="6"/>
  <c r="H219" i="6"/>
  <c r="AC219" i="6"/>
  <c r="O219" i="6"/>
  <c r="P219" i="6"/>
  <c r="AD219" i="6"/>
  <c r="F219" i="6"/>
  <c r="AA219" i="6"/>
  <c r="N219" i="6"/>
  <c r="S219" i="6"/>
  <c r="AM219" i="6"/>
  <c r="AO219" i="6"/>
  <c r="V219" i="6"/>
  <c r="M219" i="6"/>
  <c r="F199" i="6"/>
  <c r="F205" i="6"/>
  <c r="S208" i="6"/>
  <c r="H199" i="6"/>
  <c r="AH80" i="6"/>
  <c r="AD180" i="6"/>
  <c r="AO59" i="6"/>
  <c r="H66" i="6"/>
  <c r="AL182" i="6"/>
  <c r="AS53" i="6"/>
  <c r="Y178" i="6"/>
  <c r="G178" i="6"/>
  <c r="AE178" i="6"/>
  <c r="AC178" i="6"/>
  <c r="I178" i="6"/>
  <c r="J178" i="6"/>
  <c r="S178" i="6"/>
  <c r="X178" i="6"/>
  <c r="AD178" i="6"/>
  <c r="U178" i="6"/>
  <c r="F178" i="6"/>
  <c r="AL178" i="6"/>
  <c r="K178" i="6"/>
  <c r="M178" i="6"/>
  <c r="AF178" i="6"/>
  <c r="R178" i="6"/>
  <c r="Q178" i="6"/>
  <c r="P178" i="6"/>
  <c r="AQ178" i="6"/>
  <c r="AH178" i="6"/>
  <c r="AJ178" i="6"/>
  <c r="AB178" i="6"/>
  <c r="V178" i="6"/>
  <c r="AR178" i="6"/>
  <c r="Z178" i="6"/>
  <c r="G58" i="6"/>
  <c r="AJ66" i="6"/>
  <c r="Y222" i="4"/>
  <c r="E187" i="4"/>
  <c r="AT187" i="4" s="1"/>
  <c r="AI82" i="4"/>
  <c r="AM66" i="4"/>
  <c r="I54" i="1"/>
  <c r="D211" i="4"/>
  <c r="I112" i="1"/>
  <c r="W217" i="4"/>
  <c r="R220" i="4"/>
  <c r="S219" i="4"/>
  <c r="S203" i="4"/>
  <c r="R211" i="4"/>
  <c r="AA215" i="4"/>
  <c r="AD56" i="4"/>
  <c r="AP43" i="4"/>
  <c r="W181" i="4"/>
  <c r="M44" i="4"/>
  <c r="E37" i="4"/>
  <c r="E55" i="4"/>
  <c r="E63" i="4"/>
  <c r="E59" i="4"/>
  <c r="E71" i="4"/>
  <c r="E75" i="4"/>
  <c r="E45" i="4"/>
  <c r="E79" i="4"/>
  <c r="E83" i="4"/>
  <c r="E41" i="4"/>
  <c r="E35" i="4"/>
  <c r="E67" i="4"/>
  <c r="E69" i="4"/>
  <c r="E49" i="4"/>
  <c r="AT49" i="4" s="1"/>
  <c r="E70" i="4"/>
  <c r="E52" i="4"/>
  <c r="E39" i="4"/>
  <c r="E46" i="4"/>
  <c r="AT46" i="4" s="1"/>
  <c r="E57" i="4"/>
  <c r="AT57" i="4" s="1"/>
  <c r="E38" i="4"/>
  <c r="AT38" i="4" s="1"/>
  <c r="E43" i="4"/>
  <c r="E62" i="4"/>
  <c r="E68" i="4"/>
  <c r="E42" i="4"/>
  <c r="AP187" i="4"/>
  <c r="AH174" i="4"/>
  <c r="T74" i="4"/>
  <c r="T42" i="4"/>
  <c r="E175" i="4"/>
  <c r="AI46" i="4"/>
  <c r="AM74" i="4"/>
  <c r="N37" i="4"/>
  <c r="X60" i="4"/>
  <c r="I56" i="1"/>
  <c r="J50" i="4"/>
  <c r="AT50" i="4" s="1"/>
  <c r="AS208" i="6"/>
  <c r="N181" i="6"/>
  <c r="AQ208" i="6"/>
  <c r="AD83" i="6"/>
  <c r="J58" i="6"/>
  <c r="X176" i="6"/>
  <c r="T59" i="6"/>
  <c r="E68" i="6"/>
  <c r="X80" i="6"/>
  <c r="L62" i="6"/>
  <c r="AJ181" i="6"/>
  <c r="Q180" i="6"/>
  <c r="V58" i="6"/>
  <c r="R199" i="6"/>
  <c r="AP53" i="6"/>
  <c r="D199" i="6"/>
  <c r="AH201" i="6"/>
  <c r="AB83" i="6"/>
  <c r="Q35" i="6"/>
  <c r="J218" i="4"/>
  <c r="AH199" i="4"/>
  <c r="R195" i="4"/>
  <c r="Y211" i="4"/>
  <c r="W44" i="4"/>
  <c r="W68" i="4"/>
  <c r="W80" i="4"/>
  <c r="W76" i="4"/>
  <c r="W40" i="4"/>
  <c r="W64" i="4"/>
  <c r="W72" i="4"/>
  <c r="W77" i="4"/>
  <c r="W50" i="4"/>
  <c r="W79" i="4"/>
  <c r="W48" i="4"/>
  <c r="W45" i="4"/>
  <c r="W61" i="4"/>
  <c r="W65" i="4"/>
  <c r="W82" i="4"/>
  <c r="W55" i="4"/>
  <c r="W47" i="4"/>
  <c r="W41" i="4"/>
  <c r="W81" i="4"/>
  <c r="W36" i="4"/>
  <c r="W69" i="4"/>
  <c r="W63" i="4"/>
  <c r="G208" i="6"/>
  <c r="AP176" i="6"/>
  <c r="AR181" i="6"/>
  <c r="K182" i="6"/>
  <c r="AR43" i="6"/>
  <c r="AQ43" i="6"/>
  <c r="Y43" i="6"/>
  <c r="P43" i="6"/>
  <c r="R43" i="6"/>
  <c r="Q43" i="6"/>
  <c r="S43" i="6"/>
  <c r="AK43" i="6"/>
  <c r="AN43" i="6"/>
  <c r="O43" i="6"/>
  <c r="E43" i="6"/>
  <c r="AI43" i="6"/>
  <c r="AA43" i="6"/>
  <c r="AM43" i="6"/>
  <c r="AH43" i="6"/>
  <c r="AS43" i="6"/>
  <c r="F43" i="6"/>
  <c r="X43" i="6"/>
  <c r="N43" i="6"/>
  <c r="D68" i="6"/>
  <c r="M53" i="6"/>
  <c r="U35" i="6"/>
  <c r="D57" i="6"/>
  <c r="O48" i="1"/>
  <c r="I72" i="1"/>
  <c r="AM50" i="4"/>
  <c r="Q52" i="4"/>
  <c r="P196" i="4"/>
  <c r="P184" i="4"/>
  <c r="P186" i="4"/>
  <c r="P207" i="4"/>
  <c r="P182" i="4"/>
  <c r="P203" i="4"/>
  <c r="P178" i="4"/>
  <c r="P202" i="4"/>
  <c r="P189" i="4"/>
  <c r="P208" i="4"/>
  <c r="P176" i="4"/>
  <c r="P220" i="4"/>
  <c r="P195" i="4"/>
  <c r="P187" i="4"/>
  <c r="P198" i="4"/>
  <c r="P223" i="4"/>
  <c r="P200" i="4"/>
  <c r="P219" i="4"/>
  <c r="P188" i="4"/>
  <c r="P177" i="4"/>
  <c r="AA196" i="4"/>
  <c r="J212" i="4"/>
  <c r="D205" i="4"/>
  <c r="AH192" i="4"/>
  <c r="X179" i="4"/>
  <c r="P211" i="4"/>
  <c r="Q67" i="4"/>
  <c r="E44" i="4"/>
  <c r="AT44" i="4" s="1"/>
  <c r="Z174" i="4"/>
  <c r="J223" i="4"/>
  <c r="AP188" i="4"/>
  <c r="AE49" i="4"/>
  <c r="T61" i="4"/>
  <c r="AS196" i="4"/>
  <c r="AE80" i="4"/>
  <c r="K55" i="4"/>
  <c r="AO217" i="4"/>
  <c r="W184" i="4"/>
  <c r="J72" i="4"/>
  <c r="E47" i="4"/>
  <c r="AQ177" i="4"/>
  <c r="K61" i="4"/>
  <c r="AP183" i="4"/>
  <c r="L26" i="1"/>
  <c r="O47" i="1"/>
  <c r="T55" i="4"/>
  <c r="AS185" i="4"/>
  <c r="T35" i="6"/>
  <c r="AM80" i="6"/>
  <c r="AM214" i="6"/>
  <c r="X215" i="6"/>
  <c r="Q211" i="6"/>
  <c r="N204" i="6"/>
  <c r="F181" i="6"/>
  <c r="AS199" i="6"/>
  <c r="AI185" i="6"/>
  <c r="AP185" i="6"/>
  <c r="Z208" i="6"/>
  <c r="U187" i="6"/>
  <c r="Y214" i="6"/>
  <c r="AE190" i="6"/>
  <c r="L173" i="6"/>
  <c r="S205" i="6"/>
  <c r="AO178" i="6"/>
  <c r="Z195" i="6"/>
  <c r="O204" i="6"/>
  <c r="M204" i="6"/>
  <c r="M80" i="6"/>
  <c r="P66" i="6"/>
  <c r="P83" i="6"/>
  <c r="Q57" i="6"/>
  <c r="L43" i="6"/>
  <c r="Y53" i="6"/>
  <c r="AJ207" i="4"/>
  <c r="E64" i="4"/>
  <c r="AT64" i="4" s="1"/>
  <c r="AO201" i="4"/>
  <c r="P201" i="4"/>
  <c r="AQ53" i="4"/>
  <c r="AQ61" i="4"/>
  <c r="AQ81" i="4"/>
  <c r="AQ77" i="4"/>
  <c r="AQ57" i="4"/>
  <c r="AQ49" i="4"/>
  <c r="AQ65" i="4"/>
  <c r="AQ69" i="4"/>
  <c r="AQ73" i="4"/>
  <c r="AQ80" i="4"/>
  <c r="AQ75" i="4"/>
  <c r="AQ56" i="4"/>
  <c r="AQ35" i="4"/>
  <c r="AQ63" i="4"/>
  <c r="AQ79" i="4"/>
  <c r="AQ66" i="4"/>
  <c r="AQ45" i="4"/>
  <c r="AQ72" i="4"/>
  <c r="AQ59" i="4"/>
  <c r="AQ48" i="4"/>
  <c r="AQ37" i="4"/>
  <c r="AG38" i="4"/>
  <c r="AG46" i="4"/>
  <c r="AG48" i="4"/>
  <c r="AG56" i="4"/>
  <c r="AG44" i="4"/>
  <c r="AG42" i="4"/>
  <c r="AG52" i="4"/>
  <c r="AG40" i="4"/>
  <c r="AG72" i="4"/>
  <c r="AG82" i="4"/>
  <c r="AG41" i="4"/>
  <c r="AG58" i="4"/>
  <c r="AG60" i="4"/>
  <c r="AG76" i="4"/>
  <c r="AG81" i="4"/>
  <c r="AG57" i="4"/>
  <c r="AG63" i="4"/>
  <c r="AG68" i="4"/>
  <c r="AG37" i="4"/>
  <c r="AG43" i="4"/>
  <c r="AG49" i="4"/>
  <c r="AG73" i="4"/>
  <c r="AG79" i="4"/>
  <c r="T83" i="4"/>
  <c r="AP66" i="4"/>
  <c r="Y219" i="6"/>
  <c r="AE187" i="6"/>
  <c r="AB58" i="6"/>
  <c r="H59" i="6"/>
  <c r="AA179" i="6"/>
  <c r="P57" i="6"/>
  <c r="AS183" i="4"/>
  <c r="AH188" i="4"/>
  <c r="AG198" i="4"/>
  <c r="G38" i="4"/>
  <c r="AH189" i="4"/>
  <c r="J62" i="4"/>
  <c r="S212" i="4"/>
  <c r="AL220" i="4"/>
  <c r="S209" i="4"/>
  <c r="AJ180" i="4"/>
  <c r="J77" i="4"/>
  <c r="AB189" i="4"/>
  <c r="R182" i="4"/>
  <c r="X59" i="4"/>
  <c r="P49" i="4"/>
  <c r="AN222" i="4"/>
  <c r="U197" i="4"/>
  <c r="AI44" i="4"/>
  <c r="T81" i="4"/>
  <c r="G74" i="4"/>
  <c r="AT74" i="4" s="1"/>
  <c r="E184" i="4"/>
  <c r="E215" i="4"/>
  <c r="X56" i="4"/>
  <c r="AN189" i="4"/>
  <c r="AB215" i="4"/>
  <c r="AS205" i="6"/>
  <c r="Q215" i="6"/>
  <c r="P207" i="6"/>
  <c r="F194" i="6"/>
  <c r="X207" i="6"/>
  <c r="W181" i="6"/>
  <c r="AM48" i="4"/>
  <c r="AR51" i="4"/>
  <c r="O188" i="6"/>
  <c r="M194" i="6"/>
  <c r="T199" i="6"/>
  <c r="E77" i="4"/>
  <c r="L52" i="1"/>
  <c r="W197" i="4"/>
  <c r="E74" i="4"/>
  <c r="AN35" i="4"/>
  <c r="E206" i="4"/>
  <c r="AA180" i="4"/>
  <c r="AG47" i="4"/>
  <c r="AR74" i="4"/>
  <c r="AO218" i="6"/>
  <c r="AE205" i="6"/>
  <c r="R215" i="6"/>
  <c r="R175" i="6"/>
  <c r="AN211" i="4"/>
  <c r="AP61" i="4"/>
  <c r="X197" i="4"/>
  <c r="M40" i="4"/>
  <c r="Y193" i="4"/>
  <c r="AO176" i="4"/>
  <c r="L39" i="4"/>
  <c r="AM62" i="4"/>
  <c r="L73" i="4"/>
  <c r="AF179" i="6"/>
  <c r="E183" i="4"/>
  <c r="AI181" i="6"/>
  <c r="AN185" i="6"/>
  <c r="U205" i="6"/>
  <c r="P54" i="6"/>
  <c r="K54" i="6"/>
  <c r="G54" i="6"/>
  <c r="AN54" i="6"/>
  <c r="AE54" i="6"/>
  <c r="H54" i="6"/>
  <c r="AK54" i="6"/>
  <c r="I54" i="6"/>
  <c r="AO54" i="6"/>
  <c r="W54" i="6"/>
  <c r="AD54" i="6"/>
  <c r="AM54" i="6"/>
  <c r="X54" i="6"/>
  <c r="AJ54" i="6"/>
  <c r="M54" i="6"/>
  <c r="J54" i="6"/>
  <c r="AI54" i="6"/>
  <c r="Y54" i="6"/>
  <c r="AQ54" i="6"/>
  <c r="Q54" i="6"/>
  <c r="AC54" i="6"/>
  <c r="AS54" i="6"/>
  <c r="AG54" i="6"/>
  <c r="Z54" i="6"/>
  <c r="R54" i="6"/>
  <c r="F176" i="6"/>
  <c r="M181" i="6"/>
  <c r="AB75" i="6"/>
  <c r="AP75" i="6"/>
  <c r="AN75" i="6"/>
  <c r="G75" i="6"/>
  <c r="AA75" i="6"/>
  <c r="AG75" i="6"/>
  <c r="E75" i="6"/>
  <c r="O75" i="6"/>
  <c r="AO75" i="6"/>
  <c r="S75" i="6"/>
  <c r="J75" i="6"/>
  <c r="I75" i="6"/>
  <c r="X75" i="6"/>
  <c r="R75" i="6"/>
  <c r="Z75" i="6"/>
  <c r="AF75" i="6"/>
  <c r="AK75" i="6"/>
  <c r="AC75" i="6"/>
  <c r="T75" i="6"/>
  <c r="AR75" i="6"/>
  <c r="L75" i="6"/>
  <c r="AQ75" i="6"/>
  <c r="AS75" i="6"/>
  <c r="N75" i="6"/>
  <c r="F75" i="6"/>
  <c r="Q75" i="6"/>
  <c r="H75" i="6"/>
  <c r="AM75" i="6"/>
  <c r="AI75" i="6"/>
  <c r="P75" i="6"/>
  <c r="AQ200" i="4"/>
  <c r="AJ185" i="6"/>
  <c r="AR62" i="6"/>
  <c r="AM56" i="6"/>
  <c r="AI56" i="6"/>
  <c r="N56" i="6"/>
  <c r="AN56" i="6"/>
  <c r="G56" i="6"/>
  <c r="L56" i="6"/>
  <c r="AL56" i="6"/>
  <c r="E56" i="6"/>
  <c r="I56" i="6"/>
  <c r="W56" i="6"/>
  <c r="AA56" i="6"/>
  <c r="AD56" i="6"/>
  <c r="AG56" i="6"/>
  <c r="S56" i="6"/>
  <c r="O56" i="6"/>
  <c r="AS56" i="6"/>
  <c r="H56" i="6"/>
  <c r="AP56" i="6"/>
  <c r="M56" i="6"/>
  <c r="T56" i="6"/>
  <c r="Y56" i="6"/>
  <c r="AC56" i="6"/>
  <c r="AE56" i="6"/>
  <c r="X56" i="6"/>
  <c r="Q56" i="6"/>
  <c r="P56" i="6"/>
  <c r="AO56" i="6"/>
  <c r="AF56" i="6"/>
  <c r="AJ56" i="6"/>
  <c r="AQ56" i="6"/>
  <c r="AK56" i="6"/>
  <c r="J56" i="6"/>
  <c r="AD48" i="4"/>
  <c r="M60" i="4"/>
  <c r="AM218" i="6"/>
  <c r="U218" i="6"/>
  <c r="I218" i="6"/>
  <c r="K218" i="6"/>
  <c r="F218" i="6"/>
  <c r="AR218" i="6"/>
  <c r="AI218" i="6"/>
  <c r="V218" i="6"/>
  <c r="AK218" i="6"/>
  <c r="S218" i="6"/>
  <c r="E218" i="6"/>
  <c r="AQ193" i="4"/>
  <c r="AD81" i="4"/>
  <c r="AH207" i="6"/>
  <c r="AO207" i="6"/>
  <c r="V207" i="6"/>
  <c r="F207" i="6"/>
  <c r="I207" i="6"/>
  <c r="E207" i="6"/>
  <c r="AB207" i="6"/>
  <c r="Z207" i="6"/>
  <c r="O207" i="6"/>
  <c r="AS207" i="6"/>
  <c r="W207" i="6"/>
  <c r="AI207" i="6"/>
  <c r="Q207" i="6"/>
  <c r="H207" i="6"/>
  <c r="AN207" i="6"/>
  <c r="L207" i="6"/>
  <c r="G207" i="6"/>
  <c r="Y207" i="6"/>
  <c r="AF207" i="6"/>
  <c r="T176" i="6"/>
  <c r="AB185" i="6"/>
  <c r="R56" i="6"/>
  <c r="AA194" i="4"/>
  <c r="J51" i="4"/>
  <c r="O26" i="1"/>
  <c r="AA178" i="4"/>
  <c r="AH56" i="6"/>
  <c r="N207" i="6"/>
  <c r="J202" i="4"/>
  <c r="K78" i="4"/>
  <c r="J70" i="4"/>
  <c r="I96" i="1"/>
  <c r="Q57" i="4"/>
  <c r="W218" i="6"/>
  <c r="AL218" i="6"/>
  <c r="S195" i="6"/>
  <c r="AD59" i="6"/>
  <c r="W59" i="6"/>
  <c r="AJ203" i="4"/>
  <c r="I43" i="1"/>
  <c r="AP213" i="4"/>
  <c r="J176" i="4"/>
  <c r="L25" i="1"/>
  <c r="AS195" i="6"/>
  <c r="AN180" i="6"/>
  <c r="X199" i="4"/>
  <c r="AN206" i="4"/>
  <c r="AA222" i="4"/>
  <c r="AQ196" i="4"/>
  <c r="O37" i="1"/>
  <c r="AQ220" i="4"/>
  <c r="AP210" i="4"/>
  <c r="AT278" i="4"/>
  <c r="AP203" i="4"/>
  <c r="M50" i="4"/>
  <c r="T80" i="4"/>
  <c r="AN192" i="4"/>
  <c r="AJ201" i="4"/>
  <c r="U215" i="6"/>
  <c r="X201" i="6"/>
  <c r="AE195" i="6"/>
  <c r="AO182" i="6"/>
  <c r="F56" i="6"/>
  <c r="AL54" i="6"/>
  <c r="AQ68" i="6"/>
  <c r="L50" i="1"/>
  <c r="O13" i="1"/>
  <c r="AA182" i="4"/>
  <c r="X182" i="4"/>
  <c r="AP80" i="4"/>
  <c r="J59" i="4"/>
  <c r="G203" i="4"/>
  <c r="S190" i="4"/>
  <c r="W196" i="4"/>
  <c r="AD80" i="4"/>
  <c r="AP67" i="4"/>
  <c r="J55" i="4"/>
  <c r="X200" i="4"/>
  <c r="AH184" i="4"/>
  <c r="AH196" i="4"/>
  <c r="AH211" i="4"/>
  <c r="AH191" i="4"/>
  <c r="AH213" i="4"/>
  <c r="AH221" i="4"/>
  <c r="AH176" i="4"/>
  <c r="AH193" i="4"/>
  <c r="AH212" i="4"/>
  <c r="AH186" i="4"/>
  <c r="AH185" i="4"/>
  <c r="AH197" i="4"/>
  <c r="AH208" i="4"/>
  <c r="AH204" i="4"/>
  <c r="AH177" i="4"/>
  <c r="AH180" i="4"/>
  <c r="AR72" i="4"/>
  <c r="AR40" i="4"/>
  <c r="AI70" i="4"/>
  <c r="AM57" i="4"/>
  <c r="G45" i="4"/>
  <c r="T73" i="4"/>
  <c r="G46" i="4"/>
  <c r="J175" i="4"/>
  <c r="I57" i="1"/>
  <c r="X185" i="4"/>
  <c r="K215" i="6"/>
  <c r="AF215" i="6"/>
  <c r="T219" i="6"/>
  <c r="Q218" i="6"/>
  <c r="AD182" i="6"/>
  <c r="AH218" i="6"/>
  <c r="O205" i="6"/>
  <c r="W185" i="6"/>
  <c r="AS190" i="6"/>
  <c r="W191" i="6"/>
  <c r="AE191" i="6"/>
  <c r="AJ191" i="6"/>
  <c r="AP191" i="6"/>
  <c r="AF191" i="6"/>
  <c r="O191" i="6"/>
  <c r="AD191" i="6"/>
  <c r="AO191" i="6"/>
  <c r="AQ191" i="6"/>
  <c r="V191" i="6"/>
  <c r="J191" i="6"/>
  <c r="K191" i="6"/>
  <c r="AG191" i="6"/>
  <c r="AH191" i="6"/>
  <c r="S191" i="6"/>
  <c r="AA191" i="6"/>
  <c r="M191" i="6"/>
  <c r="X191" i="6"/>
  <c r="AI191" i="6"/>
  <c r="N191" i="6"/>
  <c r="AN191" i="6"/>
  <c r="AS191" i="6"/>
  <c r="Z56" i="6"/>
  <c r="AJ219" i="6"/>
  <c r="G180" i="6"/>
  <c r="AF59" i="6"/>
  <c r="AN83" i="6"/>
  <c r="AS59" i="6"/>
  <c r="AN66" i="6"/>
  <c r="U34" i="6"/>
  <c r="K34" i="6"/>
  <c r="AM34" i="6"/>
  <c r="AL34" i="6"/>
  <c r="AK34" i="6"/>
  <c r="AJ34" i="6"/>
  <c r="O34" i="6"/>
  <c r="I34" i="6"/>
  <c r="S34" i="6"/>
  <c r="AG34" i="6"/>
  <c r="AE34" i="6"/>
  <c r="X34" i="6"/>
  <c r="M34" i="6"/>
  <c r="T34" i="6"/>
  <c r="F34" i="6"/>
  <c r="AC34" i="6"/>
  <c r="AN34" i="6"/>
  <c r="N34" i="6"/>
  <c r="P34" i="6"/>
  <c r="Y34" i="6"/>
  <c r="AD34" i="6"/>
  <c r="AS34" i="6"/>
  <c r="AH34" i="6"/>
  <c r="AB34" i="6"/>
  <c r="U75" i="6"/>
  <c r="S66" i="6"/>
  <c r="AG59" i="6"/>
  <c r="X53" i="4"/>
  <c r="AE79" i="4"/>
  <c r="R215" i="4"/>
  <c r="Q48" i="4"/>
  <c r="AE62" i="6"/>
  <c r="AN178" i="6"/>
  <c r="G176" i="6"/>
  <c r="AN57" i="6"/>
  <c r="AC57" i="6"/>
  <c r="T57" i="6"/>
  <c r="U57" i="6"/>
  <c r="AO57" i="6"/>
  <c r="M57" i="6"/>
  <c r="AR57" i="6"/>
  <c r="F57" i="6"/>
  <c r="G57" i="6"/>
  <c r="Y57" i="6"/>
  <c r="O57" i="6"/>
  <c r="AS57" i="6"/>
  <c r="AG57" i="6"/>
  <c r="L57" i="6"/>
  <c r="N57" i="6"/>
  <c r="AA57" i="6"/>
  <c r="H57" i="6"/>
  <c r="S57" i="6"/>
  <c r="AF57" i="6"/>
  <c r="V57" i="6"/>
  <c r="R57" i="6"/>
  <c r="K57" i="6"/>
  <c r="H58" i="6"/>
  <c r="U218" i="4"/>
  <c r="X177" i="4"/>
  <c r="AN204" i="4"/>
  <c r="T66" i="4"/>
  <c r="AJ184" i="4"/>
  <c r="I16" i="1"/>
  <c r="AA220" i="4"/>
  <c r="AQ194" i="4"/>
  <c r="J217" i="4"/>
  <c r="E191" i="4"/>
  <c r="M54" i="4"/>
  <c r="D186" i="4"/>
  <c r="Z197" i="4"/>
  <c r="Z207" i="4"/>
  <c r="Z195" i="4"/>
  <c r="Z185" i="4"/>
  <c r="Z181" i="4"/>
  <c r="Z179" i="4"/>
  <c r="Z214" i="4"/>
  <c r="Z217" i="4"/>
  <c r="Z219" i="4"/>
  <c r="Z184" i="4"/>
  <c r="Z199" i="4"/>
  <c r="Z211" i="4"/>
  <c r="Z189" i="4"/>
  <c r="Z206" i="4"/>
  <c r="Z183" i="4"/>
  <c r="Z200" i="4"/>
  <c r="T52" i="4"/>
  <c r="AN201" i="4"/>
  <c r="K48" i="4"/>
  <c r="X58" i="4"/>
  <c r="AI77" i="4"/>
  <c r="R181" i="4"/>
  <c r="AP68" i="4"/>
  <c r="L41" i="1"/>
  <c r="AK65" i="4"/>
  <c r="G60" i="4"/>
  <c r="AT60" i="4" s="1"/>
  <c r="AQ191" i="4"/>
  <c r="E175" i="6"/>
  <c r="E219" i="6"/>
  <c r="AI202" i="6"/>
  <c r="AL201" i="6"/>
  <c r="AC204" i="6"/>
  <c r="AH204" i="6"/>
  <c r="H204" i="6"/>
  <c r="AL204" i="6"/>
  <c r="I204" i="6"/>
  <c r="S204" i="6"/>
  <c r="R204" i="6"/>
  <c r="AA204" i="6"/>
  <c r="AJ204" i="6"/>
  <c r="T204" i="6"/>
  <c r="AD204" i="6"/>
  <c r="Z204" i="6"/>
  <c r="AE204" i="6"/>
  <c r="E204" i="6"/>
  <c r="AM204" i="6"/>
  <c r="AN204" i="6"/>
  <c r="J204" i="6"/>
  <c r="AP204" i="6"/>
  <c r="AS204" i="6"/>
  <c r="AR204" i="6"/>
  <c r="K185" i="6"/>
  <c r="Z191" i="6"/>
  <c r="I188" i="6"/>
  <c r="P176" i="6"/>
  <c r="V75" i="6"/>
  <c r="AK190" i="6"/>
  <c r="AB68" i="6"/>
  <c r="AH75" i="6"/>
  <c r="AC191" i="6"/>
  <c r="L47" i="1"/>
  <c r="AA218" i="4"/>
  <c r="J210" i="4"/>
  <c r="G198" i="4"/>
  <c r="M58" i="4"/>
  <c r="AK195" i="4"/>
  <c r="AC199" i="4"/>
  <c r="AH175" i="4"/>
  <c r="J218" i="6"/>
  <c r="AB191" i="6"/>
  <c r="U180" i="6"/>
  <c r="AA195" i="6"/>
  <c r="AB174" i="4"/>
  <c r="AH178" i="4"/>
  <c r="AC205" i="4"/>
  <c r="I48" i="1"/>
  <c r="I75" i="1"/>
  <c r="AG66" i="4"/>
  <c r="S188" i="4"/>
  <c r="AS216" i="4"/>
  <c r="AN218" i="4"/>
  <c r="P179" i="4"/>
  <c r="AP49" i="4"/>
  <c r="E54" i="4"/>
  <c r="AT54" i="4" s="1"/>
  <c r="AA195" i="4"/>
  <c r="AG177" i="4"/>
  <c r="AG194" i="4"/>
  <c r="AG185" i="4"/>
  <c r="AG215" i="4"/>
  <c r="AG213" i="4"/>
  <c r="AG181" i="4"/>
  <c r="AG214" i="4"/>
  <c r="AG182" i="4"/>
  <c r="AG221" i="4"/>
  <c r="AG219" i="4"/>
  <c r="AG197" i="4"/>
  <c r="AG205" i="4"/>
  <c r="AG188" i="4"/>
  <c r="AG191" i="4"/>
  <c r="AG175" i="4"/>
  <c r="AG211" i="4"/>
  <c r="AG210" i="4"/>
  <c r="AG186" i="4"/>
  <c r="AG195" i="4"/>
  <c r="AI60" i="4"/>
  <c r="X78" i="4"/>
  <c r="AP189" i="4"/>
  <c r="U222" i="4"/>
  <c r="AK61" i="4"/>
  <c r="AF219" i="6"/>
  <c r="Y204" i="6"/>
  <c r="G204" i="6"/>
  <c r="AH197" i="6"/>
  <c r="AO197" i="6"/>
  <c r="M197" i="6"/>
  <c r="E197" i="6"/>
  <c r="AS197" i="6"/>
  <c r="O197" i="6"/>
  <c r="AQ197" i="6"/>
  <c r="R197" i="6"/>
  <c r="AN197" i="6"/>
  <c r="AK197" i="6"/>
  <c r="AM197" i="6"/>
  <c r="Q197" i="6"/>
  <c r="AF197" i="6"/>
  <c r="AE197" i="6"/>
  <c r="H197" i="6"/>
  <c r="J197" i="6"/>
  <c r="AJ197" i="6"/>
  <c r="AB197" i="6"/>
  <c r="U197" i="6"/>
  <c r="AR197" i="6"/>
  <c r="AI197" i="6"/>
  <c r="L197" i="6"/>
  <c r="AI201" i="6"/>
  <c r="AC190" i="6"/>
  <c r="T37" i="4"/>
  <c r="AP48" i="4"/>
  <c r="M36" i="4"/>
  <c r="AK175" i="4"/>
  <c r="E58" i="4"/>
  <c r="AT58" i="4" s="1"/>
  <c r="Q186" i="4"/>
  <c r="Q197" i="4"/>
  <c r="Q200" i="4"/>
  <c r="Q203" i="4"/>
  <c r="Q175" i="4"/>
  <c r="Q207" i="4"/>
  <c r="Q179" i="4"/>
  <c r="Q195" i="4"/>
  <c r="Q211" i="4"/>
  <c r="Q184" i="4"/>
  <c r="Q215" i="4"/>
  <c r="Q199" i="4"/>
  <c r="Q183" i="4"/>
  <c r="Q220" i="4"/>
  <c r="Q181" i="4"/>
  <c r="Q185" i="4"/>
  <c r="Q201" i="4"/>
  <c r="Q206" i="4"/>
  <c r="Q194" i="4"/>
  <c r="Q187" i="4"/>
  <c r="O44" i="4"/>
  <c r="P82" i="4"/>
  <c r="AD209" i="4"/>
  <c r="AS70" i="4"/>
  <c r="M46" i="4"/>
  <c r="E192" i="4"/>
  <c r="T44" i="4"/>
  <c r="J203" i="4"/>
  <c r="O79" i="4"/>
  <c r="AQ40" i="4"/>
  <c r="AN62" i="4"/>
  <c r="AI69" i="4"/>
  <c r="AD197" i="6"/>
  <c r="G205" i="4"/>
  <c r="AK218" i="4"/>
  <c r="N60" i="4"/>
  <c r="AL195" i="4"/>
  <c r="AS64" i="4"/>
  <c r="AK38" i="4"/>
  <c r="P57" i="4"/>
  <c r="AI72" i="4"/>
  <c r="E73" i="4"/>
  <c r="AT73" i="4" s="1"/>
  <c r="AQ175" i="6"/>
  <c r="Z34" i="6"/>
  <c r="X197" i="6"/>
  <c r="O62" i="6"/>
  <c r="AO62" i="6"/>
  <c r="H62" i="6"/>
  <c r="N62" i="6"/>
  <c r="AD62" i="6"/>
  <c r="AC62" i="6"/>
  <c r="AA62" i="6"/>
  <c r="AJ62" i="6"/>
  <c r="AQ62" i="6"/>
  <c r="E62" i="6"/>
  <c r="J62" i="6"/>
  <c r="AL62" i="6"/>
  <c r="Z62" i="6"/>
  <c r="U62" i="6"/>
  <c r="X62" i="6"/>
  <c r="AG62" i="6"/>
  <c r="M62" i="6"/>
  <c r="I62" i="6"/>
  <c r="Q62" i="6"/>
  <c r="P62" i="6"/>
  <c r="AB62" i="6"/>
  <c r="AQ202" i="4"/>
  <c r="K41" i="4"/>
  <c r="K35" i="4"/>
  <c r="K53" i="4"/>
  <c r="K45" i="4"/>
  <c r="K49" i="4"/>
  <c r="K77" i="4"/>
  <c r="K47" i="4"/>
  <c r="K68" i="4"/>
  <c r="K44" i="4"/>
  <c r="K73" i="4"/>
  <c r="K79" i="4"/>
  <c r="K60" i="4"/>
  <c r="K36" i="4"/>
  <c r="K57" i="4"/>
  <c r="K63" i="4"/>
  <c r="K76" i="4"/>
  <c r="AJ216" i="4"/>
  <c r="AB208" i="6"/>
  <c r="AK208" i="6"/>
  <c r="AD208" i="6"/>
  <c r="AN208" i="6"/>
  <c r="F208" i="6"/>
  <c r="AL208" i="6"/>
  <c r="AA208" i="6"/>
  <c r="Q208" i="6"/>
  <c r="AJ208" i="6"/>
  <c r="H208" i="6"/>
  <c r="AR208" i="6"/>
  <c r="AC208" i="6"/>
  <c r="L208" i="6"/>
  <c r="E208" i="6"/>
  <c r="R208" i="6"/>
  <c r="AG208" i="6"/>
  <c r="Y208" i="6"/>
  <c r="AO208" i="6"/>
  <c r="T180" i="6"/>
  <c r="AB180" i="6"/>
  <c r="F180" i="6"/>
  <c r="Y180" i="6"/>
  <c r="O180" i="6"/>
  <c r="K180" i="6"/>
  <c r="AE180" i="6"/>
  <c r="Z180" i="6"/>
  <c r="V180" i="6"/>
  <c r="H180" i="6"/>
  <c r="AI180" i="6"/>
  <c r="AO180" i="6"/>
  <c r="X180" i="6"/>
  <c r="R180" i="6"/>
  <c r="AH180" i="6"/>
  <c r="P180" i="6"/>
  <c r="AP180" i="6"/>
  <c r="N180" i="6"/>
  <c r="E180" i="6"/>
  <c r="AM180" i="6"/>
  <c r="I180" i="6"/>
  <c r="AD176" i="6"/>
  <c r="Y66" i="6"/>
  <c r="AD61" i="4"/>
  <c r="K81" i="4"/>
  <c r="AA188" i="4"/>
  <c r="K39" i="4"/>
  <c r="AL185" i="6"/>
  <c r="P218" i="6"/>
  <c r="R185" i="6"/>
  <c r="R202" i="4"/>
  <c r="AN190" i="4"/>
  <c r="Q77" i="4"/>
  <c r="O35" i="1"/>
  <c r="J196" i="4"/>
  <c r="K42" i="4"/>
  <c r="J193" i="4"/>
  <c r="AT193" i="4" s="1"/>
  <c r="AJ218" i="6"/>
  <c r="O218" i="6"/>
  <c r="H181" i="6"/>
  <c r="AP208" i="6"/>
  <c r="K37" i="4"/>
  <c r="G218" i="4"/>
  <c r="R176" i="4"/>
  <c r="AQ181" i="6"/>
  <c r="AN62" i="6"/>
  <c r="L199" i="6"/>
  <c r="X199" i="6"/>
  <c r="S199" i="6"/>
  <c r="E199" i="6"/>
  <c r="U199" i="6"/>
  <c r="V199" i="6"/>
  <c r="AG199" i="6"/>
  <c r="AF199" i="6"/>
  <c r="Z199" i="6"/>
  <c r="J199" i="6"/>
  <c r="AJ199" i="6"/>
  <c r="AA199" i="6"/>
  <c r="O199" i="6"/>
  <c r="AQ199" i="6"/>
  <c r="Q199" i="6"/>
  <c r="K199" i="6"/>
  <c r="W199" i="6"/>
  <c r="AP199" i="6"/>
  <c r="AC199" i="6"/>
  <c r="AR199" i="6"/>
  <c r="AM199" i="6"/>
  <c r="AO199" i="6"/>
  <c r="AH199" i="6"/>
  <c r="AI199" i="6"/>
  <c r="X185" i="6"/>
  <c r="AD47" i="4"/>
  <c r="AQ210" i="4"/>
  <c r="X65" i="4"/>
  <c r="K64" i="4"/>
  <c r="AQ205" i="6"/>
  <c r="V195" i="6"/>
  <c r="Y75" i="6"/>
  <c r="AA54" i="6"/>
  <c r="L39" i="1"/>
  <c r="AQ223" i="4"/>
  <c r="T48" i="4"/>
  <c r="AF218" i="6"/>
  <c r="J215" i="6"/>
  <c r="Z215" i="6"/>
  <c r="Y215" i="6"/>
  <c r="AM215" i="6"/>
  <c r="AQ215" i="6"/>
  <c r="AJ215" i="6"/>
  <c r="AI215" i="6"/>
  <c r="AS215" i="6"/>
  <c r="W215" i="6"/>
  <c r="AB215" i="6"/>
  <c r="AC215" i="6"/>
  <c r="M215" i="6"/>
  <c r="AD215" i="6"/>
  <c r="H215" i="6"/>
  <c r="P215" i="6"/>
  <c r="AK215" i="6"/>
  <c r="N215" i="6"/>
  <c r="AA215" i="6"/>
  <c r="O215" i="6"/>
  <c r="AP207" i="6"/>
  <c r="R66" i="6"/>
  <c r="AL66" i="6"/>
  <c r="J74" i="4"/>
  <c r="AN209" i="4"/>
  <c r="AA206" i="4"/>
  <c r="J222" i="4"/>
  <c r="AA221" i="4"/>
  <c r="AA205" i="4"/>
  <c r="D174" i="4"/>
  <c r="R201" i="4"/>
  <c r="AR78" i="4"/>
  <c r="AR46" i="4"/>
  <c r="K50" i="4"/>
  <c r="W176" i="4"/>
  <c r="W180" i="4"/>
  <c r="W210" i="4"/>
  <c r="W212" i="4"/>
  <c r="W195" i="4"/>
  <c r="W213" i="4"/>
  <c r="W214" i="4"/>
  <c r="W208" i="4"/>
  <c r="W191" i="4"/>
  <c r="W211" i="4"/>
  <c r="W220" i="4"/>
  <c r="W175" i="4"/>
  <c r="W187" i="4"/>
  <c r="W182" i="4"/>
  <c r="W207" i="4"/>
  <c r="W189" i="4"/>
  <c r="W198" i="4"/>
  <c r="W183" i="4"/>
  <c r="W203" i="4"/>
  <c r="W178" i="4"/>
  <c r="W200" i="4"/>
  <c r="K59" i="4"/>
  <c r="G34" i="4"/>
  <c r="J76" i="4"/>
  <c r="M41" i="4"/>
  <c r="D212" i="4"/>
  <c r="AM40" i="4"/>
  <c r="I45" i="1"/>
  <c r="AR35" i="4"/>
  <c r="Q74" i="4"/>
  <c r="D204" i="4"/>
  <c r="D215" i="6"/>
  <c r="AM205" i="6"/>
  <c r="AL195" i="6"/>
  <c r="AQ188" i="6"/>
  <c r="AB188" i="6"/>
  <c r="AM188" i="6"/>
  <c r="T188" i="6"/>
  <c r="G188" i="6"/>
  <c r="AC188" i="6"/>
  <c r="L188" i="6"/>
  <c r="R188" i="6"/>
  <c r="U188" i="6"/>
  <c r="V188" i="6"/>
  <c r="AE188" i="6"/>
  <c r="AS188" i="6"/>
  <c r="Y188" i="6"/>
  <c r="AK188" i="6"/>
  <c r="AJ188" i="6"/>
  <c r="AP188" i="6"/>
  <c r="J188" i="6"/>
  <c r="H188" i="6"/>
  <c r="Z188" i="6"/>
  <c r="N188" i="6"/>
  <c r="AL188" i="6"/>
  <c r="AO188" i="6"/>
  <c r="S188" i="6"/>
  <c r="AF188" i="6"/>
  <c r="AF176" i="6"/>
  <c r="L180" i="6"/>
  <c r="J207" i="6"/>
  <c r="AS83" i="6"/>
  <c r="X218" i="6"/>
  <c r="H68" i="6"/>
  <c r="U54" i="6"/>
  <c r="H80" i="6"/>
  <c r="F62" i="6"/>
  <c r="AQ192" i="4"/>
  <c r="Y206" i="4"/>
  <c r="X37" i="4"/>
  <c r="K62" i="4"/>
  <c r="K83" i="4"/>
  <c r="J68" i="4"/>
  <c r="O51" i="1"/>
  <c r="G199" i="4"/>
  <c r="AI66" i="4"/>
  <c r="AH179" i="4"/>
  <c r="X52" i="4"/>
  <c r="S214" i="4"/>
  <c r="W201" i="4"/>
  <c r="R204" i="4"/>
  <c r="Y215" i="4"/>
  <c r="X223" i="4"/>
  <c r="X207" i="4"/>
  <c r="E210" i="4"/>
  <c r="J79" i="4"/>
  <c r="AD40" i="4"/>
  <c r="AJ208" i="4"/>
  <c r="S178" i="4"/>
  <c r="Q41" i="4"/>
  <c r="R184" i="4"/>
  <c r="X71" i="4"/>
  <c r="X39" i="4"/>
  <c r="D218" i="4"/>
  <c r="AN197" i="4"/>
  <c r="AQ183" i="4"/>
  <c r="AM81" i="4"/>
  <c r="G69" i="4"/>
  <c r="AT69" i="4" s="1"/>
  <c r="AM42" i="4"/>
  <c r="J198" i="4"/>
  <c r="AE66" i="4"/>
  <c r="AE62" i="4"/>
  <c r="AE70" i="4"/>
  <c r="AE58" i="4"/>
  <c r="AE38" i="4"/>
  <c r="AE74" i="4"/>
  <c r="AE82" i="4"/>
  <c r="AE78" i="4"/>
  <c r="AE72" i="4"/>
  <c r="AE60" i="4"/>
  <c r="AE54" i="4"/>
  <c r="AE69" i="4"/>
  <c r="AE45" i="4"/>
  <c r="AE56" i="4"/>
  <c r="AE71" i="4"/>
  <c r="AE61" i="4"/>
  <c r="AE37" i="4"/>
  <c r="W188" i="4"/>
  <c r="L14" i="1"/>
  <c r="D173" i="6"/>
  <c r="K208" i="6"/>
  <c r="O201" i="6"/>
  <c r="W202" i="6"/>
  <c r="O202" i="6"/>
  <c r="F202" i="6"/>
  <c r="AN202" i="6"/>
  <c r="Z202" i="6"/>
  <c r="P202" i="6"/>
  <c r="AE202" i="6"/>
  <c r="AK202" i="6"/>
  <c r="J202" i="6"/>
  <c r="H202" i="6"/>
  <c r="AA202" i="6"/>
  <c r="K202" i="6"/>
  <c r="AL202" i="6"/>
  <c r="AR202" i="6"/>
  <c r="V202" i="6"/>
  <c r="AF202" i="6"/>
  <c r="AP190" i="6"/>
  <c r="AJ180" i="6"/>
  <c r="AB182" i="6"/>
  <c r="N202" i="6"/>
  <c r="AE218" i="6"/>
  <c r="AB194" i="6"/>
  <c r="O194" i="6"/>
  <c r="I194" i="6"/>
  <c r="S194" i="6"/>
  <c r="AN194" i="6"/>
  <c r="AP194" i="6"/>
  <c r="AG194" i="6"/>
  <c r="X194" i="6"/>
  <c r="V194" i="6"/>
  <c r="U194" i="6"/>
  <c r="N194" i="6"/>
  <c r="AE194" i="6"/>
  <c r="AK194" i="6"/>
  <c r="AA194" i="6"/>
  <c r="AL194" i="6"/>
  <c r="AR194" i="6"/>
  <c r="Z194" i="6"/>
  <c r="W188" i="6"/>
  <c r="U170" i="6"/>
  <c r="AS170" i="6"/>
  <c r="W170" i="6"/>
  <c r="AJ170" i="6"/>
  <c r="AM170" i="6"/>
  <c r="L170" i="6"/>
  <c r="AN170" i="6"/>
  <c r="K170" i="6"/>
  <c r="Y170" i="6"/>
  <c r="AC170" i="6"/>
  <c r="AB170" i="6"/>
  <c r="S170" i="6"/>
  <c r="X170" i="6"/>
  <c r="J170" i="6"/>
  <c r="V170" i="6"/>
  <c r="AQ170" i="6"/>
  <c r="AD170" i="6"/>
  <c r="AA170" i="6"/>
  <c r="H170" i="6"/>
  <c r="R170" i="6"/>
  <c r="T170" i="6"/>
  <c r="AI170" i="6"/>
  <c r="M170" i="6"/>
  <c r="AL170" i="6"/>
  <c r="I170" i="6"/>
  <c r="AK170" i="6"/>
  <c r="AH170" i="6"/>
  <c r="AR170" i="6"/>
  <c r="Z170" i="6"/>
  <c r="Z80" i="6"/>
  <c r="AP54" i="6"/>
  <c r="AB176" i="6"/>
  <c r="J173" i="6"/>
  <c r="Y83" i="6"/>
  <c r="AG207" i="6"/>
  <c r="AJ75" i="6"/>
  <c r="AK83" i="6"/>
  <c r="AF34" i="6"/>
  <c r="AR80" i="6"/>
  <c r="D34" i="6"/>
  <c r="AN35" i="6"/>
  <c r="E35" i="6"/>
  <c r="K35" i="6"/>
  <c r="AB35" i="6"/>
  <c r="AM35" i="6"/>
  <c r="O35" i="6"/>
  <c r="M35" i="6"/>
  <c r="H35" i="6"/>
  <c r="AE35" i="6"/>
  <c r="AC35" i="6"/>
  <c r="G35" i="6"/>
  <c r="AJ35" i="6"/>
  <c r="R35" i="6"/>
  <c r="AA35" i="6"/>
  <c r="Y35" i="6"/>
  <c r="P35" i="6"/>
  <c r="J35" i="6"/>
  <c r="F35" i="6"/>
  <c r="AR35" i="6"/>
  <c r="N35" i="6"/>
  <c r="AG35" i="6"/>
  <c r="AQ35" i="6"/>
  <c r="S35" i="6"/>
  <c r="AO35" i="6"/>
  <c r="L35" i="6"/>
  <c r="X35" i="6"/>
  <c r="Z187" i="6"/>
  <c r="AN187" i="6"/>
  <c r="O187" i="6"/>
  <c r="AQ187" i="6"/>
  <c r="AH187" i="6"/>
  <c r="AK187" i="6"/>
  <c r="L187" i="6"/>
  <c r="P187" i="6"/>
  <c r="AF187" i="6"/>
  <c r="E187" i="6"/>
  <c r="Q187" i="6"/>
  <c r="AB187" i="6"/>
  <c r="AP187" i="6"/>
  <c r="H187" i="6"/>
  <c r="AI187" i="6"/>
  <c r="E66" i="6"/>
  <c r="AG175" i="6"/>
  <c r="AP205" i="4"/>
  <c r="AQ216" i="4"/>
  <c r="W206" i="4"/>
  <c r="AH187" i="4"/>
  <c r="AJ185" i="4"/>
  <c r="U180" i="4"/>
  <c r="Y205" i="6"/>
  <c r="AF205" i="6"/>
  <c r="W211" i="6"/>
  <c r="AP202" i="6"/>
  <c r="T185" i="6"/>
  <c r="W175" i="6"/>
  <c r="S62" i="6"/>
  <c r="AS68" i="6"/>
  <c r="AS35" i="6"/>
  <c r="AR56" i="6"/>
  <c r="J83" i="6"/>
  <c r="O19" i="1"/>
  <c r="AP79" i="4"/>
  <c r="AR71" i="4"/>
  <c r="AQ218" i="4"/>
  <c r="AP208" i="4"/>
  <c r="E221" i="4"/>
  <c r="E205" i="4"/>
  <c r="Y204" i="4"/>
  <c r="AN205" i="4"/>
  <c r="AK189" i="4"/>
  <c r="AA176" i="4"/>
  <c r="E76" i="4"/>
  <c r="AT76" i="4" s="1"/>
  <c r="AK215" i="4"/>
  <c r="U196" i="4"/>
  <c r="AR82" i="4"/>
  <c r="AR50" i="4"/>
  <c r="AH217" i="4"/>
  <c r="U199" i="4"/>
  <c r="S185" i="4"/>
  <c r="AO220" i="4"/>
  <c r="AO188" i="4"/>
  <c r="AO216" i="4"/>
  <c r="AO190" i="4"/>
  <c r="AO179" i="4"/>
  <c r="AO198" i="4"/>
  <c r="AO181" i="4"/>
  <c r="AO175" i="4"/>
  <c r="AO177" i="4"/>
  <c r="AO199" i="4"/>
  <c r="AO193" i="4"/>
  <c r="AO194" i="4"/>
  <c r="AO214" i="4"/>
  <c r="AO202" i="4"/>
  <c r="AO218" i="4"/>
  <c r="AO211" i="4"/>
  <c r="AO182" i="4"/>
  <c r="AO207" i="4"/>
  <c r="AO187" i="4"/>
  <c r="AO212" i="4"/>
  <c r="AO209" i="4"/>
  <c r="AO200" i="4"/>
  <c r="AO221" i="4"/>
  <c r="K72" i="4"/>
  <c r="AT72" i="4" s="1"/>
  <c r="AC186" i="4"/>
  <c r="AR75" i="4"/>
  <c r="P190" i="4"/>
  <c r="W74" i="4"/>
  <c r="AE48" i="4"/>
  <c r="AA207" i="4"/>
  <c r="AD65" i="4"/>
  <c r="J40" i="4"/>
  <c r="W56" i="4"/>
  <c r="AJ187" i="4"/>
  <c r="L10" i="1"/>
  <c r="L60" i="1" s="1"/>
  <c r="AS178" i="4"/>
  <c r="AS218" i="4"/>
  <c r="AS176" i="4"/>
  <c r="AS192" i="4"/>
  <c r="AS174" i="4"/>
  <c r="AS214" i="4"/>
  <c r="AS203" i="4"/>
  <c r="AS207" i="4"/>
  <c r="AS223" i="4"/>
  <c r="AS179" i="4"/>
  <c r="AS202" i="4"/>
  <c r="AS191" i="4"/>
  <c r="AS219" i="4"/>
  <c r="AS188" i="4"/>
  <c r="AS206" i="4"/>
  <c r="AS215" i="4"/>
  <c r="AS221" i="4"/>
  <c r="AS199" i="4"/>
  <c r="AS186" i="4"/>
  <c r="AS181" i="4"/>
  <c r="AS222" i="4"/>
  <c r="AS208" i="4"/>
  <c r="AS182" i="4"/>
  <c r="AJ195" i="6"/>
  <c r="R214" i="6"/>
  <c r="AR214" i="6"/>
  <c r="AJ214" i="6"/>
  <c r="G214" i="6"/>
  <c r="AN214" i="6"/>
  <c r="O214" i="6"/>
  <c r="X214" i="6"/>
  <c r="AH214" i="6"/>
  <c r="U214" i="6"/>
  <c r="AP214" i="6"/>
  <c r="AS214" i="6"/>
  <c r="Z214" i="6"/>
  <c r="AB214" i="6"/>
  <c r="AE214" i="6"/>
  <c r="J214" i="6"/>
  <c r="M214" i="6"/>
  <c r="W214" i="6"/>
  <c r="AK207" i="6"/>
  <c r="AG219" i="6"/>
  <c r="AH190" i="6"/>
  <c r="U182" i="6"/>
  <c r="M218" i="6"/>
  <c r="S182" i="6"/>
  <c r="AN201" i="6"/>
  <c r="AS185" i="6"/>
  <c r="V35" i="6"/>
  <c r="AK62" i="6"/>
  <c r="AH215" i="6"/>
  <c r="AN205" i="6"/>
  <c r="AG68" i="6"/>
  <c r="E170" i="6"/>
  <c r="AI35" i="6"/>
  <c r="AB56" i="6"/>
  <c r="E209" i="4"/>
  <c r="S189" i="4"/>
  <c r="AS50" i="4"/>
  <c r="AR54" i="4"/>
  <c r="X188" i="4"/>
  <c r="AE63" i="4"/>
  <c r="X189" i="4"/>
  <c r="AN188" i="6"/>
  <c r="M180" i="6"/>
  <c r="AA188" i="6"/>
  <c r="W53" i="6"/>
  <c r="AL201" i="4"/>
  <c r="AB193" i="4"/>
  <c r="AB181" i="4"/>
  <c r="AB187" i="4"/>
  <c r="AB208" i="4"/>
  <c r="AB197" i="4"/>
  <c r="AB217" i="4"/>
  <c r="AB177" i="4"/>
  <c r="AB216" i="4"/>
  <c r="AB206" i="4"/>
  <c r="AB205" i="4"/>
  <c r="AB175" i="4"/>
  <c r="AB221" i="4"/>
  <c r="AB200" i="4"/>
  <c r="AB201" i="4"/>
  <c r="AB178" i="4"/>
  <c r="AB188" i="4"/>
  <c r="AB218" i="4"/>
  <c r="AB192" i="4"/>
  <c r="AB209" i="4"/>
  <c r="AN74" i="4"/>
  <c r="AO189" i="4"/>
  <c r="I91" i="1"/>
  <c r="AK214" i="4"/>
  <c r="AP41" i="4"/>
  <c r="X205" i="4"/>
  <c r="AO197" i="4"/>
  <c r="G83" i="4"/>
  <c r="G59" i="4"/>
  <c r="AI36" i="4"/>
  <c r="AQ189" i="4"/>
  <c r="L218" i="6"/>
  <c r="AE219" i="6"/>
  <c r="AN218" i="6"/>
  <c r="AQ179" i="6"/>
  <c r="AO179" i="6"/>
  <c r="AL179" i="6"/>
  <c r="M179" i="6"/>
  <c r="AG179" i="6"/>
  <c r="Y179" i="6"/>
  <c r="Q179" i="6"/>
  <c r="AR179" i="6"/>
  <c r="AD179" i="6"/>
  <c r="O179" i="6"/>
  <c r="P179" i="6"/>
  <c r="X179" i="6"/>
  <c r="AJ179" i="6"/>
  <c r="V179" i="6"/>
  <c r="R179" i="6"/>
  <c r="AM179" i="6"/>
  <c r="H179" i="6"/>
  <c r="I179" i="6"/>
  <c r="AN179" i="6"/>
  <c r="S179" i="6"/>
  <c r="E178" i="6"/>
  <c r="M43" i="6"/>
  <c r="P53" i="6"/>
  <c r="S59" i="6"/>
  <c r="AP206" i="4"/>
  <c r="AS66" i="4"/>
  <c r="AN57" i="4"/>
  <c r="G36" i="4"/>
  <c r="AA181" i="6"/>
  <c r="E195" i="6"/>
  <c r="AP71" i="4"/>
  <c r="AI74" i="4"/>
  <c r="Y177" i="4"/>
  <c r="AA208" i="4"/>
  <c r="U208" i="4"/>
  <c r="AJ178" i="4"/>
  <c r="AH209" i="4"/>
  <c r="J190" i="4"/>
  <c r="AR42" i="4"/>
  <c r="AE77" i="4"/>
  <c r="W66" i="4"/>
  <c r="T63" i="4"/>
  <c r="AP57" i="6"/>
  <c r="M188" i="6"/>
  <c r="AF174" i="4"/>
  <c r="AF194" i="4"/>
  <c r="AF213" i="4"/>
  <c r="AF202" i="4"/>
  <c r="AF190" i="4"/>
  <c r="AF215" i="4"/>
  <c r="AF189" i="4"/>
  <c r="AF178" i="4"/>
  <c r="AF212" i="4"/>
  <c r="AF182" i="4"/>
  <c r="AF181" i="4"/>
  <c r="AF177" i="4"/>
  <c r="AF205" i="4"/>
  <c r="AF188" i="4"/>
  <c r="AF176" i="4"/>
  <c r="AF206" i="4"/>
  <c r="AF220" i="4"/>
  <c r="AF219" i="4"/>
  <c r="AF192" i="4"/>
  <c r="AF221" i="4"/>
  <c r="AF185" i="4"/>
  <c r="AF223" i="4"/>
  <c r="AF201" i="4"/>
  <c r="AF199" i="4"/>
  <c r="AF214" i="4"/>
  <c r="T54" i="4"/>
  <c r="AD189" i="4"/>
  <c r="AD214" i="4"/>
  <c r="AD206" i="4"/>
  <c r="AD204" i="4"/>
  <c r="AD192" i="4"/>
  <c r="AD174" i="4"/>
  <c r="AD187" i="4"/>
  <c r="AD186" i="4"/>
  <c r="AD210" i="4"/>
  <c r="AD219" i="4"/>
  <c r="AD181" i="4"/>
  <c r="AD185" i="4"/>
  <c r="AD201" i="4"/>
  <c r="AD218" i="4"/>
  <c r="AD190" i="4"/>
  <c r="AD217" i="4"/>
  <c r="AD195" i="4"/>
  <c r="AD176" i="4"/>
  <c r="AD208" i="4"/>
  <c r="AD200" i="4"/>
  <c r="AI179" i="6"/>
  <c r="T80" i="6"/>
  <c r="S177" i="6"/>
  <c r="AP177" i="6"/>
  <c r="D177" i="6"/>
  <c r="AI177" i="6"/>
  <c r="Y177" i="6"/>
  <c r="AE177" i="6"/>
  <c r="AO177" i="6"/>
  <c r="P177" i="6"/>
  <c r="W177" i="6"/>
  <c r="U177" i="6"/>
  <c r="AG177" i="6"/>
  <c r="AS177" i="6"/>
  <c r="L177" i="6"/>
  <c r="AL177" i="6"/>
  <c r="Q177" i="6"/>
  <c r="M177" i="6"/>
  <c r="AC177" i="6"/>
  <c r="T177" i="6"/>
  <c r="AH177" i="6"/>
  <c r="AA177" i="6"/>
  <c r="V54" i="6"/>
  <c r="I90" i="1"/>
  <c r="AQ211" i="4"/>
  <c r="AQ222" i="4"/>
  <c r="AQ185" i="4"/>
  <c r="AQ209" i="4"/>
  <c r="AQ213" i="4"/>
  <c r="AQ198" i="4"/>
  <c r="AQ184" i="4"/>
  <c r="AQ219" i="4"/>
  <c r="AQ214" i="4"/>
  <c r="AQ190" i="4"/>
  <c r="AQ187" i="4"/>
  <c r="AQ201" i="4"/>
  <c r="AQ217" i="4"/>
  <c r="AQ178" i="4"/>
  <c r="AQ203" i="4"/>
  <c r="R186" i="4"/>
  <c r="R187" i="4"/>
  <c r="R191" i="4"/>
  <c r="R175" i="4"/>
  <c r="R205" i="4"/>
  <c r="R198" i="4"/>
  <c r="R179" i="4"/>
  <c r="R223" i="4"/>
  <c r="R178" i="4"/>
  <c r="R192" i="4"/>
  <c r="R196" i="4"/>
  <c r="R208" i="4"/>
  <c r="R216" i="4"/>
  <c r="R214" i="4"/>
  <c r="R185" i="4"/>
  <c r="R200" i="4"/>
  <c r="R190" i="4"/>
  <c r="R209" i="4"/>
  <c r="R197" i="4"/>
  <c r="R210" i="4"/>
  <c r="R193" i="4"/>
  <c r="R206" i="4"/>
  <c r="R188" i="4"/>
  <c r="U176" i="6"/>
  <c r="F185" i="6"/>
  <c r="AD35" i="4"/>
  <c r="AD51" i="4"/>
  <c r="AD59" i="4"/>
  <c r="AD34" i="4"/>
  <c r="AD36" i="4"/>
  <c r="AD83" i="4"/>
  <c r="AD79" i="4"/>
  <c r="AD75" i="4"/>
  <c r="AD67" i="4"/>
  <c r="AD63" i="4"/>
  <c r="AD71" i="4"/>
  <c r="AD55" i="4"/>
  <c r="AD58" i="4"/>
  <c r="AD39" i="4"/>
  <c r="AD50" i="4"/>
  <c r="AD41" i="4"/>
  <c r="AD66" i="4"/>
  <c r="AD70" i="4"/>
  <c r="AD82" i="4"/>
  <c r="AD73" i="4"/>
  <c r="AD46" i="4"/>
  <c r="AD44" i="4"/>
  <c r="AD42" i="4"/>
  <c r="AD52" i="4"/>
  <c r="AQ188" i="4"/>
  <c r="M79" i="4"/>
  <c r="M75" i="4"/>
  <c r="M83" i="4"/>
  <c r="M59" i="4"/>
  <c r="M67" i="4"/>
  <c r="M71" i="4"/>
  <c r="M39" i="4"/>
  <c r="M81" i="4"/>
  <c r="M57" i="4"/>
  <c r="M61" i="4"/>
  <c r="M65" i="4"/>
  <c r="M69" i="4"/>
  <c r="M63" i="4"/>
  <c r="M77" i="4"/>
  <c r="M53" i="4"/>
  <c r="M73" i="4"/>
  <c r="M49" i="4"/>
  <c r="M56" i="4"/>
  <c r="M62" i="4"/>
  <c r="M52" i="4"/>
  <c r="M55" i="4"/>
  <c r="M45" i="4"/>
  <c r="M35" i="4"/>
  <c r="M47" i="4"/>
  <c r="M48" i="4"/>
  <c r="M72" i="4"/>
  <c r="M78" i="4"/>
  <c r="AG205" i="6"/>
  <c r="P205" i="6"/>
  <c r="I205" i="6"/>
  <c r="AI205" i="6"/>
  <c r="AA205" i="6"/>
  <c r="T205" i="6"/>
  <c r="W205" i="6"/>
  <c r="G205" i="6"/>
  <c r="AO205" i="6"/>
  <c r="K205" i="6"/>
  <c r="X205" i="6"/>
  <c r="V205" i="6"/>
  <c r="M205" i="6"/>
  <c r="AD205" i="6"/>
  <c r="Z205" i="6"/>
  <c r="AR205" i="6"/>
  <c r="H205" i="6"/>
  <c r="AH205" i="6"/>
  <c r="AC205" i="6"/>
  <c r="AN198" i="4"/>
  <c r="AN184" i="4"/>
  <c r="AN188" i="4"/>
  <c r="AN207" i="4"/>
  <c r="AN220" i="4"/>
  <c r="AN217" i="4"/>
  <c r="AN216" i="4"/>
  <c r="AN199" i="4"/>
  <c r="AN191" i="4"/>
  <c r="AN185" i="4"/>
  <c r="AN210" i="4"/>
  <c r="AN180" i="4"/>
  <c r="AN203" i="4"/>
  <c r="AN219" i="4"/>
  <c r="AN213" i="4"/>
  <c r="AN176" i="4"/>
  <c r="AN186" i="4"/>
  <c r="AN175" i="4"/>
  <c r="AN195" i="4"/>
  <c r="AN200" i="4"/>
  <c r="AN214" i="4"/>
  <c r="R201" i="6"/>
  <c r="Z201" i="6"/>
  <c r="I201" i="6"/>
  <c r="AM201" i="6"/>
  <c r="Q201" i="6"/>
  <c r="L201" i="6"/>
  <c r="H201" i="6"/>
  <c r="K201" i="6"/>
  <c r="E201" i="6"/>
  <c r="F201" i="6"/>
  <c r="AB201" i="6"/>
  <c r="AQ201" i="6"/>
  <c r="Y201" i="6"/>
  <c r="AO201" i="6"/>
  <c r="S201" i="6"/>
  <c r="AC201" i="6"/>
  <c r="AS201" i="6"/>
  <c r="AE201" i="6"/>
  <c r="AJ201" i="6"/>
  <c r="V201" i="6"/>
  <c r="AD75" i="6"/>
  <c r="AP62" i="6"/>
  <c r="AQ197" i="4"/>
  <c r="Q54" i="4"/>
  <c r="Q50" i="4"/>
  <c r="Q68" i="4"/>
  <c r="Q64" i="4"/>
  <c r="Q60" i="4"/>
  <c r="Q58" i="4"/>
  <c r="Q46" i="4"/>
  <c r="Q72" i="4"/>
  <c r="Q80" i="4"/>
  <c r="Q76" i="4"/>
  <c r="Q56" i="4"/>
  <c r="Q44" i="4"/>
  <c r="Q78" i="4"/>
  <c r="Q69" i="4"/>
  <c r="Q75" i="4"/>
  <c r="Q61" i="4"/>
  <c r="Q65" i="4"/>
  <c r="Q43" i="4"/>
  <c r="Q37" i="4"/>
  <c r="Q81" i="4"/>
  <c r="Q55" i="4"/>
  <c r="J42" i="4"/>
  <c r="J34" i="4"/>
  <c r="J36" i="4"/>
  <c r="J38" i="4"/>
  <c r="J35" i="4"/>
  <c r="J46" i="4"/>
  <c r="J78" i="4"/>
  <c r="AT78" i="4" s="1"/>
  <c r="J49" i="4"/>
  <c r="J64" i="4"/>
  <c r="J75" i="4"/>
  <c r="J65" i="4"/>
  <c r="J83" i="4"/>
  <c r="J69" i="4"/>
  <c r="J43" i="4"/>
  <c r="AT43" i="4" s="1"/>
  <c r="J81" i="4"/>
  <c r="J45" i="4"/>
  <c r="J48" i="4"/>
  <c r="J41" i="4"/>
  <c r="J37" i="4"/>
  <c r="J61" i="4"/>
  <c r="AT61" i="4" s="1"/>
  <c r="J57" i="4"/>
  <c r="J73" i="4"/>
  <c r="J80" i="4"/>
  <c r="J54" i="4"/>
  <c r="O21" i="1"/>
  <c r="AJ212" i="4"/>
  <c r="K43" i="4"/>
  <c r="J60" i="4"/>
  <c r="AM208" i="6"/>
  <c r="AL207" i="6"/>
  <c r="S185" i="6"/>
  <c r="AC59" i="6"/>
  <c r="W62" i="6"/>
  <c r="X44" i="4"/>
  <c r="X40" i="4"/>
  <c r="X36" i="4"/>
  <c r="X48" i="4"/>
  <c r="X64" i="4"/>
  <c r="X68" i="4"/>
  <c r="X57" i="4"/>
  <c r="X43" i="4"/>
  <c r="X75" i="4"/>
  <c r="X63" i="4"/>
  <c r="X72" i="4"/>
  <c r="X74" i="4"/>
  <c r="X46" i="4"/>
  <c r="X35" i="4"/>
  <c r="X51" i="4"/>
  <c r="X76" i="4"/>
  <c r="X62" i="4"/>
  <c r="X67" i="4"/>
  <c r="X41" i="4"/>
  <c r="X73" i="4"/>
  <c r="X79" i="4"/>
  <c r="G219" i="4"/>
  <c r="AA189" i="4"/>
  <c r="J187" i="4"/>
  <c r="AR185" i="6"/>
  <c r="AM62" i="6"/>
  <c r="G192" i="4"/>
  <c r="AT192" i="4" s="1"/>
  <c r="R205" i="6"/>
  <c r="AF208" i="6"/>
  <c r="AJ182" i="6"/>
  <c r="N182" i="6"/>
  <c r="AE182" i="6"/>
  <c r="AR182" i="6"/>
  <c r="W182" i="6"/>
  <c r="M182" i="6"/>
  <c r="F182" i="6"/>
  <c r="Q182" i="6"/>
  <c r="AN182" i="6"/>
  <c r="AG182" i="6"/>
  <c r="AQ182" i="6"/>
  <c r="AA182" i="6"/>
  <c r="I182" i="6"/>
  <c r="L182" i="6"/>
  <c r="H182" i="6"/>
  <c r="R182" i="6"/>
  <c r="Z182" i="6"/>
  <c r="J182" i="6"/>
  <c r="V182" i="6"/>
  <c r="I94" i="1"/>
  <c r="AP222" i="4"/>
  <c r="AP211" i="4"/>
  <c r="I199" i="6"/>
  <c r="Y68" i="6"/>
  <c r="AN59" i="6"/>
  <c r="R194" i="4"/>
  <c r="O42" i="1"/>
  <c r="X175" i="4"/>
  <c r="AD53" i="4"/>
  <c r="T75" i="4"/>
  <c r="J176" i="6"/>
  <c r="Q205" i="6"/>
  <c r="AM176" i="6"/>
  <c r="AF182" i="6"/>
  <c r="X195" i="6"/>
  <c r="AQ204" i="4"/>
  <c r="AJ182" i="4"/>
  <c r="D223" i="4"/>
  <c r="AT223" i="4" s="1"/>
  <c r="D188" i="4"/>
  <c r="D195" i="4"/>
  <c r="D198" i="4"/>
  <c r="D183" i="4"/>
  <c r="D197" i="4"/>
  <c r="D220" i="4"/>
  <c r="D206" i="4"/>
  <c r="D191" i="4"/>
  <c r="AT191" i="4" s="1"/>
  <c r="D217" i="4"/>
  <c r="D190" i="4"/>
  <c r="D176" i="4"/>
  <c r="D182" i="4"/>
  <c r="D180" i="4"/>
  <c r="D222" i="4"/>
  <c r="D199" i="4"/>
  <c r="D215" i="4"/>
  <c r="AT215" i="4" s="1"/>
  <c r="D175" i="4"/>
  <c r="D194" i="4"/>
  <c r="D208" i="4"/>
  <c r="D185" i="4"/>
  <c r="D179" i="4"/>
  <c r="D216" i="4"/>
  <c r="D177" i="4"/>
  <c r="D189" i="4"/>
  <c r="AT189" i="4" s="1"/>
  <c r="D201" i="4"/>
  <c r="D203" i="4"/>
  <c r="D214" i="4"/>
  <c r="M82" i="4"/>
  <c r="Q47" i="4"/>
  <c r="J178" i="4"/>
  <c r="X77" i="4"/>
  <c r="X45" i="4"/>
  <c r="K74" i="4"/>
  <c r="AP194" i="4"/>
  <c r="X82" i="4"/>
  <c r="G48" i="4"/>
  <c r="G44" i="4"/>
  <c r="G56" i="4"/>
  <c r="G52" i="4"/>
  <c r="AT52" i="4" s="1"/>
  <c r="G66" i="4"/>
  <c r="G39" i="4"/>
  <c r="G55" i="4"/>
  <c r="G40" i="4"/>
  <c r="G68" i="4"/>
  <c r="G51" i="4"/>
  <c r="G82" i="4"/>
  <c r="G79" i="4"/>
  <c r="G76" i="4"/>
  <c r="G50" i="4"/>
  <c r="G47" i="4"/>
  <c r="AT47" i="4" s="1"/>
  <c r="G63" i="4"/>
  <c r="G64" i="4"/>
  <c r="G54" i="4"/>
  <c r="G80" i="4"/>
  <c r="G42" i="4"/>
  <c r="AT42" i="4" s="1"/>
  <c r="G67" i="4"/>
  <c r="G65" i="4"/>
  <c r="AT65" i="4" s="1"/>
  <c r="G57" i="4"/>
  <c r="G43" i="4"/>
  <c r="G41" i="4"/>
  <c r="G73" i="4"/>
  <c r="AP72" i="4"/>
  <c r="AR45" i="4"/>
  <c r="AP82" i="4"/>
  <c r="I66" i="1"/>
  <c r="Q40" i="4"/>
  <c r="S215" i="6"/>
  <c r="AN215" i="6"/>
  <c r="V181" i="6"/>
  <c r="K190" i="6"/>
  <c r="AL215" i="6"/>
  <c r="AR176" i="6"/>
  <c r="AL75" i="6"/>
  <c r="AK199" i="6"/>
  <c r="T68" i="6"/>
  <c r="K80" i="6"/>
  <c r="W66" i="6"/>
  <c r="AQ58" i="6"/>
  <c r="D54" i="6"/>
  <c r="V62" i="6"/>
  <c r="AF181" i="6"/>
  <c r="AL58" i="6"/>
  <c r="AA201" i="6"/>
  <c r="Y59" i="6"/>
  <c r="V68" i="6"/>
  <c r="O56" i="1"/>
  <c r="O45" i="1"/>
  <c r="AA186" i="4"/>
  <c r="X222" i="4"/>
  <c r="T72" i="4"/>
  <c r="AI73" i="4"/>
  <c r="I21" i="1"/>
  <c r="AM53" i="4"/>
  <c r="X54" i="4"/>
  <c r="AI51" i="4"/>
  <c r="N39" i="4"/>
  <c r="N63" i="4"/>
  <c r="N75" i="4"/>
  <c r="N43" i="4"/>
  <c r="N71" i="4"/>
  <c r="N34" i="4"/>
  <c r="N79" i="4"/>
  <c r="N67" i="4"/>
  <c r="N83" i="4"/>
  <c r="N59" i="4"/>
  <c r="N41" i="4"/>
  <c r="N78" i="4"/>
  <c r="N81" i="4"/>
  <c r="N56" i="4"/>
  <c r="N52" i="4"/>
  <c r="N57" i="4"/>
  <c r="N68" i="4"/>
  <c r="N38" i="4"/>
  <c r="N72" i="4"/>
  <c r="N62" i="4"/>
  <c r="N36" i="4"/>
  <c r="N65" i="4"/>
  <c r="N48" i="4"/>
  <c r="N45" i="4"/>
  <c r="G187" i="4"/>
  <c r="AH202" i="4"/>
  <c r="AD64" i="4"/>
  <c r="AP51" i="4"/>
  <c r="J39" i="4"/>
  <c r="G216" i="4"/>
  <c r="AH182" i="4"/>
  <c r="AI54" i="4"/>
  <c r="AM41" i="4"/>
  <c r="AJ177" i="4"/>
  <c r="S177" i="4"/>
  <c r="AN194" i="4"/>
  <c r="N53" i="4"/>
  <c r="I51" i="1"/>
  <c r="K65" i="4"/>
  <c r="AN193" i="4"/>
  <c r="AR173" i="6"/>
  <c r="AO173" i="6"/>
  <c r="AK173" i="6"/>
  <c r="P173" i="6"/>
  <c r="AP173" i="6"/>
  <c r="AJ173" i="6"/>
  <c r="Z173" i="6"/>
  <c r="Q173" i="6"/>
  <c r="V173" i="6"/>
  <c r="G173" i="6"/>
  <c r="AN173" i="6"/>
  <c r="AM173" i="6"/>
  <c r="T173" i="6"/>
  <c r="AC173" i="6"/>
  <c r="Y173" i="6"/>
  <c r="AD173" i="6"/>
  <c r="N173" i="6"/>
  <c r="AB173" i="6"/>
  <c r="AH173" i="6"/>
  <c r="K173" i="6"/>
  <c r="R173" i="6"/>
  <c r="AG173" i="6"/>
  <c r="F173" i="6"/>
  <c r="Q202" i="6"/>
  <c r="AQ180" i="6"/>
  <c r="AB199" i="6"/>
  <c r="D181" i="6"/>
  <c r="AM191" i="6"/>
  <c r="X182" i="6"/>
  <c r="J66" i="6"/>
  <c r="N53" i="6"/>
  <c r="N201" i="6"/>
  <c r="F215" i="6"/>
  <c r="M173" i="6"/>
  <c r="AJ83" i="6"/>
  <c r="L54" i="6"/>
  <c r="O195" i="6"/>
  <c r="K62" i="6"/>
  <c r="AI182" i="6"/>
  <c r="D176" i="6"/>
  <c r="Y62" i="6"/>
  <c r="AI34" i="6"/>
  <c r="AH211" i="6"/>
  <c r="AO211" i="6"/>
  <c r="N211" i="6"/>
  <c r="K211" i="6"/>
  <c r="F211" i="6"/>
  <c r="H211" i="6"/>
  <c r="I211" i="6"/>
  <c r="U211" i="6"/>
  <c r="Z211" i="6"/>
  <c r="AR211" i="6"/>
  <c r="AF211" i="6"/>
  <c r="AJ211" i="6"/>
  <c r="T211" i="6"/>
  <c r="AA211" i="6"/>
  <c r="AN211" i="6"/>
  <c r="AK211" i="6"/>
  <c r="V211" i="6"/>
  <c r="AS211" i="6"/>
  <c r="G211" i="6"/>
  <c r="M211" i="6"/>
  <c r="S211" i="6"/>
  <c r="D62" i="6"/>
  <c r="AQ208" i="4"/>
  <c r="AP198" i="4"/>
  <c r="Y197" i="4"/>
  <c r="AQ180" i="4"/>
  <c r="E48" i="4"/>
  <c r="AT48" i="4" s="1"/>
  <c r="AR83" i="4"/>
  <c r="R177" i="4"/>
  <c r="AP195" i="4"/>
  <c r="AD202" i="6"/>
  <c r="S202" i="6"/>
  <c r="AD201" i="6"/>
  <c r="U201" i="6"/>
  <c r="J201" i="6"/>
  <c r="T195" i="6"/>
  <c r="W178" i="6"/>
  <c r="AH68" i="6"/>
  <c r="M207" i="6"/>
  <c r="E202" i="6"/>
  <c r="J57" i="6"/>
  <c r="D66" i="6"/>
  <c r="AH35" i="6"/>
  <c r="AE75" i="6"/>
  <c r="AK83" i="4"/>
  <c r="AK71" i="4"/>
  <c r="AK67" i="4"/>
  <c r="AK45" i="4"/>
  <c r="AK79" i="4"/>
  <c r="AK75" i="4"/>
  <c r="AK41" i="4"/>
  <c r="AK53" i="4"/>
  <c r="AK63" i="4"/>
  <c r="AK49" i="4"/>
  <c r="AK39" i="4"/>
  <c r="AK43" i="4"/>
  <c r="AK57" i="4"/>
  <c r="AK70" i="4"/>
  <c r="AK59" i="4"/>
  <c r="AK81" i="4"/>
  <c r="AK54" i="4"/>
  <c r="AK60" i="4"/>
  <c r="AK77" i="4"/>
  <c r="AK66" i="4"/>
  <c r="AK72" i="4"/>
  <c r="AK51" i="4"/>
  <c r="AK46" i="4"/>
  <c r="AK47" i="4"/>
  <c r="AK76" i="4"/>
  <c r="AK35" i="4"/>
  <c r="AK62" i="4"/>
  <c r="AK44" i="4"/>
  <c r="AM77" i="4"/>
  <c r="J66" i="4"/>
  <c r="I11" i="1"/>
  <c r="AA204" i="4"/>
  <c r="J220" i="4"/>
  <c r="D213" i="4"/>
  <c r="Z187" i="4"/>
  <c r="AQ174" i="4"/>
  <c r="Q51" i="4"/>
  <c r="Z194" i="4"/>
  <c r="Z182" i="4"/>
  <c r="X81" i="4"/>
  <c r="X49" i="4"/>
  <c r="AH183" i="4"/>
  <c r="AE57" i="4"/>
  <c r="AS217" i="4"/>
  <c r="AN221" i="4"/>
  <c r="K71" i="4"/>
  <c r="AI45" i="4"/>
  <c r="AL218" i="4"/>
  <c r="AL186" i="4"/>
  <c r="AL183" i="4"/>
  <c r="AL222" i="4"/>
  <c r="AL188" i="4"/>
  <c r="AL208" i="4"/>
  <c r="AL223" i="4"/>
  <c r="AL202" i="4"/>
  <c r="AL179" i="4"/>
  <c r="AL199" i="4"/>
  <c r="AL182" i="4"/>
  <c r="AL196" i="4"/>
  <c r="AL175" i="4"/>
  <c r="AL219" i="4"/>
  <c r="AL206" i="4"/>
  <c r="AL193" i="4"/>
  <c r="AL210" i="4"/>
  <c r="AL190" i="4"/>
  <c r="AL212" i="4"/>
  <c r="AL180" i="4"/>
  <c r="AL215" i="4"/>
  <c r="AL198" i="4"/>
  <c r="AL209" i="4"/>
  <c r="AL217" i="4"/>
  <c r="AL192" i="4"/>
  <c r="AL211" i="4"/>
  <c r="I70" i="1"/>
  <c r="L57" i="1"/>
  <c r="M37" i="4"/>
  <c r="AP74" i="4"/>
  <c r="E200" i="4"/>
  <c r="AT200" i="4" s="1"/>
  <c r="Q70" i="4"/>
  <c r="AS205" i="4"/>
  <c r="AN219" i="6"/>
  <c r="S214" i="6"/>
  <c r="AE215" i="6"/>
  <c r="G202" i="6"/>
  <c r="W194" i="6"/>
  <c r="AA180" i="6"/>
  <c r="N214" i="6"/>
  <c r="AD194" i="6"/>
  <c r="AG180" i="6"/>
  <c r="N199" i="6"/>
  <c r="AK180" i="6"/>
  <c r="AR207" i="6"/>
  <c r="S189" i="6"/>
  <c r="AJ189" i="6"/>
  <c r="W189" i="6"/>
  <c r="P189" i="6"/>
  <c r="AA189" i="6"/>
  <c r="J189" i="6"/>
  <c r="AL189" i="6"/>
  <c r="K189" i="6"/>
  <c r="AO189" i="6"/>
  <c r="AP189" i="6"/>
  <c r="AM189" i="6"/>
  <c r="AD189" i="6"/>
  <c r="AR189" i="6"/>
  <c r="H189" i="6"/>
  <c r="R189" i="6"/>
  <c r="Y202" i="6"/>
  <c r="P208" i="6"/>
  <c r="AG176" i="6"/>
  <c r="V59" i="6"/>
  <c r="AP219" i="6"/>
  <c r="T181" i="6"/>
  <c r="AR188" i="6"/>
  <c r="AC182" i="6"/>
  <c r="D75" i="6"/>
  <c r="M189" i="6"/>
  <c r="D185" i="6"/>
  <c r="AH59" i="6"/>
  <c r="AC180" i="6"/>
  <c r="K43" i="6"/>
  <c r="O176" i="6"/>
  <c r="AP38" i="4"/>
  <c r="AC220" i="4"/>
  <c r="S201" i="4"/>
  <c r="J184" i="4"/>
  <c r="J182" i="4"/>
  <c r="AS184" i="4"/>
  <c r="AQ175" i="4"/>
  <c r="AP64" i="4"/>
  <c r="D202" i="4"/>
  <c r="Q204" i="6"/>
  <c r="I181" i="6"/>
  <c r="D59" i="6"/>
  <c r="AQ181" i="4"/>
  <c r="W216" i="4"/>
  <c r="AD76" i="4"/>
  <c r="G81" i="4"/>
  <c r="AT81" i="4" s="1"/>
  <c r="I107" i="1"/>
  <c r="P54" i="4"/>
  <c r="P42" i="4"/>
  <c r="P46" i="4"/>
  <c r="P50" i="4"/>
  <c r="P73" i="4"/>
  <c r="P48" i="4"/>
  <c r="P58" i="4"/>
  <c r="P47" i="4"/>
  <c r="P79" i="4"/>
  <c r="P65" i="4"/>
  <c r="P80" i="4"/>
  <c r="P52" i="4"/>
  <c r="P63" i="4"/>
  <c r="AS75" i="4"/>
  <c r="W223" i="4"/>
  <c r="G185" i="4"/>
  <c r="J194" i="4"/>
  <c r="AP65" i="4"/>
  <c r="N40" i="4"/>
  <c r="M80" i="4"/>
  <c r="AT80" i="4" s="1"/>
  <c r="AG65" i="4"/>
  <c r="AA223" i="4"/>
  <c r="R174" i="4"/>
  <c r="AL214" i="4"/>
  <c r="W57" i="4"/>
  <c r="G35" i="4"/>
  <c r="J186" i="4"/>
  <c r="N35" i="4"/>
  <c r="G58" i="4"/>
  <c r="E212" i="4"/>
  <c r="AP70" i="4"/>
  <c r="AH219" i="6"/>
  <c r="K204" i="6"/>
  <c r="V175" i="6"/>
  <c r="K176" i="6"/>
  <c r="R218" i="6"/>
  <c r="AM195" i="6"/>
  <c r="AI80" i="6"/>
  <c r="AQ47" i="4"/>
  <c r="AH188" i="6"/>
  <c r="R62" i="6"/>
  <c r="AR180" i="6"/>
  <c r="AI50" i="4"/>
  <c r="O50" i="1"/>
  <c r="I35" i="1"/>
  <c r="AQ206" i="4"/>
  <c r="Z198" i="4"/>
  <c r="AO205" i="4"/>
  <c r="E36" i="4"/>
  <c r="AT36" i="4" s="1"/>
  <c r="AQ43" i="4"/>
  <c r="AP60" i="4"/>
  <c r="AA207" i="6"/>
  <c r="N205" i="6"/>
  <c r="AK221" i="4"/>
  <c r="AB198" i="4"/>
  <c r="AF175" i="4"/>
  <c r="N44" i="4"/>
  <c r="X83" i="4"/>
  <c r="AI56" i="4"/>
  <c r="AA191" i="4"/>
  <c r="D184" i="4"/>
  <c r="AP215" i="6"/>
  <c r="H218" i="6"/>
  <c r="G34" i="6"/>
  <c r="AH194" i="6"/>
  <c r="AK42" i="6"/>
  <c r="O42" i="6"/>
  <c r="Q67" i="6"/>
  <c r="AR67" i="6"/>
  <c r="AP67" i="6"/>
  <c r="AO67" i="6"/>
  <c r="AC67" i="6"/>
  <c r="M67" i="6"/>
  <c r="D67" i="6"/>
  <c r="H67" i="6"/>
  <c r="AG67" i="6"/>
  <c r="I67" i="6"/>
  <c r="O67" i="6"/>
  <c r="AI67" i="6"/>
  <c r="S67" i="6"/>
  <c r="W67" i="6"/>
  <c r="K67" i="6"/>
  <c r="R67" i="6"/>
  <c r="AF67" i="6"/>
  <c r="AB67" i="6"/>
  <c r="H202" i="4"/>
  <c r="H207" i="4"/>
  <c r="AC35" i="4"/>
  <c r="AC37" i="4"/>
  <c r="AC41" i="4"/>
  <c r="AC51" i="4"/>
  <c r="AC55" i="4"/>
  <c r="AC47" i="4"/>
  <c r="AC49" i="4"/>
  <c r="AC45" i="4"/>
  <c r="AC59" i="4"/>
  <c r="AC83" i="4"/>
  <c r="AC53" i="4"/>
  <c r="AC63" i="4"/>
  <c r="AC69" i="4"/>
  <c r="V200" i="4"/>
  <c r="Q65" i="6"/>
  <c r="AH65" i="6"/>
  <c r="AB65" i="6"/>
  <c r="AF65" i="6"/>
  <c r="T65" i="6"/>
  <c r="AS65" i="6"/>
  <c r="K65" i="6"/>
  <c r="R65" i="6"/>
  <c r="AO65" i="6"/>
  <c r="AQ65" i="6"/>
  <c r="Z65" i="6"/>
  <c r="H65" i="6"/>
  <c r="M65" i="6"/>
  <c r="L65" i="6"/>
  <c r="N65" i="6"/>
  <c r="AC65" i="6"/>
  <c r="Y65" i="6"/>
  <c r="AG184" i="6"/>
  <c r="AN200" i="6"/>
  <c r="O106" i="1"/>
  <c r="AI190" i="4"/>
  <c r="AR193" i="4"/>
  <c r="AI178" i="4"/>
  <c r="AR210" i="4"/>
  <c r="S39" i="4"/>
  <c r="S47" i="4"/>
  <c r="S43" i="4"/>
  <c r="S59" i="4"/>
  <c r="S42" i="4"/>
  <c r="M184" i="4"/>
  <c r="M205" i="4"/>
  <c r="M194" i="4"/>
  <c r="M178" i="4"/>
  <c r="M209" i="4"/>
  <c r="M174" i="4"/>
  <c r="M195" i="4"/>
  <c r="M218" i="4"/>
  <c r="AS210" i="6"/>
  <c r="AH210" i="6"/>
  <c r="AR210" i="6"/>
  <c r="AN210" i="6"/>
  <c r="T210" i="6"/>
  <c r="X210" i="6"/>
  <c r="AK210" i="6"/>
  <c r="Q210" i="6"/>
  <c r="AG210" i="6"/>
  <c r="D210" i="6"/>
  <c r="L210" i="6"/>
  <c r="U65" i="6"/>
  <c r="N212" i="6"/>
  <c r="D212" i="6"/>
  <c r="K212" i="6"/>
  <c r="W212" i="6"/>
  <c r="AC212" i="6"/>
  <c r="AE212" i="6"/>
  <c r="AA212" i="6"/>
  <c r="P212" i="6"/>
  <c r="AQ212" i="6"/>
  <c r="Z212" i="6"/>
  <c r="AN212" i="6"/>
  <c r="O96" i="1"/>
  <c r="L184" i="6"/>
  <c r="AJ184" i="6"/>
  <c r="U67" i="6"/>
  <c r="AR179" i="4"/>
  <c r="AR200" i="4"/>
  <c r="N67" i="6"/>
  <c r="O174" i="6"/>
  <c r="AC174" i="6"/>
  <c r="X174" i="6"/>
  <c r="F174" i="6"/>
  <c r="AS174" i="6"/>
  <c r="G174" i="6"/>
  <c r="AM174" i="6"/>
  <c r="L174" i="6"/>
  <c r="S174" i="6"/>
  <c r="AK174" i="6"/>
  <c r="Q174" i="6"/>
  <c r="AD174" i="6"/>
  <c r="AP174" i="6"/>
  <c r="E174" i="6"/>
  <c r="I174" i="6"/>
  <c r="AI69" i="6"/>
  <c r="P69" i="6"/>
  <c r="O69" i="6"/>
  <c r="Q69" i="6"/>
  <c r="AC69" i="6"/>
  <c r="AG69" i="6"/>
  <c r="X69" i="6"/>
  <c r="AQ69" i="6"/>
  <c r="I69" i="6"/>
  <c r="AR69" i="6"/>
  <c r="AD69" i="6"/>
  <c r="T69" i="6"/>
  <c r="L69" i="6"/>
  <c r="AL69" i="6"/>
  <c r="AK65" i="6"/>
  <c r="AD46" i="6"/>
  <c r="AJ38" i="4"/>
  <c r="V208" i="4"/>
  <c r="V219" i="4"/>
  <c r="AC56" i="4"/>
  <c r="AJ70" i="4"/>
  <c r="S73" i="4"/>
  <c r="L70" i="1"/>
  <c r="AL74" i="4"/>
  <c r="F62" i="4"/>
  <c r="AT62" i="4" s="1"/>
  <c r="F38" i="4"/>
  <c r="AC66" i="4"/>
  <c r="AF83" i="4"/>
  <c r="AF51" i="4"/>
  <c r="AA74" i="4"/>
  <c r="AI195" i="4"/>
  <c r="AH52" i="4"/>
  <c r="AH34" i="4"/>
  <c r="AH35" i="4"/>
  <c r="AH56" i="4"/>
  <c r="AH60" i="4"/>
  <c r="AH48" i="4"/>
  <c r="AH68" i="4"/>
  <c r="AH40" i="4"/>
  <c r="H40" i="4"/>
  <c r="AT40" i="4" s="1"/>
  <c r="D72" i="6"/>
  <c r="I216" i="6"/>
  <c r="N216" i="6"/>
  <c r="T216" i="6"/>
  <c r="R216" i="6"/>
  <c r="L216" i="6"/>
  <c r="AA216" i="6"/>
  <c r="E212" i="6"/>
  <c r="AN184" i="6"/>
  <c r="F70" i="1"/>
  <c r="F72" i="1"/>
  <c r="F80" i="1"/>
  <c r="F64" i="1"/>
  <c r="F78" i="1"/>
  <c r="F94" i="1"/>
  <c r="F99" i="1"/>
  <c r="F110" i="1"/>
  <c r="F91" i="1"/>
  <c r="F83" i="1"/>
  <c r="F112" i="1"/>
  <c r="F104" i="1"/>
  <c r="F96" i="1"/>
  <c r="F107" i="1"/>
  <c r="F67" i="1"/>
  <c r="F75" i="1"/>
  <c r="F86" i="1"/>
  <c r="F88" i="1"/>
  <c r="F102" i="1"/>
  <c r="F82" i="1"/>
  <c r="F97" i="1"/>
  <c r="F66" i="1"/>
  <c r="F81" i="1"/>
  <c r="F93" i="1"/>
  <c r="F65" i="1"/>
  <c r="F98" i="1"/>
  <c r="AR223" i="4"/>
  <c r="AC60" i="4"/>
  <c r="S66" i="4"/>
  <c r="S34" i="4"/>
  <c r="AB59" i="4"/>
  <c r="S53" i="4"/>
  <c r="AL63" i="4"/>
  <c r="Y64" i="4"/>
  <c r="S209" i="6"/>
  <c r="J209" i="6"/>
  <c r="E209" i="6"/>
  <c r="G209" i="6"/>
  <c r="AA209" i="6"/>
  <c r="W209" i="6"/>
  <c r="D209" i="6"/>
  <c r="F209" i="6"/>
  <c r="AM209" i="6"/>
  <c r="AR209" i="6"/>
  <c r="X209" i="6"/>
  <c r="S212" i="6"/>
  <c r="AM210" i="6"/>
  <c r="AP212" i="6"/>
  <c r="X216" i="6"/>
  <c r="T200" i="6"/>
  <c r="O65" i="6"/>
  <c r="P77" i="6"/>
  <c r="Y77" i="6"/>
  <c r="R77" i="6"/>
  <c r="M77" i="6"/>
  <c r="AO77" i="6"/>
  <c r="AF77" i="6"/>
  <c r="AC77" i="6"/>
  <c r="AL77" i="6"/>
  <c r="D77" i="6"/>
  <c r="AD77" i="6"/>
  <c r="Z77" i="6"/>
  <c r="AB77" i="6"/>
  <c r="AS77" i="6"/>
  <c r="T77" i="6"/>
  <c r="AJ77" i="6"/>
  <c r="Q77" i="6"/>
  <c r="AA77" i="6"/>
  <c r="O77" i="6"/>
  <c r="O66" i="1"/>
  <c r="AR214" i="4"/>
  <c r="AR218" i="4"/>
  <c r="AR190" i="4"/>
  <c r="AR186" i="4"/>
  <c r="AR198" i="4"/>
  <c r="AR195" i="4"/>
  <c r="AI211" i="4"/>
  <c r="AI213" i="4"/>
  <c r="AI203" i="4"/>
  <c r="AJ69" i="4"/>
  <c r="V176" i="4"/>
  <c r="V193" i="4"/>
  <c r="V212" i="4"/>
  <c r="V195" i="4"/>
  <c r="V183" i="4"/>
  <c r="V202" i="4"/>
  <c r="V182" i="4"/>
  <c r="V181" i="4"/>
  <c r="V210" i="4"/>
  <c r="V188" i="4"/>
  <c r="I213" i="6"/>
  <c r="X213" i="6"/>
  <c r="AC213" i="6"/>
  <c r="P213" i="6"/>
  <c r="AB213" i="6"/>
  <c r="AD213" i="6"/>
  <c r="E213" i="6"/>
  <c r="R213" i="6"/>
  <c r="Q213" i="6"/>
  <c r="AR213" i="6"/>
  <c r="AF174" i="6"/>
  <c r="AH69" i="6"/>
  <c r="AM50" i="6"/>
  <c r="W65" i="6"/>
  <c r="F56" i="4"/>
  <c r="F185" i="4"/>
  <c r="F176" i="4"/>
  <c r="F202" i="4"/>
  <c r="F180" i="4"/>
  <c r="F196" i="4"/>
  <c r="F190" i="4"/>
  <c r="F222" i="4"/>
  <c r="F191" i="4"/>
  <c r="F57" i="4"/>
  <c r="AM213" i="6"/>
  <c r="G65" i="6"/>
  <c r="V203" i="4"/>
  <c r="M214" i="4"/>
  <c r="V77" i="4"/>
  <c r="V69" i="4"/>
  <c r="V81" i="4"/>
  <c r="V73" i="4"/>
  <c r="V65" i="4"/>
  <c r="V61" i="4"/>
  <c r="V35" i="4"/>
  <c r="V37" i="4"/>
  <c r="V57" i="4"/>
  <c r="AO60" i="4"/>
  <c r="AO38" i="4"/>
  <c r="AO50" i="4"/>
  <c r="AO40" i="4"/>
  <c r="AO64" i="4"/>
  <c r="AO80" i="4"/>
  <c r="AO68" i="4"/>
  <c r="AO42" i="4"/>
  <c r="AO36" i="4"/>
  <c r="AO76" i="4"/>
  <c r="AO72" i="4"/>
  <c r="AO46" i="4"/>
  <c r="AO35" i="4"/>
  <c r="AO48" i="4"/>
  <c r="AO47" i="4"/>
  <c r="AR189" i="4"/>
  <c r="AO62" i="4"/>
  <c r="O112" i="1"/>
  <c r="L86" i="1"/>
  <c r="L73" i="1"/>
  <c r="M216" i="4"/>
  <c r="M200" i="4"/>
  <c r="F212" i="4"/>
  <c r="T174" i="4"/>
  <c r="V60" i="4"/>
  <c r="AR201" i="4"/>
  <c r="AE204" i="4"/>
  <c r="AE174" i="4"/>
  <c r="AE194" i="4"/>
  <c r="AE208" i="4"/>
  <c r="AE178" i="4"/>
  <c r="AO41" i="4"/>
  <c r="AE198" i="4"/>
  <c r="AF62" i="4"/>
  <c r="AF78" i="4"/>
  <c r="AF82" i="4"/>
  <c r="AF70" i="4"/>
  <c r="AT70" i="4" s="1"/>
  <c r="AF42" i="4"/>
  <c r="AF66" i="4"/>
  <c r="AF74" i="4"/>
  <c r="AF38" i="4"/>
  <c r="AF45" i="4"/>
  <c r="AF77" i="4"/>
  <c r="V189" i="4"/>
  <c r="AE72" i="6"/>
  <c r="AL72" i="6"/>
  <c r="AC72" i="6"/>
  <c r="Y72" i="6"/>
  <c r="P72" i="6"/>
  <c r="AA72" i="6"/>
  <c r="N72" i="6"/>
  <c r="O72" i="6"/>
  <c r="U72" i="6"/>
  <c r="H72" i="6"/>
  <c r="F72" i="6"/>
  <c r="AF72" i="6"/>
  <c r="K72" i="6"/>
  <c r="Q72" i="6"/>
  <c r="AQ213" i="6"/>
  <c r="N210" i="6"/>
  <c r="AQ210" i="6"/>
  <c r="P183" i="6"/>
  <c r="S183" i="6"/>
  <c r="AA183" i="6"/>
  <c r="W183" i="6"/>
  <c r="AD183" i="6"/>
  <c r="AB183" i="6"/>
  <c r="AP183" i="6"/>
  <c r="R183" i="6"/>
  <c r="M183" i="6"/>
  <c r="Y183" i="6"/>
  <c r="V183" i="6"/>
  <c r="AR183" i="6"/>
  <c r="AN183" i="6"/>
  <c r="L183" i="6"/>
  <c r="AG183" i="6"/>
  <c r="I183" i="6"/>
  <c r="T183" i="6"/>
  <c r="K183" i="6"/>
  <c r="AO186" i="6"/>
  <c r="AG186" i="6"/>
  <c r="W186" i="6"/>
  <c r="O186" i="6"/>
  <c r="AE186" i="6"/>
  <c r="AH186" i="6"/>
  <c r="U186" i="6"/>
  <c r="AC186" i="6"/>
  <c r="AR186" i="6"/>
  <c r="AI186" i="6"/>
  <c r="AQ186" i="6"/>
  <c r="L186" i="6"/>
  <c r="AB186" i="6"/>
  <c r="S172" i="6"/>
  <c r="AF172" i="6"/>
  <c r="AS172" i="6"/>
  <c r="X172" i="6"/>
  <c r="V172" i="6"/>
  <c r="P172" i="6"/>
  <c r="AI172" i="6"/>
  <c r="AB172" i="6"/>
  <c r="AK172" i="6"/>
  <c r="AR172" i="6"/>
  <c r="F203" i="4"/>
  <c r="AB64" i="4"/>
  <c r="S82" i="4"/>
  <c r="AF56" i="4"/>
  <c r="AO74" i="4"/>
  <c r="AI212" i="6"/>
  <c r="T172" i="6"/>
  <c r="U172" i="6"/>
  <c r="AJ186" i="6"/>
  <c r="AA42" i="6"/>
  <c r="O213" i="6"/>
  <c r="Z50" i="6"/>
  <c r="AM40" i="6"/>
  <c r="T40" i="6"/>
  <c r="S40" i="6"/>
  <c r="AD40" i="6"/>
  <c r="N40" i="6"/>
  <c r="AC40" i="6"/>
  <c r="AJ40" i="6"/>
  <c r="I40" i="6"/>
  <c r="D40" i="6"/>
  <c r="Y40" i="6"/>
  <c r="W40" i="6"/>
  <c r="O40" i="6"/>
  <c r="AP40" i="6"/>
  <c r="AS40" i="6"/>
  <c r="AO40" i="6"/>
  <c r="AI40" i="6"/>
  <c r="U40" i="6"/>
  <c r="P40" i="6"/>
  <c r="AA40" i="6"/>
  <c r="X40" i="6"/>
  <c r="U210" i="6"/>
  <c r="O82" i="1"/>
  <c r="Y184" i="6"/>
  <c r="W184" i="6"/>
  <c r="T184" i="6"/>
  <c r="S184" i="6"/>
  <c r="AM184" i="6"/>
  <c r="AK184" i="6"/>
  <c r="AQ184" i="6"/>
  <c r="AF184" i="6"/>
  <c r="I184" i="6"/>
  <c r="AB184" i="6"/>
  <c r="N184" i="6"/>
  <c r="X67" i="6"/>
  <c r="G50" i="6"/>
  <c r="AJ76" i="4"/>
  <c r="U69" i="6"/>
  <c r="N76" i="6"/>
  <c r="AJ76" i="6"/>
  <c r="T76" i="6"/>
  <c r="U76" i="6"/>
  <c r="AI76" i="6"/>
  <c r="Z76" i="6"/>
  <c r="AC76" i="6"/>
  <c r="AA76" i="6"/>
  <c r="AL76" i="6"/>
  <c r="AK76" i="6"/>
  <c r="R76" i="6"/>
  <c r="F76" i="6"/>
  <c r="AN67" i="6"/>
  <c r="I76" i="6"/>
  <c r="AR212" i="4"/>
  <c r="F206" i="4"/>
  <c r="V197" i="4"/>
  <c r="H214" i="4"/>
  <c r="S44" i="4"/>
  <c r="AC57" i="4"/>
  <c r="AR178" i="4"/>
  <c r="M196" i="4"/>
  <c r="AT196" i="4" s="1"/>
  <c r="F195" i="4"/>
  <c r="Y44" i="4"/>
  <c r="Y50" i="4"/>
  <c r="Y48" i="4"/>
  <c r="Y40" i="4"/>
  <c r="Y58" i="4"/>
  <c r="Y52" i="4"/>
  <c r="Y78" i="4"/>
  <c r="Y66" i="4"/>
  <c r="Y82" i="4"/>
  <c r="Y62" i="4"/>
  <c r="Y70" i="4"/>
  <c r="Y36" i="4"/>
  <c r="Y54" i="4"/>
  <c r="Y74" i="4"/>
  <c r="Y47" i="4"/>
  <c r="Y80" i="4"/>
  <c r="L102" i="1"/>
  <c r="AR197" i="4"/>
  <c r="L89" i="1"/>
  <c r="H210" i="4"/>
  <c r="F197" i="4"/>
  <c r="T175" i="4"/>
  <c r="T188" i="4"/>
  <c r="T199" i="4"/>
  <c r="T200" i="4"/>
  <c r="T211" i="4"/>
  <c r="T201" i="4"/>
  <c r="T193" i="4"/>
  <c r="T179" i="4"/>
  <c r="T203" i="4"/>
  <c r="T213" i="4"/>
  <c r="T181" i="4"/>
  <c r="T196" i="4"/>
  <c r="AL58" i="4"/>
  <c r="F46" i="4"/>
  <c r="T220" i="4"/>
  <c r="AI199" i="4"/>
  <c r="M197" i="4"/>
  <c r="AJ80" i="4"/>
  <c r="AB70" i="4"/>
  <c r="AJ48" i="4"/>
  <c r="AR194" i="4"/>
  <c r="I220" i="4"/>
  <c r="I181" i="4"/>
  <c r="AT181" i="4" s="1"/>
  <c r="I201" i="4"/>
  <c r="I198" i="4"/>
  <c r="I177" i="4"/>
  <c r="I192" i="4"/>
  <c r="AA77" i="4"/>
  <c r="AA65" i="4"/>
  <c r="AA41" i="4"/>
  <c r="AA81" i="4"/>
  <c r="AA37" i="4"/>
  <c r="AA73" i="4"/>
  <c r="AA61" i="4"/>
  <c r="AA69" i="4"/>
  <c r="AA59" i="4"/>
  <c r="H48" i="4"/>
  <c r="H56" i="4"/>
  <c r="AT56" i="4" s="1"/>
  <c r="H52" i="4"/>
  <c r="H60" i="4"/>
  <c r="H68" i="4"/>
  <c r="AT68" i="4" s="1"/>
  <c r="H186" i="4"/>
  <c r="V49" i="4"/>
  <c r="M180" i="4"/>
  <c r="O212" i="6"/>
  <c r="AE200" i="6"/>
  <c r="L200" i="6"/>
  <c r="AI198" i="4"/>
  <c r="V201" i="4"/>
  <c r="AO83" i="4"/>
  <c r="AC44" i="4"/>
  <c r="M222" i="4"/>
  <c r="H183" i="4"/>
  <c r="H63" i="4"/>
  <c r="AT138" i="4"/>
  <c r="T205" i="4"/>
  <c r="AA43" i="4"/>
  <c r="AH216" i="6"/>
  <c r="F113" i="1"/>
  <c r="G67" i="6"/>
  <c r="AS186" i="6"/>
  <c r="AO171" i="6"/>
  <c r="AS171" i="6"/>
  <c r="AL171" i="6"/>
  <c r="S171" i="6"/>
  <c r="D171" i="6"/>
  <c r="M171" i="6"/>
  <c r="H171" i="6"/>
  <c r="AK171" i="6"/>
  <c r="P171" i="6"/>
  <c r="W171" i="6"/>
  <c r="AQ171" i="6"/>
  <c r="Z171" i="6"/>
  <c r="AF171" i="6"/>
  <c r="Q76" i="6"/>
  <c r="I70" i="6"/>
  <c r="Q70" i="6"/>
  <c r="P70" i="6"/>
  <c r="T70" i="6"/>
  <c r="D70" i="6"/>
  <c r="AQ70" i="6"/>
  <c r="AS70" i="6"/>
  <c r="G70" i="6"/>
  <c r="AO70" i="6"/>
  <c r="W70" i="6"/>
  <c r="AN70" i="6"/>
  <c r="L70" i="6"/>
  <c r="AE70" i="6"/>
  <c r="AC70" i="6"/>
  <c r="AL70" i="6"/>
  <c r="AR70" i="6"/>
  <c r="AB70" i="6"/>
  <c r="U70" i="6"/>
  <c r="F70" i="6"/>
  <c r="AD70" i="6"/>
  <c r="K70" i="6"/>
  <c r="M172" i="6"/>
  <c r="V70" i="6"/>
  <c r="F42" i="6"/>
  <c r="Q42" i="6"/>
  <c r="AR42" i="6"/>
  <c r="P42" i="6"/>
  <c r="H42" i="6"/>
  <c r="AQ42" i="6"/>
  <c r="AI42" i="6"/>
  <c r="E42" i="6"/>
  <c r="AN42" i="6"/>
  <c r="AE42" i="6"/>
  <c r="W42" i="6"/>
  <c r="I42" i="6"/>
  <c r="G42" i="6"/>
  <c r="S42" i="6"/>
  <c r="Z42" i="6"/>
  <c r="M42" i="6"/>
  <c r="AM42" i="6"/>
  <c r="AH42" i="6"/>
  <c r="T42" i="6"/>
  <c r="AD42" i="6"/>
  <c r="K42" i="6"/>
  <c r="O98" i="1"/>
  <c r="AJ75" i="4"/>
  <c r="AJ83" i="4"/>
  <c r="AJ79" i="4"/>
  <c r="AJ59" i="4"/>
  <c r="AJ67" i="4"/>
  <c r="AJ71" i="4"/>
  <c r="AJ63" i="4"/>
  <c r="AJ39" i="4"/>
  <c r="AJ43" i="4"/>
  <c r="AJ58" i="4"/>
  <c r="H220" i="4"/>
  <c r="H222" i="4"/>
  <c r="H190" i="4"/>
  <c r="H192" i="4"/>
  <c r="H221" i="4"/>
  <c r="H199" i="4"/>
  <c r="F37" i="4"/>
  <c r="AT37" i="4" s="1"/>
  <c r="F45" i="4"/>
  <c r="F49" i="4"/>
  <c r="F35" i="4"/>
  <c r="F41" i="4"/>
  <c r="AT41" i="4" s="1"/>
  <c r="F36" i="4"/>
  <c r="F67" i="4"/>
  <c r="F53" i="4"/>
  <c r="AT53" i="4" s="1"/>
  <c r="F83" i="4"/>
  <c r="K213" i="6"/>
  <c r="AN213" i="6"/>
  <c r="T213" i="6"/>
  <c r="AG213" i="6"/>
  <c r="AR184" i="6"/>
  <c r="R200" i="6"/>
  <c r="AH200" i="6"/>
  <c r="N200" i="6"/>
  <c r="P200" i="6"/>
  <c r="AM200" i="6"/>
  <c r="AS200" i="6"/>
  <c r="M200" i="6"/>
  <c r="AL200" i="6"/>
  <c r="AG200" i="6"/>
  <c r="AJ200" i="6"/>
  <c r="AP200" i="6"/>
  <c r="I71" i="6"/>
  <c r="Z71" i="6"/>
  <c r="AA71" i="6"/>
  <c r="AI71" i="6"/>
  <c r="AS71" i="6"/>
  <c r="L71" i="6"/>
  <c r="V71" i="6"/>
  <c r="AG71" i="6"/>
  <c r="K71" i="6"/>
  <c r="S71" i="6"/>
  <c r="U71" i="6"/>
  <c r="AP71" i="6"/>
  <c r="AO71" i="6"/>
  <c r="T71" i="6"/>
  <c r="H71" i="6"/>
  <c r="AD71" i="6"/>
  <c r="N71" i="6"/>
  <c r="P65" i="6"/>
  <c r="AJ71" i="6"/>
  <c r="AQ174" i="6"/>
  <c r="T46" i="6"/>
  <c r="AO46" i="6"/>
  <c r="O46" i="6"/>
  <c r="U46" i="6"/>
  <c r="W46" i="6"/>
  <c r="AM46" i="6"/>
  <c r="AQ46" i="6"/>
  <c r="K46" i="6"/>
  <c r="AC46" i="6"/>
  <c r="J46" i="6"/>
  <c r="I46" i="6"/>
  <c r="L92" i="1"/>
  <c r="AC78" i="4"/>
  <c r="AI217" i="4"/>
  <c r="AB37" i="4"/>
  <c r="AB41" i="4"/>
  <c r="AB45" i="4"/>
  <c r="AB48" i="4"/>
  <c r="AB80" i="4"/>
  <c r="AB77" i="4"/>
  <c r="AB53" i="4"/>
  <c r="L212" i="6"/>
  <c r="J200" i="6"/>
  <c r="AL71" i="6"/>
  <c r="AP65" i="6"/>
  <c r="D76" i="6"/>
  <c r="G76" i="6"/>
  <c r="Z213" i="6"/>
  <c r="L95" i="1"/>
  <c r="S41" i="4"/>
  <c r="AL77" i="4"/>
  <c r="T185" i="4"/>
  <c r="S36" i="4"/>
  <c r="F39" i="4"/>
  <c r="AT39" i="4" s="1"/>
  <c r="AJ77" i="4"/>
  <c r="Y34" i="4"/>
  <c r="AR204" i="4"/>
  <c r="AE211" i="4"/>
  <c r="F70" i="4"/>
  <c r="V44" i="4"/>
  <c r="AO73" i="4"/>
  <c r="AC50" i="4"/>
  <c r="H69" i="4"/>
  <c r="H37" i="4"/>
  <c r="AA82" i="4"/>
  <c r="AR184" i="4"/>
  <c r="AB71" i="4"/>
  <c r="H34" i="4"/>
  <c r="V67" i="4"/>
  <c r="I185" i="4"/>
  <c r="AE210" i="6"/>
  <c r="H213" i="6"/>
  <c r="AR200" i="6"/>
  <c r="AI222" i="4"/>
  <c r="AR222" i="4"/>
  <c r="F187" i="4"/>
  <c r="AO67" i="4"/>
  <c r="AJ74" i="4"/>
  <c r="AF61" i="4"/>
  <c r="H47" i="4"/>
  <c r="D79" i="4"/>
  <c r="AT79" i="4" s="1"/>
  <c r="D63" i="4"/>
  <c r="D67" i="4"/>
  <c r="D83" i="4"/>
  <c r="D59" i="4"/>
  <c r="D55" i="4"/>
  <c r="D71" i="4"/>
  <c r="D75" i="4"/>
  <c r="D51" i="4"/>
  <c r="AT51" i="4" s="1"/>
  <c r="D45" i="4"/>
  <c r="D34" i="4"/>
  <c r="D66" i="4"/>
  <c r="D35" i="4"/>
  <c r="S37" i="4"/>
  <c r="AB73" i="4"/>
  <c r="V220" i="4"/>
  <c r="AF216" i="6"/>
  <c r="AK186" i="6"/>
  <c r="E172" i="6"/>
  <c r="G184" i="6"/>
  <c r="AL186" i="6"/>
  <c r="W172" i="6"/>
  <c r="AC71" i="6"/>
  <c r="E200" i="6"/>
  <c r="O86" i="1"/>
  <c r="O65" i="1"/>
  <c r="O115" i="1" s="1"/>
  <c r="O99" i="1"/>
  <c r="O70" i="1"/>
  <c r="O83" i="1"/>
  <c r="O110" i="1"/>
  <c r="O91" i="1"/>
  <c r="O94" i="1"/>
  <c r="O89" i="1"/>
  <c r="O107" i="1"/>
  <c r="O67" i="1"/>
  <c r="O105" i="1"/>
  <c r="O102" i="1"/>
  <c r="O75" i="1"/>
  <c r="O78" i="1"/>
  <c r="O81" i="1"/>
  <c r="O73" i="1"/>
  <c r="O97" i="1"/>
  <c r="O113" i="1"/>
  <c r="O92" i="1"/>
  <c r="S50" i="6"/>
  <c r="T50" i="6"/>
  <c r="AC50" i="6"/>
  <c r="AS50" i="6"/>
  <c r="AB50" i="6"/>
  <c r="V50" i="6"/>
  <c r="AP50" i="6"/>
  <c r="AR50" i="6"/>
  <c r="AK50" i="6"/>
  <c r="AQ50" i="6"/>
  <c r="H50" i="6"/>
  <c r="AG50" i="6"/>
  <c r="AD50" i="6"/>
  <c r="AO50" i="6"/>
  <c r="AH50" i="6"/>
  <c r="AL42" i="6"/>
  <c r="AO42" i="6"/>
  <c r="F67" i="6"/>
  <c r="F55" i="4"/>
  <c r="V175" i="4"/>
  <c r="AC67" i="4"/>
  <c r="L80" i="1"/>
  <c r="L90" i="1"/>
  <c r="L69" i="1"/>
  <c r="L109" i="1"/>
  <c r="L74" i="1"/>
  <c r="L93" i="1"/>
  <c r="L104" i="1"/>
  <c r="L88" i="1"/>
  <c r="L101" i="1"/>
  <c r="L77" i="1"/>
  <c r="L98" i="1"/>
  <c r="L96" i="1"/>
  <c r="L106" i="1"/>
  <c r="L112" i="1"/>
  <c r="L72" i="1"/>
  <c r="L64" i="1"/>
  <c r="L115" i="1" s="1"/>
  <c r="L82" i="1"/>
  <c r="L66" i="1"/>
  <c r="L85" i="1"/>
  <c r="L111" i="1"/>
  <c r="AL57" i="4"/>
  <c r="AL53" i="4"/>
  <c r="AL45" i="4"/>
  <c r="AL34" i="4"/>
  <c r="AL49" i="4"/>
  <c r="AL73" i="4"/>
  <c r="AL47" i="4"/>
  <c r="K177" i="4"/>
  <c r="K181" i="4"/>
  <c r="K211" i="4"/>
  <c r="Y37" i="4"/>
  <c r="AF67" i="4"/>
  <c r="AF35" i="4"/>
  <c r="AA42" i="4"/>
  <c r="AF68" i="4"/>
  <c r="AE188" i="4"/>
  <c r="AH38" i="4"/>
  <c r="AH212" i="6"/>
  <c r="AL213" i="6"/>
  <c r="Z186" i="6"/>
  <c r="F77" i="1"/>
  <c r="F211" i="4"/>
  <c r="AR215" i="4"/>
  <c r="I188" i="4"/>
  <c r="H177" i="4"/>
  <c r="Y79" i="4"/>
  <c r="I200" i="4"/>
  <c r="M181" i="4"/>
  <c r="S74" i="4"/>
  <c r="S58" i="4"/>
  <c r="D77" i="4"/>
  <c r="AA75" i="4"/>
  <c r="R76" i="4"/>
  <c r="R64" i="4"/>
  <c r="R72" i="4"/>
  <c r="R68" i="4"/>
  <c r="R40" i="4"/>
  <c r="R80" i="4"/>
  <c r="R60" i="4"/>
  <c r="R70" i="4"/>
  <c r="R54" i="4"/>
  <c r="R34" i="4"/>
  <c r="R38" i="4"/>
  <c r="AC79" i="4"/>
  <c r="AG65" i="6"/>
  <c r="AC183" i="6"/>
  <c r="N174" i="6"/>
  <c r="I212" i="6"/>
  <c r="X42" i="6"/>
  <c r="U216" i="6"/>
  <c r="X65" i="6"/>
  <c r="K172" i="6"/>
  <c r="U50" i="6"/>
  <c r="F38" i="6"/>
  <c r="AJ38" i="6"/>
  <c r="G38" i="6"/>
  <c r="I38" i="6"/>
  <c r="M38" i="6"/>
  <c r="AL38" i="6"/>
  <c r="H38" i="6"/>
  <c r="Y38" i="6"/>
  <c r="AB38" i="6"/>
  <c r="AC38" i="6"/>
  <c r="AR63" i="6"/>
  <c r="H63" i="6"/>
  <c r="J63" i="6"/>
  <c r="AI63" i="6"/>
  <c r="L63" i="6"/>
  <c r="S63" i="6"/>
  <c r="AQ63" i="6"/>
  <c r="E52" i="6"/>
  <c r="G52" i="6"/>
  <c r="AO52" i="6"/>
  <c r="AG52" i="6"/>
  <c r="M52" i="6"/>
  <c r="AI52" i="6"/>
  <c r="O52" i="6"/>
  <c r="AF52" i="6"/>
  <c r="N52" i="6"/>
  <c r="L198" i="4"/>
  <c r="AM222" i="4"/>
  <c r="AM198" i="4"/>
  <c r="AM188" i="4"/>
  <c r="AM194" i="4"/>
  <c r="AM218" i="4"/>
  <c r="U35" i="4"/>
  <c r="AQ36" i="6"/>
  <c r="AP74" i="6"/>
  <c r="AH82" i="6"/>
  <c r="AJ78" i="6"/>
  <c r="H78" i="6"/>
  <c r="AE78" i="6"/>
  <c r="AF78" i="6"/>
  <c r="F78" i="6"/>
  <c r="K78" i="6"/>
  <c r="E78" i="6"/>
  <c r="AF74" i="6"/>
  <c r="AE82" i="6"/>
  <c r="Z63" i="6"/>
  <c r="W74" i="6"/>
  <c r="AL206" i="6"/>
  <c r="O206" i="6"/>
  <c r="AF206" i="6"/>
  <c r="AC203" i="6"/>
  <c r="AI192" i="6"/>
  <c r="AC63" i="6"/>
  <c r="X61" i="6"/>
  <c r="AQ73" i="6"/>
  <c r="L73" i="6"/>
  <c r="R73" i="6"/>
  <c r="W73" i="6"/>
  <c r="K73" i="6"/>
  <c r="T73" i="6"/>
  <c r="S52" i="6"/>
  <c r="K44" i="6"/>
  <c r="AK81" i="6"/>
  <c r="AK52" i="6"/>
  <c r="AN192" i="6"/>
  <c r="AJ73" i="6"/>
  <c r="V63" i="6"/>
  <c r="AM63" i="6"/>
  <c r="AJ198" i="6"/>
  <c r="R36" i="6"/>
  <c r="AR61" i="6"/>
  <c r="AI203" i="6"/>
  <c r="AG45" i="6"/>
  <c r="AA44" i="6"/>
  <c r="M37" i="6"/>
  <c r="D38" i="6"/>
  <c r="T74" i="6"/>
  <c r="T82" i="6"/>
  <c r="AJ74" i="6"/>
  <c r="R63" i="6"/>
  <c r="K82" i="6"/>
  <c r="D52" i="6"/>
  <c r="AK36" i="6"/>
  <c r="AA63" i="6"/>
  <c r="X44" i="6"/>
  <c r="D61" i="6"/>
  <c r="AM44" i="6"/>
  <c r="AK82" i="6"/>
  <c r="W52" i="6"/>
  <c r="T44" i="6"/>
  <c r="Q64" i="6"/>
  <c r="C49" i="14"/>
  <c r="A43" i="14"/>
  <c r="P64" i="6"/>
  <c r="Z82" i="6"/>
  <c r="J44" i="6"/>
  <c r="Z73" i="6"/>
  <c r="AD52" i="6"/>
  <c r="AO38" i="6"/>
  <c r="AE38" i="6"/>
  <c r="Q78" i="6"/>
  <c r="U47" i="6"/>
  <c r="Q47" i="6"/>
  <c r="AG47" i="6"/>
  <c r="X47" i="6"/>
  <c r="D47" i="6"/>
  <c r="AF47" i="6"/>
  <c r="AQ47" i="6"/>
  <c r="Q48" i="6"/>
  <c r="V55" i="6"/>
  <c r="AM38" i="6"/>
  <c r="T38" i="6"/>
  <c r="AS60" i="6"/>
  <c r="K60" i="6"/>
  <c r="AO60" i="6"/>
  <c r="AR60" i="6"/>
  <c r="H60" i="6"/>
  <c r="W60" i="6"/>
  <c r="AJ60" i="6"/>
  <c r="AA55" i="6"/>
  <c r="AI47" i="6"/>
  <c r="AS44" i="6"/>
  <c r="AM176" i="4"/>
  <c r="AG36" i="6"/>
  <c r="AE36" i="6"/>
  <c r="I36" i="6"/>
  <c r="AB36" i="6"/>
  <c r="AF36" i="6"/>
  <c r="D36" i="6"/>
  <c r="M36" i="6"/>
  <c r="L36" i="6"/>
  <c r="O36" i="6"/>
  <c r="AI36" i="6"/>
  <c r="AO64" i="6"/>
  <c r="AQ64" i="6"/>
  <c r="E64" i="6"/>
  <c r="Y64" i="6"/>
  <c r="AA64" i="6"/>
  <c r="AD64" i="6"/>
  <c r="Q198" i="6"/>
  <c r="AD63" i="6"/>
  <c r="L55" i="6"/>
  <c r="AM52" i="6"/>
  <c r="U61" i="6"/>
  <c r="AJ61" i="6"/>
  <c r="AA61" i="6"/>
  <c r="W61" i="6"/>
  <c r="AH61" i="6"/>
  <c r="AR48" i="6"/>
  <c r="K198" i="6"/>
  <c r="N55" i="6"/>
  <c r="L37" i="6"/>
  <c r="AS64" i="6"/>
  <c r="AQ74" i="6"/>
  <c r="AQ38" i="6"/>
  <c r="E48" i="6"/>
  <c r="AQ78" i="6"/>
  <c r="V38" i="6"/>
  <c r="R203" i="6"/>
  <c r="AR78" i="6"/>
  <c r="AS61" i="6"/>
  <c r="AP79" i="6"/>
  <c r="AC60" i="6"/>
  <c r="I73" i="6"/>
  <c r="O44" i="6"/>
  <c r="AL60" i="6"/>
  <c r="O63" i="6"/>
  <c r="AS73" i="6"/>
  <c r="X48" i="6"/>
  <c r="AN47" i="6"/>
  <c r="D60" i="6"/>
  <c r="AB52" i="6"/>
  <c r="L47" i="6"/>
  <c r="O174" i="4"/>
  <c r="O182" i="4"/>
  <c r="O184" i="4"/>
  <c r="O178" i="4"/>
  <c r="O196" i="4"/>
  <c r="AO74" i="6"/>
  <c r="P74" i="6"/>
  <c r="E74" i="6"/>
  <c r="AC74" i="6"/>
  <c r="D74" i="6"/>
  <c r="N74" i="6"/>
  <c r="E192" i="6"/>
  <c r="F14" i="1"/>
  <c r="F25" i="1"/>
  <c r="F33" i="1"/>
  <c r="F46" i="1"/>
  <c r="F30" i="1"/>
  <c r="F41" i="1"/>
  <c r="F22" i="1"/>
  <c r="F54" i="1"/>
  <c r="F57" i="1"/>
  <c r="F49" i="1"/>
  <c r="F43" i="1"/>
  <c r="F19" i="1"/>
  <c r="F27" i="1"/>
  <c r="F51" i="1"/>
  <c r="F35" i="1"/>
  <c r="F17" i="1"/>
  <c r="F11" i="1"/>
  <c r="F38" i="1"/>
  <c r="F9" i="1"/>
  <c r="AD55" i="6"/>
  <c r="AA198" i="6"/>
  <c r="M44" i="6"/>
  <c r="AA203" i="6"/>
  <c r="W81" i="6"/>
  <c r="AI81" i="6"/>
  <c r="S81" i="6"/>
  <c r="I81" i="6"/>
  <c r="J81" i="6"/>
  <c r="AQ49" i="6"/>
  <c r="AR49" i="6"/>
  <c r="P49" i="6"/>
  <c r="AH49" i="6"/>
  <c r="K49" i="6"/>
  <c r="S49" i="6"/>
  <c r="Y49" i="6"/>
  <c r="I49" i="6"/>
  <c r="AS49" i="6"/>
  <c r="AD36" i="6"/>
  <c r="AK44" i="6"/>
  <c r="K74" i="6"/>
  <c r="J203" i="6"/>
  <c r="AG41" i="6"/>
  <c r="AF41" i="6"/>
  <c r="X41" i="6"/>
  <c r="AC41" i="6"/>
  <c r="AE41" i="6"/>
  <c r="K41" i="6"/>
  <c r="D41" i="6"/>
  <c r="E41" i="6"/>
  <c r="AH74" i="6"/>
  <c r="AI73" i="6"/>
  <c r="O192" i="6"/>
  <c r="Z47" i="6"/>
  <c r="AF45" i="6"/>
  <c r="AS45" i="6"/>
  <c r="M45" i="6"/>
  <c r="AE45" i="6"/>
  <c r="AO45" i="6"/>
  <c r="J45" i="6"/>
  <c r="L45" i="6"/>
  <c r="AC45" i="6"/>
  <c r="D45" i="6"/>
  <c r="I64" i="6"/>
  <c r="R47" i="6"/>
  <c r="AB192" i="6"/>
  <c r="AI74" i="6"/>
  <c r="L181" i="4"/>
  <c r="L192" i="4"/>
  <c r="L206" i="4"/>
  <c r="L194" i="4"/>
  <c r="L218" i="4"/>
  <c r="AM180" i="4"/>
  <c r="F82" i="6"/>
  <c r="AL82" i="6"/>
  <c r="AC82" i="6"/>
  <c r="AN82" i="6"/>
  <c r="AD82" i="6"/>
  <c r="D82" i="6"/>
  <c r="L82" i="6"/>
  <c r="AQ82" i="6"/>
  <c r="L177" i="4"/>
  <c r="AR206" i="6"/>
  <c r="AP64" i="6"/>
  <c r="J52" i="6"/>
  <c r="N82" i="6"/>
  <c r="AP63" i="6"/>
  <c r="AM78" i="6"/>
  <c r="Q52" i="6"/>
  <c r="AD38" i="6"/>
  <c r="L203" i="6"/>
  <c r="AG61" i="6"/>
  <c r="H81" i="6"/>
  <c r="AI198" i="6"/>
  <c r="M49" i="6"/>
  <c r="L49" i="6"/>
  <c r="AM49" i="6"/>
  <c r="AS52" i="6"/>
  <c r="I44" i="6"/>
  <c r="AI44" i="6"/>
  <c r="S44" i="6"/>
  <c r="AB44" i="6"/>
  <c r="AD44" i="6"/>
  <c r="G44" i="6"/>
  <c r="AC44" i="6"/>
  <c r="U47" i="4"/>
  <c r="U81" i="4"/>
  <c r="U77" i="4"/>
  <c r="U55" i="4"/>
  <c r="U61" i="4"/>
  <c r="U69" i="4"/>
  <c r="U65" i="4"/>
  <c r="U57" i="4"/>
  <c r="U43" i="4"/>
  <c r="U53" i="4"/>
  <c r="U51" i="4"/>
  <c r="U73" i="4"/>
  <c r="AR82" i="6"/>
  <c r="AF82" i="6"/>
  <c r="F28" i="1"/>
  <c r="Z36" i="6"/>
  <c r="J38" i="6"/>
  <c r="P55" i="6"/>
  <c r="AB55" i="6"/>
  <c r="R55" i="6"/>
  <c r="Q55" i="6"/>
  <c r="AN55" i="6"/>
  <c r="AC55" i="6"/>
  <c r="W64" i="6"/>
  <c r="AB48" i="6"/>
  <c r="O48" i="6"/>
  <c r="N48" i="6"/>
  <c r="H48" i="6"/>
  <c r="AG48" i="6"/>
  <c r="AI48" i="6"/>
  <c r="F48" i="6"/>
  <c r="AF48" i="6"/>
  <c r="AK48" i="6"/>
  <c r="AL52" i="6"/>
  <c r="AQ52" i="6"/>
  <c r="AB64" i="6"/>
  <c r="Z74" i="6"/>
  <c r="AD61" i="6"/>
  <c r="AP48" i="6"/>
  <c r="J36" i="6"/>
  <c r="AI78" i="6"/>
  <c r="AL64" i="6"/>
  <c r="F44" i="6"/>
  <c r="G74" i="6"/>
  <c r="AL48" i="6"/>
  <c r="O37" i="6"/>
  <c r="Y37" i="6"/>
  <c r="P37" i="6"/>
  <c r="E37" i="6"/>
  <c r="AC37" i="6"/>
  <c r="AJ37" i="6"/>
  <c r="AG37" i="6"/>
  <c r="D37" i="6"/>
  <c r="H37" i="6"/>
  <c r="AI37" i="6"/>
  <c r="AN36" i="6"/>
  <c r="W78" i="6"/>
  <c r="P61" i="6"/>
  <c r="AL37" i="6"/>
  <c r="AC206" i="6"/>
  <c r="AI82" i="6"/>
  <c r="P73" i="6"/>
  <c r="AK79" i="6"/>
  <c r="AN79" i="6"/>
  <c r="D79" i="6"/>
  <c r="Z79" i="6"/>
  <c r="AH79" i="6"/>
  <c r="W79" i="6"/>
  <c r="AN38" i="6"/>
  <c r="D44" i="6"/>
  <c r="D63" i="6"/>
  <c r="AG78" i="6"/>
  <c r="AM61" i="6"/>
  <c r="W51" i="6"/>
  <c r="M51" i="6"/>
  <c r="AG51" i="6"/>
  <c r="L51" i="6"/>
  <c r="AF51" i="6"/>
  <c r="AM51" i="6"/>
  <c r="AE51" i="6"/>
  <c r="P79" i="6"/>
  <c r="AT212" i="4" l="1"/>
  <c r="AT221" i="4"/>
  <c r="F60" i="1"/>
  <c r="C55" i="14"/>
  <c r="A49" i="14"/>
  <c r="AT71" i="4"/>
  <c r="AT216" i="4"/>
  <c r="AT222" i="4"/>
  <c r="AT220" i="4"/>
  <c r="I115" i="1"/>
  <c r="AT75" i="4"/>
  <c r="AT199" i="4"/>
  <c r="AT55" i="4"/>
  <c r="AT179" i="4"/>
  <c r="AT180" i="4"/>
  <c r="AT197" i="4"/>
  <c r="AT218" i="4"/>
  <c r="I60" i="1"/>
  <c r="AT77" i="4"/>
  <c r="AT35" i="4"/>
  <c r="AT185" i="4"/>
  <c r="AT182" i="4"/>
  <c r="AT183" i="4"/>
  <c r="AT204" i="4"/>
  <c r="F115" i="1"/>
  <c r="AT177" i="4"/>
  <c r="AT59" i="4"/>
  <c r="AT66" i="4"/>
  <c r="AT83" i="4"/>
  <c r="AT184" i="4"/>
  <c r="AT202" i="4"/>
  <c r="AT214" i="4"/>
  <c r="AT208" i="4"/>
  <c r="AT176" i="4"/>
  <c r="AT198" i="4"/>
  <c r="AT205" i="4"/>
  <c r="O60" i="1"/>
  <c r="AT34" i="4"/>
  <c r="AT203" i="4"/>
  <c r="AT190" i="4"/>
  <c r="AT174" i="4"/>
  <c r="AT207" i="4"/>
  <c r="AT206" i="4"/>
  <c r="AT67" i="4"/>
  <c r="AT213" i="4"/>
  <c r="AT194" i="4"/>
  <c r="AT195" i="4"/>
  <c r="AT45" i="4"/>
  <c r="AT63" i="4"/>
  <c r="AT201" i="4"/>
  <c r="AT175" i="4"/>
  <c r="AT217" i="4"/>
  <c r="AT188" i="4"/>
  <c r="AT186" i="4"/>
  <c r="AT211" i="4"/>
  <c r="AT210" i="4"/>
  <c r="C61" i="14" l="1"/>
  <c r="A55" i="14"/>
  <c r="C67" i="14" l="1"/>
  <c r="A61" i="14"/>
  <c r="C73" i="14" l="1"/>
  <c r="A67" i="14"/>
  <c r="C79" i="14" l="1"/>
  <c r="A73" i="14"/>
  <c r="C85" i="14" l="1"/>
  <c r="A79" i="14"/>
  <c r="C91" i="14" l="1"/>
  <c r="A85" i="14"/>
  <c r="C97" i="14" l="1"/>
  <c r="A91" i="14"/>
  <c r="C103" i="14" l="1"/>
  <c r="A97" i="14"/>
  <c r="C109" i="14" l="1"/>
  <c r="A103" i="14"/>
  <c r="C115" i="14" l="1"/>
  <c r="A109" i="14"/>
  <c r="C121" i="14" l="1"/>
  <c r="A115" i="14"/>
  <c r="C127" i="14" l="1"/>
  <c r="A121" i="14"/>
  <c r="C133" i="14" l="1"/>
  <c r="A127" i="14"/>
  <c r="C139" i="14" l="1"/>
  <c r="A133" i="14"/>
  <c r="C145" i="14" l="1"/>
  <c r="A139" i="14"/>
  <c r="C151" i="14" l="1"/>
  <c r="A145" i="14"/>
  <c r="C157" i="14" l="1"/>
  <c r="A151" i="14"/>
  <c r="C163" i="14" l="1"/>
  <c r="A157" i="14"/>
  <c r="C169" i="14" l="1"/>
  <c r="A163" i="14"/>
  <c r="C175" i="14" l="1"/>
  <c r="A169" i="14"/>
  <c r="C181" i="14" l="1"/>
  <c r="A175" i="14"/>
  <c r="C187" i="14" l="1"/>
  <c r="A181" i="14"/>
  <c r="C193" i="14" l="1"/>
  <c r="A187" i="14"/>
  <c r="C199" i="14" l="1"/>
  <c r="A193" i="14"/>
  <c r="C205" i="14" l="1"/>
  <c r="A199" i="14"/>
  <c r="C211" i="14" l="1"/>
  <c r="A205" i="14"/>
  <c r="C217" i="14" l="1"/>
  <c r="A211" i="14"/>
  <c r="C223" i="14" l="1"/>
  <c r="A217" i="14"/>
  <c r="C229" i="14" l="1"/>
  <c r="A223" i="14"/>
  <c r="C235" i="14" l="1"/>
  <c r="A229" i="14"/>
  <c r="C241" i="14" l="1"/>
  <c r="A235" i="14"/>
  <c r="C247" i="14" l="1"/>
  <c r="A241" i="14"/>
  <c r="C253" i="14" l="1"/>
  <c r="A247" i="14"/>
  <c r="C259" i="14" l="1"/>
  <c r="A253" i="14"/>
  <c r="C265" i="14" l="1"/>
  <c r="A259" i="14"/>
  <c r="C271" i="14" l="1"/>
  <c r="A265" i="14"/>
  <c r="C277" i="14" l="1"/>
  <c r="A271" i="14"/>
  <c r="C283" i="14" l="1"/>
  <c r="A277" i="14"/>
  <c r="C289" i="14" l="1"/>
  <c r="A283" i="14"/>
  <c r="C295" i="14" l="1"/>
  <c r="A289" i="14"/>
  <c r="C301" i="14" l="1"/>
  <c r="A295" i="14"/>
  <c r="C307" i="14" l="1"/>
  <c r="A301" i="14"/>
  <c r="C313" i="14" l="1"/>
  <c r="A313" i="14" s="1"/>
  <c r="A307" i="14"/>
</calcChain>
</file>

<file path=xl/sharedStrings.xml><?xml version="1.0" encoding="utf-8"?>
<sst xmlns="http://schemas.openxmlformats.org/spreadsheetml/2006/main" count="4706" uniqueCount="523">
  <si>
    <t>数量</t>
  </si>
  <si>
    <t>金額</t>
  </si>
  <si>
    <t>粗利</t>
  </si>
  <si>
    <t>容量</t>
  </si>
  <si>
    <t>項目4</t>
  </si>
  <si>
    <t>項目5</t>
  </si>
  <si>
    <t>項目6</t>
  </si>
  <si>
    <t>項目7</t>
  </si>
  <si>
    <t>項目8</t>
  </si>
  <si>
    <t>項目9</t>
  </si>
  <si>
    <t>項目10</t>
  </si>
  <si>
    <t>項目11</t>
  </si>
  <si>
    <t>項目12</t>
  </si>
  <si>
    <t>項目13</t>
  </si>
  <si>
    <t>項目14</t>
  </si>
  <si>
    <t>項目15</t>
  </si>
  <si>
    <t>項目16</t>
  </si>
  <si>
    <t>項目17</t>
  </si>
  <si>
    <t>項目18</t>
  </si>
  <si>
    <t>項目19</t>
  </si>
  <si>
    <t>項目20</t>
  </si>
  <si>
    <t>項目21</t>
  </si>
  <si>
    <t>項目22</t>
  </si>
  <si>
    <t>項目23</t>
  </si>
  <si>
    <t>項目24</t>
  </si>
  <si>
    <t>項目25</t>
  </si>
  <si>
    <t>項目26</t>
  </si>
  <si>
    <t>項目27</t>
  </si>
  <si>
    <t>項目28</t>
  </si>
  <si>
    <t>項目29</t>
  </si>
  <si>
    <t>項目30</t>
  </si>
  <si>
    <t>出力日付</t>
  </si>
  <si>
    <t>分析開始日付</t>
  </si>
  <si>
    <t>分析終了日付</t>
  </si>
  <si>
    <t>比較POS名称</t>
  </si>
  <si>
    <t>分析POS名称</t>
  </si>
  <si>
    <t>分析数</t>
  </si>
  <si>
    <t>分析種別</t>
  </si>
  <si>
    <t>PI値モード</t>
  </si>
  <si>
    <t>年度開始月</t>
  </si>
  <si>
    <t>分析種別名称</t>
  </si>
  <si>
    <t>PI値モード名称</t>
  </si>
  <si>
    <t>カテゴリー別</t>
  </si>
  <si>
    <t>メーカー別</t>
  </si>
  <si>
    <t>規格容量別</t>
  </si>
  <si>
    <t>価格帯別</t>
  </si>
  <si>
    <t>属性別</t>
  </si>
  <si>
    <t>My属性別</t>
  </si>
  <si>
    <t>個</t>
  </si>
  <si>
    <t>Ｌ</t>
  </si>
  <si>
    <t>種別名称リスト</t>
  </si>
  <si>
    <t>値単位リスト</t>
  </si>
  <si>
    <t>自社名称</t>
  </si>
  <si>
    <t>前年比</t>
  </si>
  <si>
    <t>構成比</t>
  </si>
  <si>
    <t>合　　計</t>
  </si>
  <si>
    <t>年度開始日付</t>
  </si>
  <si>
    <t>分析期間合算</t>
  </si>
  <si>
    <t>累計比較データ</t>
  </si>
  <si>
    <t>累計前年比較データ</t>
  </si>
  <si>
    <t>累計分析データ</t>
  </si>
  <si>
    <t>累計前年分析データ</t>
  </si>
  <si>
    <t>比較データ</t>
  </si>
  <si>
    <t>前年比較データ</t>
  </si>
  <si>
    <t>分析データ</t>
  </si>
  <si>
    <t>前年分析データ</t>
  </si>
  <si>
    <t>前年実績</t>
  </si>
  <si>
    <t>シェア</t>
  </si>
  <si>
    <t>増減</t>
  </si>
  <si>
    <t>比較シェア</t>
  </si>
  <si>
    <t>前年比較シェア</t>
  </si>
  <si>
    <t>分析シェア</t>
  </si>
  <si>
    <t>前年分析シェア</t>
  </si>
  <si>
    <t>累計比較シェア</t>
  </si>
  <si>
    <t>累計前年比較シェア</t>
  </si>
  <si>
    <t>累計分析シェア</t>
  </si>
  <si>
    <t>累計前年分析シェア</t>
  </si>
  <si>
    <t>前年シェア実績</t>
  </si>
  <si>
    <t>前年累計シェア実績</t>
  </si>
  <si>
    <t>実績</t>
  </si>
  <si>
    <t>累計実績</t>
  </si>
  <si>
    <t>前年累計実績</t>
  </si>
  <si>
    <t>累計前年実績</t>
  </si>
  <si>
    <t>合計</t>
  </si>
  <si>
    <t>平均</t>
  </si>
  <si>
    <t>分析開始週</t>
  </si>
  <si>
    <t>分析終了週</t>
  </si>
  <si>
    <t>年度開始年月日</t>
  </si>
  <si>
    <t>分析開始年月日</t>
  </si>
  <si>
    <t>分析終了年月日</t>
  </si>
  <si>
    <t>分析カテゴリー</t>
  </si>
  <si>
    <t>分析カテゴリー情報</t>
  </si>
  <si>
    <t>合算比較データ</t>
  </si>
  <si>
    <t>合算前年比較データ</t>
  </si>
  <si>
    <t>合算分析データ</t>
  </si>
  <si>
    <t>合算前年分析データ</t>
  </si>
  <si>
    <t>合算比較シェア</t>
  </si>
  <si>
    <t>合算前年比較シェア</t>
  </si>
  <si>
    <t>合算分析シェア</t>
  </si>
  <si>
    <t>合算前年分析シェア</t>
  </si>
  <si>
    <t>1日目</t>
  </si>
  <si>
    <t>2日目</t>
  </si>
  <si>
    <t>3日目</t>
  </si>
  <si>
    <t>4日目</t>
  </si>
  <si>
    <t>5日目</t>
  </si>
  <si>
    <t>6日目</t>
  </si>
  <si>
    <t>7日目</t>
  </si>
  <si>
    <t>8日目</t>
  </si>
  <si>
    <t>9日目</t>
  </si>
  <si>
    <t>10日目</t>
  </si>
  <si>
    <t>11日目</t>
  </si>
  <si>
    <t>12日目</t>
  </si>
  <si>
    <t>13日目</t>
  </si>
  <si>
    <t>14日目</t>
  </si>
  <si>
    <t>15日目</t>
  </si>
  <si>
    <t>16日目</t>
  </si>
  <si>
    <t>17日目</t>
  </si>
  <si>
    <t>18日目</t>
  </si>
  <si>
    <t>19日目</t>
  </si>
  <si>
    <t>20日目</t>
  </si>
  <si>
    <t>21日目</t>
  </si>
  <si>
    <t>22日目</t>
  </si>
  <si>
    <t>23日目</t>
  </si>
  <si>
    <t>24日目</t>
  </si>
  <si>
    <t>25日目</t>
  </si>
  <si>
    <t>26日目</t>
  </si>
  <si>
    <t>27日目</t>
  </si>
  <si>
    <t>28日目</t>
  </si>
  <si>
    <t>29日目</t>
  </si>
  <si>
    <t>30日目</t>
  </si>
  <si>
    <t>31日目</t>
  </si>
  <si>
    <t>比較来店客数</t>
  </si>
  <si>
    <t>来店客数</t>
  </si>
  <si>
    <t>比較前年来店客数</t>
  </si>
  <si>
    <t>分析来店客数</t>
  </si>
  <si>
    <t>分析前年来店客数</t>
  </si>
  <si>
    <t>前年比　（％）</t>
  </si>
  <si>
    <t>来店客数（前年）</t>
  </si>
  <si>
    <t>【 来店客数推移 】</t>
  </si>
  <si>
    <t>比較 【 来店客数推移 】</t>
  </si>
  <si>
    <t>全　　体</t>
  </si>
  <si>
    <t>来店客数　（千人）</t>
  </si>
  <si>
    <t>項目31</t>
  </si>
  <si>
    <t>項目32</t>
  </si>
  <si>
    <t>項目33</t>
  </si>
  <si>
    <t>項目34</t>
  </si>
  <si>
    <t>項目35</t>
  </si>
  <si>
    <t>項目36</t>
  </si>
  <si>
    <t>項目37</t>
  </si>
  <si>
    <t>項目38</t>
  </si>
  <si>
    <t>項目39</t>
  </si>
  <si>
    <t>項目40</t>
  </si>
  <si>
    <t>項目41</t>
  </si>
  <si>
    <t>項目42</t>
  </si>
  <si>
    <t>項目43</t>
  </si>
  <si>
    <t>項目44</t>
  </si>
  <si>
    <t>項目45</t>
  </si>
  <si>
    <t>項目46</t>
  </si>
  <si>
    <t>項目47</t>
  </si>
  <si>
    <t>項目48</t>
  </si>
  <si>
    <t>項目49</t>
  </si>
  <si>
    <t>項目50</t>
  </si>
  <si>
    <t>前年開始日付</t>
  </si>
  <si>
    <t>第1日</t>
  </si>
  <si>
    <t>第2日</t>
  </si>
  <si>
    <t>第3日</t>
  </si>
  <si>
    <t>第4日</t>
  </si>
  <si>
    <t>第5日</t>
  </si>
  <si>
    <t>第6日</t>
  </si>
  <si>
    <t>第7日</t>
  </si>
  <si>
    <t>第8日</t>
  </si>
  <si>
    <t>第9日</t>
  </si>
  <si>
    <t>第10日</t>
  </si>
  <si>
    <t>第11日</t>
  </si>
  <si>
    <t>第12日</t>
  </si>
  <si>
    <t>第13日</t>
  </si>
  <si>
    <t>第14日</t>
  </si>
  <si>
    <t>第15日</t>
  </si>
  <si>
    <t>第16日</t>
  </si>
  <si>
    <t>第17日</t>
  </si>
  <si>
    <t>第18日</t>
  </si>
  <si>
    <t>第19日</t>
  </si>
  <si>
    <t>第20日</t>
  </si>
  <si>
    <t>第21日</t>
  </si>
  <si>
    <t>第22日</t>
  </si>
  <si>
    <t>第23日</t>
  </si>
  <si>
    <t>第24日</t>
  </si>
  <si>
    <t>第25日</t>
  </si>
  <si>
    <t>第26日</t>
  </si>
  <si>
    <t>第27日</t>
  </si>
  <si>
    <t>第28日</t>
  </si>
  <si>
    <t>第29日</t>
  </si>
  <si>
    <t>第30日</t>
  </si>
  <si>
    <t>第31日</t>
  </si>
  <si>
    <t>実年</t>
  </si>
  <si>
    <t>前年</t>
  </si>
  <si>
    <t>第32日</t>
  </si>
  <si>
    <t>第33日</t>
  </si>
  <si>
    <t>第34日</t>
  </si>
  <si>
    <t>第35日</t>
  </si>
  <si>
    <t>第36日</t>
  </si>
  <si>
    <t>第37日</t>
  </si>
  <si>
    <t>第38日</t>
  </si>
  <si>
    <t>第39日</t>
  </si>
  <si>
    <t>第40日</t>
  </si>
  <si>
    <t>第41日</t>
  </si>
  <si>
    <t>第42日</t>
  </si>
  <si>
    <t>32日目</t>
  </si>
  <si>
    <t>33日目</t>
  </si>
  <si>
    <t>34日目</t>
  </si>
  <si>
    <t>35日目</t>
  </si>
  <si>
    <t>36日目</t>
  </si>
  <si>
    <t>37日目</t>
  </si>
  <si>
    <t>38日目</t>
  </si>
  <si>
    <t>39日目</t>
  </si>
  <si>
    <t>40日目</t>
  </si>
  <si>
    <t>41日目</t>
  </si>
  <si>
    <t>42日目</t>
  </si>
  <si>
    <t xml:space="preserve"> データの切り替えが可能です⇒</t>
  </si>
  <si>
    <t>命令読込</t>
  </si>
  <si>
    <t>debuglog</t>
  </si>
  <si>
    <t>parserlog</t>
  </si>
  <si>
    <t>converterlog</t>
  </si>
  <si>
    <t>再帰呼出</t>
  </si>
  <si>
    <t>$$DATA命令1$$</t>
  </si>
  <si>
    <t>$$RANGE命令$$</t>
  </si>
  <si>
    <t>[spread01]</t>
  </si>
  <si>
    <t>ビュータイプ</t>
  </si>
  <si>
    <t>CATEGORYLIST</t>
  </si>
  <si>
    <t>出力項目</t>
  </si>
  <si>
    <t>CATCD,CATNM</t>
  </si>
  <si>
    <t>出力開始位置</t>
  </si>
  <si>
    <t>Y4</t>
  </si>
  <si>
    <t>出力方向</t>
  </si>
  <si>
    <t>行</t>
  </si>
  <si>
    <t>ソート順</t>
  </si>
  <si>
    <t>SORTKEY</t>
  </si>
  <si>
    <t>[spread02]</t>
  </si>
  <si>
    <t>TIMESERIES_SUM_DATE_J</t>
  </si>
  <si>
    <t>FROMDATE1,FROMDATE2,FROMDATE3,FROMDATE4,FROMDATE5,FROMDATE6,FROMDATE7,FROMDATE8,FROMDATE9,FROMDATE10,FROMDATE11,FROMDATE12,FROMDATE13,FROMDATE14,FROMDATE15,FROMDATE16,FROMDATE17,FROMDATE18,FROMDATE19,FROMDATE20,FROMDATE21,FROMDATE22,FROMDATE23,FROMDATE24,FROMDATE25,FROMDATE26,FROMDATE27,FROMDATE28,FROMDATE29,FROMDATE30,FROMDATE31,FROMDATE32,FROMDATE33,FROMDATE34,FROMDATE35,FROMDATE36,FROMDATE37,FROMDATE38,FROMDATE39,FROMDATE40,FROMDATE41,FROMDATE42</t>
  </si>
  <si>
    <t>AC5</t>
  </si>
  <si>
    <t>[spread03]</t>
  </si>
  <si>
    <t>TIMESERIES_SUM_DATE_Z</t>
  </si>
  <si>
    <t>AC6</t>
  </si>
  <si>
    <t>[main]</t>
  </si>
  <si>
    <t>setSheet(INFO)</t>
  </si>
  <si>
    <t>writeSpreadDirect(#spread01#)</t>
  </si>
  <si>
    <t>writeSpreadDirect(#spread02#)</t>
  </si>
  <si>
    <t>writeSpreadDirect(#spread03#)</t>
  </si>
  <si>
    <t>set(D3,@比較POS名称)</t>
  </si>
  <si>
    <t>set(D4,@分析POS名称)</t>
  </si>
  <si>
    <t>set(D6,@自社メーカー)</t>
  </si>
  <si>
    <t>set(D7,@出力日付)</t>
  </si>
  <si>
    <t>set(D8,@年度開始月)</t>
  </si>
  <si>
    <t>set(D9,@年度開始日付)</t>
  </si>
  <si>
    <t>set(D10,@分析開始日付)</t>
  </si>
  <si>
    <t>set(D11,@分析終了日付)</t>
  </si>
  <si>
    <t>set(D12,@分析数)</t>
  </si>
  <si>
    <t>set(D13,@分析種別)</t>
  </si>
  <si>
    <t>set(D14,@PIモード)</t>
  </si>
  <si>
    <t>set(D15,@前年開始日付)</t>
  </si>
  <si>
    <t>deleteSheet($$SHEET$$)</t>
  </si>
  <si>
    <t>copySheet($$SHEETDATA1$$,$$SHEET$$)</t>
  </si>
  <si>
    <t>CONDITION1LIST</t>
  </si>
  <si>
    <t>NM</t>
  </si>
  <si>
    <t>B4</t>
  </si>
  <si>
    <t>CONDITION1SUM_HK_J_ALL</t>
  </si>
  <si>
    <t>NUM,PR,AR,CAP</t>
  </si>
  <si>
    <t>C4</t>
  </si>
  <si>
    <t>CONDITION1TOTAL_HK_J_ALL</t>
  </si>
  <si>
    <t>I4</t>
  </si>
  <si>
    <t>CONDITION1SUM_HK_Z_ALL</t>
  </si>
  <si>
    <t>C57</t>
  </si>
  <si>
    <t>CONDITION1TOTAL_HK_Z_ALL</t>
  </si>
  <si>
    <t>I57</t>
  </si>
  <si>
    <t>CONDITION1SUM_BS_J_ALL</t>
  </si>
  <si>
    <t>C110</t>
  </si>
  <si>
    <t>CONDITION1TOTAL_BS_J_ALL</t>
  </si>
  <si>
    <t>I110</t>
  </si>
  <si>
    <t>CONDITION1SUM_BS_Z_ALL</t>
  </si>
  <si>
    <t>C163</t>
  </si>
  <si>
    <t>CONDITION1TOTAL_BS_Z_ALL</t>
  </si>
  <si>
    <t>I163</t>
  </si>
  <si>
    <t>CONDITION1SUM_HK_J_SHA</t>
  </si>
  <si>
    <t>C428</t>
  </si>
  <si>
    <t>CONDITION1TOTAL_HK_J_SHA</t>
  </si>
  <si>
    <t>I428</t>
  </si>
  <si>
    <t>CONDITION1SUM_HK_Z_SHA</t>
  </si>
  <si>
    <t>C481</t>
  </si>
  <si>
    <t>CONDITION1TOTAL_HK_Z_SHA</t>
  </si>
  <si>
    <t>I481</t>
  </si>
  <si>
    <t>CONDITION1SUM_BS_J_SHA</t>
  </si>
  <si>
    <t>C534</t>
  </si>
  <si>
    <t>CONDITION1TOTAL_BS_J_SHA</t>
  </si>
  <si>
    <t>I534</t>
  </si>
  <si>
    <t>CONDITION1SUM_BS_Z_SHA</t>
  </si>
  <si>
    <t>C587</t>
  </si>
  <si>
    <t>CONDITION1TOTAL_BS_Z_SHA</t>
  </si>
  <si>
    <t>I587</t>
  </si>
  <si>
    <t>CONDITION1_TIMESERIES_SUM_HK_J_ALL</t>
  </si>
  <si>
    <t>NUM1,PR1,AR1,CAP1,NUM2,PR2,AR2,CAP2,NUM3,PR3,AR3,CAP3,NUM4,PR4,AR4,CAP4,NUM5,PR5,AR5,CAP5,NUM6,PR6,AR6,CAP6,NUM7,PR7,AR7,CAP7,NUM8,PR8,AR8,CAP8,NUM9,PR9,AR9,CAP9,NUM10,PR10,AR10,CAP10,NUM11,PR11,AR11,CAP11,NUM12,PR12,AR12,CAP12,NUM13,PR13,AR13,CAP13,NUM14,PR14,AR14,CAP14,NUM15,PR15,AR15,CAP15,NUM16,PR16,AR16,CAP16,NUM17,PR17,AR17,CAP17,NUM18,PR18,AR18,CAP18,NUM19,PR19,AR19,CAP19,NUM20,PR20,AR20,CAP20,NUM21,PR21,AR21,CAP21,NUM22,PR22,AR22,CAP22,NUM23,PR23,AR23,CAP23,NUM24,PR24,AR24,CAP24,NUM25,PR25,AR25,CAP25,NUM26,PR26,AR26,CAP26,NUM27,PR27,AR27,CAP27,NUM28,PR28,AR28,CAP28,NUM29,PR29,AR29,CAP29,NUM30,PR30,AR30,CAP30,NUM31,PR31,AR31,CAP31,NUM32,PR32,AR32,CAP32,NUM33,PR33,AR33,CAP33,NUM34,PR34,AR34,CAP34,NUM35,PR35,AR35,CAP35,NUM36,PR36,AR36,CAP36,NUM37,PR37,AR37,CAP37,NUM38,PR38,AR38,CAP38,NUM39,PR39,AR39,CAP39,NUM40,PR40,AR40,CAP40,NUM41,PR41,AR41,CAP41,NUM42,PR42,AR42,CAP42</t>
  </si>
  <si>
    <t>C216</t>
  </si>
  <si>
    <t>CONDITION1_TIMESERIES_SUM_HK_Z_ALL</t>
  </si>
  <si>
    <t>C269</t>
  </si>
  <si>
    <t>CONDITION1_TIMESERIES_SUM_BS_J_ALL</t>
  </si>
  <si>
    <t>C322</t>
  </si>
  <si>
    <t>CONDITION1_TIMESERIES_SUM_BS_Z_ALL</t>
  </si>
  <si>
    <t>C375</t>
  </si>
  <si>
    <t>C640</t>
  </si>
  <si>
    <t>C693</t>
  </si>
  <si>
    <t>C746</t>
  </si>
  <si>
    <t>C799</t>
  </si>
  <si>
    <t>sum(NUM),sum(PR),sum(AR),sum(CAP)</t>
  </si>
  <si>
    <t>C865</t>
  </si>
  <si>
    <t>I865</t>
  </si>
  <si>
    <t>C869</t>
  </si>
  <si>
    <t>I869</t>
  </si>
  <si>
    <t>C873</t>
  </si>
  <si>
    <t>I873</t>
  </si>
  <si>
    <t>C877</t>
  </si>
  <si>
    <t>I877</t>
  </si>
  <si>
    <t>C897</t>
  </si>
  <si>
    <t>I897</t>
  </si>
  <si>
    <t>C901</t>
  </si>
  <si>
    <t>I901</t>
  </si>
  <si>
    <t>C905</t>
  </si>
  <si>
    <t>I905</t>
  </si>
  <si>
    <t>C909</t>
  </si>
  <si>
    <t>I909</t>
  </si>
  <si>
    <t>sum(NUM1),sum(PR1),sum(AR1),sum(CAP1),sum(NUM2),sum(PR2),sum(AR2),sum(CAP2),sum(NUM3),sum(PR3),sum(AR3),sum(CAP3),sum(NUM4),sum(PR4),sum(AR4),sum(CAP4),sum(NUM5),sum(PR5),sum(AR5),sum(CAP5),sum(NUM6),sum(PR6),sum(AR6),sum(CAP6),sum(NUM7),sum(PR7),sum(AR7),sum(CAP7),sum(NUM8),sum(PR8),sum(AR8),sum(CAP8),sum(NUM9),sum(PR9),sum(AR9),sum(CAP9),sum(NUM10),sum(PR10),sum(AR10),sum(CAP10),sum(NUM11),sum(PR11),sum(AR11),sum(CAP11),sum(NUM12),sum(PR12),sum(AR12),sum(CAP12),sum(NUM13),sum(PR13),sum(AR13),sum(CAP13),sum(NUM14),sum(PR14),sum(AR14),sum(CAP14),sum(NUM15),sum(PR15),sum(AR15),sum(CAP15),sum(NUM16),sum(PR16),sum(AR16),sum(CAP16),sum(NUM17),sum(PR17),sum(AR17),sum(CAP17),sum(NUM18),sum(PR18),sum(AR18),sum(CAP18),sum(NUM19),sum(PR19),sum(AR19),sum(CAP19),sum(NUM20),sum(PR20),sum(AR20),sum(CAP20),sum(NUM21),sum(PR21),sum(AR21),sum(CAP21),sum(NUM22),sum(PR22),sum(AR22),sum(CAP22),sum(NUM23),sum(PR23),sum(AR23),sum(CAP23),sum(NUM24),sum(PR24),sum(AR24),sum(CAP24),sum(NUM25),sum(PR25),sum(AR25),sum(CAP25),sum(NUM26),sum(PR26),sum(AR26),sum(CAP26),sum(NUM27),sum(PR27),sum(AR27),sum(CAP27),sum(NUM28),sum(PR28),sum(AR28),sum(CAP28),sum(NUM29),sum(PR29),sum(AR29),sum(CAP29),sum(NUM30),sum(PR30),sum(AR30),sum(CAP30),sum(NUM31),sum(PR31),sum(AR31),sum(CAP31),sum(NUM32),sum(PR32),sum(AR32),sum(CAP32),sum(NUM33),sum(PR33),sum(AR33),sum(CAP33),sum(NUM34),sum(PR34),sum(AR34),sum(CAP34),sum(NUM35),sum(PR35),sum(AR35),sum(CAP35),sum(NUM36),sum(PR36),sum(AR36),sum(CAP36),sum(NUM37),sum(PR37),sum(AR37),sum(CAP37),sum(NUM38),sum(PR38),sum(AR38),sum(CAP38),sum(NUM39),sum(PR39),sum(AR39),sum(CAP39),sum(NUM40),sum(PR40),sum(AR40),sum(CAP40),sum(NUM41),sum(PR41),sum(AR41),sum(CAP41),sum(NUM42),sum(PR42),sum(AR42),sum(CAP42)</t>
  </si>
  <si>
    <t>C881</t>
  </si>
  <si>
    <t>C885</t>
  </si>
  <si>
    <t>C889</t>
  </si>
  <si>
    <t>C893</t>
  </si>
  <si>
    <t>C913</t>
  </si>
  <si>
    <t>C917</t>
  </si>
  <si>
    <t>C921</t>
  </si>
  <si>
    <t>C925</t>
  </si>
  <si>
    <t>TIMESERIES_SUM_GUEST_HK_J</t>
  </si>
  <si>
    <t>KYAKUSU1,KYAKUSU2,KYAKUSU3,KYAKUSU4,KYAKUSU5,KYAKUSU6,KYAKUSU7,KYAKUSU8,KYAKUSU9,KYAKUSU10,KYAKUSU11,KYAKUSU12,KYAKUSU13,KYAKUSU14,KYAKUSU15,KYAKUSU16,KYAKUSU17,KYAKUSU18,KYAKUSU19,KYAKUSU20,KYAKUSU21,KYAKUSU22,KYAKUSU23,KYAKUSU24,KYAKUSU25,KYAKUSU26,KYAKUSU27,KYAKUSU28,KYAKUSU29,KYAKUSU30,KYAKUSU31,KYAKUSU32,KYAKUSU33,KYAKUSU34,KYAKUSU35,KYAKUSU36,KYAKUSU37,KYAKUSU38,KYAKUSU39,KYAKUSU40,KYAKUSU41,KYAKUSU42</t>
  </si>
  <si>
    <t>C851</t>
  </si>
  <si>
    <t>TIMESERIES_SUM_GUEST_HK_Z</t>
  </si>
  <si>
    <t>C854</t>
  </si>
  <si>
    <t>TIMESERIES_SUM_GUEST_BS_J</t>
  </si>
  <si>
    <t>C857</t>
  </si>
  <si>
    <t>TIMESERIES_SUM_GUEST_BS_Z</t>
  </si>
  <si>
    <t>C860</t>
  </si>
  <si>
    <t>setSheet(DATA)</t>
  </si>
  <si>
    <t>writeSpreadDirect(#spread04#)</t>
  </si>
  <si>
    <t>writeSpreadDirect(#spread05#)</t>
  </si>
  <si>
    <t>writeSpreadDirect(#spread06#)</t>
  </si>
  <si>
    <t>writeSpreadDirect(#spread07#)</t>
  </si>
  <si>
    <t>writeSpreadDirect(#spread08#)</t>
  </si>
  <si>
    <t>writeSpreadDirect(#spread09#)</t>
  </si>
  <si>
    <t>writeSpreadDirect(#spread10#)</t>
  </si>
  <si>
    <t>writeSpreadDirect(#spread11#)</t>
  </si>
  <si>
    <t>writeSpreadDirect(#spread12#)</t>
  </si>
  <si>
    <t>writeSpreadDirect(#spread13#)</t>
  </si>
  <si>
    <t>writeSpreadDirect(#spread14#)</t>
  </si>
  <si>
    <t>writeSpreadDirect(#spread15#)</t>
  </si>
  <si>
    <t>writeSpreadDirect(#spread16#)</t>
  </si>
  <si>
    <t>writeSpreadDirect(#spread17#)</t>
  </si>
  <si>
    <t>writeSpreadDirect(#spread18#)</t>
  </si>
  <si>
    <t>writeSpreadDirect(#spread19#)</t>
  </si>
  <si>
    <t>writeSpreadDirect(#spread20#)</t>
  </si>
  <si>
    <t>writeSpreadDirect(#spread21#)</t>
  </si>
  <si>
    <t>writeSpreadDirect(#spread22#)</t>
  </si>
  <si>
    <t>writeSpreadDirect(#spread23#)</t>
  </si>
  <si>
    <t>writeSpreadDirect(#spread24#)</t>
  </si>
  <si>
    <t>writeSpreadDirect(#spread25#)</t>
  </si>
  <si>
    <t>writeSpreadDirect(#spread26#)</t>
  </si>
  <si>
    <t>writeSpreadDirect(#spread27#)</t>
  </si>
  <si>
    <t>writeSpreadDirect(#spread28#)</t>
  </si>
  <si>
    <t>writeSpreadDirect(#spread29#)</t>
  </si>
  <si>
    <t>writeSpreadDirect(#spread30#)</t>
  </si>
  <si>
    <t>writeSpreadDirect(#spread31#)</t>
  </si>
  <si>
    <t>writeSpreadDirect(#spread32#)</t>
  </si>
  <si>
    <t>writeSpreadDirect(#spread33#)</t>
  </si>
  <si>
    <t>writeSpreadDirect(#spread34#)</t>
  </si>
  <si>
    <t>writeSpreadDirect(#spread35#)</t>
  </si>
  <si>
    <t>writeSpreadDirect(#spread36#)</t>
  </si>
  <si>
    <t>writeSpreadDirect(#spread37#)</t>
  </si>
  <si>
    <t>writeSpreadDirect(#spread38#)</t>
  </si>
  <si>
    <t>writeSpreadDirect(#spread39#)</t>
  </si>
  <si>
    <t>writeSpreadDirect(#spread40#)</t>
  </si>
  <si>
    <t>writeSpreadDirect(#spread41#)</t>
  </si>
  <si>
    <t>writeSpreadDirect(#spread42#)</t>
  </si>
  <si>
    <t>writeSpreadDirect(#spread43#)</t>
  </si>
  <si>
    <t>writeSpreadDirect(#spread44#)</t>
  </si>
  <si>
    <t>writeSpreadDirect(#spread45#)</t>
  </si>
  <si>
    <t>writeSpreadDirect(#spread46#)</t>
  </si>
  <si>
    <t>writeSpreadDirect(#spread47#)</t>
  </si>
  <si>
    <t>writeSpreadDirect(#spread48#)</t>
  </si>
  <si>
    <t>copySheet($$SHEETRANGE$$,$$SHEET$$)</t>
  </si>
  <si>
    <t>setSheet(売上実績)</t>
  </si>
  <si>
    <t>setSheet(自社シェア)</t>
  </si>
  <si>
    <t>setSheet(実績推移)</t>
  </si>
  <si>
    <t>setSheet(構成比推移)</t>
  </si>
  <si>
    <t>setSheet(平均売価推移)</t>
  </si>
  <si>
    <t>setSheet(販売指数)</t>
  </si>
  <si>
    <t>setSheet(売価粗利率推移)</t>
  </si>
  <si>
    <t>setSheet(来店客数推移)</t>
  </si>
  <si>
    <t>activeSheet2(0)</t>
  </si>
  <si>
    <t>writeSpreadDirect(#spread49#)</t>
  </si>
  <si>
    <t>set(D28,@税込フラグ)</t>
  </si>
  <si>
    <t>set(D29,@JAN合算フラグ)</t>
  </si>
  <si>
    <t>set(D30,@単品集約フラグ)</t>
  </si>
  <si>
    <t>税込フラグ</t>
  </si>
  <si>
    <t>JAN合算フラグ</t>
  </si>
  <si>
    <t>単品集約フラグ</t>
  </si>
  <si>
    <t>ALL_SUM_HK_J_ALL</t>
  </si>
  <si>
    <t>ALL_TOTAL_HK_J_ALL</t>
  </si>
  <si>
    <t>ALL_SUM_HK_Z_ALL</t>
  </si>
  <si>
    <t>ALL_TOTAL_HK_Z_ALL</t>
  </si>
  <si>
    <t>ALL_SUM_BS_J_ALL</t>
  </si>
  <si>
    <t>ALL_TOTAL_BS_J_ALL</t>
  </si>
  <si>
    <t>ALL_SUM_BS_Z_ALL</t>
  </si>
  <si>
    <t>ALL_TOTAL_BS_Z_ALL</t>
  </si>
  <si>
    <t>ALL_SUM_HK_J_SHA</t>
  </si>
  <si>
    <t>ALL_TOTAL_HK_J_SHA</t>
  </si>
  <si>
    <t>ALL_SUM_HK_Z_SHA</t>
  </si>
  <si>
    <t>ALL_TOTAL_HK_Z_SHA</t>
  </si>
  <si>
    <t>ALL_SUM_BS_J_SHA</t>
  </si>
  <si>
    <t>ALL_TOTAL_BS_J_SHA</t>
  </si>
  <si>
    <t>ALL_SUM_BS_Z_SHA</t>
  </si>
  <si>
    <t>ALL_TOTAL_BS_Z_SHA</t>
  </si>
  <si>
    <t>ALL_TIMESERIES_SUM_HK_J_ALL</t>
  </si>
  <si>
    <t>ALL_TIMESERIES_SUM_HK_Z_ALL</t>
  </si>
  <si>
    <t>ALL_TIMESERIES_SUM_BS_J_ALL</t>
  </si>
  <si>
    <t>ALL_TIMESERIES_SUM_BS_Z_ALL</t>
  </si>
  <si>
    <t>1-1--</t>
  </si>
  <si>
    <t>加工食品</t>
  </si>
  <si>
    <t>1-2--</t>
  </si>
  <si>
    <t>生鮮食品</t>
  </si>
  <si>
    <t>1-3--</t>
  </si>
  <si>
    <t>菓子類</t>
  </si>
  <si>
    <t>22/04/01</t>
  </si>
  <si>
    <t>22/04/02</t>
  </si>
  <si>
    <t>22/04/03</t>
  </si>
  <si>
    <t>22/04/04</t>
  </si>
  <si>
    <t>22/04/05</t>
  </si>
  <si>
    <t>22/04/06</t>
  </si>
  <si>
    <t>22/04/07</t>
  </si>
  <si>
    <t>22/04/08</t>
  </si>
  <si>
    <t>22/04/09</t>
  </si>
  <si>
    <t>22/04/10</t>
  </si>
  <si>
    <t>22/04/11</t>
  </si>
  <si>
    <t>22/04/12</t>
  </si>
  <si>
    <t>22/04/13</t>
  </si>
  <si>
    <t>22/04/14</t>
  </si>
  <si>
    <t>22/04/15</t>
  </si>
  <si>
    <t>22/04/16</t>
  </si>
  <si>
    <t>22/04/17</t>
  </si>
  <si>
    <t>22/04/18</t>
  </si>
  <si>
    <t>22/04/19</t>
  </si>
  <si>
    <t>22/04/20</t>
  </si>
  <si>
    <t>22/04/21</t>
  </si>
  <si>
    <t>22/04/22</t>
  </si>
  <si>
    <t>22/04/23</t>
  </si>
  <si>
    <t>22/04/24</t>
  </si>
  <si>
    <t>22/04/25</t>
  </si>
  <si>
    <t>22/04/26</t>
  </si>
  <si>
    <t>22/04/27</t>
  </si>
  <si>
    <t>22/04/28</t>
  </si>
  <si>
    <t>22/04/29</t>
  </si>
  <si>
    <t>22/04/30</t>
  </si>
  <si>
    <t>22/05/01</t>
  </si>
  <si>
    <t>22/05/02</t>
  </si>
  <si>
    <t>22/05/03</t>
  </si>
  <si>
    <t>22/05/04</t>
  </si>
  <si>
    <t>22/05/05</t>
  </si>
  <si>
    <t>22/05/06</t>
  </si>
  <si>
    <t>22/05/07</t>
  </si>
  <si>
    <t>22/05/08</t>
  </si>
  <si>
    <t>22/05/09</t>
  </si>
  <si>
    <t>22/05/10</t>
  </si>
  <si>
    <t>22/05/11</t>
  </si>
  <si>
    <t>22/05/12</t>
  </si>
  <si>
    <t>21/04/01</t>
  </si>
  <si>
    <t>21/04/02</t>
  </si>
  <si>
    <t>21/04/03</t>
  </si>
  <si>
    <t>21/04/04</t>
  </si>
  <si>
    <t>21/04/05</t>
  </si>
  <si>
    <t>21/04/06</t>
  </si>
  <si>
    <t>21/04/07</t>
  </si>
  <si>
    <t>21/04/08</t>
  </si>
  <si>
    <t>21/04/09</t>
  </si>
  <si>
    <t>21/04/10</t>
  </si>
  <si>
    <t>21/04/11</t>
  </si>
  <si>
    <t>21/04/12</t>
  </si>
  <si>
    <t>21/04/13</t>
  </si>
  <si>
    <t>21/04/14</t>
  </si>
  <si>
    <t>21/04/15</t>
  </si>
  <si>
    <t>21/04/16</t>
  </si>
  <si>
    <t>21/04/17</t>
  </si>
  <si>
    <t>21/04/18</t>
  </si>
  <si>
    <t>21/04/19</t>
  </si>
  <si>
    <t>21/04/20</t>
  </si>
  <si>
    <t>21/04/21</t>
  </si>
  <si>
    <t>21/04/22</t>
  </si>
  <si>
    <t>21/04/23</t>
  </si>
  <si>
    <t>21/04/24</t>
  </si>
  <si>
    <t>21/04/25</t>
  </si>
  <si>
    <t>21/04/26</t>
  </si>
  <si>
    <t>21/04/27</t>
  </si>
  <si>
    <t>21/04/28</t>
  </si>
  <si>
    <t>21/04/29</t>
  </si>
  <si>
    <t>21/04/30</t>
  </si>
  <si>
    <t>21/05/01</t>
  </si>
  <si>
    <t>21/05/02</t>
  </si>
  <si>
    <t>21/05/03</t>
  </si>
  <si>
    <t>21/05/04</t>
  </si>
  <si>
    <t>21/05/05</t>
  </si>
  <si>
    <t>21/05/06</t>
  </si>
  <si>
    <t>21/05/07</t>
  </si>
  <si>
    <t>21/05/08</t>
  </si>
  <si>
    <t>21/05/09</t>
  </si>
  <si>
    <t>21/05/10</t>
  </si>
  <si>
    <t>21/05/11</t>
  </si>
  <si>
    <t>21/05/12</t>
  </si>
  <si>
    <t>RDS06 スーパー  00 全国</t>
  </si>
  <si>
    <t>RDS06 スーパー  04 首都圏</t>
  </si>
  <si>
    <t>@自社メーカー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</si>
</sst>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_ ;[Red]\-#,##0\ "/>
    <numFmt numFmtId="177" formatCode="yyyy/m/d;@"/>
    <numFmt numFmtId="178" formatCode="0.0;&quot;▲ &quot;0.0"/>
    <numFmt numFmtId="179" formatCode="#,##0;&quot;▲ &quot;#,##0"/>
    <numFmt numFmtId="180" formatCode="#,##0.0;&quot;▲ &quot;#,##0.0"/>
    <numFmt numFmtId="181" formatCode="#,##0,"/>
  </numFmts>
  <fonts count="30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8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sz val="9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9"/>
      <name val="Arial"/>
      <family val="2"/>
    </font>
    <font>
      <sz val="9"/>
      <name val="Arial"/>
      <family val="2"/>
    </font>
    <font>
      <b/>
      <sz val="18"/>
      <color indexed="9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0"/>
      <name val="Arial"/>
      <family val="2"/>
    </font>
    <font>
      <b/>
      <sz val="10"/>
      <name val="ＭＳ Ｐゴシック"/>
      <family val="3"/>
      <charset val="128"/>
    </font>
    <font>
      <sz val="9"/>
      <color indexed="9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18"/>
      <color indexed="9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b/>
      <sz val="8"/>
      <color indexed="9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9"/>
      <color indexed="9"/>
      <name val="Arial"/>
      <family val="2"/>
    </font>
    <font>
      <b/>
      <sz val="12"/>
      <name val="ＭＳ Ｐゴシック"/>
      <family val="3"/>
      <charset val="128"/>
    </font>
    <font>
      <sz val="8"/>
      <color indexed="10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22"/>
      </patternFill>
    </fill>
  </fills>
  <borders count="7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8" fillId="0" borderId="0">
      <alignment vertical="center"/>
    </xf>
    <xf numFmtId="0" fontId="1" fillId="0" borderId="0">
      <alignment vertical="center"/>
    </xf>
  </cellStyleXfs>
  <cellXfs count="32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3" borderId="0" xfId="0" applyFill="1" applyAlignment="1">
      <alignment horizontal="centerContinuous" vertical="center"/>
    </xf>
    <xf numFmtId="0" fontId="2" fillId="0" borderId="0" xfId="0" applyFont="1" applyFill="1">
      <alignment vertical="center"/>
    </xf>
    <xf numFmtId="0" fontId="3" fillId="3" borderId="0" xfId="0" applyFont="1" applyFill="1" applyAlignment="1">
      <alignment horizontal="right" vertical="center"/>
    </xf>
    <xf numFmtId="0" fontId="2" fillId="2" borderId="0" xfId="0" applyFont="1" applyFill="1" applyBorder="1">
      <alignment vertical="center"/>
    </xf>
    <xf numFmtId="176" fontId="2" fillId="5" borderId="2" xfId="0" applyNumberFormat="1" applyFont="1" applyFill="1" applyBorder="1">
      <alignment vertical="center"/>
    </xf>
    <xf numFmtId="176" fontId="2" fillId="5" borderId="3" xfId="0" applyNumberFormat="1" applyFont="1" applyFill="1" applyBorder="1">
      <alignment vertical="center"/>
    </xf>
    <xf numFmtId="176" fontId="2" fillId="5" borderId="4" xfId="0" applyNumberFormat="1" applyFont="1" applyFill="1" applyBorder="1">
      <alignment vertical="center"/>
    </xf>
    <xf numFmtId="176" fontId="2" fillId="5" borderId="5" xfId="0" applyNumberFormat="1" applyFont="1" applyFill="1" applyBorder="1">
      <alignment vertical="center"/>
    </xf>
    <xf numFmtId="0" fontId="2" fillId="6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0" fontId="6" fillId="9" borderId="0" xfId="0" applyFont="1" applyFill="1">
      <alignment vertical="center"/>
    </xf>
    <xf numFmtId="0" fontId="7" fillId="7" borderId="10" xfId="0" applyFont="1" applyFill="1" applyBorder="1" applyAlignment="1">
      <alignment horizontal="center" vertical="center" wrapText="1"/>
    </xf>
    <xf numFmtId="0" fontId="2" fillId="10" borderId="6" xfId="0" applyFont="1" applyFill="1" applyBorder="1" applyAlignment="1">
      <alignment horizontal="center" vertical="center"/>
    </xf>
    <xf numFmtId="179" fontId="8" fillId="9" borderId="11" xfId="0" applyNumberFormat="1" applyFont="1" applyFill="1" applyBorder="1" applyAlignment="1">
      <alignment horizontal="right" vertical="center" shrinkToFit="1"/>
    </xf>
    <xf numFmtId="0" fontId="9" fillId="9" borderId="0" xfId="0" applyFont="1" applyFill="1" applyAlignment="1">
      <alignment horizontal="centerContinuous" vertical="center"/>
    </xf>
    <xf numFmtId="176" fontId="2" fillId="5" borderId="12" xfId="0" applyNumberFormat="1" applyFont="1" applyFill="1" applyBorder="1">
      <alignment vertical="center"/>
    </xf>
    <xf numFmtId="176" fontId="2" fillId="5" borderId="13" xfId="0" applyNumberFormat="1" applyFont="1" applyFill="1" applyBorder="1">
      <alignment vertical="center"/>
    </xf>
    <xf numFmtId="176" fontId="2" fillId="5" borderId="14" xfId="0" applyNumberFormat="1" applyFont="1" applyFill="1" applyBorder="1">
      <alignment vertical="center"/>
    </xf>
    <xf numFmtId="176" fontId="2" fillId="5" borderId="15" xfId="0" applyNumberFormat="1" applyFont="1" applyFill="1" applyBorder="1">
      <alignment vertical="center"/>
    </xf>
    <xf numFmtId="0" fontId="9" fillId="9" borderId="11" xfId="0" applyFont="1" applyFill="1" applyBorder="1" applyAlignment="1">
      <alignment horizontal="center" vertical="center" wrapText="1"/>
    </xf>
    <xf numFmtId="0" fontId="2" fillId="10" borderId="16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Continuous" vertical="center"/>
    </xf>
    <xf numFmtId="176" fontId="2" fillId="5" borderId="6" xfId="0" applyNumberFormat="1" applyFont="1" applyFill="1" applyBorder="1">
      <alignment vertical="center"/>
    </xf>
    <xf numFmtId="0" fontId="9" fillId="9" borderId="17" xfId="0" applyFont="1" applyFill="1" applyBorder="1">
      <alignment vertical="center"/>
    </xf>
    <xf numFmtId="0" fontId="2" fillId="4" borderId="5" xfId="0" applyFont="1" applyFill="1" applyBorder="1" applyAlignment="1">
      <alignment horizontal="center" vertical="center"/>
    </xf>
    <xf numFmtId="176" fontId="2" fillId="5" borderId="18" xfId="0" applyNumberFormat="1" applyFont="1" applyFill="1" applyBorder="1">
      <alignment vertical="center"/>
    </xf>
    <xf numFmtId="176" fontId="2" fillId="5" borderId="19" xfId="0" applyNumberFormat="1" applyFont="1" applyFill="1" applyBorder="1">
      <alignment vertical="center"/>
    </xf>
    <xf numFmtId="176" fontId="2" fillId="5" borderId="20" xfId="0" applyNumberFormat="1" applyFont="1" applyFill="1" applyBorder="1">
      <alignment vertical="center"/>
    </xf>
    <xf numFmtId="176" fontId="2" fillId="5" borderId="21" xfId="0" applyNumberFormat="1" applyFont="1" applyFill="1" applyBorder="1">
      <alignment vertical="center"/>
    </xf>
    <xf numFmtId="179" fontId="8" fillId="9" borderId="22" xfId="0" applyNumberFormat="1" applyFont="1" applyFill="1" applyBorder="1" applyAlignment="1">
      <alignment horizontal="right" vertical="center" shrinkToFit="1"/>
    </xf>
    <xf numFmtId="0" fontId="9" fillId="9" borderId="23" xfId="0" applyFont="1" applyFill="1" applyBorder="1">
      <alignment vertical="center"/>
    </xf>
    <xf numFmtId="180" fontId="11" fillId="9" borderId="8" xfId="0" applyNumberFormat="1" applyFont="1" applyFill="1" applyBorder="1" applyAlignment="1">
      <alignment horizontal="right" vertical="center" shrinkToFit="1"/>
    </xf>
    <xf numFmtId="179" fontId="11" fillId="9" borderId="11" xfId="0" applyNumberFormat="1" applyFont="1" applyFill="1" applyBorder="1" applyAlignment="1">
      <alignment horizontal="right" vertical="center" shrinkToFit="1"/>
    </xf>
    <xf numFmtId="180" fontId="11" fillId="9" borderId="11" xfId="0" applyNumberFormat="1" applyFont="1" applyFill="1" applyBorder="1" applyAlignment="1">
      <alignment horizontal="right" vertical="center" shrinkToFit="1"/>
    </xf>
    <xf numFmtId="179" fontId="12" fillId="9" borderId="11" xfId="0" applyNumberFormat="1" applyFont="1" applyFill="1" applyBorder="1" applyAlignment="1">
      <alignment horizontal="right" vertical="center" shrinkToFit="1"/>
    </xf>
    <xf numFmtId="0" fontId="13" fillId="3" borderId="0" xfId="0" applyFont="1" applyFill="1" applyAlignment="1">
      <alignment horizontal="centerContinuous" vertical="center"/>
    </xf>
    <xf numFmtId="0" fontId="3" fillId="3" borderId="0" xfId="0" applyFont="1" applyFill="1">
      <alignment vertical="center"/>
    </xf>
    <xf numFmtId="0" fontId="14" fillId="0" borderId="0" xfId="0" applyFont="1" applyFill="1" applyBorder="1" applyAlignment="1">
      <alignment vertical="center" shrinkToFit="1"/>
    </xf>
    <xf numFmtId="176" fontId="2" fillId="2" borderId="0" xfId="0" applyNumberFormat="1" applyFont="1" applyFill="1" applyBorder="1">
      <alignment vertical="center"/>
    </xf>
    <xf numFmtId="180" fontId="11" fillId="9" borderId="24" xfId="0" applyNumberFormat="1" applyFont="1" applyFill="1" applyBorder="1" applyAlignment="1">
      <alignment horizontal="right" vertical="center" shrinkToFit="1"/>
    </xf>
    <xf numFmtId="0" fontId="9" fillId="9" borderId="0" xfId="0" applyFont="1" applyFill="1" applyBorder="1">
      <alignment vertical="center"/>
    </xf>
    <xf numFmtId="180" fontId="11" fillId="9" borderId="23" xfId="0" applyNumberFormat="1" applyFont="1" applyFill="1" applyBorder="1" applyAlignment="1">
      <alignment horizontal="right" vertical="center" shrinkToFit="1"/>
    </xf>
    <xf numFmtId="180" fontId="15" fillId="5" borderId="10" xfId="0" applyNumberFormat="1" applyFont="1" applyFill="1" applyBorder="1" applyAlignment="1">
      <alignment horizontal="right" vertical="center" shrinkToFit="1"/>
    </xf>
    <xf numFmtId="179" fontId="9" fillId="9" borderId="0" xfId="0" applyNumberFormat="1" applyFont="1" applyFill="1" applyBorder="1">
      <alignment vertical="center"/>
    </xf>
    <xf numFmtId="181" fontId="11" fillId="9" borderId="25" xfId="0" applyNumberFormat="1" applyFont="1" applyFill="1" applyBorder="1" applyAlignment="1">
      <alignment horizontal="right" vertical="center" shrinkToFit="1"/>
    </xf>
    <xf numFmtId="178" fontId="11" fillId="9" borderId="26" xfId="0" applyNumberFormat="1" applyFont="1" applyFill="1" applyBorder="1" applyAlignment="1">
      <alignment horizontal="right" vertical="center" shrinkToFit="1"/>
    </xf>
    <xf numFmtId="179" fontId="15" fillId="5" borderId="27" xfId="0" applyNumberFormat="1" applyFont="1" applyFill="1" applyBorder="1" applyAlignment="1">
      <alignment horizontal="right" vertical="center" shrinkToFit="1"/>
    </xf>
    <xf numFmtId="179" fontId="11" fillId="9" borderId="25" xfId="0" applyNumberFormat="1" applyFont="1" applyFill="1" applyBorder="1" applyAlignment="1">
      <alignment horizontal="right" vertical="center" shrinkToFit="1"/>
    </xf>
    <xf numFmtId="0" fontId="16" fillId="9" borderId="0" xfId="0" applyFont="1" applyFill="1" applyAlignment="1">
      <alignment horizontal="right" vertical="center"/>
    </xf>
    <xf numFmtId="180" fontId="11" fillId="9" borderId="25" xfId="0" applyNumberFormat="1" applyFont="1" applyFill="1" applyBorder="1" applyAlignment="1">
      <alignment horizontal="right" vertical="center" shrinkToFit="1"/>
    </xf>
    <xf numFmtId="0" fontId="14" fillId="0" borderId="0" xfId="0" applyFont="1">
      <alignment vertical="center"/>
    </xf>
    <xf numFmtId="0" fontId="0" fillId="3" borderId="0" xfId="0" applyFill="1">
      <alignment vertical="center"/>
    </xf>
    <xf numFmtId="178" fontId="7" fillId="9" borderId="11" xfId="0" applyNumberFormat="1" applyFont="1" applyFill="1" applyBorder="1" applyAlignment="1">
      <alignment horizontal="right" vertical="center"/>
    </xf>
    <xf numFmtId="180" fontId="11" fillId="9" borderId="28" xfId="0" applyNumberFormat="1" applyFont="1" applyFill="1" applyBorder="1" applyAlignment="1">
      <alignment horizontal="right" vertical="center" shrinkToFit="1"/>
    </xf>
    <xf numFmtId="0" fontId="7" fillId="0" borderId="29" xfId="0" applyFont="1" applyBorder="1">
      <alignment vertical="center"/>
    </xf>
    <xf numFmtId="0" fontId="7" fillId="5" borderId="11" xfId="0" quotePrefix="1" applyFont="1" applyFill="1" applyBorder="1">
      <alignment vertical="center"/>
    </xf>
    <xf numFmtId="0" fontId="17" fillId="10" borderId="11" xfId="0" applyFont="1" applyFill="1" applyBorder="1" applyAlignment="1">
      <alignment vertical="center"/>
    </xf>
    <xf numFmtId="0" fontId="9" fillId="9" borderId="0" xfId="0" applyFont="1" applyFill="1">
      <alignment vertical="center"/>
    </xf>
    <xf numFmtId="179" fontId="15" fillId="5" borderId="10" xfId="0" applyNumberFormat="1" applyFont="1" applyFill="1" applyBorder="1" applyAlignment="1">
      <alignment horizontal="right" vertical="center" shrinkToFit="1"/>
    </xf>
    <xf numFmtId="179" fontId="11" fillId="9" borderId="28" xfId="0" applyNumberFormat="1" applyFont="1" applyFill="1" applyBorder="1" applyAlignment="1">
      <alignment horizontal="right" vertical="center" shrinkToFit="1"/>
    </xf>
    <xf numFmtId="0" fontId="7" fillId="4" borderId="10" xfId="0" applyFont="1" applyFill="1" applyBorder="1" applyAlignment="1">
      <alignment horizontal="center" vertical="center" wrapText="1"/>
    </xf>
    <xf numFmtId="0" fontId="7" fillId="2" borderId="0" xfId="0" applyFont="1" applyFill="1">
      <alignment vertical="center"/>
    </xf>
    <xf numFmtId="0" fontId="7" fillId="9" borderId="0" xfId="0" applyFont="1" applyFill="1" applyBorder="1">
      <alignment vertical="center"/>
    </xf>
    <xf numFmtId="180" fontId="11" fillId="9" borderId="30" xfId="0" applyNumberFormat="1" applyFont="1" applyFill="1" applyBorder="1" applyAlignment="1">
      <alignment horizontal="right" vertical="center" shrinkToFit="1"/>
    </xf>
    <xf numFmtId="0" fontId="7" fillId="2" borderId="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18" fillId="9" borderId="0" xfId="0" applyFont="1" applyFill="1" applyBorder="1" applyAlignment="1">
      <alignment horizontal="centerContinuous" vertical="center"/>
    </xf>
    <xf numFmtId="0" fontId="1" fillId="0" borderId="0" xfId="2">
      <alignment vertical="center"/>
    </xf>
    <xf numFmtId="0" fontId="16" fillId="9" borderId="0" xfId="0" applyFont="1" applyFill="1" applyBorder="1" applyAlignment="1">
      <alignment horizontal="centerContinuous" vertical="center"/>
    </xf>
    <xf numFmtId="0" fontId="2" fillId="4" borderId="31" xfId="0" applyFont="1" applyFill="1" applyBorder="1">
      <alignment vertical="center"/>
    </xf>
    <xf numFmtId="0" fontId="2" fillId="4" borderId="32" xfId="0" applyFont="1" applyFill="1" applyBorder="1">
      <alignment vertical="center"/>
    </xf>
    <xf numFmtId="0" fontId="0" fillId="0" borderId="0" xfId="0" applyNumberFormat="1">
      <alignment vertical="center"/>
    </xf>
    <xf numFmtId="0" fontId="2" fillId="4" borderId="33" xfId="0" applyFont="1" applyFill="1" applyBorder="1">
      <alignment vertical="center"/>
    </xf>
    <xf numFmtId="0" fontId="19" fillId="9" borderId="0" xfId="0" applyFont="1" applyFill="1">
      <alignment vertical="center"/>
    </xf>
    <xf numFmtId="176" fontId="2" fillId="5" borderId="16" xfId="0" applyNumberFormat="1" applyFont="1" applyFill="1" applyBorder="1">
      <alignment vertical="center"/>
    </xf>
    <xf numFmtId="0" fontId="20" fillId="9" borderId="0" xfId="0" applyFont="1" applyFill="1" applyBorder="1" applyAlignment="1">
      <alignment horizontal="centerContinuous" vertical="center"/>
    </xf>
    <xf numFmtId="176" fontId="2" fillId="5" borderId="9" xfId="0" applyNumberFormat="1" applyFont="1" applyFill="1" applyBorder="1">
      <alignment vertical="center"/>
    </xf>
    <xf numFmtId="178" fontId="11" fillId="9" borderId="23" xfId="0" applyNumberFormat="1" applyFont="1" applyFill="1" applyBorder="1">
      <alignment vertical="center"/>
    </xf>
    <xf numFmtId="0" fontId="7" fillId="9" borderId="35" xfId="0" applyFont="1" applyFill="1" applyBorder="1" applyAlignment="1">
      <alignment horizontal="centerContinuous" vertical="center"/>
    </xf>
    <xf numFmtId="0" fontId="7" fillId="9" borderId="1" xfId="0" applyFont="1" applyFill="1" applyBorder="1" applyAlignment="1">
      <alignment horizontal="centerContinuous" vertical="center"/>
    </xf>
    <xf numFmtId="178" fontId="12" fillId="9" borderId="11" xfId="0" applyNumberFormat="1" applyFont="1" applyFill="1" applyBorder="1" applyAlignment="1">
      <alignment horizontal="right" vertical="center"/>
    </xf>
    <xf numFmtId="178" fontId="7" fillId="9" borderId="0" xfId="0" applyNumberFormat="1" applyFont="1" applyFill="1" applyBorder="1" applyAlignment="1">
      <alignment horizontal="right" vertical="center"/>
    </xf>
    <xf numFmtId="0" fontId="2" fillId="2" borderId="30" xfId="0" applyFont="1" applyFill="1" applyBorder="1">
      <alignment vertical="center"/>
    </xf>
    <xf numFmtId="0" fontId="2" fillId="10" borderId="36" xfId="0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7" fillId="2" borderId="0" xfId="1" applyFont="1" applyFill="1">
      <alignment vertical="center"/>
    </xf>
    <xf numFmtId="0" fontId="7" fillId="9" borderId="0" xfId="0" applyFont="1" applyFill="1">
      <alignment vertical="center"/>
    </xf>
    <xf numFmtId="0" fontId="10" fillId="9" borderId="0" xfId="0" applyFont="1" applyFill="1">
      <alignment vertical="center"/>
    </xf>
    <xf numFmtId="178" fontId="7" fillId="9" borderId="0" xfId="0" applyNumberFormat="1" applyFont="1" applyFill="1" applyBorder="1">
      <alignment vertical="center"/>
    </xf>
    <xf numFmtId="0" fontId="7" fillId="0" borderId="0" xfId="1" applyFont="1">
      <alignment vertical="center"/>
    </xf>
    <xf numFmtId="0" fontId="9" fillId="9" borderId="11" xfId="0" applyFont="1" applyFill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18" fillId="9" borderId="0" xfId="0" applyFont="1" applyFill="1" applyAlignment="1">
      <alignment horizontal="centerContinuous" vertical="center"/>
    </xf>
    <xf numFmtId="0" fontId="16" fillId="9" borderId="0" xfId="0" applyFont="1" applyFill="1" applyAlignment="1">
      <alignment horizontal="centerContinuous" vertical="center"/>
    </xf>
    <xf numFmtId="0" fontId="17" fillId="9" borderId="0" xfId="0" applyFont="1" applyFill="1">
      <alignment vertical="center"/>
    </xf>
    <xf numFmtId="179" fontId="11" fillId="9" borderId="37" xfId="0" applyNumberFormat="1" applyFont="1" applyFill="1" applyBorder="1" applyAlignment="1">
      <alignment horizontal="right" vertical="center" shrinkToFit="1"/>
    </xf>
    <xf numFmtId="0" fontId="16" fillId="9" borderId="0" xfId="0" applyFont="1" applyFill="1" applyAlignment="1">
      <alignment horizontal="right"/>
    </xf>
    <xf numFmtId="0" fontId="7" fillId="9" borderId="0" xfId="0" applyFont="1" applyFill="1" applyAlignment="1">
      <alignment vertical="center"/>
    </xf>
    <xf numFmtId="178" fontId="11" fillId="14" borderId="38" xfId="0" applyNumberFormat="1" applyFont="1" applyFill="1" applyBorder="1" applyAlignment="1">
      <alignment horizontal="right" vertical="center"/>
    </xf>
    <xf numFmtId="0" fontId="20" fillId="8" borderId="26" xfId="0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178" fontId="11" fillId="8" borderId="27" xfId="0" applyNumberFormat="1" applyFont="1" applyFill="1" applyBorder="1" applyAlignment="1">
      <alignment horizontal="right" vertical="center"/>
    </xf>
    <xf numFmtId="179" fontId="11" fillId="9" borderId="40" xfId="0" applyNumberFormat="1" applyFont="1" applyFill="1" applyBorder="1" applyAlignment="1">
      <alignment horizontal="right" vertical="center" shrinkToFit="1"/>
    </xf>
    <xf numFmtId="0" fontId="9" fillId="9" borderId="0" xfId="0" applyFont="1" applyFill="1" applyAlignment="1">
      <alignment vertical="center"/>
    </xf>
    <xf numFmtId="0" fontId="20" fillId="9" borderId="41" xfId="0" applyFont="1" applyFill="1" applyBorder="1">
      <alignment vertical="center"/>
    </xf>
    <xf numFmtId="0" fontId="16" fillId="7" borderId="42" xfId="0" applyFont="1" applyFill="1" applyBorder="1" applyAlignment="1">
      <alignment horizontal="center" vertical="center"/>
    </xf>
    <xf numFmtId="178" fontId="11" fillId="8" borderId="11" xfId="0" applyNumberFormat="1" applyFont="1" applyFill="1" applyBorder="1" applyAlignment="1">
      <alignment horizontal="right" vertical="center"/>
    </xf>
    <xf numFmtId="179" fontId="8" fillId="9" borderId="11" xfId="0" applyNumberFormat="1" applyFont="1" applyFill="1" applyBorder="1" applyAlignment="1">
      <alignment horizontal="right" vertical="center"/>
    </xf>
    <xf numFmtId="178" fontId="11" fillId="14" borderId="43" xfId="0" applyNumberFormat="1" applyFont="1" applyFill="1" applyBorder="1" applyAlignment="1">
      <alignment horizontal="right" vertical="center"/>
    </xf>
    <xf numFmtId="179" fontId="11" fillId="9" borderId="44" xfId="0" applyNumberFormat="1" applyFont="1" applyFill="1" applyBorder="1" applyAlignment="1">
      <alignment horizontal="right" vertical="center" shrinkToFit="1"/>
    </xf>
    <xf numFmtId="176" fontId="2" fillId="5" borderId="45" xfId="0" applyNumberFormat="1" applyFont="1" applyFill="1" applyBorder="1">
      <alignment vertical="center"/>
    </xf>
    <xf numFmtId="0" fontId="2" fillId="2" borderId="29" xfId="0" applyFont="1" applyFill="1" applyBorder="1">
      <alignment vertical="center"/>
    </xf>
    <xf numFmtId="180" fontId="11" fillId="9" borderId="46" xfId="0" applyNumberFormat="1" applyFont="1" applyFill="1" applyBorder="1" applyAlignment="1">
      <alignment horizontal="right" vertical="center" shrinkToFit="1"/>
    </xf>
    <xf numFmtId="176" fontId="2" fillId="5" borderId="49" xfId="0" applyNumberFormat="1" applyFont="1" applyFill="1" applyBorder="1">
      <alignment vertical="center"/>
    </xf>
    <xf numFmtId="178" fontId="11" fillId="15" borderId="50" xfId="0" applyNumberFormat="1" applyFont="1" applyFill="1" applyBorder="1" applyAlignment="1">
      <alignment horizontal="right" vertical="center"/>
    </xf>
    <xf numFmtId="0" fontId="23" fillId="4" borderId="23" xfId="0" applyFont="1" applyFill="1" applyBorder="1" applyAlignment="1">
      <alignment horizontal="centerContinuous" vertical="center" shrinkToFit="1"/>
    </xf>
    <xf numFmtId="0" fontId="9" fillId="9" borderId="11" xfId="0" applyFont="1" applyFill="1" applyBorder="1" applyAlignment="1">
      <alignment vertical="center"/>
    </xf>
    <xf numFmtId="176" fontId="2" fillId="5" borderId="52" xfId="0" applyNumberFormat="1" applyFont="1" applyFill="1" applyBorder="1">
      <alignment vertical="center"/>
    </xf>
    <xf numFmtId="178" fontId="11" fillId="8" borderId="25" xfId="0" applyNumberFormat="1" applyFont="1" applyFill="1" applyBorder="1" applyAlignment="1">
      <alignment horizontal="right" vertical="center"/>
    </xf>
    <xf numFmtId="0" fontId="20" fillId="14" borderId="53" xfId="0" applyFont="1" applyFill="1" applyBorder="1" applyAlignment="1">
      <alignment horizontal="center" vertical="center"/>
    </xf>
    <xf numFmtId="0" fontId="16" fillId="7" borderId="54" xfId="0" applyFont="1" applyFill="1" applyBorder="1" applyAlignment="1">
      <alignment vertical="center"/>
    </xf>
    <xf numFmtId="0" fontId="16" fillId="7" borderId="55" xfId="0" applyFont="1" applyFill="1" applyBorder="1" applyAlignment="1">
      <alignment vertical="center"/>
    </xf>
    <xf numFmtId="0" fontId="7" fillId="7" borderId="56" xfId="0" applyFont="1" applyFill="1" applyBorder="1" applyAlignment="1">
      <alignment horizontal="center" vertical="center" wrapText="1"/>
    </xf>
    <xf numFmtId="179" fontId="7" fillId="9" borderId="0" xfId="0" applyNumberFormat="1" applyFont="1" applyFill="1" applyBorder="1" applyAlignment="1">
      <alignment horizontal="right" vertical="center" shrinkToFit="1"/>
    </xf>
    <xf numFmtId="176" fontId="2" fillId="5" borderId="57" xfId="0" applyNumberFormat="1" applyFont="1" applyFill="1" applyBorder="1">
      <alignment vertical="center"/>
    </xf>
    <xf numFmtId="0" fontId="20" fillId="9" borderId="0" xfId="0" applyFont="1" applyFill="1" applyBorder="1" applyAlignment="1">
      <alignment horizontal="right" vertical="center"/>
    </xf>
    <xf numFmtId="179" fontId="7" fillId="9" borderId="30" xfId="0" applyNumberFormat="1" applyFont="1" applyFill="1" applyBorder="1" applyAlignment="1">
      <alignment horizontal="right" vertical="center" shrinkToFit="1"/>
    </xf>
    <xf numFmtId="0" fontId="2" fillId="9" borderId="46" xfId="0" applyFont="1" applyFill="1" applyBorder="1" applyAlignment="1">
      <alignment vertical="center"/>
    </xf>
    <xf numFmtId="0" fontId="7" fillId="5" borderId="42" xfId="0" applyFont="1" applyFill="1" applyBorder="1">
      <alignment vertical="center"/>
    </xf>
    <xf numFmtId="0" fontId="9" fillId="9" borderId="0" xfId="0" applyFont="1" applyFill="1" applyAlignment="1">
      <alignment horizontal="right" vertical="center"/>
    </xf>
    <xf numFmtId="180" fontId="11" fillId="9" borderId="37" xfId="0" applyNumberFormat="1" applyFont="1" applyFill="1" applyBorder="1" applyAlignment="1">
      <alignment horizontal="right" vertical="center" shrinkToFit="1"/>
    </xf>
    <xf numFmtId="0" fontId="7" fillId="0" borderId="48" xfId="0" applyFont="1" applyBorder="1">
      <alignment vertical="center"/>
    </xf>
    <xf numFmtId="178" fontId="7" fillId="9" borderId="58" xfId="0" applyNumberFormat="1" applyFont="1" applyFill="1" applyBorder="1" applyAlignment="1">
      <alignment horizontal="right" vertical="center"/>
    </xf>
    <xf numFmtId="0" fontId="23" fillId="8" borderId="23" xfId="0" applyFont="1" applyFill="1" applyBorder="1" applyAlignment="1">
      <alignment horizontal="centerContinuous" vertical="center"/>
    </xf>
    <xf numFmtId="0" fontId="21" fillId="16" borderId="11" xfId="0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Continuous" vertical="center"/>
    </xf>
    <xf numFmtId="179" fontId="12" fillId="9" borderId="0" xfId="0" applyNumberFormat="1" applyFont="1" applyFill="1" applyBorder="1" applyAlignment="1">
      <alignment horizontal="right" vertical="center" shrinkToFit="1"/>
    </xf>
    <xf numFmtId="0" fontId="2" fillId="2" borderId="0" xfId="0" applyFont="1" applyFill="1" applyAlignment="1">
      <alignment horizontal="center" vertical="center"/>
    </xf>
    <xf numFmtId="0" fontId="7" fillId="0" borderId="39" xfId="0" applyFont="1" applyBorder="1">
      <alignment vertical="center"/>
    </xf>
    <xf numFmtId="0" fontId="7" fillId="9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9" borderId="0" xfId="0" applyFont="1" applyFill="1" applyBorder="1" applyAlignment="1">
      <alignment vertical="center"/>
    </xf>
    <xf numFmtId="0" fontId="2" fillId="2" borderId="30" xfId="0" applyFont="1" applyFill="1" applyBorder="1" applyAlignment="1">
      <alignment horizontal="center" vertical="center"/>
    </xf>
    <xf numFmtId="178" fontId="7" fillId="9" borderId="58" xfId="0" applyNumberFormat="1" applyFont="1" applyFill="1" applyBorder="1">
      <alignment vertical="center"/>
    </xf>
    <xf numFmtId="179" fontId="11" fillId="9" borderId="23" xfId="0" applyNumberFormat="1" applyFont="1" applyFill="1" applyBorder="1" applyAlignment="1">
      <alignment horizontal="right" vertical="center" shrinkToFit="1"/>
    </xf>
    <xf numFmtId="0" fontId="17" fillId="9" borderId="0" xfId="0" applyFont="1" applyFill="1" applyBorder="1">
      <alignment vertical="center"/>
    </xf>
    <xf numFmtId="0" fontId="2" fillId="4" borderId="15" xfId="0" applyFont="1" applyFill="1" applyBorder="1" applyAlignment="1">
      <alignment horizontal="center" vertical="center"/>
    </xf>
    <xf numFmtId="0" fontId="23" fillId="8" borderId="23" xfId="0" applyFont="1" applyFill="1" applyBorder="1" applyAlignment="1">
      <alignment horizontal="centerContinuous" vertical="center" shrinkToFit="1"/>
    </xf>
    <xf numFmtId="0" fontId="7" fillId="0" borderId="59" xfId="0" applyFont="1" applyBorder="1">
      <alignment vertical="center"/>
    </xf>
    <xf numFmtId="0" fontId="2" fillId="9" borderId="0" xfId="0" applyFont="1" applyFill="1" applyBorder="1" applyAlignment="1">
      <alignment vertical="center"/>
    </xf>
    <xf numFmtId="179" fontId="17" fillId="9" borderId="30" xfId="0" applyNumberFormat="1" applyFont="1" applyFill="1" applyBorder="1" applyAlignment="1">
      <alignment horizontal="right" vertical="center" shrinkToFit="1"/>
    </xf>
    <xf numFmtId="178" fontId="12" fillId="9" borderId="0" xfId="0" applyNumberFormat="1" applyFont="1" applyFill="1" applyBorder="1" applyAlignment="1">
      <alignment horizontal="right" vertical="center"/>
    </xf>
    <xf numFmtId="180" fontId="11" fillId="7" borderId="60" xfId="0" applyNumberFormat="1" applyFont="1" applyFill="1" applyBorder="1" applyAlignment="1">
      <alignment horizontal="right" vertical="center"/>
    </xf>
    <xf numFmtId="0" fontId="7" fillId="9" borderId="61" xfId="0" applyFont="1" applyFill="1" applyBorder="1" applyAlignment="1">
      <alignment horizontal="centerContinuous" vertical="center"/>
    </xf>
    <xf numFmtId="0" fontId="7" fillId="9" borderId="11" xfId="0" applyFont="1" applyFill="1" applyBorder="1" applyAlignment="1">
      <alignment vertical="center"/>
    </xf>
    <xf numFmtId="0" fontId="7" fillId="0" borderId="51" xfId="0" applyFont="1" applyBorder="1">
      <alignment vertical="center"/>
    </xf>
    <xf numFmtId="0" fontId="7" fillId="9" borderId="62" xfId="0" applyFont="1" applyFill="1" applyBorder="1" applyAlignment="1">
      <alignment horizontal="centerContinuous" vertical="center"/>
    </xf>
    <xf numFmtId="0" fontId="7" fillId="9" borderId="17" xfId="0" applyFont="1" applyFill="1" applyBorder="1" applyAlignment="1">
      <alignment vertical="center"/>
    </xf>
    <xf numFmtId="0" fontId="7" fillId="9" borderId="7" xfId="0" applyFont="1" applyFill="1" applyBorder="1" applyAlignment="1">
      <alignment horizontal="centerContinuous" vertical="center"/>
    </xf>
    <xf numFmtId="179" fontId="24" fillId="9" borderId="23" xfId="0" applyNumberFormat="1" applyFont="1" applyFill="1" applyBorder="1" applyAlignment="1">
      <alignment horizontal="right" vertical="center" shrinkToFit="1"/>
    </xf>
    <xf numFmtId="0" fontId="7" fillId="7" borderId="63" xfId="0" applyFont="1" applyFill="1" applyBorder="1" applyAlignment="1">
      <alignment horizontal="center" vertical="center" wrapText="1"/>
    </xf>
    <xf numFmtId="0" fontId="7" fillId="0" borderId="47" xfId="0" applyFont="1" applyBorder="1">
      <alignment vertical="center"/>
    </xf>
    <xf numFmtId="180" fontId="11" fillId="7" borderId="54" xfId="0" applyNumberFormat="1" applyFont="1" applyFill="1" applyBorder="1" applyAlignment="1">
      <alignment horizontal="right" vertical="center"/>
    </xf>
    <xf numFmtId="0" fontId="17" fillId="17" borderId="8" xfId="0" applyFont="1" applyFill="1" applyBorder="1">
      <alignment vertical="center"/>
    </xf>
    <xf numFmtId="0" fontId="7" fillId="0" borderId="0" xfId="0" applyFont="1" applyFill="1">
      <alignment vertical="center"/>
    </xf>
    <xf numFmtId="0" fontId="7" fillId="9" borderId="23" xfId="0" applyFont="1" applyFill="1" applyBorder="1" applyAlignment="1">
      <alignment vertical="center"/>
    </xf>
    <xf numFmtId="0" fontId="17" fillId="18" borderId="8" xfId="0" applyFont="1" applyFill="1" applyBorder="1">
      <alignment vertical="center"/>
    </xf>
    <xf numFmtId="179" fontId="15" fillId="5" borderId="42" xfId="0" applyNumberFormat="1" applyFont="1" applyFill="1" applyBorder="1" applyAlignment="1">
      <alignment horizontal="right" vertical="center" shrinkToFit="1"/>
    </xf>
    <xf numFmtId="0" fontId="16" fillId="5" borderId="64" xfId="0" applyFont="1" applyFill="1" applyBorder="1" applyAlignment="1">
      <alignment horizontal="center" vertical="center"/>
    </xf>
    <xf numFmtId="0" fontId="7" fillId="0" borderId="11" xfId="1" applyFont="1" applyBorder="1">
      <alignment vertical="center"/>
    </xf>
    <xf numFmtId="0" fontId="16" fillId="19" borderId="0" xfId="0" applyFont="1" applyFill="1" applyAlignment="1">
      <alignment horizontal="center" vertical="center" wrapText="1"/>
    </xf>
    <xf numFmtId="180" fontId="11" fillId="9" borderId="39" xfId="0" applyNumberFormat="1" applyFont="1" applyFill="1" applyBorder="1" applyAlignment="1">
      <alignment horizontal="right" vertical="center" shrinkToFit="1"/>
    </xf>
    <xf numFmtId="179" fontId="16" fillId="9" borderId="23" xfId="0" applyNumberFormat="1" applyFont="1" applyFill="1" applyBorder="1" applyAlignment="1">
      <alignment horizontal="right" vertical="center"/>
    </xf>
    <xf numFmtId="0" fontId="7" fillId="0" borderId="11" xfId="0" applyFont="1" applyBorder="1">
      <alignment vertical="center"/>
    </xf>
    <xf numFmtId="180" fontId="15" fillId="5" borderId="56" xfId="0" applyNumberFormat="1" applyFont="1" applyFill="1" applyBorder="1" applyAlignment="1">
      <alignment horizontal="right" vertical="center" shrinkToFit="1"/>
    </xf>
    <xf numFmtId="180" fontId="16" fillId="9" borderId="48" xfId="0" applyNumberFormat="1" applyFont="1" applyFill="1" applyBorder="1" applyAlignment="1">
      <alignment horizontal="right" vertical="center"/>
    </xf>
    <xf numFmtId="179" fontId="16" fillId="9" borderId="46" xfId="0" applyNumberFormat="1" applyFont="1" applyFill="1" applyBorder="1" applyAlignment="1">
      <alignment horizontal="right" vertical="center"/>
    </xf>
    <xf numFmtId="0" fontId="7" fillId="5" borderId="11" xfId="0" applyFont="1" applyFill="1" applyBorder="1">
      <alignment vertical="center"/>
    </xf>
    <xf numFmtId="0" fontId="17" fillId="17" borderId="11" xfId="0" applyFont="1" applyFill="1" applyBorder="1">
      <alignment vertical="center"/>
    </xf>
    <xf numFmtId="0" fontId="9" fillId="9" borderId="0" xfId="0" applyFont="1" applyFill="1" applyBorder="1" applyAlignment="1">
      <alignment vertical="center"/>
    </xf>
    <xf numFmtId="178" fontId="11" fillId="9" borderId="65" xfId="0" applyNumberFormat="1" applyFont="1" applyFill="1" applyBorder="1" applyAlignment="1">
      <alignment horizontal="right" vertical="center" shrinkToFit="1"/>
    </xf>
    <xf numFmtId="0" fontId="7" fillId="7" borderId="66" xfId="0" applyFont="1" applyFill="1" applyBorder="1" applyAlignment="1">
      <alignment horizontal="center" vertical="center" wrapText="1"/>
    </xf>
    <xf numFmtId="0" fontId="7" fillId="9" borderId="46" xfId="0" applyFont="1" applyFill="1" applyBorder="1" applyAlignment="1">
      <alignment vertical="center"/>
    </xf>
    <xf numFmtId="0" fontId="23" fillId="4" borderId="67" xfId="0" applyFont="1" applyFill="1" applyBorder="1" applyAlignment="1">
      <alignment horizontal="centerContinuous" vertical="center" shrinkToFit="1"/>
    </xf>
    <xf numFmtId="179" fontId="9" fillId="9" borderId="30" xfId="0" applyNumberFormat="1" applyFont="1" applyFill="1" applyBorder="1">
      <alignment vertical="center"/>
    </xf>
    <xf numFmtId="180" fontId="11" fillId="9" borderId="23" xfId="0" applyNumberFormat="1" applyFont="1" applyFill="1" applyBorder="1" applyAlignment="1">
      <alignment horizontal="right" vertical="center"/>
    </xf>
    <xf numFmtId="177" fontId="7" fillId="0" borderId="11" xfId="0" applyNumberFormat="1" applyFont="1" applyBorder="1" applyAlignment="1">
      <alignment vertical="center"/>
    </xf>
    <xf numFmtId="0" fontId="7" fillId="0" borderId="0" xfId="0" applyFont="1" applyFill="1" applyBorder="1">
      <alignment vertical="center"/>
    </xf>
    <xf numFmtId="0" fontId="16" fillId="9" borderId="0" xfId="0" applyFont="1" applyFill="1" applyBorder="1" applyAlignment="1">
      <alignment horizontal="right" vertical="center"/>
    </xf>
    <xf numFmtId="180" fontId="11" fillId="9" borderId="68" xfId="0" applyNumberFormat="1" applyFont="1" applyFill="1" applyBorder="1" applyAlignment="1">
      <alignment horizontal="right" vertical="center" shrinkToFit="1"/>
    </xf>
    <xf numFmtId="0" fontId="7" fillId="0" borderId="0" xfId="1" applyFont="1" applyBorder="1">
      <alignment vertical="center"/>
    </xf>
    <xf numFmtId="0" fontId="16" fillId="5" borderId="42" xfId="0" applyFont="1" applyFill="1" applyBorder="1" applyAlignment="1">
      <alignment horizontal="center" vertical="center"/>
    </xf>
    <xf numFmtId="176" fontId="2" fillId="5" borderId="69" xfId="0" applyNumberFormat="1" applyFont="1" applyFill="1" applyBorder="1">
      <alignment vertical="center"/>
    </xf>
    <xf numFmtId="0" fontId="7" fillId="0" borderId="70" xfId="0" applyFont="1" applyBorder="1">
      <alignment vertical="center"/>
    </xf>
    <xf numFmtId="0" fontId="20" fillId="9" borderId="55" xfId="0" applyFont="1" applyFill="1" applyBorder="1" applyAlignment="1">
      <alignment vertical="center"/>
    </xf>
    <xf numFmtId="0" fontId="9" fillId="9" borderId="54" xfId="0" applyFont="1" applyFill="1" applyBorder="1" applyAlignment="1">
      <alignment vertical="center"/>
    </xf>
    <xf numFmtId="0" fontId="2" fillId="9" borderId="23" xfId="0" applyFont="1" applyFill="1" applyBorder="1" applyAlignment="1">
      <alignment vertical="center"/>
    </xf>
    <xf numFmtId="179" fontId="11" fillId="7" borderId="54" xfId="0" applyNumberFormat="1" applyFont="1" applyFill="1" applyBorder="1" applyAlignment="1">
      <alignment horizontal="right" vertical="center"/>
    </xf>
    <xf numFmtId="0" fontId="25" fillId="19" borderId="0" xfId="0" applyFont="1" applyFill="1" applyAlignment="1">
      <alignment horizontal="center" vertical="center" wrapText="1"/>
    </xf>
    <xf numFmtId="0" fontId="7" fillId="2" borderId="0" xfId="0" applyFont="1" applyFill="1" applyBorder="1" applyAlignment="1">
      <alignment vertical="center"/>
    </xf>
    <xf numFmtId="179" fontId="12" fillId="9" borderId="54" xfId="0" applyNumberFormat="1" applyFont="1" applyFill="1" applyBorder="1" applyAlignment="1">
      <alignment horizontal="right" vertical="center"/>
    </xf>
    <xf numFmtId="179" fontId="9" fillId="9" borderId="0" xfId="0" applyNumberFormat="1" applyFont="1" applyFill="1" applyBorder="1" applyAlignment="1">
      <alignment horizontal="right" vertical="center"/>
    </xf>
    <xf numFmtId="0" fontId="2" fillId="2" borderId="46" xfId="0" applyFont="1" applyFill="1" applyBorder="1">
      <alignment vertical="center"/>
    </xf>
    <xf numFmtId="179" fontId="11" fillId="9" borderId="39" xfId="0" applyNumberFormat="1" applyFont="1" applyFill="1" applyBorder="1" applyAlignment="1">
      <alignment horizontal="right" vertical="center" shrinkToFit="1"/>
    </xf>
    <xf numFmtId="0" fontId="2" fillId="9" borderId="0" xfId="0" applyFont="1" applyFill="1" applyAlignment="1">
      <alignment horizontal="right" vertical="center"/>
    </xf>
    <xf numFmtId="0" fontId="16" fillId="9" borderId="64" xfId="0" applyFont="1" applyFill="1" applyBorder="1" applyAlignment="1">
      <alignment horizontal="center" vertical="center"/>
    </xf>
    <xf numFmtId="0" fontId="7" fillId="5" borderId="28" xfId="0" applyFont="1" applyFill="1" applyBorder="1">
      <alignment vertical="center"/>
    </xf>
    <xf numFmtId="0" fontId="16" fillId="9" borderId="0" xfId="0" applyFont="1" applyFill="1" applyBorder="1" applyAlignment="1">
      <alignment horizontal="right" wrapText="1"/>
    </xf>
    <xf numFmtId="181" fontId="11" fillId="9" borderId="39" xfId="0" applyNumberFormat="1" applyFont="1" applyFill="1" applyBorder="1" applyAlignment="1">
      <alignment horizontal="right" vertical="center" shrinkToFit="1"/>
    </xf>
    <xf numFmtId="0" fontId="7" fillId="5" borderId="26" xfId="0" applyFont="1" applyFill="1" applyBorder="1">
      <alignment vertical="center"/>
    </xf>
    <xf numFmtId="0" fontId="10" fillId="9" borderId="0" xfId="0" applyFont="1" applyFill="1" applyBorder="1" applyAlignment="1">
      <alignment vertical="center"/>
    </xf>
    <xf numFmtId="0" fontId="16" fillId="9" borderId="23" xfId="0" applyFont="1" applyFill="1" applyBorder="1" applyAlignment="1">
      <alignment vertical="center"/>
    </xf>
    <xf numFmtId="0" fontId="4" fillId="9" borderId="0" xfId="0" applyFont="1" applyFill="1" applyBorder="1" applyAlignment="1">
      <alignment vertical="center"/>
    </xf>
    <xf numFmtId="178" fontId="11" fillId="7" borderId="71" xfId="0" applyNumberFormat="1" applyFont="1" applyFill="1" applyBorder="1" applyAlignment="1">
      <alignment horizontal="right" vertical="center"/>
    </xf>
    <xf numFmtId="0" fontId="7" fillId="0" borderId="41" xfId="0" applyFont="1" applyBorder="1">
      <alignment vertical="center"/>
    </xf>
    <xf numFmtId="180" fontId="15" fillId="5" borderId="42" xfId="0" applyNumberFormat="1" applyFont="1" applyFill="1" applyBorder="1" applyAlignment="1">
      <alignment horizontal="right" vertical="center" shrinkToFit="1"/>
    </xf>
    <xf numFmtId="0" fontId="7" fillId="0" borderId="46" xfId="0" applyFont="1" applyBorder="1">
      <alignment vertical="center"/>
    </xf>
    <xf numFmtId="0" fontId="19" fillId="9" borderId="0" xfId="0" applyFont="1" applyFill="1" applyBorder="1" applyAlignment="1">
      <alignment vertical="center"/>
    </xf>
    <xf numFmtId="0" fontId="16" fillId="9" borderId="0" xfId="0" applyFont="1" applyFill="1" applyBorder="1" applyAlignment="1">
      <alignment horizontal="center" vertical="center"/>
    </xf>
    <xf numFmtId="0" fontId="20" fillId="9" borderId="54" xfId="0" applyFont="1" applyFill="1" applyBorder="1" applyAlignment="1">
      <alignment vertical="center"/>
    </xf>
    <xf numFmtId="0" fontId="2" fillId="9" borderId="0" xfId="0" applyFont="1" applyFill="1" applyAlignment="1">
      <alignment vertical="center"/>
    </xf>
    <xf numFmtId="0" fontId="4" fillId="9" borderId="0" xfId="0" applyFont="1" applyFill="1" applyBorder="1" applyAlignment="1">
      <alignment horizontal="centerContinuous" vertical="center"/>
    </xf>
    <xf numFmtId="0" fontId="14" fillId="7" borderId="71" xfId="0" applyFont="1" applyFill="1" applyBorder="1" applyAlignment="1">
      <alignment vertical="center"/>
    </xf>
    <xf numFmtId="176" fontId="2" fillId="2" borderId="58" xfId="0" applyNumberFormat="1" applyFont="1" applyFill="1" applyBorder="1">
      <alignment vertical="center"/>
    </xf>
    <xf numFmtId="180" fontId="16" fillId="9" borderId="0" xfId="0" applyNumberFormat="1" applyFont="1" applyFill="1" applyBorder="1" applyAlignment="1">
      <alignment horizontal="right" vertical="center"/>
    </xf>
    <xf numFmtId="179" fontId="15" fillId="5" borderId="41" xfId="0" applyNumberFormat="1" applyFont="1" applyFill="1" applyBorder="1" applyAlignment="1">
      <alignment horizontal="right" vertical="center" shrinkToFit="1"/>
    </xf>
    <xf numFmtId="181" fontId="11" fillId="7" borderId="60" xfId="0" applyNumberFormat="1" applyFont="1" applyFill="1" applyBorder="1" applyAlignment="1">
      <alignment horizontal="right" vertical="center"/>
    </xf>
    <xf numFmtId="0" fontId="7" fillId="0" borderId="0" xfId="0" applyFont="1">
      <alignment vertical="center"/>
    </xf>
    <xf numFmtId="0" fontId="7" fillId="0" borderId="35" xfId="0" applyFont="1" applyFill="1" applyBorder="1">
      <alignment vertical="center"/>
    </xf>
    <xf numFmtId="0" fontId="2" fillId="0" borderId="0" xfId="0" applyFont="1">
      <alignment vertical="center"/>
    </xf>
    <xf numFmtId="180" fontId="11" fillId="9" borderId="22" xfId="0" applyNumberFormat="1" applyFont="1" applyFill="1" applyBorder="1" applyAlignment="1">
      <alignment horizontal="right" vertical="center" shrinkToFit="1"/>
    </xf>
    <xf numFmtId="0" fontId="6" fillId="9" borderId="0" xfId="0" applyFont="1" applyFill="1" applyBorder="1" applyAlignment="1">
      <alignment vertical="center"/>
    </xf>
    <xf numFmtId="0" fontId="14" fillId="7" borderId="55" xfId="0" applyFont="1" applyFill="1" applyBorder="1" applyAlignment="1">
      <alignment vertical="center"/>
    </xf>
    <xf numFmtId="179" fontId="12" fillId="9" borderId="68" xfId="0" applyNumberFormat="1" applyFont="1" applyFill="1" applyBorder="1" applyAlignment="1">
      <alignment horizontal="right" vertical="center" shrinkToFit="1"/>
    </xf>
    <xf numFmtId="0" fontId="16" fillId="9" borderId="48" xfId="0" applyFont="1" applyFill="1" applyBorder="1" applyAlignment="1">
      <alignment horizontal="center" vertical="center"/>
    </xf>
    <xf numFmtId="0" fontId="9" fillId="9" borderId="0" xfId="0" applyFont="1" applyFill="1" applyBorder="1" applyAlignment="1">
      <alignment horizontal="center" vertical="center"/>
    </xf>
    <xf numFmtId="179" fontId="11" fillId="7" borderId="60" xfId="0" applyNumberFormat="1" applyFont="1" applyFill="1" applyBorder="1" applyAlignment="1">
      <alignment horizontal="right" vertical="center"/>
    </xf>
    <xf numFmtId="179" fontId="11" fillId="9" borderId="68" xfId="0" applyNumberFormat="1" applyFont="1" applyFill="1" applyBorder="1" applyAlignment="1">
      <alignment horizontal="right" vertical="center" shrinkToFit="1"/>
    </xf>
    <xf numFmtId="0" fontId="17" fillId="9" borderId="0" xfId="0" applyFont="1" applyFill="1" applyBorder="1" applyAlignment="1">
      <alignment vertical="center"/>
    </xf>
    <xf numFmtId="176" fontId="2" fillId="2" borderId="30" xfId="0" applyNumberFormat="1" applyFont="1" applyFill="1" applyBorder="1">
      <alignment vertical="center"/>
    </xf>
    <xf numFmtId="49" fontId="7" fillId="5" borderId="53" xfId="0" applyNumberFormat="1" applyFont="1" applyFill="1" applyBorder="1">
      <alignment vertical="center"/>
    </xf>
    <xf numFmtId="0" fontId="23" fillId="8" borderId="67" xfId="0" applyFont="1" applyFill="1" applyBorder="1" applyAlignment="1">
      <alignment horizontal="centerContinuous" vertical="center" shrinkToFit="1"/>
    </xf>
    <xf numFmtId="49" fontId="7" fillId="5" borderId="38" xfId="0" applyNumberFormat="1" applyFont="1" applyFill="1" applyBorder="1">
      <alignment vertical="center"/>
    </xf>
    <xf numFmtId="0" fontId="2" fillId="9" borderId="11" xfId="0" applyFont="1" applyFill="1" applyBorder="1" applyAlignment="1">
      <alignment horizontal="center" vertical="center"/>
    </xf>
    <xf numFmtId="0" fontId="7" fillId="5" borderId="64" xfId="0" applyFont="1" applyFill="1" applyBorder="1">
      <alignment vertical="center"/>
    </xf>
    <xf numFmtId="49" fontId="7" fillId="5" borderId="72" xfId="0" applyNumberFormat="1" applyFont="1" applyFill="1" applyBorder="1">
      <alignment vertical="center"/>
    </xf>
    <xf numFmtId="49" fontId="7" fillId="5" borderId="37" xfId="0" applyNumberFormat="1" applyFont="1" applyFill="1" applyBorder="1">
      <alignment vertical="center"/>
    </xf>
    <xf numFmtId="0" fontId="7" fillId="4" borderId="56" xfId="0" applyFont="1" applyFill="1" applyBorder="1" applyAlignment="1">
      <alignment horizontal="center" vertical="center" wrapText="1"/>
    </xf>
    <xf numFmtId="0" fontId="7" fillId="5" borderId="72" xfId="0" applyFont="1" applyFill="1" applyBorder="1">
      <alignment vertical="center"/>
    </xf>
    <xf numFmtId="179" fontId="11" fillId="4" borderId="60" xfId="0" applyNumberFormat="1" applyFont="1" applyFill="1" applyBorder="1" applyAlignment="1">
      <alignment horizontal="right" vertical="center"/>
    </xf>
    <xf numFmtId="0" fontId="16" fillId="7" borderId="73" xfId="0" applyFont="1" applyFill="1" applyBorder="1" applyAlignment="1">
      <alignment vertical="center"/>
    </xf>
    <xf numFmtId="0" fontId="17" fillId="18" borderId="38" xfId="0" applyFont="1" applyFill="1" applyBorder="1">
      <alignment vertical="center"/>
    </xf>
    <xf numFmtId="0" fontId="16" fillId="4" borderId="55" xfId="0" applyFont="1" applyFill="1" applyBorder="1" applyAlignment="1">
      <alignment vertical="center"/>
    </xf>
    <xf numFmtId="0" fontId="2" fillId="5" borderId="32" xfId="0" applyFont="1" applyFill="1" applyBorder="1">
      <alignment vertical="center"/>
    </xf>
    <xf numFmtId="0" fontId="26" fillId="9" borderId="0" xfId="0" applyFont="1" applyFill="1" applyAlignment="1">
      <alignment vertical="center"/>
    </xf>
    <xf numFmtId="0" fontId="7" fillId="2" borderId="70" xfId="0" applyFont="1" applyFill="1" applyBorder="1">
      <alignment vertical="center"/>
    </xf>
    <xf numFmtId="0" fontId="16" fillId="4" borderId="42" xfId="0" applyFont="1" applyFill="1" applyBorder="1" applyAlignment="1">
      <alignment horizontal="center" vertical="center"/>
    </xf>
    <xf numFmtId="0" fontId="7" fillId="5" borderId="37" xfId="0" applyFont="1" applyFill="1" applyBorder="1">
      <alignment vertical="center"/>
    </xf>
    <xf numFmtId="0" fontId="2" fillId="9" borderId="35" xfId="0" applyFont="1" applyFill="1" applyBorder="1" applyAlignment="1">
      <alignment vertical="center"/>
    </xf>
    <xf numFmtId="0" fontId="14" fillId="8" borderId="56" xfId="0" applyFont="1" applyFill="1" applyBorder="1" applyAlignment="1">
      <alignment horizontal="centerContinuous" vertical="center" shrinkToFit="1"/>
    </xf>
    <xf numFmtId="0" fontId="27" fillId="9" borderId="0" xfId="0" applyFont="1" applyFill="1" applyAlignment="1">
      <alignment horizontal="right" vertical="center"/>
    </xf>
    <xf numFmtId="179" fontId="11" fillId="9" borderId="72" xfId="0" applyNumberFormat="1" applyFont="1" applyFill="1" applyBorder="1" applyAlignment="1">
      <alignment horizontal="right" vertical="center" shrinkToFit="1"/>
    </xf>
    <xf numFmtId="49" fontId="7" fillId="5" borderId="74" xfId="0" applyNumberFormat="1" applyFont="1" applyFill="1" applyBorder="1">
      <alignment vertical="center"/>
    </xf>
    <xf numFmtId="0" fontId="16" fillId="4" borderId="54" xfId="0" applyFont="1" applyFill="1" applyBorder="1" applyAlignment="1">
      <alignment vertical="center"/>
    </xf>
    <xf numFmtId="0" fontId="25" fillId="4" borderId="56" xfId="0" applyFont="1" applyFill="1" applyBorder="1" applyAlignment="1">
      <alignment horizontal="centerContinuous" vertical="center" shrinkToFit="1"/>
    </xf>
    <xf numFmtId="0" fontId="17" fillId="17" borderId="11" xfId="1" applyFont="1" applyFill="1" applyBorder="1">
      <alignment vertical="center"/>
    </xf>
    <xf numFmtId="0" fontId="25" fillId="8" borderId="56" xfId="0" applyFont="1" applyFill="1" applyBorder="1" applyAlignment="1">
      <alignment horizontal="centerContinuous" vertical="center"/>
    </xf>
    <xf numFmtId="179" fontId="15" fillId="5" borderId="63" xfId="0" applyNumberFormat="1" applyFont="1" applyFill="1" applyBorder="1" applyAlignment="1">
      <alignment horizontal="right" vertical="center" shrinkToFit="1"/>
    </xf>
    <xf numFmtId="0" fontId="14" fillId="4" borderId="56" xfId="0" applyFont="1" applyFill="1" applyBorder="1" applyAlignment="1">
      <alignment horizontal="centerContinuous" vertical="center" shrinkToFit="1"/>
    </xf>
    <xf numFmtId="177" fontId="7" fillId="0" borderId="34" xfId="0" applyNumberFormat="1" applyFont="1" applyBorder="1" applyAlignment="1">
      <alignment vertical="center"/>
    </xf>
    <xf numFmtId="0" fontId="14" fillId="9" borderId="0" xfId="0" applyFont="1" applyFill="1" applyAlignment="1">
      <alignment vertical="center"/>
    </xf>
    <xf numFmtId="0" fontId="7" fillId="5" borderId="74" xfId="0" applyFont="1" applyFill="1" applyBorder="1">
      <alignment vertical="center"/>
    </xf>
    <xf numFmtId="0" fontId="7" fillId="9" borderId="0" xfId="0" applyFont="1" applyFill="1" applyBorder="1" applyAlignment="1">
      <alignment horizontal="center" vertical="center"/>
    </xf>
    <xf numFmtId="0" fontId="7" fillId="5" borderId="38" xfId="0" applyFont="1" applyFill="1" applyBorder="1">
      <alignment vertical="center"/>
    </xf>
    <xf numFmtId="180" fontId="11" fillId="9" borderId="44" xfId="0" applyNumberFormat="1" applyFont="1" applyFill="1" applyBorder="1" applyAlignment="1">
      <alignment horizontal="right" vertical="center" shrinkToFit="1"/>
    </xf>
    <xf numFmtId="0" fontId="2" fillId="5" borderId="31" xfId="0" applyFont="1" applyFill="1" applyBorder="1">
      <alignment vertical="center"/>
    </xf>
    <xf numFmtId="179" fontId="11" fillId="4" borderId="54" xfId="0" applyNumberFormat="1" applyFont="1" applyFill="1" applyBorder="1" applyAlignment="1">
      <alignment horizontal="right" vertical="center"/>
    </xf>
    <xf numFmtId="0" fontId="7" fillId="2" borderId="41" xfId="0" applyFont="1" applyFill="1" applyBorder="1">
      <alignment vertical="center"/>
    </xf>
    <xf numFmtId="0" fontId="7" fillId="0" borderId="75" xfId="0" applyFont="1" applyBorder="1">
      <alignment vertical="center"/>
    </xf>
    <xf numFmtId="0" fontId="17" fillId="18" borderId="62" xfId="0" applyFont="1" applyFill="1" applyBorder="1">
      <alignment vertical="center"/>
    </xf>
    <xf numFmtId="0" fontId="7" fillId="5" borderId="53" xfId="0" applyFont="1" applyFill="1" applyBorder="1">
      <alignment vertical="center"/>
    </xf>
    <xf numFmtId="0" fontId="7" fillId="9" borderId="51" xfId="0" applyFont="1" applyFill="1" applyBorder="1">
      <alignment vertical="center"/>
    </xf>
    <xf numFmtId="0" fontId="7" fillId="9" borderId="48" xfId="0" applyFont="1" applyFill="1" applyBorder="1">
      <alignment vertical="center"/>
    </xf>
    <xf numFmtId="0" fontId="7" fillId="5" borderId="76" xfId="0" applyFont="1" applyFill="1" applyBorder="1">
      <alignment vertical="center"/>
    </xf>
    <xf numFmtId="49" fontId="7" fillId="5" borderId="76" xfId="0" applyNumberFormat="1" applyFont="1" applyFill="1" applyBorder="1">
      <alignment vertical="center"/>
    </xf>
    <xf numFmtId="0" fontId="7" fillId="0" borderId="22" xfId="0" applyFont="1" applyBorder="1">
      <alignment vertical="center"/>
    </xf>
    <xf numFmtId="177" fontId="7" fillId="21" borderId="42" xfId="0" applyNumberFormat="1" applyFont="1" applyFill="1" applyBorder="1" applyAlignment="1">
      <alignment vertical="center"/>
    </xf>
    <xf numFmtId="0" fontId="7" fillId="5" borderId="42" xfId="0" applyNumberFormat="1" applyFont="1" applyFill="1" applyBorder="1" applyAlignment="1">
      <alignment vertical="center"/>
    </xf>
    <xf numFmtId="0" fontId="23" fillId="8" borderId="67" xfId="0" applyFont="1" applyFill="1" applyBorder="1" applyAlignment="1">
      <alignment horizontal="centerContinuous" vertical="center"/>
    </xf>
    <xf numFmtId="180" fontId="11" fillId="9" borderId="72" xfId="0" applyNumberFormat="1" applyFont="1" applyFill="1" applyBorder="1" applyAlignment="1">
      <alignment horizontal="right" vertical="center" shrinkToFit="1"/>
    </xf>
    <xf numFmtId="180" fontId="11" fillId="9" borderId="48" xfId="0" applyNumberFormat="1" applyFont="1" applyFill="1" applyBorder="1" applyAlignment="1">
      <alignment horizontal="right" vertical="center" shrinkToFit="1"/>
    </xf>
    <xf numFmtId="14" fontId="7" fillId="0" borderId="22" xfId="0" applyNumberFormat="1" applyFont="1" applyBorder="1">
      <alignment vertical="center"/>
    </xf>
    <xf numFmtId="0" fontId="17" fillId="17" borderId="0" xfId="0" applyFont="1" applyFill="1" applyBorder="1">
      <alignment vertical="center"/>
    </xf>
    <xf numFmtId="0" fontId="16" fillId="7" borderId="68" xfId="0" applyFont="1" applyFill="1" applyBorder="1" applyAlignment="1">
      <alignment vertical="center"/>
    </xf>
    <xf numFmtId="0" fontId="20" fillId="9" borderId="39" xfId="0" applyFont="1" applyFill="1" applyBorder="1" applyAlignment="1">
      <alignment horizontal="center" vertical="center" wrapText="1"/>
    </xf>
    <xf numFmtId="0" fontId="20" fillId="9" borderId="17" xfId="0" applyFont="1" applyFill="1" applyBorder="1" applyAlignment="1">
      <alignment horizontal="center" vertical="center" wrapText="1"/>
    </xf>
    <xf numFmtId="0" fontId="20" fillId="9" borderId="47" xfId="0" applyFont="1" applyFill="1" applyBorder="1" applyAlignment="1">
      <alignment horizontal="center" vertical="center" wrapText="1"/>
    </xf>
    <xf numFmtId="0" fontId="20" fillId="9" borderId="48" xfId="0" applyFont="1" applyFill="1" applyBorder="1" applyAlignment="1">
      <alignment horizontal="center" vertical="center" wrapText="1"/>
    </xf>
    <xf numFmtId="0" fontId="20" fillId="9" borderId="0" xfId="0" applyFont="1" applyFill="1" applyBorder="1" applyAlignment="1">
      <alignment horizontal="center" vertical="center" wrapText="1"/>
    </xf>
    <xf numFmtId="0" fontId="20" fillId="9" borderId="51" xfId="0" applyFont="1" applyFill="1" applyBorder="1" applyAlignment="1">
      <alignment horizontal="center" vertical="center" wrapText="1"/>
    </xf>
    <xf numFmtId="0" fontId="17" fillId="10" borderId="8" xfId="0" applyFont="1" applyFill="1" applyBorder="1" applyAlignment="1">
      <alignment horizontal="center" vertical="center"/>
    </xf>
    <xf numFmtId="0" fontId="17" fillId="10" borderId="7" xfId="0" applyFont="1" applyFill="1" applyBorder="1" applyAlignment="1">
      <alignment horizontal="center" vertical="center"/>
    </xf>
    <xf numFmtId="0" fontId="17" fillId="10" borderId="62" xfId="0" applyFont="1" applyFill="1" applyBorder="1" applyAlignment="1">
      <alignment horizontal="center" vertical="center"/>
    </xf>
    <xf numFmtId="0" fontId="17" fillId="10" borderId="35" xfId="0" applyFont="1" applyFill="1" applyBorder="1" applyAlignment="1">
      <alignment horizontal="center" vertical="center"/>
    </xf>
    <xf numFmtId="0" fontId="17" fillId="10" borderId="61" xfId="0" applyFont="1" applyFill="1" applyBorder="1" applyAlignment="1">
      <alignment horizontal="center" vertical="center"/>
    </xf>
    <xf numFmtId="0" fontId="17" fillId="20" borderId="62" xfId="0" applyFont="1" applyFill="1" applyBorder="1" applyAlignment="1">
      <alignment horizontal="center" vertical="center"/>
    </xf>
    <xf numFmtId="0" fontId="17" fillId="20" borderId="61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21" fillId="11" borderId="34" xfId="0" applyFont="1" applyFill="1" applyBorder="1" applyAlignment="1">
      <alignment horizontal="center" vertical="center"/>
    </xf>
    <xf numFmtId="0" fontId="21" fillId="11" borderId="22" xfId="0" applyFont="1" applyFill="1" applyBorder="1" applyAlignment="1">
      <alignment horizontal="center" vertical="center"/>
    </xf>
    <xf numFmtId="0" fontId="22" fillId="11" borderId="22" xfId="0" applyFont="1" applyFill="1" applyBorder="1" applyAlignment="1">
      <alignment horizontal="center" vertical="center"/>
    </xf>
    <xf numFmtId="0" fontId="21" fillId="12" borderId="34" xfId="0" applyFont="1" applyFill="1" applyBorder="1" applyAlignment="1">
      <alignment horizontal="center" vertical="center"/>
    </xf>
    <xf numFmtId="0" fontId="22" fillId="12" borderId="22" xfId="0" applyFont="1" applyFill="1" applyBorder="1" applyAlignment="1">
      <alignment horizontal="center" vertical="center"/>
    </xf>
    <xf numFmtId="0" fontId="21" fillId="13" borderId="34" xfId="0" applyFont="1" applyFill="1" applyBorder="1" applyAlignment="1">
      <alignment horizontal="center" vertical="center"/>
    </xf>
    <xf numFmtId="0" fontId="22" fillId="13" borderId="22" xfId="0" applyFont="1" applyFill="1" applyBorder="1" applyAlignment="1">
      <alignment horizontal="center" vertical="center"/>
    </xf>
    <xf numFmtId="0" fontId="21" fillId="12" borderId="22" xfId="0" applyFont="1" applyFill="1" applyBorder="1" applyAlignment="1">
      <alignment horizontal="center" vertical="center"/>
    </xf>
    <xf numFmtId="0" fontId="21" fillId="13" borderId="22" xfId="0" applyFont="1" applyFill="1" applyBorder="1" applyAlignment="1">
      <alignment horizontal="center" vertical="center"/>
    </xf>
  </cellXfs>
  <cellStyles count="3">
    <cellStyle name="標準" xfId="0" builtinId="0"/>
    <cellStyle name="標準 2" xfId="1" xr:uid="{00000000-0005-0000-0000-000001000000}"/>
    <cellStyle name="標準 4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17798742354685E-2"/>
          <c:y val="1.5309231225834337E-2"/>
          <c:w val="0.94739947973015148"/>
          <c:h val="0.947369775106740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実績推移!$C$34</c:f>
              <c:strCache>
                <c:ptCount val="1"/>
                <c:pt idx="0">
                  <c:v>加工食品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実績推移!$D$34:$AS$34</c:f>
              <c:numCache>
                <c:formatCode>#,##0;"▲ "#,##0</c:formatCode>
                <c:ptCount val="42"/>
                <c:pt idx="0">
                  <c:v>560150.52289999998</c:v>
                </c:pt>
                <c:pt idx="1">
                  <c:v>659198.19429999997</c:v>
                </c:pt>
                <c:pt idx="2">
                  <c:v>612252.11979999999</c:v>
                </c:pt>
                <c:pt idx="3">
                  <c:v>521739.26120000001</c:v>
                </c:pt>
                <c:pt idx="4">
                  <c:v>764770.50699999998</c:v>
                </c:pt>
                <c:pt idx="5">
                  <c:v>634326.44059999997</c:v>
                </c:pt>
                <c:pt idx="6">
                  <c:v>565957.07250000001</c:v>
                </c:pt>
                <c:pt idx="7">
                  <c:v>561071.93189999997</c:v>
                </c:pt>
                <c:pt idx="8">
                  <c:v>643181.7426</c:v>
                </c:pt>
                <c:pt idx="9">
                  <c:v>718706.69420000003</c:v>
                </c:pt>
                <c:pt idx="10">
                  <c:v>598868.13320000004</c:v>
                </c:pt>
                <c:pt idx="11">
                  <c:v>574548.01630000002</c:v>
                </c:pt>
                <c:pt idx="12">
                  <c:v>619580.13040000002</c:v>
                </c:pt>
                <c:pt idx="13">
                  <c:v>500483.641</c:v>
                </c:pt>
                <c:pt idx="14">
                  <c:v>563392.30599999998</c:v>
                </c:pt>
                <c:pt idx="15">
                  <c:v>702091.26769999997</c:v>
                </c:pt>
                <c:pt idx="16">
                  <c:v>690897.17059999995</c:v>
                </c:pt>
                <c:pt idx="17">
                  <c:v>557810.56559999997</c:v>
                </c:pt>
                <c:pt idx="18">
                  <c:v>609307.42660000001</c:v>
                </c:pt>
                <c:pt idx="19">
                  <c:v>601378.95030000003</c:v>
                </c:pt>
                <c:pt idx="20">
                  <c:v>561155.08409999998</c:v>
                </c:pt>
                <c:pt idx="21">
                  <c:v>558655.8996</c:v>
                </c:pt>
                <c:pt idx="22">
                  <c:v>652360.32949999999</c:v>
                </c:pt>
                <c:pt idx="23">
                  <c:v>634990.46739999996</c:v>
                </c:pt>
                <c:pt idx="24">
                  <c:v>694446.61100000003</c:v>
                </c:pt>
                <c:pt idx="25">
                  <c:v>521189.96029999998</c:v>
                </c:pt>
                <c:pt idx="26">
                  <c:v>570577.05189999996</c:v>
                </c:pt>
                <c:pt idx="27">
                  <c:v>592277.58840000001</c:v>
                </c:pt>
                <c:pt idx="28">
                  <c:v>460045.00219999999</c:v>
                </c:pt>
                <c:pt idx="29">
                  <c:v>666035.52969999996</c:v>
                </c:pt>
                <c:pt idx="30">
                  <c:v>549340.12309999997</c:v>
                </c:pt>
                <c:pt idx="31">
                  <c:v>645633.28090000001</c:v>
                </c:pt>
                <c:pt idx="32">
                  <c:v>550039.26060000004</c:v>
                </c:pt>
                <c:pt idx="33">
                  <c:v>557644.03029999998</c:v>
                </c:pt>
                <c:pt idx="34">
                  <c:v>605151.53150000004</c:v>
                </c:pt>
                <c:pt idx="35">
                  <c:v>628074.07250000001</c:v>
                </c:pt>
                <c:pt idx="36">
                  <c:v>591980.77130000002</c:v>
                </c:pt>
                <c:pt idx="37">
                  <c:v>668367.07550000004</c:v>
                </c:pt>
                <c:pt idx="38">
                  <c:v>566007.6594</c:v>
                </c:pt>
                <c:pt idx="39">
                  <c:v>624498.36470000003</c:v>
                </c:pt>
                <c:pt idx="40">
                  <c:v>605877.43720000004</c:v>
                </c:pt>
                <c:pt idx="41">
                  <c:v>567203.10660000006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C-4EB5-8F94-250DE6F54D84}"/>
            </c:ext>
          </c:extLst>
        </c:ser>
        <c:ser>
          <c:idx val="1"/>
          <c:order val="1"/>
          <c:tx>
            <c:strRef>
              <c:f>実績推移!$C$35</c:f>
              <c:strCache>
                <c:ptCount val="1"/>
                <c:pt idx="0">
                  <c:v>生鮮食品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実績推移!$D$35:$AS$35</c:f>
              <c:numCache>
                <c:formatCode>#,##0;"▲ "#,##0</c:formatCode>
                <c:ptCount val="42"/>
                <c:pt idx="0">
                  <c:v>146772.81950000001</c:v>
                </c:pt>
                <c:pt idx="1">
                  <c:v>166431.3204</c:v>
                </c:pt>
                <c:pt idx="2">
                  <c:v>155918.96410000001</c:v>
                </c:pt>
                <c:pt idx="3">
                  <c:v>153959.94399999999</c:v>
                </c:pt>
                <c:pt idx="4">
                  <c:v>205637.31580000001</c:v>
                </c:pt>
                <c:pt idx="5">
                  <c:v>187961.4357</c:v>
                </c:pt>
                <c:pt idx="6">
                  <c:v>156593.41579999999</c:v>
                </c:pt>
                <c:pt idx="7">
                  <c:v>149604.19620000001</c:v>
                </c:pt>
                <c:pt idx="8">
                  <c:v>164730.0172</c:v>
                </c:pt>
                <c:pt idx="9">
                  <c:v>176202.06330000001</c:v>
                </c:pt>
                <c:pt idx="10">
                  <c:v>172039.27549999999</c:v>
                </c:pt>
                <c:pt idx="11">
                  <c:v>152693.76019999999</c:v>
                </c:pt>
                <c:pt idx="12">
                  <c:v>178727.9584</c:v>
                </c:pt>
                <c:pt idx="13">
                  <c:v>142411.35560000001</c:v>
                </c:pt>
                <c:pt idx="14">
                  <c:v>137775.3578</c:v>
                </c:pt>
                <c:pt idx="15">
                  <c:v>178027.63639999999</c:v>
                </c:pt>
                <c:pt idx="16">
                  <c:v>207022.69940000001</c:v>
                </c:pt>
                <c:pt idx="17">
                  <c:v>241317.0624</c:v>
                </c:pt>
                <c:pt idx="18">
                  <c:v>231269.38560000001</c:v>
                </c:pt>
                <c:pt idx="19">
                  <c:v>210680.065</c:v>
                </c:pt>
                <c:pt idx="20">
                  <c:v>226001.5955</c:v>
                </c:pt>
                <c:pt idx="21">
                  <c:v>201758.41329999999</c:v>
                </c:pt>
                <c:pt idx="22">
                  <c:v>221017.0533</c:v>
                </c:pt>
                <c:pt idx="23">
                  <c:v>202724.17</c:v>
                </c:pt>
                <c:pt idx="24">
                  <c:v>283344.14039999997</c:v>
                </c:pt>
                <c:pt idx="25">
                  <c:v>184770.6035</c:v>
                </c:pt>
                <c:pt idx="26">
                  <c:v>200415.11360000001</c:v>
                </c:pt>
                <c:pt idx="27">
                  <c:v>238050.30609999999</c:v>
                </c:pt>
                <c:pt idx="28">
                  <c:v>134.95519999999999</c:v>
                </c:pt>
                <c:pt idx="29">
                  <c:v>168.9888</c:v>
                </c:pt>
                <c:pt idx="30">
                  <c:v>150.9034</c:v>
                </c:pt>
                <c:pt idx="31">
                  <c:v>123.00230000000001</c:v>
                </c:pt>
                <c:pt idx="32">
                  <c:v>164.52430000000001</c:v>
                </c:pt>
                <c:pt idx="33">
                  <c:v>155.97020000000001</c:v>
                </c:pt>
                <c:pt idx="34">
                  <c:v>134.0729</c:v>
                </c:pt>
                <c:pt idx="35">
                  <c:v>368.68779999999998</c:v>
                </c:pt>
                <c:pt idx="36">
                  <c:v>198.75649999999999</c:v>
                </c:pt>
                <c:pt idx="37">
                  <c:v>205.49879999999999</c:v>
                </c:pt>
                <c:pt idx="38">
                  <c:v>292.56990000000002</c:v>
                </c:pt>
                <c:pt idx="39">
                  <c:v>242.81720000000001</c:v>
                </c:pt>
                <c:pt idx="40">
                  <c:v>183.6439</c:v>
                </c:pt>
                <c:pt idx="41">
                  <c:v>360.32729999999998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C-4EB5-8F94-250DE6F54D84}"/>
            </c:ext>
          </c:extLst>
        </c:ser>
        <c:ser>
          <c:idx val="2"/>
          <c:order val="2"/>
          <c:tx>
            <c:strRef>
              <c:f>実績推移!$C$36</c:f>
              <c:strCache>
                <c:ptCount val="1"/>
                <c:pt idx="0">
                  <c:v>菓子類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実績推移!$D$36:$AS$36</c:f>
              <c:numCache>
                <c:formatCode>#,##0;"▲ "#,##0</c:formatCode>
                <c:ptCount val="42"/>
                <c:pt idx="0">
                  <c:v>251855.64129999999</c:v>
                </c:pt>
                <c:pt idx="1">
                  <c:v>282897.71659999999</c:v>
                </c:pt>
                <c:pt idx="2">
                  <c:v>242248.69380000001</c:v>
                </c:pt>
                <c:pt idx="3">
                  <c:v>198486.1403</c:v>
                </c:pt>
                <c:pt idx="4">
                  <c:v>299281.80699999997</c:v>
                </c:pt>
                <c:pt idx="5">
                  <c:v>270590.826</c:v>
                </c:pt>
                <c:pt idx="6">
                  <c:v>232312.18100000001</c:v>
                </c:pt>
                <c:pt idx="7">
                  <c:v>240438.64670000001</c:v>
                </c:pt>
                <c:pt idx="8">
                  <c:v>286576.03649999999</c:v>
                </c:pt>
                <c:pt idx="9">
                  <c:v>287439.64230000001</c:v>
                </c:pt>
                <c:pt idx="10">
                  <c:v>236023.4032</c:v>
                </c:pt>
                <c:pt idx="11">
                  <c:v>240515.12779999999</c:v>
                </c:pt>
                <c:pt idx="12">
                  <c:v>263547.25599999999</c:v>
                </c:pt>
                <c:pt idx="13">
                  <c:v>195156.25510000001</c:v>
                </c:pt>
                <c:pt idx="14">
                  <c:v>240700.45869999999</c:v>
                </c:pt>
                <c:pt idx="15">
                  <c:v>302271.43300000002</c:v>
                </c:pt>
                <c:pt idx="16">
                  <c:v>282867.7549</c:v>
                </c:pt>
                <c:pt idx="17">
                  <c:v>218710.09229999999</c:v>
                </c:pt>
                <c:pt idx="18">
                  <c:v>258111.1465</c:v>
                </c:pt>
                <c:pt idx="19">
                  <c:v>252693.7108</c:v>
                </c:pt>
                <c:pt idx="20">
                  <c:v>240533.21720000001</c:v>
                </c:pt>
                <c:pt idx="21">
                  <c:v>253103.08319999999</c:v>
                </c:pt>
                <c:pt idx="22">
                  <c:v>295696.53370000003</c:v>
                </c:pt>
                <c:pt idx="23">
                  <c:v>250531.27439999999</c:v>
                </c:pt>
                <c:pt idx="24">
                  <c:v>275979.45679999999</c:v>
                </c:pt>
                <c:pt idx="25">
                  <c:v>222181.8682</c:v>
                </c:pt>
                <c:pt idx="26">
                  <c:v>257096.58900000001</c:v>
                </c:pt>
                <c:pt idx="27">
                  <c:v>258167.56349999999</c:v>
                </c:pt>
                <c:pt idx="28">
                  <c:v>204906.8383</c:v>
                </c:pt>
                <c:pt idx="29">
                  <c:v>291702.14990000002</c:v>
                </c:pt>
                <c:pt idx="30">
                  <c:v>225352.07430000001</c:v>
                </c:pt>
                <c:pt idx="31">
                  <c:v>265464.95559999999</c:v>
                </c:pt>
                <c:pt idx="32">
                  <c:v>244093.2432</c:v>
                </c:pt>
                <c:pt idx="33">
                  <c:v>260098.30480000001</c:v>
                </c:pt>
                <c:pt idx="34">
                  <c:v>275834.02970000001</c:v>
                </c:pt>
                <c:pt idx="35">
                  <c:v>275072.42080000002</c:v>
                </c:pt>
                <c:pt idx="36">
                  <c:v>256296.66740000001</c:v>
                </c:pt>
                <c:pt idx="37">
                  <c:v>280738.9339</c:v>
                </c:pt>
                <c:pt idx="38">
                  <c:v>207546.617</c:v>
                </c:pt>
                <c:pt idx="39">
                  <c:v>246150.70540000001</c:v>
                </c:pt>
                <c:pt idx="40">
                  <c:v>261785.63870000001</c:v>
                </c:pt>
                <c:pt idx="41">
                  <c:v>232816.14859999999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3C-4EB5-8F94-250DE6F54D84}"/>
            </c:ext>
          </c:extLst>
        </c:ser>
        <c:ser>
          <c:idx val="3"/>
          <c:order val="3"/>
          <c:tx>
            <c:strRef>
              <c:f>実績推移!$C$37</c:f>
              <c:strCache>
                <c:ptCount val="1"/>
                <c:pt idx="0">
                  <c:v>項目4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実績推移!$D$37:$AS$37</c:f>
            </c:numRef>
          </c:val>
          <c:extLst>
            <c:ext xmlns:c16="http://schemas.microsoft.com/office/drawing/2014/chart" uri="{C3380CC4-5D6E-409C-BE32-E72D297353CC}">
              <c16:uniqueId val="{00000003-ED3C-4EB5-8F94-250DE6F54D84}"/>
            </c:ext>
          </c:extLst>
        </c:ser>
        <c:ser>
          <c:idx val="4"/>
          <c:order val="4"/>
          <c:tx>
            <c:strRef>
              <c:f>実績推移!$C$38</c:f>
              <c:strCache>
                <c:ptCount val="1"/>
                <c:pt idx="0">
                  <c:v>項目5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実績推移!$D$38:$AS$38</c:f>
            </c:numRef>
          </c:val>
          <c:extLst>
            <c:ext xmlns:c16="http://schemas.microsoft.com/office/drawing/2014/chart" uri="{C3380CC4-5D6E-409C-BE32-E72D297353CC}">
              <c16:uniqueId val="{00000004-ED3C-4EB5-8F94-250DE6F54D84}"/>
            </c:ext>
          </c:extLst>
        </c:ser>
        <c:ser>
          <c:idx val="5"/>
          <c:order val="5"/>
          <c:tx>
            <c:strRef>
              <c:f>実績推移!$C$39</c:f>
              <c:strCache>
                <c:ptCount val="1"/>
                <c:pt idx="0">
                  <c:v>項目6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実績推移!$D$39:$AS$39</c:f>
            </c:numRef>
          </c:val>
          <c:extLst>
            <c:ext xmlns:c16="http://schemas.microsoft.com/office/drawing/2014/chart" uri="{C3380CC4-5D6E-409C-BE32-E72D297353CC}">
              <c16:uniqueId val="{00000005-ED3C-4EB5-8F94-250DE6F54D84}"/>
            </c:ext>
          </c:extLst>
        </c:ser>
        <c:ser>
          <c:idx val="6"/>
          <c:order val="6"/>
          <c:tx>
            <c:strRef>
              <c:f>実績推移!$C$40</c:f>
              <c:strCache>
                <c:ptCount val="1"/>
                <c:pt idx="0">
                  <c:v>項目7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実績推移!$D$40:$AS$40</c:f>
            </c:numRef>
          </c:val>
          <c:extLst>
            <c:ext xmlns:c16="http://schemas.microsoft.com/office/drawing/2014/chart" uri="{C3380CC4-5D6E-409C-BE32-E72D297353CC}">
              <c16:uniqueId val="{00000006-ED3C-4EB5-8F94-250DE6F54D84}"/>
            </c:ext>
          </c:extLst>
        </c:ser>
        <c:ser>
          <c:idx val="7"/>
          <c:order val="7"/>
          <c:tx>
            <c:strRef>
              <c:f>実績推移!$C$41</c:f>
              <c:strCache>
                <c:ptCount val="1"/>
                <c:pt idx="0">
                  <c:v>項目8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実績推移!$D$41:$AS$41</c:f>
            </c:numRef>
          </c:val>
          <c:extLst>
            <c:ext xmlns:c16="http://schemas.microsoft.com/office/drawing/2014/chart" uri="{C3380CC4-5D6E-409C-BE32-E72D297353CC}">
              <c16:uniqueId val="{00000007-ED3C-4EB5-8F94-250DE6F54D84}"/>
            </c:ext>
          </c:extLst>
        </c:ser>
        <c:ser>
          <c:idx val="8"/>
          <c:order val="8"/>
          <c:tx>
            <c:strRef>
              <c:f>実績推移!$C$42</c:f>
              <c:strCache>
                <c:ptCount val="1"/>
                <c:pt idx="0">
                  <c:v>項目9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実績推移!$D$42:$AS$42</c:f>
            </c:numRef>
          </c:val>
          <c:extLst>
            <c:ext xmlns:c16="http://schemas.microsoft.com/office/drawing/2014/chart" uri="{C3380CC4-5D6E-409C-BE32-E72D297353CC}">
              <c16:uniqueId val="{00000008-ED3C-4EB5-8F94-250DE6F54D84}"/>
            </c:ext>
          </c:extLst>
        </c:ser>
        <c:ser>
          <c:idx val="9"/>
          <c:order val="9"/>
          <c:tx>
            <c:strRef>
              <c:f>実績推移!$C$43</c:f>
              <c:strCache>
                <c:ptCount val="1"/>
                <c:pt idx="0">
                  <c:v>項目10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実績推移!$D$43:$AS$43</c:f>
            </c:numRef>
          </c:val>
          <c:extLst>
            <c:ext xmlns:c16="http://schemas.microsoft.com/office/drawing/2014/chart" uri="{C3380CC4-5D6E-409C-BE32-E72D297353CC}">
              <c16:uniqueId val="{00000009-ED3C-4EB5-8F94-250DE6F54D84}"/>
            </c:ext>
          </c:extLst>
        </c:ser>
        <c:ser>
          <c:idx val="10"/>
          <c:order val="10"/>
          <c:tx>
            <c:strRef>
              <c:f>実績推移!$C$44</c:f>
              <c:strCache>
                <c:ptCount val="1"/>
                <c:pt idx="0">
                  <c:v>項目11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実績推移!$D$44:$AS$44</c:f>
            </c:numRef>
          </c:val>
          <c:extLst>
            <c:ext xmlns:c16="http://schemas.microsoft.com/office/drawing/2014/chart" uri="{C3380CC4-5D6E-409C-BE32-E72D297353CC}">
              <c16:uniqueId val="{0000000A-ED3C-4EB5-8F94-250DE6F54D84}"/>
            </c:ext>
          </c:extLst>
        </c:ser>
        <c:ser>
          <c:idx val="11"/>
          <c:order val="11"/>
          <c:tx>
            <c:strRef>
              <c:f>実績推移!$C$45</c:f>
              <c:strCache>
                <c:ptCount val="1"/>
                <c:pt idx="0">
                  <c:v>項目12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実績推移!$D$45:$AS$45</c:f>
            </c:numRef>
          </c:val>
          <c:extLst>
            <c:ext xmlns:c16="http://schemas.microsoft.com/office/drawing/2014/chart" uri="{C3380CC4-5D6E-409C-BE32-E72D297353CC}">
              <c16:uniqueId val="{0000000B-ED3C-4EB5-8F94-250DE6F54D84}"/>
            </c:ext>
          </c:extLst>
        </c:ser>
        <c:ser>
          <c:idx val="12"/>
          <c:order val="12"/>
          <c:tx>
            <c:strRef>
              <c:f>実績推移!$C$46</c:f>
              <c:strCache>
                <c:ptCount val="1"/>
                <c:pt idx="0">
                  <c:v>項目13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実績推移!$D$46:$AS$46</c:f>
            </c:numRef>
          </c:val>
          <c:extLst>
            <c:ext xmlns:c16="http://schemas.microsoft.com/office/drawing/2014/chart" uri="{C3380CC4-5D6E-409C-BE32-E72D297353CC}">
              <c16:uniqueId val="{0000000C-ED3C-4EB5-8F94-250DE6F54D84}"/>
            </c:ext>
          </c:extLst>
        </c:ser>
        <c:ser>
          <c:idx val="13"/>
          <c:order val="13"/>
          <c:tx>
            <c:strRef>
              <c:f>実績推移!$C$47</c:f>
              <c:strCache>
                <c:ptCount val="1"/>
                <c:pt idx="0">
                  <c:v>項目14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実績推移!$D$47:$AS$47</c:f>
            </c:numRef>
          </c:val>
          <c:extLst>
            <c:ext xmlns:c16="http://schemas.microsoft.com/office/drawing/2014/chart" uri="{C3380CC4-5D6E-409C-BE32-E72D297353CC}">
              <c16:uniqueId val="{0000000D-ED3C-4EB5-8F94-250DE6F54D84}"/>
            </c:ext>
          </c:extLst>
        </c:ser>
        <c:ser>
          <c:idx val="14"/>
          <c:order val="14"/>
          <c:tx>
            <c:strRef>
              <c:f>実績推移!$C$48</c:f>
              <c:strCache>
                <c:ptCount val="1"/>
                <c:pt idx="0">
                  <c:v>項目15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実績推移!$D$48:$AS$48</c:f>
            </c:numRef>
          </c:val>
          <c:extLst>
            <c:ext xmlns:c16="http://schemas.microsoft.com/office/drawing/2014/chart" uri="{C3380CC4-5D6E-409C-BE32-E72D297353CC}">
              <c16:uniqueId val="{0000000E-ED3C-4EB5-8F94-250DE6F54D84}"/>
            </c:ext>
          </c:extLst>
        </c:ser>
        <c:ser>
          <c:idx val="15"/>
          <c:order val="15"/>
          <c:tx>
            <c:strRef>
              <c:f>実績推移!$C$49</c:f>
              <c:strCache>
                <c:ptCount val="1"/>
                <c:pt idx="0">
                  <c:v>項目16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実績推移!$D$49:$AS$49</c:f>
            </c:numRef>
          </c:val>
          <c:extLst>
            <c:ext xmlns:c16="http://schemas.microsoft.com/office/drawing/2014/chart" uri="{C3380CC4-5D6E-409C-BE32-E72D297353CC}">
              <c16:uniqueId val="{0000000F-ED3C-4EB5-8F94-250DE6F54D84}"/>
            </c:ext>
          </c:extLst>
        </c:ser>
        <c:ser>
          <c:idx val="16"/>
          <c:order val="16"/>
          <c:tx>
            <c:strRef>
              <c:f>実績推移!$C$50</c:f>
              <c:strCache>
                <c:ptCount val="1"/>
                <c:pt idx="0">
                  <c:v>項目17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実績推移!$D$50:$AS$50</c:f>
            </c:numRef>
          </c:val>
          <c:extLst>
            <c:ext xmlns:c16="http://schemas.microsoft.com/office/drawing/2014/chart" uri="{C3380CC4-5D6E-409C-BE32-E72D297353CC}">
              <c16:uniqueId val="{00000010-ED3C-4EB5-8F94-250DE6F54D84}"/>
            </c:ext>
          </c:extLst>
        </c:ser>
        <c:ser>
          <c:idx val="17"/>
          <c:order val="17"/>
          <c:tx>
            <c:strRef>
              <c:f>実績推移!$C$51</c:f>
              <c:strCache>
                <c:ptCount val="1"/>
                <c:pt idx="0">
                  <c:v>項目18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実績推移!$D$51:$AS$51</c:f>
            </c:numRef>
          </c:val>
          <c:extLst>
            <c:ext xmlns:c16="http://schemas.microsoft.com/office/drawing/2014/chart" uri="{C3380CC4-5D6E-409C-BE32-E72D297353CC}">
              <c16:uniqueId val="{00000011-ED3C-4EB5-8F94-250DE6F54D84}"/>
            </c:ext>
          </c:extLst>
        </c:ser>
        <c:ser>
          <c:idx val="18"/>
          <c:order val="18"/>
          <c:tx>
            <c:strRef>
              <c:f>実績推移!$C$52</c:f>
              <c:strCache>
                <c:ptCount val="1"/>
                <c:pt idx="0">
                  <c:v>項目19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実績推移!$D$52:$AS$52</c:f>
            </c:numRef>
          </c:val>
          <c:extLst>
            <c:ext xmlns:c16="http://schemas.microsoft.com/office/drawing/2014/chart" uri="{C3380CC4-5D6E-409C-BE32-E72D297353CC}">
              <c16:uniqueId val="{00000012-ED3C-4EB5-8F94-250DE6F54D84}"/>
            </c:ext>
          </c:extLst>
        </c:ser>
        <c:ser>
          <c:idx val="19"/>
          <c:order val="19"/>
          <c:tx>
            <c:strRef>
              <c:f>実績推移!$C$53</c:f>
              <c:strCache>
                <c:ptCount val="1"/>
                <c:pt idx="0">
                  <c:v>項目20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実績推移!$D$53:$AS$53</c:f>
            </c:numRef>
          </c:val>
          <c:extLst>
            <c:ext xmlns:c16="http://schemas.microsoft.com/office/drawing/2014/chart" uri="{C3380CC4-5D6E-409C-BE32-E72D297353CC}">
              <c16:uniqueId val="{00000013-ED3C-4EB5-8F94-250DE6F54D84}"/>
            </c:ext>
          </c:extLst>
        </c:ser>
        <c:ser>
          <c:idx val="20"/>
          <c:order val="20"/>
          <c:tx>
            <c:strRef>
              <c:f>実績推移!$C$54</c:f>
              <c:strCache>
                <c:ptCount val="1"/>
                <c:pt idx="0">
                  <c:v>項目21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実績推移!$D$54:$AS$54</c:f>
            </c:numRef>
          </c:val>
          <c:extLst>
            <c:ext xmlns:c16="http://schemas.microsoft.com/office/drawing/2014/chart" uri="{C3380CC4-5D6E-409C-BE32-E72D297353CC}">
              <c16:uniqueId val="{00000014-ED3C-4EB5-8F94-250DE6F54D84}"/>
            </c:ext>
          </c:extLst>
        </c:ser>
        <c:ser>
          <c:idx val="21"/>
          <c:order val="21"/>
          <c:tx>
            <c:strRef>
              <c:f>実績推移!$C$55</c:f>
              <c:strCache>
                <c:ptCount val="1"/>
                <c:pt idx="0">
                  <c:v>項目22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実績推移!$D$55:$AS$55</c:f>
            </c:numRef>
          </c:val>
          <c:extLst>
            <c:ext xmlns:c16="http://schemas.microsoft.com/office/drawing/2014/chart" uri="{C3380CC4-5D6E-409C-BE32-E72D297353CC}">
              <c16:uniqueId val="{00000015-ED3C-4EB5-8F94-250DE6F54D84}"/>
            </c:ext>
          </c:extLst>
        </c:ser>
        <c:ser>
          <c:idx val="22"/>
          <c:order val="22"/>
          <c:tx>
            <c:strRef>
              <c:f>実績推移!$C$56</c:f>
              <c:strCache>
                <c:ptCount val="1"/>
                <c:pt idx="0">
                  <c:v>項目23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実績推移!$D$56:$AS$56</c:f>
            </c:numRef>
          </c:val>
          <c:extLst>
            <c:ext xmlns:c16="http://schemas.microsoft.com/office/drawing/2014/chart" uri="{C3380CC4-5D6E-409C-BE32-E72D297353CC}">
              <c16:uniqueId val="{00000016-ED3C-4EB5-8F94-250DE6F54D84}"/>
            </c:ext>
          </c:extLst>
        </c:ser>
        <c:ser>
          <c:idx val="23"/>
          <c:order val="23"/>
          <c:tx>
            <c:strRef>
              <c:f>実績推移!$C$57</c:f>
              <c:strCache>
                <c:ptCount val="1"/>
                <c:pt idx="0">
                  <c:v>項目24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実績推移!$D$57:$AS$57</c:f>
            </c:numRef>
          </c:val>
          <c:extLst>
            <c:ext xmlns:c16="http://schemas.microsoft.com/office/drawing/2014/chart" uri="{C3380CC4-5D6E-409C-BE32-E72D297353CC}">
              <c16:uniqueId val="{00000017-ED3C-4EB5-8F94-250DE6F54D84}"/>
            </c:ext>
          </c:extLst>
        </c:ser>
        <c:ser>
          <c:idx val="24"/>
          <c:order val="24"/>
          <c:tx>
            <c:strRef>
              <c:f>実績推移!$C$58</c:f>
              <c:strCache>
                <c:ptCount val="1"/>
                <c:pt idx="0">
                  <c:v>項目25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実績推移!$D$58:$AS$58</c:f>
            </c:numRef>
          </c:val>
          <c:extLst>
            <c:ext xmlns:c16="http://schemas.microsoft.com/office/drawing/2014/chart" uri="{C3380CC4-5D6E-409C-BE32-E72D297353CC}">
              <c16:uniqueId val="{00000018-ED3C-4EB5-8F94-250DE6F54D84}"/>
            </c:ext>
          </c:extLst>
        </c:ser>
        <c:ser>
          <c:idx val="25"/>
          <c:order val="25"/>
          <c:tx>
            <c:strRef>
              <c:f>実績推移!$C$59</c:f>
              <c:strCache>
                <c:ptCount val="1"/>
                <c:pt idx="0">
                  <c:v>項目26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実績推移!$D$59:$AS$59</c:f>
            </c:numRef>
          </c:val>
          <c:extLst>
            <c:ext xmlns:c16="http://schemas.microsoft.com/office/drawing/2014/chart" uri="{C3380CC4-5D6E-409C-BE32-E72D297353CC}">
              <c16:uniqueId val="{00000019-ED3C-4EB5-8F94-250DE6F54D84}"/>
            </c:ext>
          </c:extLst>
        </c:ser>
        <c:ser>
          <c:idx val="26"/>
          <c:order val="26"/>
          <c:tx>
            <c:strRef>
              <c:f>実績推移!$C$60</c:f>
              <c:strCache>
                <c:ptCount val="1"/>
                <c:pt idx="0">
                  <c:v>項目27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実績推移!$D$60:$AS$60</c:f>
            </c:numRef>
          </c:val>
          <c:extLst>
            <c:ext xmlns:c16="http://schemas.microsoft.com/office/drawing/2014/chart" uri="{C3380CC4-5D6E-409C-BE32-E72D297353CC}">
              <c16:uniqueId val="{0000001A-ED3C-4EB5-8F94-250DE6F54D84}"/>
            </c:ext>
          </c:extLst>
        </c:ser>
        <c:ser>
          <c:idx val="27"/>
          <c:order val="27"/>
          <c:tx>
            <c:strRef>
              <c:f>実績推移!$C$61</c:f>
              <c:strCache>
                <c:ptCount val="1"/>
                <c:pt idx="0">
                  <c:v>項目28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実績推移!$D$61:$AS$61</c:f>
            </c:numRef>
          </c:val>
          <c:extLst>
            <c:ext xmlns:c16="http://schemas.microsoft.com/office/drawing/2014/chart" uri="{C3380CC4-5D6E-409C-BE32-E72D297353CC}">
              <c16:uniqueId val="{0000001B-ED3C-4EB5-8F94-250DE6F54D84}"/>
            </c:ext>
          </c:extLst>
        </c:ser>
        <c:ser>
          <c:idx val="28"/>
          <c:order val="28"/>
          <c:tx>
            <c:strRef>
              <c:f>実績推移!$C$62</c:f>
              <c:strCache>
                <c:ptCount val="1"/>
                <c:pt idx="0">
                  <c:v>項目29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実績推移!$D$62:$AS$62</c:f>
            </c:numRef>
          </c:val>
          <c:extLst>
            <c:ext xmlns:c16="http://schemas.microsoft.com/office/drawing/2014/chart" uri="{C3380CC4-5D6E-409C-BE32-E72D297353CC}">
              <c16:uniqueId val="{0000001C-ED3C-4EB5-8F94-250DE6F54D84}"/>
            </c:ext>
          </c:extLst>
        </c:ser>
        <c:ser>
          <c:idx val="29"/>
          <c:order val="29"/>
          <c:tx>
            <c:strRef>
              <c:f>実績推移!$C$63</c:f>
              <c:strCache>
                <c:ptCount val="1"/>
                <c:pt idx="0">
                  <c:v>項目30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実績推移!$D$63:$AS$63</c:f>
            </c:numRef>
          </c:val>
          <c:extLst>
            <c:ext xmlns:c16="http://schemas.microsoft.com/office/drawing/2014/chart" uri="{C3380CC4-5D6E-409C-BE32-E72D297353CC}">
              <c16:uniqueId val="{0000001D-ED3C-4EB5-8F94-250DE6F54D84}"/>
            </c:ext>
          </c:extLst>
        </c:ser>
        <c:ser>
          <c:idx val="30"/>
          <c:order val="30"/>
          <c:tx>
            <c:strRef>
              <c:f>実績推移!$C$64</c:f>
              <c:strCache>
                <c:ptCount val="1"/>
                <c:pt idx="0">
                  <c:v>項目31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実績推移!$D$64:$AS$64</c:f>
            </c:numRef>
          </c:val>
          <c:extLst>
            <c:ext xmlns:c16="http://schemas.microsoft.com/office/drawing/2014/chart" uri="{C3380CC4-5D6E-409C-BE32-E72D297353CC}">
              <c16:uniqueId val="{0000001E-ED3C-4EB5-8F94-250DE6F54D84}"/>
            </c:ext>
          </c:extLst>
        </c:ser>
        <c:ser>
          <c:idx val="31"/>
          <c:order val="31"/>
          <c:tx>
            <c:strRef>
              <c:f>実績推移!$C$65</c:f>
              <c:strCache>
                <c:ptCount val="1"/>
                <c:pt idx="0">
                  <c:v>項目32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実績推移!$D$65:$AS$65</c:f>
            </c:numRef>
          </c:val>
          <c:extLst>
            <c:ext xmlns:c16="http://schemas.microsoft.com/office/drawing/2014/chart" uri="{C3380CC4-5D6E-409C-BE32-E72D297353CC}">
              <c16:uniqueId val="{0000001F-ED3C-4EB5-8F94-250DE6F54D84}"/>
            </c:ext>
          </c:extLst>
        </c:ser>
        <c:ser>
          <c:idx val="32"/>
          <c:order val="32"/>
          <c:tx>
            <c:strRef>
              <c:f>実績推移!$C$66</c:f>
              <c:strCache>
                <c:ptCount val="1"/>
                <c:pt idx="0">
                  <c:v>項目33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実績推移!$D$66:$AS$66</c:f>
            </c:numRef>
          </c:val>
          <c:extLst>
            <c:ext xmlns:c16="http://schemas.microsoft.com/office/drawing/2014/chart" uri="{C3380CC4-5D6E-409C-BE32-E72D297353CC}">
              <c16:uniqueId val="{00000020-ED3C-4EB5-8F94-250DE6F54D84}"/>
            </c:ext>
          </c:extLst>
        </c:ser>
        <c:ser>
          <c:idx val="33"/>
          <c:order val="33"/>
          <c:tx>
            <c:strRef>
              <c:f>実績推移!$C$67</c:f>
              <c:strCache>
                <c:ptCount val="1"/>
                <c:pt idx="0">
                  <c:v>項目34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実績推移!$D$67:$AS$67</c:f>
            </c:numRef>
          </c:val>
          <c:extLst>
            <c:ext xmlns:c16="http://schemas.microsoft.com/office/drawing/2014/chart" uri="{C3380CC4-5D6E-409C-BE32-E72D297353CC}">
              <c16:uniqueId val="{00000021-ED3C-4EB5-8F94-250DE6F54D84}"/>
            </c:ext>
          </c:extLst>
        </c:ser>
        <c:ser>
          <c:idx val="34"/>
          <c:order val="34"/>
          <c:tx>
            <c:strRef>
              <c:f>実績推移!$C$68</c:f>
              <c:strCache>
                <c:ptCount val="1"/>
                <c:pt idx="0">
                  <c:v>項目35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実績推移!$D$68:$AS$68</c:f>
            </c:numRef>
          </c:val>
          <c:extLst>
            <c:ext xmlns:c16="http://schemas.microsoft.com/office/drawing/2014/chart" uri="{C3380CC4-5D6E-409C-BE32-E72D297353CC}">
              <c16:uniqueId val="{00000022-ED3C-4EB5-8F94-250DE6F54D84}"/>
            </c:ext>
          </c:extLst>
        </c:ser>
        <c:ser>
          <c:idx val="35"/>
          <c:order val="35"/>
          <c:tx>
            <c:strRef>
              <c:f>実績推移!$C$69</c:f>
              <c:strCache>
                <c:ptCount val="1"/>
                <c:pt idx="0">
                  <c:v>項目36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実績推移!$D$69:$AS$69</c:f>
            </c:numRef>
          </c:val>
          <c:extLst>
            <c:ext xmlns:c16="http://schemas.microsoft.com/office/drawing/2014/chart" uri="{C3380CC4-5D6E-409C-BE32-E72D297353CC}">
              <c16:uniqueId val="{00000023-ED3C-4EB5-8F94-250DE6F54D84}"/>
            </c:ext>
          </c:extLst>
        </c:ser>
        <c:ser>
          <c:idx val="36"/>
          <c:order val="36"/>
          <c:tx>
            <c:strRef>
              <c:f>実績推移!$C$70</c:f>
              <c:strCache>
                <c:ptCount val="1"/>
                <c:pt idx="0">
                  <c:v>項目37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実績推移!$D$70:$AS$70</c:f>
            </c:numRef>
          </c:val>
          <c:extLst>
            <c:ext xmlns:c16="http://schemas.microsoft.com/office/drawing/2014/chart" uri="{C3380CC4-5D6E-409C-BE32-E72D297353CC}">
              <c16:uniqueId val="{00000024-ED3C-4EB5-8F94-250DE6F54D84}"/>
            </c:ext>
          </c:extLst>
        </c:ser>
        <c:ser>
          <c:idx val="37"/>
          <c:order val="37"/>
          <c:tx>
            <c:strRef>
              <c:f>実績推移!$C$71</c:f>
              <c:strCache>
                <c:ptCount val="1"/>
                <c:pt idx="0">
                  <c:v>項目38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実績推移!$D$71:$AS$71</c:f>
            </c:numRef>
          </c:val>
          <c:extLst>
            <c:ext xmlns:c16="http://schemas.microsoft.com/office/drawing/2014/chart" uri="{C3380CC4-5D6E-409C-BE32-E72D297353CC}">
              <c16:uniqueId val="{00000025-ED3C-4EB5-8F94-250DE6F54D84}"/>
            </c:ext>
          </c:extLst>
        </c:ser>
        <c:ser>
          <c:idx val="38"/>
          <c:order val="38"/>
          <c:tx>
            <c:strRef>
              <c:f>実績推移!$C$72</c:f>
              <c:strCache>
                <c:ptCount val="1"/>
                <c:pt idx="0">
                  <c:v>項目39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実績推移!$D$72:$AS$72</c:f>
            </c:numRef>
          </c:val>
          <c:extLst>
            <c:ext xmlns:c16="http://schemas.microsoft.com/office/drawing/2014/chart" uri="{C3380CC4-5D6E-409C-BE32-E72D297353CC}">
              <c16:uniqueId val="{00000026-ED3C-4EB5-8F94-250DE6F54D84}"/>
            </c:ext>
          </c:extLst>
        </c:ser>
        <c:ser>
          <c:idx val="39"/>
          <c:order val="39"/>
          <c:tx>
            <c:strRef>
              <c:f>実績推移!$C$73</c:f>
              <c:strCache>
                <c:ptCount val="1"/>
                <c:pt idx="0">
                  <c:v>項目40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実績推移!$D$73:$AS$73</c:f>
            </c:numRef>
          </c:val>
          <c:extLst>
            <c:ext xmlns:c16="http://schemas.microsoft.com/office/drawing/2014/chart" uri="{C3380CC4-5D6E-409C-BE32-E72D297353CC}">
              <c16:uniqueId val="{00000027-ED3C-4EB5-8F94-250DE6F54D84}"/>
            </c:ext>
          </c:extLst>
        </c:ser>
        <c:ser>
          <c:idx val="40"/>
          <c:order val="40"/>
          <c:tx>
            <c:strRef>
              <c:f>実績推移!$C$74</c:f>
              <c:strCache>
                <c:ptCount val="1"/>
                <c:pt idx="0">
                  <c:v>項目41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実績推移!$D$74:$AS$74</c:f>
            </c:numRef>
          </c:val>
          <c:extLst>
            <c:ext xmlns:c16="http://schemas.microsoft.com/office/drawing/2014/chart" uri="{C3380CC4-5D6E-409C-BE32-E72D297353CC}">
              <c16:uniqueId val="{00000028-ED3C-4EB5-8F94-250DE6F54D84}"/>
            </c:ext>
          </c:extLst>
        </c:ser>
        <c:ser>
          <c:idx val="41"/>
          <c:order val="41"/>
          <c:tx>
            <c:strRef>
              <c:f>実績推移!$C$75</c:f>
              <c:strCache>
                <c:ptCount val="1"/>
                <c:pt idx="0">
                  <c:v>項目42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実績推移!$D$75:$AS$75</c:f>
            </c:numRef>
          </c:val>
          <c:extLst>
            <c:ext xmlns:c16="http://schemas.microsoft.com/office/drawing/2014/chart" uri="{C3380CC4-5D6E-409C-BE32-E72D297353CC}">
              <c16:uniqueId val="{00000029-ED3C-4EB5-8F94-250DE6F54D84}"/>
            </c:ext>
          </c:extLst>
        </c:ser>
        <c:ser>
          <c:idx val="42"/>
          <c:order val="42"/>
          <c:tx>
            <c:strRef>
              <c:f>実績推移!$C$76</c:f>
              <c:strCache>
                <c:ptCount val="1"/>
                <c:pt idx="0">
                  <c:v>項目43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実績推移!$D$76:$AS$76</c:f>
            </c:numRef>
          </c:val>
          <c:extLst>
            <c:ext xmlns:c16="http://schemas.microsoft.com/office/drawing/2014/chart" uri="{C3380CC4-5D6E-409C-BE32-E72D297353CC}">
              <c16:uniqueId val="{0000002A-ED3C-4EB5-8F94-250DE6F54D84}"/>
            </c:ext>
          </c:extLst>
        </c:ser>
        <c:ser>
          <c:idx val="43"/>
          <c:order val="43"/>
          <c:tx>
            <c:strRef>
              <c:f>実績推移!$C$77</c:f>
              <c:strCache>
                <c:ptCount val="1"/>
                <c:pt idx="0">
                  <c:v>項目44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実績推移!$D$77:$AS$77</c:f>
            </c:numRef>
          </c:val>
          <c:extLst>
            <c:ext xmlns:c16="http://schemas.microsoft.com/office/drawing/2014/chart" uri="{C3380CC4-5D6E-409C-BE32-E72D297353CC}">
              <c16:uniqueId val="{0000002B-ED3C-4EB5-8F94-250DE6F54D84}"/>
            </c:ext>
          </c:extLst>
        </c:ser>
        <c:ser>
          <c:idx val="44"/>
          <c:order val="44"/>
          <c:tx>
            <c:strRef>
              <c:f>実績推移!$C$78</c:f>
              <c:strCache>
                <c:ptCount val="1"/>
                <c:pt idx="0">
                  <c:v>項目45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実績推移!$D$78:$AS$78</c:f>
            </c:numRef>
          </c:val>
          <c:extLst>
            <c:ext xmlns:c16="http://schemas.microsoft.com/office/drawing/2014/chart" uri="{C3380CC4-5D6E-409C-BE32-E72D297353CC}">
              <c16:uniqueId val="{0000002C-ED3C-4EB5-8F94-250DE6F54D84}"/>
            </c:ext>
          </c:extLst>
        </c:ser>
        <c:ser>
          <c:idx val="45"/>
          <c:order val="45"/>
          <c:tx>
            <c:strRef>
              <c:f>実績推移!$C$79</c:f>
              <c:strCache>
                <c:ptCount val="1"/>
                <c:pt idx="0">
                  <c:v>項目46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実績推移!$D$79:$AS$79</c:f>
            </c:numRef>
          </c:val>
          <c:extLst>
            <c:ext xmlns:c16="http://schemas.microsoft.com/office/drawing/2014/chart" uri="{C3380CC4-5D6E-409C-BE32-E72D297353CC}">
              <c16:uniqueId val="{0000002D-ED3C-4EB5-8F94-250DE6F54D84}"/>
            </c:ext>
          </c:extLst>
        </c:ser>
        <c:ser>
          <c:idx val="46"/>
          <c:order val="46"/>
          <c:tx>
            <c:strRef>
              <c:f>実績推移!$C$80</c:f>
              <c:strCache>
                <c:ptCount val="1"/>
                <c:pt idx="0">
                  <c:v>項目47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実績推移!$D$80:$AS$80</c:f>
            </c:numRef>
          </c:val>
          <c:extLst>
            <c:ext xmlns:c16="http://schemas.microsoft.com/office/drawing/2014/chart" uri="{C3380CC4-5D6E-409C-BE32-E72D297353CC}">
              <c16:uniqueId val="{0000002E-ED3C-4EB5-8F94-250DE6F54D84}"/>
            </c:ext>
          </c:extLst>
        </c:ser>
        <c:ser>
          <c:idx val="47"/>
          <c:order val="47"/>
          <c:tx>
            <c:strRef>
              <c:f>実績推移!$C$81</c:f>
              <c:strCache>
                <c:ptCount val="1"/>
                <c:pt idx="0">
                  <c:v>項目48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実績推移!$D$81:$AS$81</c:f>
            </c:numRef>
          </c:val>
          <c:extLst>
            <c:ext xmlns:c16="http://schemas.microsoft.com/office/drawing/2014/chart" uri="{C3380CC4-5D6E-409C-BE32-E72D297353CC}">
              <c16:uniqueId val="{0000002F-ED3C-4EB5-8F94-250DE6F54D84}"/>
            </c:ext>
          </c:extLst>
        </c:ser>
        <c:ser>
          <c:idx val="48"/>
          <c:order val="48"/>
          <c:tx>
            <c:strRef>
              <c:f>実績推移!$C$82</c:f>
              <c:strCache>
                <c:ptCount val="1"/>
                <c:pt idx="0">
                  <c:v>項目49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実績推移!$D$82:$AS$82</c:f>
            </c:numRef>
          </c:val>
          <c:extLst>
            <c:ext xmlns:c16="http://schemas.microsoft.com/office/drawing/2014/chart" uri="{C3380CC4-5D6E-409C-BE32-E72D297353CC}">
              <c16:uniqueId val="{00000030-ED3C-4EB5-8F94-250DE6F54D84}"/>
            </c:ext>
          </c:extLst>
        </c:ser>
        <c:ser>
          <c:idx val="49"/>
          <c:order val="49"/>
          <c:tx>
            <c:strRef>
              <c:f>実績推移!$C$83</c:f>
              <c:strCache>
                <c:ptCount val="1"/>
                <c:pt idx="0">
                  <c:v>項目50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実績推移!$D$83:$AS$83</c:f>
            </c:numRef>
          </c:val>
          <c:extLst>
            <c:ext xmlns:c16="http://schemas.microsoft.com/office/drawing/2014/chart" uri="{C3380CC4-5D6E-409C-BE32-E72D297353CC}">
              <c16:uniqueId val="{00000031-ED3C-4EB5-8F94-250DE6F5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062039583"/>
        <c:axId val="1"/>
      </c:barChart>
      <c:barChart>
        <c:barDir val="col"/>
        <c:grouping val="clustered"/>
        <c:varyColors val="0"/>
        <c:ser>
          <c:idx val="50"/>
          <c:order val="50"/>
          <c:tx>
            <c:strRef>
              <c:f>実績推移!$C$85</c:f>
              <c:strCache>
                <c:ptCount val="1"/>
                <c:pt idx="0">
                  <c:v>合　　計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実績推移!$D$34:$AS$34</c:f>
              <c:numCache>
                <c:formatCode>#,##0;"▲ "#,##0</c:formatCode>
                <c:ptCount val="42"/>
                <c:pt idx="0">
                  <c:v>560150.52289999998</c:v>
                </c:pt>
                <c:pt idx="1">
                  <c:v>659198.19429999997</c:v>
                </c:pt>
                <c:pt idx="2">
                  <c:v>612252.11979999999</c:v>
                </c:pt>
                <c:pt idx="3">
                  <c:v>521739.26120000001</c:v>
                </c:pt>
                <c:pt idx="4">
                  <c:v>764770.50699999998</c:v>
                </c:pt>
                <c:pt idx="5">
                  <c:v>634326.44059999997</c:v>
                </c:pt>
                <c:pt idx="6">
                  <c:v>565957.07250000001</c:v>
                </c:pt>
                <c:pt idx="7">
                  <c:v>561071.93189999997</c:v>
                </c:pt>
                <c:pt idx="8">
                  <c:v>643181.7426</c:v>
                </c:pt>
                <c:pt idx="9">
                  <c:v>718706.69420000003</c:v>
                </c:pt>
                <c:pt idx="10">
                  <c:v>598868.13320000004</c:v>
                </c:pt>
                <c:pt idx="11">
                  <c:v>574548.01630000002</c:v>
                </c:pt>
                <c:pt idx="12">
                  <c:v>619580.13040000002</c:v>
                </c:pt>
                <c:pt idx="13">
                  <c:v>500483.641</c:v>
                </c:pt>
                <c:pt idx="14">
                  <c:v>563392.30599999998</c:v>
                </c:pt>
                <c:pt idx="15">
                  <c:v>702091.26769999997</c:v>
                </c:pt>
                <c:pt idx="16">
                  <c:v>690897.17059999995</c:v>
                </c:pt>
                <c:pt idx="17">
                  <c:v>557810.56559999997</c:v>
                </c:pt>
                <c:pt idx="18">
                  <c:v>609307.42660000001</c:v>
                </c:pt>
                <c:pt idx="19">
                  <c:v>601378.95030000003</c:v>
                </c:pt>
                <c:pt idx="20">
                  <c:v>561155.08409999998</c:v>
                </c:pt>
                <c:pt idx="21">
                  <c:v>558655.8996</c:v>
                </c:pt>
                <c:pt idx="22">
                  <c:v>652360.32949999999</c:v>
                </c:pt>
                <c:pt idx="23">
                  <c:v>634990.46739999996</c:v>
                </c:pt>
                <c:pt idx="24">
                  <c:v>694446.61100000003</c:v>
                </c:pt>
                <c:pt idx="25">
                  <c:v>521189.96029999998</c:v>
                </c:pt>
                <c:pt idx="26">
                  <c:v>570577.05189999996</c:v>
                </c:pt>
                <c:pt idx="27">
                  <c:v>592277.58840000001</c:v>
                </c:pt>
                <c:pt idx="28">
                  <c:v>460045.00219999999</c:v>
                </c:pt>
                <c:pt idx="29">
                  <c:v>666035.52969999996</c:v>
                </c:pt>
                <c:pt idx="30">
                  <c:v>549340.12309999997</c:v>
                </c:pt>
                <c:pt idx="31">
                  <c:v>645633.28090000001</c:v>
                </c:pt>
                <c:pt idx="32">
                  <c:v>550039.26060000004</c:v>
                </c:pt>
                <c:pt idx="33">
                  <c:v>557644.03029999998</c:v>
                </c:pt>
                <c:pt idx="34">
                  <c:v>605151.53150000004</c:v>
                </c:pt>
                <c:pt idx="35">
                  <c:v>628074.07250000001</c:v>
                </c:pt>
                <c:pt idx="36">
                  <c:v>591980.77130000002</c:v>
                </c:pt>
                <c:pt idx="37">
                  <c:v>668367.07550000004</c:v>
                </c:pt>
                <c:pt idx="38">
                  <c:v>566007.6594</c:v>
                </c:pt>
                <c:pt idx="39">
                  <c:v>624498.36470000003</c:v>
                </c:pt>
                <c:pt idx="40">
                  <c:v>605877.43720000004</c:v>
                </c:pt>
                <c:pt idx="41">
                  <c:v>567203.10660000006</c:v>
                </c:pt>
              </c:numCache>
            </c:numRef>
          </c:cat>
          <c:val>
            <c:numRef>
              <c:f>実績推移!$D$85:$AS$85</c:f>
              <c:numCache>
                <c:formatCode>#,##0;"▲ "#,##0</c:formatCode>
                <c:ptCount val="42"/>
                <c:pt idx="0">
                  <c:v>958778.98369999998</c:v>
                </c:pt>
                <c:pt idx="1">
                  <c:v>1108527.2313000001</c:v>
                </c:pt>
                <c:pt idx="2">
                  <c:v>1010419.7777</c:v>
                </c:pt>
                <c:pt idx="3">
                  <c:v>874185.34550000005</c:v>
                </c:pt>
                <c:pt idx="4">
                  <c:v>1269689.6298</c:v>
                </c:pt>
                <c:pt idx="5">
                  <c:v>1092878.7023</c:v>
                </c:pt>
                <c:pt idx="6">
                  <c:v>954862.66929999995</c:v>
                </c:pt>
                <c:pt idx="7">
                  <c:v>951114.77480000001</c:v>
                </c:pt>
                <c:pt idx="8">
                  <c:v>1094487.7963</c:v>
                </c:pt>
                <c:pt idx="9">
                  <c:v>1182348.3998</c:v>
                </c:pt>
                <c:pt idx="10">
                  <c:v>1006930.8119</c:v>
                </c:pt>
                <c:pt idx="11">
                  <c:v>967756.90430000005</c:v>
                </c:pt>
                <c:pt idx="12">
                  <c:v>1061855.3448000001</c:v>
                </c:pt>
                <c:pt idx="13">
                  <c:v>838051.25170000002</c:v>
                </c:pt>
                <c:pt idx="14">
                  <c:v>941868.12250000006</c:v>
                </c:pt>
                <c:pt idx="15">
                  <c:v>1182390.3370999999</c:v>
                </c:pt>
                <c:pt idx="16">
                  <c:v>1180787.6248999999</c:v>
                </c:pt>
                <c:pt idx="17">
                  <c:v>1017837.7203</c:v>
                </c:pt>
                <c:pt idx="18">
                  <c:v>1098687.9587000001</c:v>
                </c:pt>
                <c:pt idx="19">
                  <c:v>1064752.7261000001</c:v>
                </c:pt>
                <c:pt idx="20">
                  <c:v>1027689.8968</c:v>
                </c:pt>
                <c:pt idx="21">
                  <c:v>1013517.3961</c:v>
                </c:pt>
                <c:pt idx="22">
                  <c:v>1169073.9165000001</c:v>
                </c:pt>
                <c:pt idx="23">
                  <c:v>1088245.9117999999</c:v>
                </c:pt>
                <c:pt idx="24">
                  <c:v>1253770.2082</c:v>
                </c:pt>
                <c:pt idx="25">
                  <c:v>928142.43200000003</c:v>
                </c:pt>
                <c:pt idx="26">
                  <c:v>1028088.7545</c:v>
                </c:pt>
                <c:pt idx="27">
                  <c:v>1088495.4580000001</c:v>
                </c:pt>
                <c:pt idx="28">
                  <c:v>665086.79570000002</c:v>
                </c:pt>
                <c:pt idx="29">
                  <c:v>957906.66839999997</c:v>
                </c:pt>
                <c:pt idx="30">
                  <c:v>774843.10080000001</c:v>
                </c:pt>
                <c:pt idx="31">
                  <c:v>911221.23880000005</c:v>
                </c:pt>
                <c:pt idx="32">
                  <c:v>794297.0281</c:v>
                </c:pt>
                <c:pt idx="33">
                  <c:v>817898.30530000001</c:v>
                </c:pt>
                <c:pt idx="34">
                  <c:v>881119.63410000002</c:v>
                </c:pt>
                <c:pt idx="35">
                  <c:v>903515.18110000005</c:v>
                </c:pt>
                <c:pt idx="36">
                  <c:v>848476.19519999996</c:v>
                </c:pt>
                <c:pt idx="37">
                  <c:v>949311.50820000004</c:v>
                </c:pt>
                <c:pt idx="38">
                  <c:v>773846.84629999998</c:v>
                </c:pt>
                <c:pt idx="39">
                  <c:v>870891.88729999994</c:v>
                </c:pt>
                <c:pt idx="40">
                  <c:v>867846.71979999996</c:v>
                </c:pt>
                <c:pt idx="41">
                  <c:v>800379.58250000002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D3C-4EB5-8F94-250DE6F5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"/>
        <c:axId val="4"/>
      </c:barChart>
      <c:catAx>
        <c:axId val="206203958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39583"/>
        <c:crosses val="autoZero"/>
        <c:crossBetween val="between"/>
      </c:valAx>
      <c:valAx>
        <c:axId val="4"/>
        <c:scaling>
          <c:orientation val="minMax"/>
        </c:scaling>
        <c:delete val="1"/>
        <c:axPos val="r"/>
        <c:numFmt formatCode="#,##0;&quot;▲ &quot;#,##0" sourceLinked="1"/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numFmt formatCode="#,##0;&quot;▲ &quot;#,##0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1"/>
      </c:cat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6737683089214377"/>
          <c:y val="1.5309231225834337E-2"/>
          <c:w val="2.8628495339547269E-2"/>
          <c:h val="0.9473697751067405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paperSize="9" orientation="landscape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17798742354685E-2"/>
          <c:y val="1.5309231225834337E-2"/>
          <c:w val="0.94739947973015148"/>
          <c:h val="0.95173653890920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実績推移!$C$176</c:f>
              <c:strCache>
                <c:ptCount val="1"/>
                <c:pt idx="0">
                  <c:v>加工食品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実績推移!$D$176:$AS$176</c:f>
              <c:numCache>
                <c:formatCode>#,##0;"▲ "#,##0</c:formatCode>
                <c:ptCount val="42"/>
                <c:pt idx="0">
                  <c:v>515327.53169999999</c:v>
                </c:pt>
                <c:pt idx="1">
                  <c:v>571239.6557</c:v>
                </c:pt>
                <c:pt idx="2">
                  <c:v>602094.79940000002</c:v>
                </c:pt>
                <c:pt idx="3">
                  <c:v>495000.7499</c:v>
                </c:pt>
                <c:pt idx="4">
                  <c:v>605488.76839999994</c:v>
                </c:pt>
                <c:pt idx="5">
                  <c:v>477400.08270000003</c:v>
                </c:pt>
                <c:pt idx="6">
                  <c:v>479371.6237</c:v>
                </c:pt>
                <c:pt idx="7">
                  <c:v>473240.98700000002</c:v>
                </c:pt>
                <c:pt idx="8">
                  <c:v>567000.08739999996</c:v>
                </c:pt>
                <c:pt idx="9">
                  <c:v>642737.25340000005</c:v>
                </c:pt>
                <c:pt idx="10">
                  <c:v>510883.08279999997</c:v>
                </c:pt>
                <c:pt idx="11">
                  <c:v>541726.78</c:v>
                </c:pt>
                <c:pt idx="12">
                  <c:v>477332.76079999999</c:v>
                </c:pt>
                <c:pt idx="13">
                  <c:v>439593.02380000002</c:v>
                </c:pt>
                <c:pt idx="14">
                  <c:v>535853.09299999999</c:v>
                </c:pt>
                <c:pt idx="15">
                  <c:v>582055.80200000003</c:v>
                </c:pt>
                <c:pt idx="16">
                  <c:v>620359.96299999999</c:v>
                </c:pt>
                <c:pt idx="17">
                  <c:v>507580.17859999998</c:v>
                </c:pt>
                <c:pt idx="18">
                  <c:v>553905.42790000001</c:v>
                </c:pt>
                <c:pt idx="19">
                  <c:v>488026.65870000003</c:v>
                </c:pt>
                <c:pt idx="20">
                  <c:v>463433.31829999998</c:v>
                </c:pt>
                <c:pt idx="21">
                  <c:v>472570.58</c:v>
                </c:pt>
                <c:pt idx="22">
                  <c:v>562785.05700000003</c:v>
                </c:pt>
                <c:pt idx="23">
                  <c:v>597902.22609999997</c:v>
                </c:pt>
                <c:pt idx="24">
                  <c:v>572582.47679999995</c:v>
                </c:pt>
                <c:pt idx="25">
                  <c:v>492512.2303</c:v>
                </c:pt>
                <c:pt idx="26">
                  <c:v>466929.52630000003</c:v>
                </c:pt>
                <c:pt idx="27">
                  <c:v>512664.8003</c:v>
                </c:pt>
                <c:pt idx="28">
                  <c:v>422281.85100000002</c:v>
                </c:pt>
                <c:pt idx="29">
                  <c:v>576380.60349999997</c:v>
                </c:pt>
                <c:pt idx="30">
                  <c:v>553122.46050000004</c:v>
                </c:pt>
                <c:pt idx="31">
                  <c:v>561562.81229999999</c:v>
                </c:pt>
                <c:pt idx="32">
                  <c:v>515094.52549999999</c:v>
                </c:pt>
                <c:pt idx="33">
                  <c:v>460429.77149999997</c:v>
                </c:pt>
                <c:pt idx="34">
                  <c:v>522547.8223</c:v>
                </c:pt>
                <c:pt idx="35">
                  <c:v>507215.95439999999</c:v>
                </c:pt>
                <c:pt idx="36">
                  <c:v>528840.97019999998</c:v>
                </c:pt>
                <c:pt idx="37">
                  <c:v>608779.27229999995</c:v>
                </c:pt>
                <c:pt idx="38">
                  <c:v>508373.99300000002</c:v>
                </c:pt>
                <c:pt idx="39">
                  <c:v>582694.08790000004</c:v>
                </c:pt>
                <c:pt idx="40">
                  <c:v>474868.65659999999</c:v>
                </c:pt>
                <c:pt idx="41">
                  <c:v>470529.86259999999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7-48A3-8B45-494A668909F6}"/>
            </c:ext>
          </c:extLst>
        </c:ser>
        <c:ser>
          <c:idx val="1"/>
          <c:order val="1"/>
          <c:tx>
            <c:strRef>
              <c:f>実績推移!$C$177</c:f>
              <c:strCache>
                <c:ptCount val="1"/>
                <c:pt idx="0">
                  <c:v>生鮮食品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実績推移!$D$177:$AS$177</c:f>
              <c:numCache>
                <c:formatCode>#,##0;"▲ "#,##0</c:formatCode>
                <c:ptCount val="42"/>
                <c:pt idx="0">
                  <c:v>139268.929</c:v>
                </c:pt>
                <c:pt idx="1">
                  <c:v>153795.81539999999</c:v>
                </c:pt>
                <c:pt idx="2">
                  <c:v>177757.69779999999</c:v>
                </c:pt>
                <c:pt idx="3">
                  <c:v>134389.33809999999</c:v>
                </c:pt>
                <c:pt idx="4">
                  <c:v>173531.05499999999</c:v>
                </c:pt>
                <c:pt idx="5">
                  <c:v>135434.33439999999</c:v>
                </c:pt>
                <c:pt idx="6">
                  <c:v>129185.37179999999</c:v>
                </c:pt>
                <c:pt idx="7">
                  <c:v>128259.28939999999</c:v>
                </c:pt>
                <c:pt idx="8">
                  <c:v>159612.5926</c:v>
                </c:pt>
                <c:pt idx="9">
                  <c:v>190152.55660000001</c:v>
                </c:pt>
                <c:pt idx="10">
                  <c:v>137839.2702</c:v>
                </c:pt>
                <c:pt idx="11">
                  <c:v>157689.1911</c:v>
                </c:pt>
                <c:pt idx="12">
                  <c:v>136195.2838</c:v>
                </c:pt>
                <c:pt idx="13">
                  <c:v>120814.7515</c:v>
                </c:pt>
                <c:pt idx="14">
                  <c:v>140225.70430000001</c:v>
                </c:pt>
                <c:pt idx="15">
                  <c:v>160085.7335</c:v>
                </c:pt>
                <c:pt idx="16">
                  <c:v>243041.4601</c:v>
                </c:pt>
                <c:pt idx="17">
                  <c:v>180928.97579999999</c:v>
                </c:pt>
                <c:pt idx="18">
                  <c:v>209366.46909999999</c:v>
                </c:pt>
                <c:pt idx="19">
                  <c:v>180344.03400000001</c:v>
                </c:pt>
                <c:pt idx="20">
                  <c:v>161690.29670000001</c:v>
                </c:pt>
                <c:pt idx="21">
                  <c:v>168345.8688</c:v>
                </c:pt>
                <c:pt idx="22">
                  <c:v>209288.19440000001</c:v>
                </c:pt>
                <c:pt idx="23">
                  <c:v>247656.2959</c:v>
                </c:pt>
                <c:pt idx="24">
                  <c:v>198405.6495</c:v>
                </c:pt>
                <c:pt idx="25">
                  <c:v>185906.28940000001</c:v>
                </c:pt>
                <c:pt idx="26">
                  <c:v>169481.6219</c:v>
                </c:pt>
                <c:pt idx="27">
                  <c:v>184568.14569999999</c:v>
                </c:pt>
                <c:pt idx="28">
                  <c:v>115.2838</c:v>
                </c:pt>
                <c:pt idx="29">
                  <c:v>142.77160000000001</c:v>
                </c:pt>
                <c:pt idx="30">
                  <c:v>127.75790000000001</c:v>
                </c:pt>
                <c:pt idx="31">
                  <c:v>131.10470000000001</c:v>
                </c:pt>
                <c:pt idx="32">
                  <c:v>146.3708</c:v>
                </c:pt>
                <c:pt idx="33">
                  <c:v>147.6283</c:v>
                </c:pt>
                <c:pt idx="34">
                  <c:v>171.6832</c:v>
                </c:pt>
                <c:pt idx="35">
                  <c:v>228.34010000000001</c:v>
                </c:pt>
                <c:pt idx="36">
                  <c:v>214.6129</c:v>
                </c:pt>
                <c:pt idx="37">
                  <c:v>225.185</c:v>
                </c:pt>
                <c:pt idx="38">
                  <c:v>229.6499</c:v>
                </c:pt>
                <c:pt idx="39">
                  <c:v>264.15609999999998</c:v>
                </c:pt>
                <c:pt idx="40">
                  <c:v>198.53270000000001</c:v>
                </c:pt>
                <c:pt idx="41">
                  <c:v>234.19380000000001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7-48A3-8B45-494A668909F6}"/>
            </c:ext>
          </c:extLst>
        </c:ser>
        <c:ser>
          <c:idx val="2"/>
          <c:order val="2"/>
          <c:tx>
            <c:strRef>
              <c:f>実績推移!$C$178</c:f>
              <c:strCache>
                <c:ptCount val="1"/>
                <c:pt idx="0">
                  <c:v>菓子類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実績推移!$D$178:$AS$178</c:f>
              <c:numCache>
                <c:formatCode>#,##0;"▲ "#,##0</c:formatCode>
                <c:ptCount val="42"/>
                <c:pt idx="0">
                  <c:v>229744.1183</c:v>
                </c:pt>
                <c:pt idx="1">
                  <c:v>247145.58199999999</c:v>
                </c:pt>
                <c:pt idx="2">
                  <c:v>239304.07010000001</c:v>
                </c:pt>
                <c:pt idx="3">
                  <c:v>204166.3394</c:v>
                </c:pt>
                <c:pt idx="4">
                  <c:v>247331.31150000001</c:v>
                </c:pt>
                <c:pt idx="5">
                  <c:v>208045.73370000001</c:v>
                </c:pt>
                <c:pt idx="6">
                  <c:v>210135.9515</c:v>
                </c:pt>
                <c:pt idx="7">
                  <c:v>217137.76560000001</c:v>
                </c:pt>
                <c:pt idx="8">
                  <c:v>259990.93369999999</c:v>
                </c:pt>
                <c:pt idx="9">
                  <c:v>264607.06689999998</c:v>
                </c:pt>
                <c:pt idx="10">
                  <c:v>211714.93049999999</c:v>
                </c:pt>
                <c:pt idx="11">
                  <c:v>227851.69450000001</c:v>
                </c:pt>
                <c:pt idx="12">
                  <c:v>207500.00200000001</c:v>
                </c:pt>
                <c:pt idx="13">
                  <c:v>190828.77849999999</c:v>
                </c:pt>
                <c:pt idx="14">
                  <c:v>240014.44270000001</c:v>
                </c:pt>
                <c:pt idx="15">
                  <c:v>265004.41279999999</c:v>
                </c:pt>
                <c:pt idx="16">
                  <c:v>258388.5386</c:v>
                </c:pt>
                <c:pt idx="17">
                  <c:v>208812.18090000001</c:v>
                </c:pt>
                <c:pt idx="18">
                  <c:v>232859.2003</c:v>
                </c:pt>
                <c:pt idx="19">
                  <c:v>209419.42069999999</c:v>
                </c:pt>
                <c:pt idx="20">
                  <c:v>204044.8891</c:v>
                </c:pt>
                <c:pt idx="21">
                  <c:v>223156.96890000001</c:v>
                </c:pt>
                <c:pt idx="22">
                  <c:v>259452.12839999999</c:v>
                </c:pt>
                <c:pt idx="23">
                  <c:v>245997.54130000001</c:v>
                </c:pt>
                <c:pt idx="24">
                  <c:v>241093.8609</c:v>
                </c:pt>
                <c:pt idx="25">
                  <c:v>206606.4608</c:v>
                </c:pt>
                <c:pt idx="26">
                  <c:v>209779.7825</c:v>
                </c:pt>
                <c:pt idx="27">
                  <c:v>232120.38519999999</c:v>
                </c:pt>
                <c:pt idx="28">
                  <c:v>201981.3278</c:v>
                </c:pt>
                <c:pt idx="29">
                  <c:v>264854.49729999999</c:v>
                </c:pt>
                <c:pt idx="30">
                  <c:v>236123.01</c:v>
                </c:pt>
                <c:pt idx="31">
                  <c:v>248308.0197</c:v>
                </c:pt>
                <c:pt idx="32">
                  <c:v>237553.829</c:v>
                </c:pt>
                <c:pt idx="33">
                  <c:v>221433.99540000001</c:v>
                </c:pt>
                <c:pt idx="34">
                  <c:v>247850.55300000001</c:v>
                </c:pt>
                <c:pt idx="35">
                  <c:v>226396.06640000001</c:v>
                </c:pt>
                <c:pt idx="36">
                  <c:v>231740.52799999999</c:v>
                </c:pt>
                <c:pt idx="37">
                  <c:v>257092.70439999999</c:v>
                </c:pt>
                <c:pt idx="38">
                  <c:v>197614.4773</c:v>
                </c:pt>
                <c:pt idx="39">
                  <c:v>231734.80530000001</c:v>
                </c:pt>
                <c:pt idx="40">
                  <c:v>202478.91870000001</c:v>
                </c:pt>
                <c:pt idx="41">
                  <c:v>199953.71539999999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D7-48A3-8B45-494A668909F6}"/>
            </c:ext>
          </c:extLst>
        </c:ser>
        <c:ser>
          <c:idx val="3"/>
          <c:order val="3"/>
          <c:tx>
            <c:strRef>
              <c:f>実績推移!$C$179</c:f>
              <c:strCache>
                <c:ptCount val="1"/>
                <c:pt idx="0">
                  <c:v>項目4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実績推移!$D$179:$AS$179</c:f>
            </c:numRef>
          </c:val>
          <c:extLst>
            <c:ext xmlns:c16="http://schemas.microsoft.com/office/drawing/2014/chart" uri="{C3380CC4-5D6E-409C-BE32-E72D297353CC}">
              <c16:uniqueId val="{00000003-AAD7-48A3-8B45-494A668909F6}"/>
            </c:ext>
          </c:extLst>
        </c:ser>
        <c:ser>
          <c:idx val="4"/>
          <c:order val="4"/>
          <c:tx>
            <c:strRef>
              <c:f>実績推移!$C$180</c:f>
              <c:strCache>
                <c:ptCount val="1"/>
                <c:pt idx="0">
                  <c:v>項目5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実績推移!$D$180:$AS$180</c:f>
            </c:numRef>
          </c:val>
          <c:extLst>
            <c:ext xmlns:c16="http://schemas.microsoft.com/office/drawing/2014/chart" uri="{C3380CC4-5D6E-409C-BE32-E72D297353CC}">
              <c16:uniqueId val="{00000004-AAD7-48A3-8B45-494A668909F6}"/>
            </c:ext>
          </c:extLst>
        </c:ser>
        <c:ser>
          <c:idx val="5"/>
          <c:order val="5"/>
          <c:tx>
            <c:strRef>
              <c:f>実績推移!$C$181</c:f>
              <c:strCache>
                <c:ptCount val="1"/>
                <c:pt idx="0">
                  <c:v>項目6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実績推移!$D$181:$AS$181</c:f>
            </c:numRef>
          </c:val>
          <c:extLst>
            <c:ext xmlns:c16="http://schemas.microsoft.com/office/drawing/2014/chart" uri="{C3380CC4-5D6E-409C-BE32-E72D297353CC}">
              <c16:uniqueId val="{00000005-AAD7-48A3-8B45-494A668909F6}"/>
            </c:ext>
          </c:extLst>
        </c:ser>
        <c:ser>
          <c:idx val="6"/>
          <c:order val="6"/>
          <c:tx>
            <c:strRef>
              <c:f>実績推移!$C$182</c:f>
              <c:strCache>
                <c:ptCount val="1"/>
                <c:pt idx="0">
                  <c:v>項目7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実績推移!$D$182:$AS$182</c:f>
            </c:numRef>
          </c:val>
          <c:extLst>
            <c:ext xmlns:c16="http://schemas.microsoft.com/office/drawing/2014/chart" uri="{C3380CC4-5D6E-409C-BE32-E72D297353CC}">
              <c16:uniqueId val="{00000006-AAD7-48A3-8B45-494A668909F6}"/>
            </c:ext>
          </c:extLst>
        </c:ser>
        <c:ser>
          <c:idx val="7"/>
          <c:order val="7"/>
          <c:tx>
            <c:strRef>
              <c:f>実績推移!$C$183</c:f>
              <c:strCache>
                <c:ptCount val="1"/>
                <c:pt idx="0">
                  <c:v>項目8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実績推移!$D$183:$AS$183</c:f>
            </c:numRef>
          </c:val>
          <c:extLst>
            <c:ext xmlns:c16="http://schemas.microsoft.com/office/drawing/2014/chart" uri="{C3380CC4-5D6E-409C-BE32-E72D297353CC}">
              <c16:uniqueId val="{00000007-AAD7-48A3-8B45-494A668909F6}"/>
            </c:ext>
          </c:extLst>
        </c:ser>
        <c:ser>
          <c:idx val="8"/>
          <c:order val="8"/>
          <c:tx>
            <c:strRef>
              <c:f>実績推移!$C$184</c:f>
              <c:strCache>
                <c:ptCount val="1"/>
                <c:pt idx="0">
                  <c:v>項目9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実績推移!$D$184:$AS$184</c:f>
            </c:numRef>
          </c:val>
          <c:extLst>
            <c:ext xmlns:c16="http://schemas.microsoft.com/office/drawing/2014/chart" uri="{C3380CC4-5D6E-409C-BE32-E72D297353CC}">
              <c16:uniqueId val="{00000008-AAD7-48A3-8B45-494A668909F6}"/>
            </c:ext>
          </c:extLst>
        </c:ser>
        <c:ser>
          <c:idx val="9"/>
          <c:order val="9"/>
          <c:tx>
            <c:strRef>
              <c:f>実績推移!$C$185</c:f>
              <c:strCache>
                <c:ptCount val="1"/>
                <c:pt idx="0">
                  <c:v>項目10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実績推移!$D$185:$AS$185</c:f>
            </c:numRef>
          </c:val>
          <c:extLst>
            <c:ext xmlns:c16="http://schemas.microsoft.com/office/drawing/2014/chart" uri="{C3380CC4-5D6E-409C-BE32-E72D297353CC}">
              <c16:uniqueId val="{00000009-AAD7-48A3-8B45-494A668909F6}"/>
            </c:ext>
          </c:extLst>
        </c:ser>
        <c:ser>
          <c:idx val="10"/>
          <c:order val="10"/>
          <c:tx>
            <c:strRef>
              <c:f>実績推移!$C$186</c:f>
              <c:strCache>
                <c:ptCount val="1"/>
                <c:pt idx="0">
                  <c:v>項目11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実績推移!$D$186:$AS$186</c:f>
            </c:numRef>
          </c:val>
          <c:extLst>
            <c:ext xmlns:c16="http://schemas.microsoft.com/office/drawing/2014/chart" uri="{C3380CC4-5D6E-409C-BE32-E72D297353CC}">
              <c16:uniqueId val="{0000000A-AAD7-48A3-8B45-494A668909F6}"/>
            </c:ext>
          </c:extLst>
        </c:ser>
        <c:ser>
          <c:idx val="11"/>
          <c:order val="11"/>
          <c:tx>
            <c:strRef>
              <c:f>実績推移!$C$187</c:f>
              <c:strCache>
                <c:ptCount val="1"/>
                <c:pt idx="0">
                  <c:v>項目12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実績推移!$D$187:$AS$187</c:f>
            </c:numRef>
          </c:val>
          <c:extLst>
            <c:ext xmlns:c16="http://schemas.microsoft.com/office/drawing/2014/chart" uri="{C3380CC4-5D6E-409C-BE32-E72D297353CC}">
              <c16:uniqueId val="{0000000B-AAD7-48A3-8B45-494A668909F6}"/>
            </c:ext>
          </c:extLst>
        </c:ser>
        <c:ser>
          <c:idx val="12"/>
          <c:order val="12"/>
          <c:tx>
            <c:strRef>
              <c:f>実績推移!$C$188</c:f>
              <c:strCache>
                <c:ptCount val="1"/>
                <c:pt idx="0">
                  <c:v>項目13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実績推移!$D$188:$AS$188</c:f>
            </c:numRef>
          </c:val>
          <c:extLst>
            <c:ext xmlns:c16="http://schemas.microsoft.com/office/drawing/2014/chart" uri="{C3380CC4-5D6E-409C-BE32-E72D297353CC}">
              <c16:uniqueId val="{0000000C-AAD7-48A3-8B45-494A668909F6}"/>
            </c:ext>
          </c:extLst>
        </c:ser>
        <c:ser>
          <c:idx val="13"/>
          <c:order val="13"/>
          <c:tx>
            <c:strRef>
              <c:f>実績推移!$C$189</c:f>
              <c:strCache>
                <c:ptCount val="1"/>
                <c:pt idx="0">
                  <c:v>項目14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実績推移!$D$189:$AS$189</c:f>
            </c:numRef>
          </c:val>
          <c:extLst>
            <c:ext xmlns:c16="http://schemas.microsoft.com/office/drawing/2014/chart" uri="{C3380CC4-5D6E-409C-BE32-E72D297353CC}">
              <c16:uniqueId val="{0000000D-AAD7-48A3-8B45-494A668909F6}"/>
            </c:ext>
          </c:extLst>
        </c:ser>
        <c:ser>
          <c:idx val="14"/>
          <c:order val="14"/>
          <c:tx>
            <c:strRef>
              <c:f>実績推移!$C$190</c:f>
              <c:strCache>
                <c:ptCount val="1"/>
                <c:pt idx="0">
                  <c:v>項目15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実績推移!$D$190:$AS$190</c:f>
            </c:numRef>
          </c:val>
          <c:extLst>
            <c:ext xmlns:c16="http://schemas.microsoft.com/office/drawing/2014/chart" uri="{C3380CC4-5D6E-409C-BE32-E72D297353CC}">
              <c16:uniqueId val="{0000000E-AAD7-48A3-8B45-494A668909F6}"/>
            </c:ext>
          </c:extLst>
        </c:ser>
        <c:ser>
          <c:idx val="15"/>
          <c:order val="15"/>
          <c:tx>
            <c:strRef>
              <c:f>実績推移!$C$191</c:f>
              <c:strCache>
                <c:ptCount val="1"/>
                <c:pt idx="0">
                  <c:v>項目16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実績推移!$D$191:$AS$191</c:f>
            </c:numRef>
          </c:val>
          <c:extLst>
            <c:ext xmlns:c16="http://schemas.microsoft.com/office/drawing/2014/chart" uri="{C3380CC4-5D6E-409C-BE32-E72D297353CC}">
              <c16:uniqueId val="{0000000F-AAD7-48A3-8B45-494A668909F6}"/>
            </c:ext>
          </c:extLst>
        </c:ser>
        <c:ser>
          <c:idx val="16"/>
          <c:order val="16"/>
          <c:tx>
            <c:strRef>
              <c:f>実績推移!$C$192</c:f>
              <c:strCache>
                <c:ptCount val="1"/>
                <c:pt idx="0">
                  <c:v>項目17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実績推移!$D$192:$AS$192</c:f>
            </c:numRef>
          </c:val>
          <c:extLst>
            <c:ext xmlns:c16="http://schemas.microsoft.com/office/drawing/2014/chart" uri="{C3380CC4-5D6E-409C-BE32-E72D297353CC}">
              <c16:uniqueId val="{00000010-AAD7-48A3-8B45-494A668909F6}"/>
            </c:ext>
          </c:extLst>
        </c:ser>
        <c:ser>
          <c:idx val="17"/>
          <c:order val="17"/>
          <c:tx>
            <c:strRef>
              <c:f>実績推移!$C$193</c:f>
              <c:strCache>
                <c:ptCount val="1"/>
                <c:pt idx="0">
                  <c:v>項目18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実績推移!$D$193:$AS$193</c:f>
            </c:numRef>
          </c:val>
          <c:extLst>
            <c:ext xmlns:c16="http://schemas.microsoft.com/office/drawing/2014/chart" uri="{C3380CC4-5D6E-409C-BE32-E72D297353CC}">
              <c16:uniqueId val="{00000011-AAD7-48A3-8B45-494A668909F6}"/>
            </c:ext>
          </c:extLst>
        </c:ser>
        <c:ser>
          <c:idx val="18"/>
          <c:order val="18"/>
          <c:tx>
            <c:strRef>
              <c:f>実績推移!$C$194</c:f>
              <c:strCache>
                <c:ptCount val="1"/>
                <c:pt idx="0">
                  <c:v>項目19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実績推移!$D$194:$AS$194</c:f>
            </c:numRef>
          </c:val>
          <c:extLst>
            <c:ext xmlns:c16="http://schemas.microsoft.com/office/drawing/2014/chart" uri="{C3380CC4-5D6E-409C-BE32-E72D297353CC}">
              <c16:uniqueId val="{00000012-AAD7-48A3-8B45-494A668909F6}"/>
            </c:ext>
          </c:extLst>
        </c:ser>
        <c:ser>
          <c:idx val="19"/>
          <c:order val="19"/>
          <c:tx>
            <c:strRef>
              <c:f>実績推移!$C$195</c:f>
              <c:strCache>
                <c:ptCount val="1"/>
                <c:pt idx="0">
                  <c:v>項目20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実績推移!$D$195:$AS$195</c:f>
            </c:numRef>
          </c:val>
          <c:extLst>
            <c:ext xmlns:c16="http://schemas.microsoft.com/office/drawing/2014/chart" uri="{C3380CC4-5D6E-409C-BE32-E72D297353CC}">
              <c16:uniqueId val="{00000013-AAD7-48A3-8B45-494A668909F6}"/>
            </c:ext>
          </c:extLst>
        </c:ser>
        <c:ser>
          <c:idx val="20"/>
          <c:order val="20"/>
          <c:tx>
            <c:strRef>
              <c:f>実績推移!$C$196</c:f>
              <c:strCache>
                <c:ptCount val="1"/>
                <c:pt idx="0">
                  <c:v>項目21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実績推移!$D$196:$AS$196</c:f>
            </c:numRef>
          </c:val>
          <c:extLst>
            <c:ext xmlns:c16="http://schemas.microsoft.com/office/drawing/2014/chart" uri="{C3380CC4-5D6E-409C-BE32-E72D297353CC}">
              <c16:uniqueId val="{00000014-AAD7-48A3-8B45-494A668909F6}"/>
            </c:ext>
          </c:extLst>
        </c:ser>
        <c:ser>
          <c:idx val="21"/>
          <c:order val="21"/>
          <c:tx>
            <c:strRef>
              <c:f>実績推移!$C$197</c:f>
              <c:strCache>
                <c:ptCount val="1"/>
                <c:pt idx="0">
                  <c:v>項目22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実績推移!$D$197:$AS$197</c:f>
            </c:numRef>
          </c:val>
          <c:extLst>
            <c:ext xmlns:c16="http://schemas.microsoft.com/office/drawing/2014/chart" uri="{C3380CC4-5D6E-409C-BE32-E72D297353CC}">
              <c16:uniqueId val="{00000015-AAD7-48A3-8B45-494A668909F6}"/>
            </c:ext>
          </c:extLst>
        </c:ser>
        <c:ser>
          <c:idx val="22"/>
          <c:order val="22"/>
          <c:tx>
            <c:strRef>
              <c:f>実績推移!$C$198</c:f>
              <c:strCache>
                <c:ptCount val="1"/>
                <c:pt idx="0">
                  <c:v>項目23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実績推移!$D$198:$AS$198</c:f>
            </c:numRef>
          </c:val>
          <c:extLst>
            <c:ext xmlns:c16="http://schemas.microsoft.com/office/drawing/2014/chart" uri="{C3380CC4-5D6E-409C-BE32-E72D297353CC}">
              <c16:uniqueId val="{00000016-AAD7-48A3-8B45-494A668909F6}"/>
            </c:ext>
          </c:extLst>
        </c:ser>
        <c:ser>
          <c:idx val="23"/>
          <c:order val="23"/>
          <c:tx>
            <c:strRef>
              <c:f>実績推移!$C$199</c:f>
              <c:strCache>
                <c:ptCount val="1"/>
                <c:pt idx="0">
                  <c:v>項目24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実績推移!$D$199:$AS$199</c:f>
            </c:numRef>
          </c:val>
          <c:extLst>
            <c:ext xmlns:c16="http://schemas.microsoft.com/office/drawing/2014/chart" uri="{C3380CC4-5D6E-409C-BE32-E72D297353CC}">
              <c16:uniqueId val="{00000017-AAD7-48A3-8B45-494A668909F6}"/>
            </c:ext>
          </c:extLst>
        </c:ser>
        <c:ser>
          <c:idx val="24"/>
          <c:order val="24"/>
          <c:tx>
            <c:strRef>
              <c:f>実績推移!$C$200</c:f>
              <c:strCache>
                <c:ptCount val="1"/>
                <c:pt idx="0">
                  <c:v>項目25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実績推移!$D$200:$AS$200</c:f>
            </c:numRef>
          </c:val>
          <c:extLst>
            <c:ext xmlns:c16="http://schemas.microsoft.com/office/drawing/2014/chart" uri="{C3380CC4-5D6E-409C-BE32-E72D297353CC}">
              <c16:uniqueId val="{00000018-AAD7-48A3-8B45-494A668909F6}"/>
            </c:ext>
          </c:extLst>
        </c:ser>
        <c:ser>
          <c:idx val="25"/>
          <c:order val="25"/>
          <c:tx>
            <c:strRef>
              <c:f>実績推移!$C$201</c:f>
              <c:strCache>
                <c:ptCount val="1"/>
                <c:pt idx="0">
                  <c:v>項目26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実績推移!$D$201:$AS$201</c:f>
            </c:numRef>
          </c:val>
          <c:extLst>
            <c:ext xmlns:c16="http://schemas.microsoft.com/office/drawing/2014/chart" uri="{C3380CC4-5D6E-409C-BE32-E72D297353CC}">
              <c16:uniqueId val="{00000019-AAD7-48A3-8B45-494A668909F6}"/>
            </c:ext>
          </c:extLst>
        </c:ser>
        <c:ser>
          <c:idx val="26"/>
          <c:order val="26"/>
          <c:tx>
            <c:strRef>
              <c:f>実績推移!$C$202</c:f>
              <c:strCache>
                <c:ptCount val="1"/>
                <c:pt idx="0">
                  <c:v>項目27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実績推移!$D$202:$AS$202</c:f>
            </c:numRef>
          </c:val>
          <c:extLst>
            <c:ext xmlns:c16="http://schemas.microsoft.com/office/drawing/2014/chart" uri="{C3380CC4-5D6E-409C-BE32-E72D297353CC}">
              <c16:uniqueId val="{0000001A-AAD7-48A3-8B45-494A668909F6}"/>
            </c:ext>
          </c:extLst>
        </c:ser>
        <c:ser>
          <c:idx val="27"/>
          <c:order val="27"/>
          <c:tx>
            <c:strRef>
              <c:f>実績推移!$C$203</c:f>
              <c:strCache>
                <c:ptCount val="1"/>
                <c:pt idx="0">
                  <c:v>項目28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実績推移!$D$203:$AS$203</c:f>
            </c:numRef>
          </c:val>
          <c:extLst>
            <c:ext xmlns:c16="http://schemas.microsoft.com/office/drawing/2014/chart" uri="{C3380CC4-5D6E-409C-BE32-E72D297353CC}">
              <c16:uniqueId val="{0000001B-AAD7-48A3-8B45-494A668909F6}"/>
            </c:ext>
          </c:extLst>
        </c:ser>
        <c:ser>
          <c:idx val="28"/>
          <c:order val="28"/>
          <c:tx>
            <c:strRef>
              <c:f>実績推移!$C$204</c:f>
              <c:strCache>
                <c:ptCount val="1"/>
                <c:pt idx="0">
                  <c:v>項目29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実績推移!$D$204:$AS$204</c:f>
            </c:numRef>
          </c:val>
          <c:extLst>
            <c:ext xmlns:c16="http://schemas.microsoft.com/office/drawing/2014/chart" uri="{C3380CC4-5D6E-409C-BE32-E72D297353CC}">
              <c16:uniqueId val="{0000001C-AAD7-48A3-8B45-494A668909F6}"/>
            </c:ext>
          </c:extLst>
        </c:ser>
        <c:ser>
          <c:idx val="29"/>
          <c:order val="29"/>
          <c:tx>
            <c:strRef>
              <c:f>実績推移!$C$205</c:f>
              <c:strCache>
                <c:ptCount val="1"/>
                <c:pt idx="0">
                  <c:v>項目30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実績推移!$D$205:$AS$205</c:f>
            </c:numRef>
          </c:val>
          <c:extLst>
            <c:ext xmlns:c16="http://schemas.microsoft.com/office/drawing/2014/chart" uri="{C3380CC4-5D6E-409C-BE32-E72D297353CC}">
              <c16:uniqueId val="{0000001D-AAD7-48A3-8B45-494A668909F6}"/>
            </c:ext>
          </c:extLst>
        </c:ser>
        <c:ser>
          <c:idx val="30"/>
          <c:order val="30"/>
          <c:tx>
            <c:strRef>
              <c:f>実績推移!$C$206</c:f>
              <c:strCache>
                <c:ptCount val="1"/>
                <c:pt idx="0">
                  <c:v>項目31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実績推移!$D$206:$AS$206</c:f>
            </c:numRef>
          </c:val>
          <c:extLst>
            <c:ext xmlns:c16="http://schemas.microsoft.com/office/drawing/2014/chart" uri="{C3380CC4-5D6E-409C-BE32-E72D297353CC}">
              <c16:uniqueId val="{0000001E-AAD7-48A3-8B45-494A668909F6}"/>
            </c:ext>
          </c:extLst>
        </c:ser>
        <c:ser>
          <c:idx val="31"/>
          <c:order val="31"/>
          <c:tx>
            <c:strRef>
              <c:f>実績推移!$C$207</c:f>
              <c:strCache>
                <c:ptCount val="1"/>
                <c:pt idx="0">
                  <c:v>項目32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実績推移!$D$207:$AS$207</c:f>
            </c:numRef>
          </c:val>
          <c:extLst>
            <c:ext xmlns:c16="http://schemas.microsoft.com/office/drawing/2014/chart" uri="{C3380CC4-5D6E-409C-BE32-E72D297353CC}">
              <c16:uniqueId val="{0000001F-AAD7-48A3-8B45-494A668909F6}"/>
            </c:ext>
          </c:extLst>
        </c:ser>
        <c:ser>
          <c:idx val="32"/>
          <c:order val="32"/>
          <c:tx>
            <c:strRef>
              <c:f>実績推移!$C$208</c:f>
              <c:strCache>
                <c:ptCount val="1"/>
                <c:pt idx="0">
                  <c:v>項目33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実績推移!$D$208:$AS$208</c:f>
            </c:numRef>
          </c:val>
          <c:extLst>
            <c:ext xmlns:c16="http://schemas.microsoft.com/office/drawing/2014/chart" uri="{C3380CC4-5D6E-409C-BE32-E72D297353CC}">
              <c16:uniqueId val="{00000020-AAD7-48A3-8B45-494A668909F6}"/>
            </c:ext>
          </c:extLst>
        </c:ser>
        <c:ser>
          <c:idx val="33"/>
          <c:order val="33"/>
          <c:tx>
            <c:strRef>
              <c:f>実績推移!$C$209</c:f>
              <c:strCache>
                <c:ptCount val="1"/>
                <c:pt idx="0">
                  <c:v>項目34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実績推移!$D$209:$AS$209</c:f>
            </c:numRef>
          </c:val>
          <c:extLst>
            <c:ext xmlns:c16="http://schemas.microsoft.com/office/drawing/2014/chart" uri="{C3380CC4-5D6E-409C-BE32-E72D297353CC}">
              <c16:uniqueId val="{00000021-AAD7-48A3-8B45-494A668909F6}"/>
            </c:ext>
          </c:extLst>
        </c:ser>
        <c:ser>
          <c:idx val="34"/>
          <c:order val="34"/>
          <c:tx>
            <c:strRef>
              <c:f>実績推移!$C$210</c:f>
              <c:strCache>
                <c:ptCount val="1"/>
                <c:pt idx="0">
                  <c:v>項目35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実績推移!$D$210:$AS$210</c:f>
            </c:numRef>
          </c:val>
          <c:extLst>
            <c:ext xmlns:c16="http://schemas.microsoft.com/office/drawing/2014/chart" uri="{C3380CC4-5D6E-409C-BE32-E72D297353CC}">
              <c16:uniqueId val="{00000022-AAD7-48A3-8B45-494A668909F6}"/>
            </c:ext>
          </c:extLst>
        </c:ser>
        <c:ser>
          <c:idx val="35"/>
          <c:order val="35"/>
          <c:tx>
            <c:strRef>
              <c:f>実績推移!$C$211</c:f>
              <c:strCache>
                <c:ptCount val="1"/>
                <c:pt idx="0">
                  <c:v>項目36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実績推移!$D$211:$AS$211</c:f>
            </c:numRef>
          </c:val>
          <c:extLst>
            <c:ext xmlns:c16="http://schemas.microsoft.com/office/drawing/2014/chart" uri="{C3380CC4-5D6E-409C-BE32-E72D297353CC}">
              <c16:uniqueId val="{00000023-AAD7-48A3-8B45-494A668909F6}"/>
            </c:ext>
          </c:extLst>
        </c:ser>
        <c:ser>
          <c:idx val="36"/>
          <c:order val="36"/>
          <c:tx>
            <c:strRef>
              <c:f>実績推移!$C$212</c:f>
              <c:strCache>
                <c:ptCount val="1"/>
                <c:pt idx="0">
                  <c:v>項目37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実績推移!$D$212:$AS$212</c:f>
            </c:numRef>
          </c:val>
          <c:extLst>
            <c:ext xmlns:c16="http://schemas.microsoft.com/office/drawing/2014/chart" uri="{C3380CC4-5D6E-409C-BE32-E72D297353CC}">
              <c16:uniqueId val="{00000024-AAD7-48A3-8B45-494A668909F6}"/>
            </c:ext>
          </c:extLst>
        </c:ser>
        <c:ser>
          <c:idx val="37"/>
          <c:order val="37"/>
          <c:tx>
            <c:strRef>
              <c:f>実績推移!$C$213</c:f>
              <c:strCache>
                <c:ptCount val="1"/>
                <c:pt idx="0">
                  <c:v>項目38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実績推移!$D$213:$AS$213</c:f>
            </c:numRef>
          </c:val>
          <c:extLst>
            <c:ext xmlns:c16="http://schemas.microsoft.com/office/drawing/2014/chart" uri="{C3380CC4-5D6E-409C-BE32-E72D297353CC}">
              <c16:uniqueId val="{00000025-AAD7-48A3-8B45-494A668909F6}"/>
            </c:ext>
          </c:extLst>
        </c:ser>
        <c:ser>
          <c:idx val="38"/>
          <c:order val="38"/>
          <c:tx>
            <c:strRef>
              <c:f>実績推移!$C$214</c:f>
              <c:strCache>
                <c:ptCount val="1"/>
                <c:pt idx="0">
                  <c:v>項目39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実績推移!$D$214:$AS$214</c:f>
            </c:numRef>
          </c:val>
          <c:extLst>
            <c:ext xmlns:c16="http://schemas.microsoft.com/office/drawing/2014/chart" uri="{C3380CC4-5D6E-409C-BE32-E72D297353CC}">
              <c16:uniqueId val="{00000026-AAD7-48A3-8B45-494A668909F6}"/>
            </c:ext>
          </c:extLst>
        </c:ser>
        <c:ser>
          <c:idx val="39"/>
          <c:order val="39"/>
          <c:tx>
            <c:strRef>
              <c:f>実績推移!$C$215</c:f>
              <c:strCache>
                <c:ptCount val="1"/>
                <c:pt idx="0">
                  <c:v>項目40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実績推移!$D$215:$AS$215</c:f>
            </c:numRef>
          </c:val>
          <c:extLst>
            <c:ext xmlns:c16="http://schemas.microsoft.com/office/drawing/2014/chart" uri="{C3380CC4-5D6E-409C-BE32-E72D297353CC}">
              <c16:uniqueId val="{00000027-AAD7-48A3-8B45-494A668909F6}"/>
            </c:ext>
          </c:extLst>
        </c:ser>
        <c:ser>
          <c:idx val="40"/>
          <c:order val="40"/>
          <c:tx>
            <c:strRef>
              <c:f>実績推移!$C$216</c:f>
              <c:strCache>
                <c:ptCount val="1"/>
                <c:pt idx="0">
                  <c:v>項目41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実績推移!$D$216:$AS$216</c:f>
            </c:numRef>
          </c:val>
          <c:extLst>
            <c:ext xmlns:c16="http://schemas.microsoft.com/office/drawing/2014/chart" uri="{C3380CC4-5D6E-409C-BE32-E72D297353CC}">
              <c16:uniqueId val="{00000028-AAD7-48A3-8B45-494A668909F6}"/>
            </c:ext>
          </c:extLst>
        </c:ser>
        <c:ser>
          <c:idx val="41"/>
          <c:order val="41"/>
          <c:tx>
            <c:strRef>
              <c:f>実績推移!$C$217</c:f>
              <c:strCache>
                <c:ptCount val="1"/>
                <c:pt idx="0">
                  <c:v>項目42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実績推移!$D$217:$AS$217</c:f>
            </c:numRef>
          </c:val>
          <c:extLst>
            <c:ext xmlns:c16="http://schemas.microsoft.com/office/drawing/2014/chart" uri="{C3380CC4-5D6E-409C-BE32-E72D297353CC}">
              <c16:uniqueId val="{00000029-AAD7-48A3-8B45-494A668909F6}"/>
            </c:ext>
          </c:extLst>
        </c:ser>
        <c:ser>
          <c:idx val="42"/>
          <c:order val="42"/>
          <c:tx>
            <c:strRef>
              <c:f>実績推移!$C$218</c:f>
              <c:strCache>
                <c:ptCount val="1"/>
                <c:pt idx="0">
                  <c:v>項目43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実績推移!$D$218:$AS$218</c:f>
            </c:numRef>
          </c:val>
          <c:extLst>
            <c:ext xmlns:c16="http://schemas.microsoft.com/office/drawing/2014/chart" uri="{C3380CC4-5D6E-409C-BE32-E72D297353CC}">
              <c16:uniqueId val="{0000002A-AAD7-48A3-8B45-494A668909F6}"/>
            </c:ext>
          </c:extLst>
        </c:ser>
        <c:ser>
          <c:idx val="43"/>
          <c:order val="43"/>
          <c:tx>
            <c:strRef>
              <c:f>実績推移!$C$219</c:f>
              <c:strCache>
                <c:ptCount val="1"/>
                <c:pt idx="0">
                  <c:v>項目44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実績推移!$D$219:$AS$219</c:f>
            </c:numRef>
          </c:val>
          <c:extLst>
            <c:ext xmlns:c16="http://schemas.microsoft.com/office/drawing/2014/chart" uri="{C3380CC4-5D6E-409C-BE32-E72D297353CC}">
              <c16:uniqueId val="{0000002B-AAD7-48A3-8B45-494A668909F6}"/>
            </c:ext>
          </c:extLst>
        </c:ser>
        <c:ser>
          <c:idx val="44"/>
          <c:order val="44"/>
          <c:tx>
            <c:strRef>
              <c:f>実績推移!$C$220</c:f>
              <c:strCache>
                <c:ptCount val="1"/>
                <c:pt idx="0">
                  <c:v>項目45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実績推移!$D$220:$AS$220</c:f>
            </c:numRef>
          </c:val>
          <c:extLst>
            <c:ext xmlns:c16="http://schemas.microsoft.com/office/drawing/2014/chart" uri="{C3380CC4-5D6E-409C-BE32-E72D297353CC}">
              <c16:uniqueId val="{0000002C-AAD7-48A3-8B45-494A668909F6}"/>
            </c:ext>
          </c:extLst>
        </c:ser>
        <c:ser>
          <c:idx val="45"/>
          <c:order val="45"/>
          <c:tx>
            <c:strRef>
              <c:f>実績推移!$C$221</c:f>
              <c:strCache>
                <c:ptCount val="1"/>
                <c:pt idx="0">
                  <c:v>項目46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実績推移!$D$221:$AS$221</c:f>
            </c:numRef>
          </c:val>
          <c:extLst>
            <c:ext xmlns:c16="http://schemas.microsoft.com/office/drawing/2014/chart" uri="{C3380CC4-5D6E-409C-BE32-E72D297353CC}">
              <c16:uniqueId val="{0000002D-AAD7-48A3-8B45-494A668909F6}"/>
            </c:ext>
          </c:extLst>
        </c:ser>
        <c:ser>
          <c:idx val="46"/>
          <c:order val="46"/>
          <c:tx>
            <c:strRef>
              <c:f>実績推移!$C$222</c:f>
              <c:strCache>
                <c:ptCount val="1"/>
                <c:pt idx="0">
                  <c:v>項目47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実績推移!$D$222:$AS$222</c:f>
            </c:numRef>
          </c:val>
          <c:extLst>
            <c:ext xmlns:c16="http://schemas.microsoft.com/office/drawing/2014/chart" uri="{C3380CC4-5D6E-409C-BE32-E72D297353CC}">
              <c16:uniqueId val="{0000002E-AAD7-48A3-8B45-494A668909F6}"/>
            </c:ext>
          </c:extLst>
        </c:ser>
        <c:ser>
          <c:idx val="47"/>
          <c:order val="47"/>
          <c:tx>
            <c:strRef>
              <c:f>実績推移!$C$223</c:f>
              <c:strCache>
                <c:ptCount val="1"/>
                <c:pt idx="0">
                  <c:v>項目48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実績推移!$D$223:$AS$223</c:f>
            </c:numRef>
          </c:val>
          <c:extLst>
            <c:ext xmlns:c16="http://schemas.microsoft.com/office/drawing/2014/chart" uri="{C3380CC4-5D6E-409C-BE32-E72D297353CC}">
              <c16:uniqueId val="{0000002F-AAD7-48A3-8B45-494A668909F6}"/>
            </c:ext>
          </c:extLst>
        </c:ser>
        <c:ser>
          <c:idx val="48"/>
          <c:order val="48"/>
          <c:tx>
            <c:strRef>
              <c:f>実績推移!$C$224</c:f>
              <c:strCache>
                <c:ptCount val="1"/>
                <c:pt idx="0">
                  <c:v>項目49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実績推移!$D$224:$AS$224</c:f>
            </c:numRef>
          </c:val>
          <c:extLst>
            <c:ext xmlns:c16="http://schemas.microsoft.com/office/drawing/2014/chart" uri="{C3380CC4-5D6E-409C-BE32-E72D297353CC}">
              <c16:uniqueId val="{00000030-AAD7-48A3-8B45-494A668909F6}"/>
            </c:ext>
          </c:extLst>
        </c:ser>
        <c:ser>
          <c:idx val="49"/>
          <c:order val="49"/>
          <c:tx>
            <c:strRef>
              <c:f>実績推移!$C$225</c:f>
              <c:strCache>
                <c:ptCount val="1"/>
                <c:pt idx="0">
                  <c:v>項目50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実績推移!$D$175:$AS$175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実績推移!$D$225:$AS$225</c:f>
            </c:numRef>
          </c:val>
          <c:extLst>
            <c:ext xmlns:c16="http://schemas.microsoft.com/office/drawing/2014/chart" uri="{C3380CC4-5D6E-409C-BE32-E72D297353CC}">
              <c16:uniqueId val="{00000031-AAD7-48A3-8B45-494A66890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062037503"/>
        <c:axId val="1"/>
      </c:barChart>
      <c:barChart>
        <c:barDir val="col"/>
        <c:grouping val="clustered"/>
        <c:varyColors val="0"/>
        <c:ser>
          <c:idx val="50"/>
          <c:order val="50"/>
          <c:tx>
            <c:strRef>
              <c:f>実績推移!$C$227</c:f>
              <c:strCache>
                <c:ptCount val="1"/>
                <c:pt idx="0">
                  <c:v>合　　計</c:v>
                </c:pt>
              </c:strCache>
            </c:strRef>
          </c:tx>
          <c:spPr>
            <a:noFill/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実績推移!$D$176:$AS$176</c:f>
              <c:numCache>
                <c:formatCode>#,##0;"▲ "#,##0</c:formatCode>
                <c:ptCount val="42"/>
                <c:pt idx="0">
                  <c:v>515327.53169999999</c:v>
                </c:pt>
                <c:pt idx="1">
                  <c:v>571239.6557</c:v>
                </c:pt>
                <c:pt idx="2">
                  <c:v>602094.79940000002</c:v>
                </c:pt>
                <c:pt idx="3">
                  <c:v>495000.7499</c:v>
                </c:pt>
                <c:pt idx="4">
                  <c:v>605488.76839999994</c:v>
                </c:pt>
                <c:pt idx="5">
                  <c:v>477400.08270000003</c:v>
                </c:pt>
                <c:pt idx="6">
                  <c:v>479371.6237</c:v>
                </c:pt>
                <c:pt idx="7">
                  <c:v>473240.98700000002</c:v>
                </c:pt>
                <c:pt idx="8">
                  <c:v>567000.08739999996</c:v>
                </c:pt>
                <c:pt idx="9">
                  <c:v>642737.25340000005</c:v>
                </c:pt>
                <c:pt idx="10">
                  <c:v>510883.08279999997</c:v>
                </c:pt>
                <c:pt idx="11">
                  <c:v>541726.78</c:v>
                </c:pt>
                <c:pt idx="12">
                  <c:v>477332.76079999999</c:v>
                </c:pt>
                <c:pt idx="13">
                  <c:v>439593.02380000002</c:v>
                </c:pt>
                <c:pt idx="14">
                  <c:v>535853.09299999999</c:v>
                </c:pt>
                <c:pt idx="15">
                  <c:v>582055.80200000003</c:v>
                </c:pt>
                <c:pt idx="16">
                  <c:v>620359.96299999999</c:v>
                </c:pt>
                <c:pt idx="17">
                  <c:v>507580.17859999998</c:v>
                </c:pt>
                <c:pt idx="18">
                  <c:v>553905.42790000001</c:v>
                </c:pt>
                <c:pt idx="19">
                  <c:v>488026.65870000003</c:v>
                </c:pt>
                <c:pt idx="20">
                  <c:v>463433.31829999998</c:v>
                </c:pt>
                <c:pt idx="21">
                  <c:v>472570.58</c:v>
                </c:pt>
                <c:pt idx="22">
                  <c:v>562785.05700000003</c:v>
                </c:pt>
                <c:pt idx="23">
                  <c:v>597902.22609999997</c:v>
                </c:pt>
                <c:pt idx="24">
                  <c:v>572582.47679999995</c:v>
                </c:pt>
                <c:pt idx="25">
                  <c:v>492512.2303</c:v>
                </c:pt>
                <c:pt idx="26">
                  <c:v>466929.52630000003</c:v>
                </c:pt>
                <c:pt idx="27">
                  <c:v>512664.8003</c:v>
                </c:pt>
                <c:pt idx="28">
                  <c:v>422281.85100000002</c:v>
                </c:pt>
                <c:pt idx="29">
                  <c:v>576380.60349999997</c:v>
                </c:pt>
                <c:pt idx="30">
                  <c:v>553122.46050000004</c:v>
                </c:pt>
                <c:pt idx="31">
                  <c:v>561562.81229999999</c:v>
                </c:pt>
                <c:pt idx="32">
                  <c:v>515094.52549999999</c:v>
                </c:pt>
                <c:pt idx="33">
                  <c:v>460429.77149999997</c:v>
                </c:pt>
                <c:pt idx="34">
                  <c:v>522547.8223</c:v>
                </c:pt>
                <c:pt idx="35">
                  <c:v>507215.95439999999</c:v>
                </c:pt>
                <c:pt idx="36">
                  <c:v>528840.97019999998</c:v>
                </c:pt>
                <c:pt idx="37">
                  <c:v>608779.27229999995</c:v>
                </c:pt>
                <c:pt idx="38">
                  <c:v>508373.99300000002</c:v>
                </c:pt>
                <c:pt idx="39">
                  <c:v>582694.08790000004</c:v>
                </c:pt>
                <c:pt idx="40">
                  <c:v>474868.65659999999</c:v>
                </c:pt>
                <c:pt idx="41">
                  <c:v>470529.86259999999</c:v>
                </c:pt>
              </c:numCache>
            </c:numRef>
          </c:cat>
          <c:val>
            <c:numRef>
              <c:f>実績推移!$D$227:$AS$227</c:f>
              <c:numCache>
                <c:formatCode>#,##0;"▲ "#,##0</c:formatCode>
                <c:ptCount val="42"/>
                <c:pt idx="0">
                  <c:v>884340.57900000003</c:v>
                </c:pt>
                <c:pt idx="1">
                  <c:v>972181.05310000002</c:v>
                </c:pt>
                <c:pt idx="2">
                  <c:v>1019156.5673</c:v>
                </c:pt>
                <c:pt idx="3">
                  <c:v>833556.42740000004</c:v>
                </c:pt>
                <c:pt idx="4">
                  <c:v>1026351.1348999999</c:v>
                </c:pt>
                <c:pt idx="5">
                  <c:v>820880.15079999994</c:v>
                </c:pt>
                <c:pt idx="6">
                  <c:v>818692.94700000004</c:v>
                </c:pt>
                <c:pt idx="7">
                  <c:v>818638.04200000002</c:v>
                </c:pt>
                <c:pt idx="8">
                  <c:v>986603.61369999999</c:v>
                </c:pt>
                <c:pt idx="9">
                  <c:v>1097496.8769</c:v>
                </c:pt>
                <c:pt idx="10">
                  <c:v>860437.28350000002</c:v>
                </c:pt>
                <c:pt idx="11">
                  <c:v>927267.66559999995</c:v>
                </c:pt>
                <c:pt idx="12">
                  <c:v>821028.0466</c:v>
                </c:pt>
                <c:pt idx="13">
                  <c:v>751236.55379999999</c:v>
                </c:pt>
                <c:pt idx="14">
                  <c:v>916093.24</c:v>
                </c:pt>
                <c:pt idx="15">
                  <c:v>1007145.9483</c:v>
                </c:pt>
                <c:pt idx="16">
                  <c:v>1121789.9617000001</c:v>
                </c:pt>
                <c:pt idx="17">
                  <c:v>897321.33530000004</c:v>
                </c:pt>
                <c:pt idx="18">
                  <c:v>996131.09730000002</c:v>
                </c:pt>
                <c:pt idx="19">
                  <c:v>877790.11340000003</c:v>
                </c:pt>
                <c:pt idx="20">
                  <c:v>829168.50410000002</c:v>
                </c:pt>
                <c:pt idx="21">
                  <c:v>864073.41769999999</c:v>
                </c:pt>
                <c:pt idx="22">
                  <c:v>1031525.3798</c:v>
                </c:pt>
                <c:pt idx="23">
                  <c:v>1091556.0633</c:v>
                </c:pt>
                <c:pt idx="24">
                  <c:v>1012081.9872</c:v>
                </c:pt>
                <c:pt idx="25">
                  <c:v>885024.98049999995</c:v>
                </c:pt>
                <c:pt idx="26">
                  <c:v>846190.93070000003</c:v>
                </c:pt>
                <c:pt idx="27">
                  <c:v>929353.33120000002</c:v>
                </c:pt>
                <c:pt idx="28">
                  <c:v>624378.46259999997</c:v>
                </c:pt>
                <c:pt idx="29">
                  <c:v>841377.87239999999</c:v>
                </c:pt>
                <c:pt idx="30">
                  <c:v>789373.22840000002</c:v>
                </c:pt>
                <c:pt idx="31">
                  <c:v>810001.93669999996</c:v>
                </c:pt>
                <c:pt idx="32">
                  <c:v>752794.72530000005</c:v>
                </c:pt>
                <c:pt idx="33">
                  <c:v>682011.39520000003</c:v>
                </c:pt>
                <c:pt idx="34">
                  <c:v>770570.05850000004</c:v>
                </c:pt>
                <c:pt idx="35">
                  <c:v>733840.36089999997</c:v>
                </c:pt>
                <c:pt idx="36">
                  <c:v>760796.11109999998</c:v>
                </c:pt>
                <c:pt idx="37">
                  <c:v>866097.16170000006</c:v>
                </c:pt>
                <c:pt idx="38">
                  <c:v>706218.1202</c:v>
                </c:pt>
                <c:pt idx="39">
                  <c:v>814693.04929999996</c:v>
                </c:pt>
                <c:pt idx="40">
                  <c:v>677546.10800000001</c:v>
                </c:pt>
                <c:pt idx="41">
                  <c:v>670717.77179999999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AD7-48A3-8B45-494A66890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"/>
        <c:axId val="4"/>
      </c:barChart>
      <c:catAx>
        <c:axId val="20620375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37503"/>
        <c:crosses val="autoZero"/>
        <c:crossBetween val="between"/>
      </c:valAx>
      <c:valAx>
        <c:axId val="4"/>
        <c:scaling>
          <c:orientation val="minMax"/>
        </c:scaling>
        <c:delete val="1"/>
        <c:axPos val="r"/>
        <c:numFmt formatCode="#,##0;&quot;▲ &quot;#,##0" sourceLinked="1"/>
        <c:majorTickMark val="out"/>
        <c:minorTickMark val="none"/>
        <c:tickLblPos val="nextTo"/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numFmt formatCode="#,##0;&quot;▲ &quot;#,##0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1"/>
      </c:cat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6737683089214377"/>
          <c:y val="1.5309231225834337E-2"/>
          <c:w val="2.8628495339547269E-2"/>
          <c:h val="0.951736538909202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0469965462570079E-2"/>
          <c:y val="1.5309231225834337E-2"/>
          <c:w val="0.94022214357095268"/>
          <c:h val="0.945186348848564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構成比推移!$C$34</c:f>
              <c:strCache>
                <c:ptCount val="1"/>
                <c:pt idx="0">
                  <c:v>加工食品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構成比推移!$D$34:$AS$34</c:f>
              <c:numCache>
                <c:formatCode>#,##0.0;"▲ "#,##0.0</c:formatCode>
                <c:ptCount val="42"/>
                <c:pt idx="0">
                  <c:v>64.991918024339043</c:v>
                </c:pt>
                <c:pt idx="1">
                  <c:v>66.497538646039033</c:v>
                </c:pt>
                <c:pt idx="2">
                  <c:v>67.735719704523191</c:v>
                </c:pt>
                <c:pt idx="3">
                  <c:v>66.153869774417373</c:v>
                </c:pt>
                <c:pt idx="4">
                  <c:v>67.099919706277632</c:v>
                </c:pt>
                <c:pt idx="5">
                  <c:v>65.434993070582237</c:v>
                </c:pt>
                <c:pt idx="6">
                  <c:v>65.736434154267215</c:v>
                </c:pt>
                <c:pt idx="7">
                  <c:v>65.424528220473377</c:v>
                </c:pt>
                <c:pt idx="8">
                  <c:v>65.567264490145789</c:v>
                </c:pt>
                <c:pt idx="9">
                  <c:v>67.770604051435683</c:v>
                </c:pt>
                <c:pt idx="10">
                  <c:v>66.125131869258539</c:v>
                </c:pt>
                <c:pt idx="11">
                  <c:v>65.962260296907857</c:v>
                </c:pt>
                <c:pt idx="12">
                  <c:v>65.151524664848111</c:v>
                </c:pt>
                <c:pt idx="13">
                  <c:v>66.036936689220255</c:v>
                </c:pt>
                <c:pt idx="14">
                  <c:v>66.953144336603842</c:v>
                </c:pt>
                <c:pt idx="15">
                  <c:v>66.304863568976856</c:v>
                </c:pt>
                <c:pt idx="16">
                  <c:v>65.376206019705918</c:v>
                </c:pt>
                <c:pt idx="17">
                  <c:v>61.684829957010145</c:v>
                </c:pt>
                <c:pt idx="18">
                  <c:v>62.328616952360264</c:v>
                </c:pt>
                <c:pt idx="19">
                  <c:v>63.051731157472879</c:v>
                </c:pt>
                <c:pt idx="20">
                  <c:v>61.634195740917399</c:v>
                </c:pt>
                <c:pt idx="21">
                  <c:v>61.918198291982407</c:v>
                </c:pt>
                <c:pt idx="22">
                  <c:v>63.613415605685596</c:v>
                </c:pt>
                <c:pt idx="23">
                  <c:v>66.156421240992515</c:v>
                </c:pt>
                <c:pt idx="24">
                  <c:v>62.159518111072963</c:v>
                </c:pt>
                <c:pt idx="25">
                  <c:v>62.934413485587868</c:v>
                </c:pt>
                <c:pt idx="26">
                  <c:v>61.978255843024989</c:v>
                </c:pt>
                <c:pt idx="27">
                  <c:v>61.158481204998502</c:v>
                </c:pt>
                <c:pt idx="28">
                  <c:v>74.452675196217882</c:v>
                </c:pt>
                <c:pt idx="29">
                  <c:v>74.917719626344763</c:v>
                </c:pt>
                <c:pt idx="30">
                  <c:v>76.275552071176548</c:v>
                </c:pt>
                <c:pt idx="31">
                  <c:v>75.303497115003196</c:v>
                </c:pt>
                <c:pt idx="32">
                  <c:v>74.392688804458345</c:v>
                </c:pt>
                <c:pt idx="33">
                  <c:v>73.745178601513288</c:v>
                </c:pt>
                <c:pt idx="34">
                  <c:v>73.827491921530225</c:v>
                </c:pt>
                <c:pt idx="35">
                  <c:v>75.01219571162234</c:v>
                </c:pt>
                <c:pt idx="36">
                  <c:v>75.059067487112827</c:v>
                </c:pt>
                <c:pt idx="37">
                  <c:v>75.822134700532558</c:v>
                </c:pt>
                <c:pt idx="38">
                  <c:v>77.642495674840788</c:v>
                </c:pt>
                <c:pt idx="39">
                  <c:v>76.600686462839292</c:v>
                </c:pt>
                <c:pt idx="40">
                  <c:v>75.497337501285983</c:v>
                </c:pt>
                <c:pt idx="41">
                  <c:v>76.039515967813685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2-4941-A948-63FEDFB8C2D2}"/>
            </c:ext>
          </c:extLst>
        </c:ser>
        <c:ser>
          <c:idx val="1"/>
          <c:order val="1"/>
          <c:tx>
            <c:strRef>
              <c:f>構成比推移!$C$35</c:f>
              <c:strCache>
                <c:ptCount val="1"/>
                <c:pt idx="0">
                  <c:v>生鮮食品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構成比推移!$D$35:$AS$35</c:f>
              <c:numCache>
                <c:formatCode>#,##0.0;"▲ "#,##0.0</c:formatCode>
                <c:ptCount val="42"/>
                <c:pt idx="0">
                  <c:v>13.38009162465208</c:v>
                </c:pt>
                <c:pt idx="1">
                  <c:v>12.271584342073226</c:v>
                </c:pt>
                <c:pt idx="2">
                  <c:v>12.285844781938842</c:v>
                </c:pt>
                <c:pt idx="3">
                  <c:v>14.076346194935816</c:v>
                </c:pt>
                <c:pt idx="4">
                  <c:v>12.623988913006293</c:v>
                </c:pt>
                <c:pt idx="5">
                  <c:v>13.500310098378856</c:v>
                </c:pt>
                <c:pt idx="6">
                  <c:v>13.245553827539011</c:v>
                </c:pt>
                <c:pt idx="7">
                  <c:v>12.922885958174962</c:v>
                </c:pt>
                <c:pt idx="8">
                  <c:v>12.349905574171737</c:v>
                </c:pt>
                <c:pt idx="9">
                  <c:v>12.032639073840375</c:v>
                </c:pt>
                <c:pt idx="10">
                  <c:v>13.796082460357606</c:v>
                </c:pt>
                <c:pt idx="11">
                  <c:v>12.945316433003573</c:v>
                </c:pt>
                <c:pt idx="12">
                  <c:v>13.667320442780925</c:v>
                </c:pt>
                <c:pt idx="13">
                  <c:v>13.691622960595105</c:v>
                </c:pt>
                <c:pt idx="14">
                  <c:v>11.768730120982257</c:v>
                </c:pt>
                <c:pt idx="15">
                  <c:v>12.367555871425306</c:v>
                </c:pt>
                <c:pt idx="16">
                  <c:v>14.69164931282449</c:v>
                </c:pt>
                <c:pt idx="17">
                  <c:v>19.406187391889564</c:v>
                </c:pt>
                <c:pt idx="18">
                  <c:v>17.43523289267285</c:v>
                </c:pt>
                <c:pt idx="19">
                  <c:v>16.771407179409564</c:v>
                </c:pt>
                <c:pt idx="20">
                  <c:v>17.876067109545797</c:v>
                </c:pt>
                <c:pt idx="21">
                  <c:v>16.886834047945253</c:v>
                </c:pt>
                <c:pt idx="22">
                  <c:v>15.325448866384288</c:v>
                </c:pt>
                <c:pt idx="23">
                  <c:v>14.811127203905308</c:v>
                </c:pt>
                <c:pt idx="24">
                  <c:v>18.533805622053485</c:v>
                </c:pt>
                <c:pt idx="25">
                  <c:v>16.297165852966202</c:v>
                </c:pt>
                <c:pt idx="26">
                  <c:v>16.564629132406846</c:v>
                </c:pt>
                <c:pt idx="27">
                  <c:v>17.716944387006151</c:v>
                </c:pt>
                <c:pt idx="28">
                  <c:v>3.3943151929168622E-2</c:v>
                </c:pt>
                <c:pt idx="29">
                  <c:v>3.0859342435550552E-2</c:v>
                </c:pt>
                <c:pt idx="30">
                  <c:v>3.2367990508876419E-2</c:v>
                </c:pt>
                <c:pt idx="31">
                  <c:v>2.1717266900275058E-2</c:v>
                </c:pt>
                <c:pt idx="32">
                  <c:v>3.9526733642843252E-2</c:v>
                </c:pt>
                <c:pt idx="33">
                  <c:v>3.9321642076971752E-2</c:v>
                </c:pt>
                <c:pt idx="34">
                  <c:v>2.7155253733813816E-2</c:v>
                </c:pt>
                <c:pt idx="35">
                  <c:v>3.9586351226012402E-2</c:v>
                </c:pt>
                <c:pt idx="36">
                  <c:v>3.9551857568313101E-2</c:v>
                </c:pt>
                <c:pt idx="37">
                  <c:v>3.6950128442660567E-2</c:v>
                </c:pt>
                <c:pt idx="38">
                  <c:v>5.7331915073083252E-2</c:v>
                </c:pt>
                <c:pt idx="39">
                  <c:v>5.3240089595245281E-2</c:v>
                </c:pt>
                <c:pt idx="40">
                  <c:v>4.0044857510915466E-2</c:v>
                </c:pt>
                <c:pt idx="41">
                  <c:v>5.9282591512818845E-2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2-4941-A948-63FEDFB8C2D2}"/>
            </c:ext>
          </c:extLst>
        </c:ser>
        <c:ser>
          <c:idx val="2"/>
          <c:order val="2"/>
          <c:tx>
            <c:strRef>
              <c:f>構成比推移!$C$36</c:f>
              <c:strCache>
                <c:ptCount val="1"/>
                <c:pt idx="0">
                  <c:v>菓子類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構成比推移!$D$36:$AS$36</c:f>
              <c:numCache>
                <c:formatCode>#,##0.0;"▲ "#,##0.0</c:formatCode>
                <c:ptCount val="42"/>
                <c:pt idx="0">
                  <c:v>21.627990351008876</c:v>
                </c:pt>
                <c:pt idx="1">
                  <c:v>21.230877011887745</c:v>
                </c:pt>
                <c:pt idx="2">
                  <c:v>19.978435513537956</c:v>
                </c:pt>
                <c:pt idx="3">
                  <c:v>19.769784030646818</c:v>
                </c:pt>
                <c:pt idx="4">
                  <c:v>20.276091380716068</c:v>
                </c:pt>
                <c:pt idx="5">
                  <c:v>21.064696831038908</c:v>
                </c:pt>
                <c:pt idx="6">
                  <c:v>21.018012018193794</c:v>
                </c:pt>
                <c:pt idx="7">
                  <c:v>21.652585821351657</c:v>
                </c:pt>
                <c:pt idx="8">
                  <c:v>22.082829935682462</c:v>
                </c:pt>
                <c:pt idx="9">
                  <c:v>20.196756874723938</c:v>
                </c:pt>
                <c:pt idx="10">
                  <c:v>20.078785670383855</c:v>
                </c:pt>
                <c:pt idx="11">
                  <c:v>21.092423270088574</c:v>
                </c:pt>
                <c:pt idx="12">
                  <c:v>21.181154892370966</c:v>
                </c:pt>
                <c:pt idx="13">
                  <c:v>20.271440350184644</c:v>
                </c:pt>
                <c:pt idx="14">
                  <c:v>21.27812554241391</c:v>
                </c:pt>
                <c:pt idx="15">
                  <c:v>21.327580559597827</c:v>
                </c:pt>
                <c:pt idx="16">
                  <c:v>19.932144667469586</c:v>
                </c:pt>
                <c:pt idx="17">
                  <c:v>18.908982651100292</c:v>
                </c:pt>
                <c:pt idx="18">
                  <c:v>20.236150154966889</c:v>
                </c:pt>
                <c:pt idx="19">
                  <c:v>20.176861663117553</c:v>
                </c:pt>
                <c:pt idx="20">
                  <c:v>20.489737149536808</c:v>
                </c:pt>
                <c:pt idx="21">
                  <c:v>21.194967660072344</c:v>
                </c:pt>
                <c:pt idx="22">
                  <c:v>21.061135527930112</c:v>
                </c:pt>
                <c:pt idx="23">
                  <c:v>19.032451555102188</c:v>
                </c:pt>
                <c:pt idx="24">
                  <c:v>19.306676266873552</c:v>
                </c:pt>
                <c:pt idx="25">
                  <c:v>20.768420661445926</c:v>
                </c:pt>
                <c:pt idx="26">
                  <c:v>21.457115024568161</c:v>
                </c:pt>
                <c:pt idx="27">
                  <c:v>21.124574407995343</c:v>
                </c:pt>
                <c:pt idx="28">
                  <c:v>25.513381651852946</c:v>
                </c:pt>
                <c:pt idx="29">
                  <c:v>25.051421031219689</c:v>
                </c:pt>
                <c:pt idx="30">
                  <c:v>23.692079938314574</c:v>
                </c:pt>
                <c:pt idx="31">
                  <c:v>24.674785618096529</c:v>
                </c:pt>
                <c:pt idx="32">
                  <c:v>25.567784461898817</c:v>
                </c:pt>
                <c:pt idx="33">
                  <c:v>26.215499756409734</c:v>
                </c:pt>
                <c:pt idx="34">
                  <c:v>26.145352824735959</c:v>
                </c:pt>
                <c:pt idx="35">
                  <c:v>24.948217937151636</c:v>
                </c:pt>
                <c:pt idx="36">
                  <c:v>24.901380655318864</c:v>
                </c:pt>
                <c:pt idx="37">
                  <c:v>24.14091517102478</c:v>
                </c:pt>
                <c:pt idx="38">
                  <c:v>22.30017241008613</c:v>
                </c:pt>
                <c:pt idx="39">
                  <c:v>23.346073447565459</c:v>
                </c:pt>
                <c:pt idx="40">
                  <c:v>24.462617641203099</c:v>
                </c:pt>
                <c:pt idx="41">
                  <c:v>23.901201440673482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2-4941-A948-63FEDFB8C2D2}"/>
            </c:ext>
          </c:extLst>
        </c:ser>
        <c:ser>
          <c:idx val="3"/>
          <c:order val="3"/>
          <c:tx>
            <c:strRef>
              <c:f>構成比推移!$C$37</c:f>
              <c:strCache>
                <c:ptCount val="1"/>
                <c:pt idx="0">
                  <c:v>項目4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構成比推移!$D$37:$AS$37</c:f>
            </c:numRef>
          </c:val>
          <c:extLst>
            <c:ext xmlns:c16="http://schemas.microsoft.com/office/drawing/2014/chart" uri="{C3380CC4-5D6E-409C-BE32-E72D297353CC}">
              <c16:uniqueId val="{00000003-3582-4941-A948-63FEDFB8C2D2}"/>
            </c:ext>
          </c:extLst>
        </c:ser>
        <c:ser>
          <c:idx val="4"/>
          <c:order val="4"/>
          <c:tx>
            <c:strRef>
              <c:f>構成比推移!$C$38</c:f>
              <c:strCache>
                <c:ptCount val="1"/>
                <c:pt idx="0">
                  <c:v>項目5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構成比推移!$D$38:$AS$38</c:f>
            </c:numRef>
          </c:val>
          <c:extLst>
            <c:ext xmlns:c16="http://schemas.microsoft.com/office/drawing/2014/chart" uri="{C3380CC4-5D6E-409C-BE32-E72D297353CC}">
              <c16:uniqueId val="{00000004-3582-4941-A948-63FEDFB8C2D2}"/>
            </c:ext>
          </c:extLst>
        </c:ser>
        <c:ser>
          <c:idx val="5"/>
          <c:order val="5"/>
          <c:tx>
            <c:strRef>
              <c:f>構成比推移!$C$39</c:f>
              <c:strCache>
                <c:ptCount val="1"/>
                <c:pt idx="0">
                  <c:v>項目6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構成比推移!$D$39:$AS$39</c:f>
            </c:numRef>
          </c:val>
          <c:extLst>
            <c:ext xmlns:c16="http://schemas.microsoft.com/office/drawing/2014/chart" uri="{C3380CC4-5D6E-409C-BE32-E72D297353CC}">
              <c16:uniqueId val="{00000005-3582-4941-A948-63FEDFB8C2D2}"/>
            </c:ext>
          </c:extLst>
        </c:ser>
        <c:ser>
          <c:idx val="6"/>
          <c:order val="6"/>
          <c:tx>
            <c:strRef>
              <c:f>構成比推移!$C$40</c:f>
              <c:strCache>
                <c:ptCount val="1"/>
                <c:pt idx="0">
                  <c:v>項目7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構成比推移!$D$40:$AS$40</c:f>
            </c:numRef>
          </c:val>
          <c:extLst>
            <c:ext xmlns:c16="http://schemas.microsoft.com/office/drawing/2014/chart" uri="{C3380CC4-5D6E-409C-BE32-E72D297353CC}">
              <c16:uniqueId val="{00000006-3582-4941-A948-63FEDFB8C2D2}"/>
            </c:ext>
          </c:extLst>
        </c:ser>
        <c:ser>
          <c:idx val="7"/>
          <c:order val="7"/>
          <c:tx>
            <c:strRef>
              <c:f>構成比推移!$C$41</c:f>
              <c:strCache>
                <c:ptCount val="1"/>
                <c:pt idx="0">
                  <c:v>項目8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構成比推移!$D$41:$AS$41</c:f>
            </c:numRef>
          </c:val>
          <c:extLst>
            <c:ext xmlns:c16="http://schemas.microsoft.com/office/drawing/2014/chart" uri="{C3380CC4-5D6E-409C-BE32-E72D297353CC}">
              <c16:uniqueId val="{00000007-3582-4941-A948-63FEDFB8C2D2}"/>
            </c:ext>
          </c:extLst>
        </c:ser>
        <c:ser>
          <c:idx val="8"/>
          <c:order val="8"/>
          <c:tx>
            <c:strRef>
              <c:f>構成比推移!$C$42</c:f>
              <c:strCache>
                <c:ptCount val="1"/>
                <c:pt idx="0">
                  <c:v>項目9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構成比推移!$D$42:$AS$42</c:f>
            </c:numRef>
          </c:val>
          <c:extLst>
            <c:ext xmlns:c16="http://schemas.microsoft.com/office/drawing/2014/chart" uri="{C3380CC4-5D6E-409C-BE32-E72D297353CC}">
              <c16:uniqueId val="{00000008-3582-4941-A948-63FEDFB8C2D2}"/>
            </c:ext>
          </c:extLst>
        </c:ser>
        <c:ser>
          <c:idx val="9"/>
          <c:order val="9"/>
          <c:tx>
            <c:strRef>
              <c:f>構成比推移!$C$43</c:f>
              <c:strCache>
                <c:ptCount val="1"/>
                <c:pt idx="0">
                  <c:v>項目10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構成比推移!$D$43:$AS$43</c:f>
            </c:numRef>
          </c:val>
          <c:extLst>
            <c:ext xmlns:c16="http://schemas.microsoft.com/office/drawing/2014/chart" uri="{C3380CC4-5D6E-409C-BE32-E72D297353CC}">
              <c16:uniqueId val="{00000009-3582-4941-A948-63FEDFB8C2D2}"/>
            </c:ext>
          </c:extLst>
        </c:ser>
        <c:ser>
          <c:idx val="10"/>
          <c:order val="10"/>
          <c:tx>
            <c:strRef>
              <c:f>構成比推移!$C$44</c:f>
              <c:strCache>
                <c:ptCount val="1"/>
                <c:pt idx="0">
                  <c:v>項目11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構成比推移!$D$44:$AS$44</c:f>
            </c:numRef>
          </c:val>
          <c:extLst>
            <c:ext xmlns:c16="http://schemas.microsoft.com/office/drawing/2014/chart" uri="{C3380CC4-5D6E-409C-BE32-E72D297353CC}">
              <c16:uniqueId val="{0000000A-3582-4941-A948-63FEDFB8C2D2}"/>
            </c:ext>
          </c:extLst>
        </c:ser>
        <c:ser>
          <c:idx val="11"/>
          <c:order val="11"/>
          <c:tx>
            <c:strRef>
              <c:f>構成比推移!$C$45</c:f>
              <c:strCache>
                <c:ptCount val="1"/>
                <c:pt idx="0">
                  <c:v>項目12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構成比推移!$D$45:$AS$45</c:f>
            </c:numRef>
          </c:val>
          <c:extLst>
            <c:ext xmlns:c16="http://schemas.microsoft.com/office/drawing/2014/chart" uri="{C3380CC4-5D6E-409C-BE32-E72D297353CC}">
              <c16:uniqueId val="{0000000B-3582-4941-A948-63FEDFB8C2D2}"/>
            </c:ext>
          </c:extLst>
        </c:ser>
        <c:ser>
          <c:idx val="12"/>
          <c:order val="12"/>
          <c:tx>
            <c:strRef>
              <c:f>構成比推移!$C$46</c:f>
              <c:strCache>
                <c:ptCount val="1"/>
                <c:pt idx="0">
                  <c:v>項目13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構成比推移!$D$46:$AS$46</c:f>
            </c:numRef>
          </c:val>
          <c:extLst>
            <c:ext xmlns:c16="http://schemas.microsoft.com/office/drawing/2014/chart" uri="{C3380CC4-5D6E-409C-BE32-E72D297353CC}">
              <c16:uniqueId val="{0000000C-3582-4941-A948-63FEDFB8C2D2}"/>
            </c:ext>
          </c:extLst>
        </c:ser>
        <c:ser>
          <c:idx val="13"/>
          <c:order val="13"/>
          <c:tx>
            <c:strRef>
              <c:f>構成比推移!$C$47</c:f>
              <c:strCache>
                <c:ptCount val="1"/>
                <c:pt idx="0">
                  <c:v>項目14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構成比推移!$D$47:$AS$47</c:f>
            </c:numRef>
          </c:val>
          <c:extLst>
            <c:ext xmlns:c16="http://schemas.microsoft.com/office/drawing/2014/chart" uri="{C3380CC4-5D6E-409C-BE32-E72D297353CC}">
              <c16:uniqueId val="{0000000D-3582-4941-A948-63FEDFB8C2D2}"/>
            </c:ext>
          </c:extLst>
        </c:ser>
        <c:ser>
          <c:idx val="14"/>
          <c:order val="14"/>
          <c:tx>
            <c:strRef>
              <c:f>構成比推移!$C$48</c:f>
              <c:strCache>
                <c:ptCount val="1"/>
                <c:pt idx="0">
                  <c:v>項目15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構成比推移!$D$48:$AS$48</c:f>
            </c:numRef>
          </c:val>
          <c:extLst>
            <c:ext xmlns:c16="http://schemas.microsoft.com/office/drawing/2014/chart" uri="{C3380CC4-5D6E-409C-BE32-E72D297353CC}">
              <c16:uniqueId val="{0000000E-3582-4941-A948-63FEDFB8C2D2}"/>
            </c:ext>
          </c:extLst>
        </c:ser>
        <c:ser>
          <c:idx val="15"/>
          <c:order val="15"/>
          <c:tx>
            <c:strRef>
              <c:f>構成比推移!$C$49</c:f>
              <c:strCache>
                <c:ptCount val="1"/>
                <c:pt idx="0">
                  <c:v>項目16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構成比推移!$D$49:$AS$49</c:f>
            </c:numRef>
          </c:val>
          <c:extLst>
            <c:ext xmlns:c16="http://schemas.microsoft.com/office/drawing/2014/chart" uri="{C3380CC4-5D6E-409C-BE32-E72D297353CC}">
              <c16:uniqueId val="{0000000F-3582-4941-A948-63FEDFB8C2D2}"/>
            </c:ext>
          </c:extLst>
        </c:ser>
        <c:ser>
          <c:idx val="16"/>
          <c:order val="16"/>
          <c:tx>
            <c:strRef>
              <c:f>構成比推移!$C$50</c:f>
              <c:strCache>
                <c:ptCount val="1"/>
                <c:pt idx="0">
                  <c:v>項目17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構成比推移!$D$50:$AS$50</c:f>
            </c:numRef>
          </c:val>
          <c:extLst>
            <c:ext xmlns:c16="http://schemas.microsoft.com/office/drawing/2014/chart" uri="{C3380CC4-5D6E-409C-BE32-E72D297353CC}">
              <c16:uniqueId val="{00000010-3582-4941-A948-63FEDFB8C2D2}"/>
            </c:ext>
          </c:extLst>
        </c:ser>
        <c:ser>
          <c:idx val="17"/>
          <c:order val="17"/>
          <c:tx>
            <c:strRef>
              <c:f>構成比推移!$C$51</c:f>
              <c:strCache>
                <c:ptCount val="1"/>
                <c:pt idx="0">
                  <c:v>項目18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構成比推移!$D$51:$AS$51</c:f>
            </c:numRef>
          </c:val>
          <c:extLst>
            <c:ext xmlns:c16="http://schemas.microsoft.com/office/drawing/2014/chart" uri="{C3380CC4-5D6E-409C-BE32-E72D297353CC}">
              <c16:uniqueId val="{00000011-3582-4941-A948-63FEDFB8C2D2}"/>
            </c:ext>
          </c:extLst>
        </c:ser>
        <c:ser>
          <c:idx val="18"/>
          <c:order val="18"/>
          <c:tx>
            <c:strRef>
              <c:f>構成比推移!$C$52</c:f>
              <c:strCache>
                <c:ptCount val="1"/>
                <c:pt idx="0">
                  <c:v>項目19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構成比推移!$D$52:$AS$52</c:f>
            </c:numRef>
          </c:val>
          <c:extLst>
            <c:ext xmlns:c16="http://schemas.microsoft.com/office/drawing/2014/chart" uri="{C3380CC4-5D6E-409C-BE32-E72D297353CC}">
              <c16:uniqueId val="{00000012-3582-4941-A948-63FEDFB8C2D2}"/>
            </c:ext>
          </c:extLst>
        </c:ser>
        <c:ser>
          <c:idx val="19"/>
          <c:order val="19"/>
          <c:tx>
            <c:strRef>
              <c:f>構成比推移!$C$53</c:f>
              <c:strCache>
                <c:ptCount val="1"/>
                <c:pt idx="0">
                  <c:v>項目20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構成比推移!$D$53:$AS$53</c:f>
            </c:numRef>
          </c:val>
          <c:extLst>
            <c:ext xmlns:c16="http://schemas.microsoft.com/office/drawing/2014/chart" uri="{C3380CC4-5D6E-409C-BE32-E72D297353CC}">
              <c16:uniqueId val="{00000013-3582-4941-A948-63FEDFB8C2D2}"/>
            </c:ext>
          </c:extLst>
        </c:ser>
        <c:ser>
          <c:idx val="20"/>
          <c:order val="20"/>
          <c:tx>
            <c:strRef>
              <c:f>構成比推移!$C$54</c:f>
              <c:strCache>
                <c:ptCount val="1"/>
                <c:pt idx="0">
                  <c:v>項目21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構成比推移!$D$54:$AS$54</c:f>
            </c:numRef>
          </c:val>
          <c:extLst>
            <c:ext xmlns:c16="http://schemas.microsoft.com/office/drawing/2014/chart" uri="{C3380CC4-5D6E-409C-BE32-E72D297353CC}">
              <c16:uniqueId val="{00000014-3582-4941-A948-63FEDFB8C2D2}"/>
            </c:ext>
          </c:extLst>
        </c:ser>
        <c:ser>
          <c:idx val="21"/>
          <c:order val="21"/>
          <c:tx>
            <c:strRef>
              <c:f>構成比推移!$C$55</c:f>
              <c:strCache>
                <c:ptCount val="1"/>
                <c:pt idx="0">
                  <c:v>項目22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構成比推移!$D$55:$AS$55</c:f>
            </c:numRef>
          </c:val>
          <c:extLst>
            <c:ext xmlns:c16="http://schemas.microsoft.com/office/drawing/2014/chart" uri="{C3380CC4-5D6E-409C-BE32-E72D297353CC}">
              <c16:uniqueId val="{00000015-3582-4941-A948-63FEDFB8C2D2}"/>
            </c:ext>
          </c:extLst>
        </c:ser>
        <c:ser>
          <c:idx val="22"/>
          <c:order val="22"/>
          <c:tx>
            <c:strRef>
              <c:f>構成比推移!$C$56</c:f>
              <c:strCache>
                <c:ptCount val="1"/>
                <c:pt idx="0">
                  <c:v>項目23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構成比推移!$D$56:$AS$56</c:f>
            </c:numRef>
          </c:val>
          <c:extLst>
            <c:ext xmlns:c16="http://schemas.microsoft.com/office/drawing/2014/chart" uri="{C3380CC4-5D6E-409C-BE32-E72D297353CC}">
              <c16:uniqueId val="{00000016-3582-4941-A948-63FEDFB8C2D2}"/>
            </c:ext>
          </c:extLst>
        </c:ser>
        <c:ser>
          <c:idx val="23"/>
          <c:order val="23"/>
          <c:tx>
            <c:strRef>
              <c:f>構成比推移!$C$57</c:f>
              <c:strCache>
                <c:ptCount val="1"/>
                <c:pt idx="0">
                  <c:v>項目24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構成比推移!$D$57:$AS$57</c:f>
            </c:numRef>
          </c:val>
          <c:extLst>
            <c:ext xmlns:c16="http://schemas.microsoft.com/office/drawing/2014/chart" uri="{C3380CC4-5D6E-409C-BE32-E72D297353CC}">
              <c16:uniqueId val="{00000017-3582-4941-A948-63FEDFB8C2D2}"/>
            </c:ext>
          </c:extLst>
        </c:ser>
        <c:ser>
          <c:idx val="24"/>
          <c:order val="24"/>
          <c:tx>
            <c:strRef>
              <c:f>構成比推移!$C$58</c:f>
              <c:strCache>
                <c:ptCount val="1"/>
                <c:pt idx="0">
                  <c:v>項目25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構成比推移!$D$58:$AS$58</c:f>
            </c:numRef>
          </c:val>
          <c:extLst>
            <c:ext xmlns:c16="http://schemas.microsoft.com/office/drawing/2014/chart" uri="{C3380CC4-5D6E-409C-BE32-E72D297353CC}">
              <c16:uniqueId val="{00000018-3582-4941-A948-63FEDFB8C2D2}"/>
            </c:ext>
          </c:extLst>
        </c:ser>
        <c:ser>
          <c:idx val="25"/>
          <c:order val="25"/>
          <c:tx>
            <c:strRef>
              <c:f>構成比推移!$C$59</c:f>
              <c:strCache>
                <c:ptCount val="1"/>
                <c:pt idx="0">
                  <c:v>項目26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構成比推移!$D$59:$AS$59</c:f>
            </c:numRef>
          </c:val>
          <c:extLst>
            <c:ext xmlns:c16="http://schemas.microsoft.com/office/drawing/2014/chart" uri="{C3380CC4-5D6E-409C-BE32-E72D297353CC}">
              <c16:uniqueId val="{00000019-3582-4941-A948-63FEDFB8C2D2}"/>
            </c:ext>
          </c:extLst>
        </c:ser>
        <c:ser>
          <c:idx val="26"/>
          <c:order val="26"/>
          <c:tx>
            <c:strRef>
              <c:f>構成比推移!$C$60</c:f>
              <c:strCache>
                <c:ptCount val="1"/>
                <c:pt idx="0">
                  <c:v>項目27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構成比推移!$D$60:$AS$60</c:f>
            </c:numRef>
          </c:val>
          <c:extLst>
            <c:ext xmlns:c16="http://schemas.microsoft.com/office/drawing/2014/chart" uri="{C3380CC4-5D6E-409C-BE32-E72D297353CC}">
              <c16:uniqueId val="{0000001A-3582-4941-A948-63FEDFB8C2D2}"/>
            </c:ext>
          </c:extLst>
        </c:ser>
        <c:ser>
          <c:idx val="27"/>
          <c:order val="27"/>
          <c:tx>
            <c:strRef>
              <c:f>構成比推移!$C$61</c:f>
              <c:strCache>
                <c:ptCount val="1"/>
                <c:pt idx="0">
                  <c:v>項目28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構成比推移!$D$61:$AS$61</c:f>
            </c:numRef>
          </c:val>
          <c:extLst>
            <c:ext xmlns:c16="http://schemas.microsoft.com/office/drawing/2014/chart" uri="{C3380CC4-5D6E-409C-BE32-E72D297353CC}">
              <c16:uniqueId val="{0000001B-3582-4941-A948-63FEDFB8C2D2}"/>
            </c:ext>
          </c:extLst>
        </c:ser>
        <c:ser>
          <c:idx val="28"/>
          <c:order val="28"/>
          <c:tx>
            <c:strRef>
              <c:f>構成比推移!$C$62</c:f>
              <c:strCache>
                <c:ptCount val="1"/>
                <c:pt idx="0">
                  <c:v>項目29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構成比推移!$D$62:$AS$62</c:f>
            </c:numRef>
          </c:val>
          <c:extLst>
            <c:ext xmlns:c16="http://schemas.microsoft.com/office/drawing/2014/chart" uri="{C3380CC4-5D6E-409C-BE32-E72D297353CC}">
              <c16:uniqueId val="{0000001C-3582-4941-A948-63FEDFB8C2D2}"/>
            </c:ext>
          </c:extLst>
        </c:ser>
        <c:ser>
          <c:idx val="29"/>
          <c:order val="29"/>
          <c:tx>
            <c:strRef>
              <c:f>構成比推移!$C$63</c:f>
              <c:strCache>
                <c:ptCount val="1"/>
                <c:pt idx="0">
                  <c:v>項目30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構成比推移!$D$63:$AS$63</c:f>
            </c:numRef>
          </c:val>
          <c:extLst>
            <c:ext xmlns:c16="http://schemas.microsoft.com/office/drawing/2014/chart" uri="{C3380CC4-5D6E-409C-BE32-E72D297353CC}">
              <c16:uniqueId val="{0000001D-3582-4941-A948-63FEDFB8C2D2}"/>
            </c:ext>
          </c:extLst>
        </c:ser>
        <c:ser>
          <c:idx val="30"/>
          <c:order val="30"/>
          <c:tx>
            <c:strRef>
              <c:f>構成比推移!$C$64</c:f>
              <c:strCache>
                <c:ptCount val="1"/>
                <c:pt idx="0">
                  <c:v>項目31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構成比推移!$D$64:$AS$64</c:f>
            </c:numRef>
          </c:val>
          <c:extLst>
            <c:ext xmlns:c16="http://schemas.microsoft.com/office/drawing/2014/chart" uri="{C3380CC4-5D6E-409C-BE32-E72D297353CC}">
              <c16:uniqueId val="{0000001E-3582-4941-A948-63FEDFB8C2D2}"/>
            </c:ext>
          </c:extLst>
        </c:ser>
        <c:ser>
          <c:idx val="31"/>
          <c:order val="31"/>
          <c:tx>
            <c:strRef>
              <c:f>構成比推移!$C$65</c:f>
              <c:strCache>
                <c:ptCount val="1"/>
                <c:pt idx="0">
                  <c:v>項目32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構成比推移!$D$65:$AS$65</c:f>
            </c:numRef>
          </c:val>
          <c:extLst>
            <c:ext xmlns:c16="http://schemas.microsoft.com/office/drawing/2014/chart" uri="{C3380CC4-5D6E-409C-BE32-E72D297353CC}">
              <c16:uniqueId val="{0000001F-3582-4941-A948-63FEDFB8C2D2}"/>
            </c:ext>
          </c:extLst>
        </c:ser>
        <c:ser>
          <c:idx val="32"/>
          <c:order val="32"/>
          <c:tx>
            <c:strRef>
              <c:f>構成比推移!$C$66</c:f>
              <c:strCache>
                <c:ptCount val="1"/>
                <c:pt idx="0">
                  <c:v>項目33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構成比推移!$D$66:$AS$66</c:f>
            </c:numRef>
          </c:val>
          <c:extLst>
            <c:ext xmlns:c16="http://schemas.microsoft.com/office/drawing/2014/chart" uri="{C3380CC4-5D6E-409C-BE32-E72D297353CC}">
              <c16:uniqueId val="{00000020-3582-4941-A948-63FEDFB8C2D2}"/>
            </c:ext>
          </c:extLst>
        </c:ser>
        <c:ser>
          <c:idx val="33"/>
          <c:order val="33"/>
          <c:tx>
            <c:strRef>
              <c:f>構成比推移!$C$67</c:f>
              <c:strCache>
                <c:ptCount val="1"/>
                <c:pt idx="0">
                  <c:v>項目34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構成比推移!$D$67:$AS$67</c:f>
            </c:numRef>
          </c:val>
          <c:extLst>
            <c:ext xmlns:c16="http://schemas.microsoft.com/office/drawing/2014/chart" uri="{C3380CC4-5D6E-409C-BE32-E72D297353CC}">
              <c16:uniqueId val="{00000021-3582-4941-A948-63FEDFB8C2D2}"/>
            </c:ext>
          </c:extLst>
        </c:ser>
        <c:ser>
          <c:idx val="34"/>
          <c:order val="34"/>
          <c:tx>
            <c:strRef>
              <c:f>構成比推移!$C$68</c:f>
              <c:strCache>
                <c:ptCount val="1"/>
                <c:pt idx="0">
                  <c:v>項目35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構成比推移!$D$68:$AS$68</c:f>
            </c:numRef>
          </c:val>
          <c:extLst>
            <c:ext xmlns:c16="http://schemas.microsoft.com/office/drawing/2014/chart" uri="{C3380CC4-5D6E-409C-BE32-E72D297353CC}">
              <c16:uniqueId val="{00000022-3582-4941-A948-63FEDFB8C2D2}"/>
            </c:ext>
          </c:extLst>
        </c:ser>
        <c:ser>
          <c:idx val="35"/>
          <c:order val="35"/>
          <c:tx>
            <c:strRef>
              <c:f>構成比推移!$C$69</c:f>
              <c:strCache>
                <c:ptCount val="1"/>
                <c:pt idx="0">
                  <c:v>項目36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構成比推移!$D$69:$AS$69</c:f>
            </c:numRef>
          </c:val>
          <c:extLst>
            <c:ext xmlns:c16="http://schemas.microsoft.com/office/drawing/2014/chart" uri="{C3380CC4-5D6E-409C-BE32-E72D297353CC}">
              <c16:uniqueId val="{00000023-3582-4941-A948-63FEDFB8C2D2}"/>
            </c:ext>
          </c:extLst>
        </c:ser>
        <c:ser>
          <c:idx val="36"/>
          <c:order val="36"/>
          <c:tx>
            <c:strRef>
              <c:f>構成比推移!$C$70</c:f>
              <c:strCache>
                <c:ptCount val="1"/>
                <c:pt idx="0">
                  <c:v>項目37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構成比推移!$D$70:$AS$70</c:f>
            </c:numRef>
          </c:val>
          <c:extLst>
            <c:ext xmlns:c16="http://schemas.microsoft.com/office/drawing/2014/chart" uri="{C3380CC4-5D6E-409C-BE32-E72D297353CC}">
              <c16:uniqueId val="{00000024-3582-4941-A948-63FEDFB8C2D2}"/>
            </c:ext>
          </c:extLst>
        </c:ser>
        <c:ser>
          <c:idx val="37"/>
          <c:order val="37"/>
          <c:tx>
            <c:strRef>
              <c:f>構成比推移!$C$71</c:f>
              <c:strCache>
                <c:ptCount val="1"/>
                <c:pt idx="0">
                  <c:v>項目38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構成比推移!$D$71:$AS$71</c:f>
            </c:numRef>
          </c:val>
          <c:extLst>
            <c:ext xmlns:c16="http://schemas.microsoft.com/office/drawing/2014/chart" uri="{C3380CC4-5D6E-409C-BE32-E72D297353CC}">
              <c16:uniqueId val="{00000025-3582-4941-A948-63FEDFB8C2D2}"/>
            </c:ext>
          </c:extLst>
        </c:ser>
        <c:ser>
          <c:idx val="38"/>
          <c:order val="38"/>
          <c:tx>
            <c:strRef>
              <c:f>構成比推移!$C$72</c:f>
              <c:strCache>
                <c:ptCount val="1"/>
                <c:pt idx="0">
                  <c:v>項目39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構成比推移!$D$72:$AS$72</c:f>
            </c:numRef>
          </c:val>
          <c:extLst>
            <c:ext xmlns:c16="http://schemas.microsoft.com/office/drawing/2014/chart" uri="{C3380CC4-5D6E-409C-BE32-E72D297353CC}">
              <c16:uniqueId val="{00000026-3582-4941-A948-63FEDFB8C2D2}"/>
            </c:ext>
          </c:extLst>
        </c:ser>
        <c:ser>
          <c:idx val="39"/>
          <c:order val="39"/>
          <c:tx>
            <c:strRef>
              <c:f>構成比推移!$C$73</c:f>
              <c:strCache>
                <c:ptCount val="1"/>
                <c:pt idx="0">
                  <c:v>項目40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構成比推移!$D$73:$AS$73</c:f>
            </c:numRef>
          </c:val>
          <c:extLst>
            <c:ext xmlns:c16="http://schemas.microsoft.com/office/drawing/2014/chart" uri="{C3380CC4-5D6E-409C-BE32-E72D297353CC}">
              <c16:uniqueId val="{00000027-3582-4941-A948-63FEDFB8C2D2}"/>
            </c:ext>
          </c:extLst>
        </c:ser>
        <c:ser>
          <c:idx val="40"/>
          <c:order val="40"/>
          <c:tx>
            <c:strRef>
              <c:f>構成比推移!$C$74</c:f>
              <c:strCache>
                <c:ptCount val="1"/>
                <c:pt idx="0">
                  <c:v>項目41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構成比推移!$D$74:$AS$74</c:f>
            </c:numRef>
          </c:val>
          <c:extLst>
            <c:ext xmlns:c16="http://schemas.microsoft.com/office/drawing/2014/chart" uri="{C3380CC4-5D6E-409C-BE32-E72D297353CC}">
              <c16:uniqueId val="{00000028-3582-4941-A948-63FEDFB8C2D2}"/>
            </c:ext>
          </c:extLst>
        </c:ser>
        <c:ser>
          <c:idx val="41"/>
          <c:order val="41"/>
          <c:tx>
            <c:strRef>
              <c:f>構成比推移!$C$75</c:f>
              <c:strCache>
                <c:ptCount val="1"/>
                <c:pt idx="0">
                  <c:v>項目42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構成比推移!$D$75:$AS$75</c:f>
            </c:numRef>
          </c:val>
          <c:extLst>
            <c:ext xmlns:c16="http://schemas.microsoft.com/office/drawing/2014/chart" uri="{C3380CC4-5D6E-409C-BE32-E72D297353CC}">
              <c16:uniqueId val="{00000029-3582-4941-A948-63FEDFB8C2D2}"/>
            </c:ext>
          </c:extLst>
        </c:ser>
        <c:ser>
          <c:idx val="42"/>
          <c:order val="42"/>
          <c:tx>
            <c:strRef>
              <c:f>構成比推移!$C$76</c:f>
              <c:strCache>
                <c:ptCount val="1"/>
                <c:pt idx="0">
                  <c:v>項目43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構成比推移!$D$76:$AS$76</c:f>
            </c:numRef>
          </c:val>
          <c:extLst>
            <c:ext xmlns:c16="http://schemas.microsoft.com/office/drawing/2014/chart" uri="{C3380CC4-5D6E-409C-BE32-E72D297353CC}">
              <c16:uniqueId val="{0000002A-3582-4941-A948-63FEDFB8C2D2}"/>
            </c:ext>
          </c:extLst>
        </c:ser>
        <c:ser>
          <c:idx val="43"/>
          <c:order val="43"/>
          <c:tx>
            <c:strRef>
              <c:f>構成比推移!$C$77</c:f>
              <c:strCache>
                <c:ptCount val="1"/>
                <c:pt idx="0">
                  <c:v>項目44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構成比推移!$D$77:$AS$77</c:f>
            </c:numRef>
          </c:val>
          <c:extLst>
            <c:ext xmlns:c16="http://schemas.microsoft.com/office/drawing/2014/chart" uri="{C3380CC4-5D6E-409C-BE32-E72D297353CC}">
              <c16:uniqueId val="{0000002B-3582-4941-A948-63FEDFB8C2D2}"/>
            </c:ext>
          </c:extLst>
        </c:ser>
        <c:ser>
          <c:idx val="44"/>
          <c:order val="44"/>
          <c:tx>
            <c:strRef>
              <c:f>構成比推移!$C$78</c:f>
              <c:strCache>
                <c:ptCount val="1"/>
                <c:pt idx="0">
                  <c:v>項目45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構成比推移!$D$78:$AS$78</c:f>
            </c:numRef>
          </c:val>
          <c:extLst>
            <c:ext xmlns:c16="http://schemas.microsoft.com/office/drawing/2014/chart" uri="{C3380CC4-5D6E-409C-BE32-E72D297353CC}">
              <c16:uniqueId val="{0000002C-3582-4941-A948-63FEDFB8C2D2}"/>
            </c:ext>
          </c:extLst>
        </c:ser>
        <c:ser>
          <c:idx val="45"/>
          <c:order val="45"/>
          <c:tx>
            <c:strRef>
              <c:f>構成比推移!$C$79</c:f>
              <c:strCache>
                <c:ptCount val="1"/>
                <c:pt idx="0">
                  <c:v>項目46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構成比推移!$D$79:$AS$79</c:f>
            </c:numRef>
          </c:val>
          <c:extLst>
            <c:ext xmlns:c16="http://schemas.microsoft.com/office/drawing/2014/chart" uri="{C3380CC4-5D6E-409C-BE32-E72D297353CC}">
              <c16:uniqueId val="{0000002D-3582-4941-A948-63FEDFB8C2D2}"/>
            </c:ext>
          </c:extLst>
        </c:ser>
        <c:ser>
          <c:idx val="46"/>
          <c:order val="46"/>
          <c:tx>
            <c:strRef>
              <c:f>構成比推移!$C$80</c:f>
              <c:strCache>
                <c:ptCount val="1"/>
                <c:pt idx="0">
                  <c:v>項目47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構成比推移!$D$80:$AS$80</c:f>
            </c:numRef>
          </c:val>
          <c:extLst>
            <c:ext xmlns:c16="http://schemas.microsoft.com/office/drawing/2014/chart" uri="{C3380CC4-5D6E-409C-BE32-E72D297353CC}">
              <c16:uniqueId val="{0000002E-3582-4941-A948-63FEDFB8C2D2}"/>
            </c:ext>
          </c:extLst>
        </c:ser>
        <c:ser>
          <c:idx val="47"/>
          <c:order val="47"/>
          <c:tx>
            <c:strRef>
              <c:f>構成比推移!$C$81</c:f>
              <c:strCache>
                <c:ptCount val="1"/>
                <c:pt idx="0">
                  <c:v>項目48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構成比推移!$D$81:$AS$81</c:f>
            </c:numRef>
          </c:val>
          <c:extLst>
            <c:ext xmlns:c16="http://schemas.microsoft.com/office/drawing/2014/chart" uri="{C3380CC4-5D6E-409C-BE32-E72D297353CC}">
              <c16:uniqueId val="{0000002F-3582-4941-A948-63FEDFB8C2D2}"/>
            </c:ext>
          </c:extLst>
        </c:ser>
        <c:ser>
          <c:idx val="48"/>
          <c:order val="48"/>
          <c:tx>
            <c:strRef>
              <c:f>構成比推移!$C$82</c:f>
              <c:strCache>
                <c:ptCount val="1"/>
                <c:pt idx="0">
                  <c:v>項目49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構成比推移!$D$82:$AS$82</c:f>
            </c:numRef>
          </c:val>
          <c:extLst>
            <c:ext xmlns:c16="http://schemas.microsoft.com/office/drawing/2014/chart" uri="{C3380CC4-5D6E-409C-BE32-E72D297353CC}">
              <c16:uniqueId val="{00000030-3582-4941-A948-63FEDFB8C2D2}"/>
            </c:ext>
          </c:extLst>
        </c:ser>
        <c:ser>
          <c:idx val="49"/>
          <c:order val="49"/>
          <c:tx>
            <c:strRef>
              <c:f>構成比推移!$C$83</c:f>
              <c:strCache>
                <c:ptCount val="1"/>
                <c:pt idx="0">
                  <c:v>項目50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構成比推移!$D$83:$AS$83</c:f>
            </c:numRef>
          </c:val>
          <c:extLst>
            <c:ext xmlns:c16="http://schemas.microsoft.com/office/drawing/2014/chart" uri="{C3380CC4-5D6E-409C-BE32-E72D297353CC}">
              <c16:uniqueId val="{00000031-3582-4941-A948-63FEDFB8C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062039167"/>
        <c:axId val="1"/>
      </c:barChart>
      <c:catAx>
        <c:axId val="2062039167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At val="0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39167"/>
        <c:crosses val="autoZero"/>
        <c:crossBetween val="between"/>
        <c:majorUnit val="10"/>
        <c:minorUnit val="2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6735509660226515"/>
          <c:y val="1.5309231225834337E-2"/>
          <c:w val="2.8647568287808126E-2"/>
          <c:h val="0.9451863488485646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0469965462570079E-2"/>
          <c:y val="1.5309231225834337E-2"/>
          <c:w val="0.94022214357095268"/>
          <c:h val="0.947369775106740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構成比推移!$C$174</c:f>
              <c:strCache>
                <c:ptCount val="1"/>
                <c:pt idx="0">
                  <c:v>加工食品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構成比推移!$D$174:$AS$174</c:f>
              <c:numCache>
                <c:formatCode>#,##0.0;"▲ "#,##0.0</c:formatCode>
                <c:ptCount val="42"/>
                <c:pt idx="0">
                  <c:v>64.563482943908511</c:v>
                </c:pt>
                <c:pt idx="1">
                  <c:v>64.984116399859175</c:v>
                </c:pt>
                <c:pt idx="2">
                  <c:v>65.596034391517748</c:v>
                </c:pt>
                <c:pt idx="3">
                  <c:v>64.966252914146111</c:v>
                </c:pt>
                <c:pt idx="4">
                  <c:v>65.008460126696292</c:v>
                </c:pt>
                <c:pt idx="5">
                  <c:v>64.219819721923571</c:v>
                </c:pt>
                <c:pt idx="6">
                  <c:v>64.21820473951783</c:v>
                </c:pt>
                <c:pt idx="7">
                  <c:v>63.518294914282066</c:v>
                </c:pt>
                <c:pt idx="8">
                  <c:v>63.901751697614998</c:v>
                </c:pt>
                <c:pt idx="9">
                  <c:v>65.214729928150589</c:v>
                </c:pt>
                <c:pt idx="10">
                  <c:v>64.961059438727005</c:v>
                </c:pt>
                <c:pt idx="11">
                  <c:v>64.245252899155204</c:v>
                </c:pt>
                <c:pt idx="12">
                  <c:v>64.062648572713712</c:v>
                </c:pt>
                <c:pt idx="13">
                  <c:v>63.859406596683264</c:v>
                </c:pt>
                <c:pt idx="14">
                  <c:v>64.508447112017194</c:v>
                </c:pt>
                <c:pt idx="15">
                  <c:v>64.051989604810089</c:v>
                </c:pt>
                <c:pt idx="16">
                  <c:v>61.465310079938881</c:v>
                </c:pt>
                <c:pt idx="17">
                  <c:v>61.84550751211281</c:v>
                </c:pt>
                <c:pt idx="18">
                  <c:v>61.0457304191549</c:v>
                </c:pt>
                <c:pt idx="19">
                  <c:v>61.12230372808002</c:v>
                </c:pt>
                <c:pt idx="20">
                  <c:v>61.172040806186899</c:v>
                </c:pt>
                <c:pt idx="21">
                  <c:v>60.181478575575184</c:v>
                </c:pt>
                <c:pt idx="22">
                  <c:v>60.752017706594451</c:v>
                </c:pt>
                <c:pt idx="23">
                  <c:v>62.020324114905392</c:v>
                </c:pt>
                <c:pt idx="24">
                  <c:v>61.994720611263098</c:v>
                </c:pt>
                <c:pt idx="25">
                  <c:v>61.139053309471969</c:v>
                </c:pt>
                <c:pt idx="26">
                  <c:v>60.767654464873345</c:v>
                </c:pt>
                <c:pt idx="27">
                  <c:v>60.552111380415127</c:v>
                </c:pt>
                <c:pt idx="28">
                  <c:v>72.521500652634373</c:v>
                </c:pt>
                <c:pt idx="29">
                  <c:v>73.298354553573702</c:v>
                </c:pt>
                <c:pt idx="30">
                  <c:v>74.798497845574929</c:v>
                </c:pt>
                <c:pt idx="31">
                  <c:v>73.512594752243842</c:v>
                </c:pt>
                <c:pt idx="32">
                  <c:v>72.97632516729189</c:v>
                </c:pt>
                <c:pt idx="33">
                  <c:v>72.255893999438996</c:v>
                </c:pt>
                <c:pt idx="34">
                  <c:v>72.495322264100778</c:v>
                </c:pt>
                <c:pt idx="35">
                  <c:v>73.7223557040939</c:v>
                </c:pt>
                <c:pt idx="36">
                  <c:v>74.211647947910819</c:v>
                </c:pt>
                <c:pt idx="37">
                  <c:v>74.75999196660473</c:v>
                </c:pt>
                <c:pt idx="38">
                  <c:v>75.95297848187748</c:v>
                </c:pt>
                <c:pt idx="39">
                  <c:v>75.838307288337262</c:v>
                </c:pt>
                <c:pt idx="40">
                  <c:v>74.779623170252691</c:v>
                </c:pt>
                <c:pt idx="41">
                  <c:v>74.636871299805392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8-423B-8F05-79A7952B45CA}"/>
            </c:ext>
          </c:extLst>
        </c:ser>
        <c:ser>
          <c:idx val="1"/>
          <c:order val="1"/>
          <c:tx>
            <c:strRef>
              <c:f>構成比推移!$C$175</c:f>
              <c:strCache>
                <c:ptCount val="1"/>
                <c:pt idx="0">
                  <c:v>生鮮食品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構成比推移!$D$175:$AS$175</c:f>
              <c:numCache>
                <c:formatCode>#,##0.0;"▲ "#,##0.0</c:formatCode>
                <c:ptCount val="42"/>
                <c:pt idx="0">
                  <c:v>13.014785865877055</c:v>
                </c:pt>
                <c:pt idx="1">
                  <c:v>13.041100640834536</c:v>
                </c:pt>
                <c:pt idx="2">
                  <c:v>13.982608012749772</c:v>
                </c:pt>
                <c:pt idx="3">
                  <c:v>13.438317481275467</c:v>
                </c:pt>
                <c:pt idx="4">
                  <c:v>13.725616361518878</c:v>
                </c:pt>
                <c:pt idx="5">
                  <c:v>13.569049960738136</c:v>
                </c:pt>
                <c:pt idx="6">
                  <c:v>13.333261222489828</c:v>
                </c:pt>
                <c:pt idx="7">
                  <c:v>13.257570732249862</c:v>
                </c:pt>
                <c:pt idx="8">
                  <c:v>13.354143692630197</c:v>
                </c:pt>
                <c:pt idx="9">
                  <c:v>13.950901951721937</c:v>
                </c:pt>
                <c:pt idx="10">
                  <c:v>13.472007055176491</c:v>
                </c:pt>
                <c:pt idx="11">
                  <c:v>14.055109500586639</c:v>
                </c:pt>
                <c:pt idx="12">
                  <c:v>13.8048487168035</c:v>
                </c:pt>
                <c:pt idx="13">
                  <c:v>13.491636974974533</c:v>
                </c:pt>
                <c:pt idx="14">
                  <c:v>12.526420536132136</c:v>
                </c:pt>
                <c:pt idx="15">
                  <c:v>13.101966101173007</c:v>
                </c:pt>
                <c:pt idx="16">
                  <c:v>18.306043349386684</c:v>
                </c:pt>
                <c:pt idx="17">
                  <c:v>17.424211367741112</c:v>
                </c:pt>
                <c:pt idx="18">
                  <c:v>18.152873840625951</c:v>
                </c:pt>
                <c:pt idx="19">
                  <c:v>17.951809675471821</c:v>
                </c:pt>
                <c:pt idx="20">
                  <c:v>17.251416460780806</c:v>
                </c:pt>
                <c:pt idx="21">
                  <c:v>17.43427081458438</c:v>
                </c:pt>
                <c:pt idx="22">
                  <c:v>17.405679699225928</c:v>
                </c:pt>
                <c:pt idx="23">
                  <c:v>18.592643498350157</c:v>
                </c:pt>
                <c:pt idx="24">
                  <c:v>17.177495372568792</c:v>
                </c:pt>
                <c:pt idx="25">
                  <c:v>18.024111646554275</c:v>
                </c:pt>
                <c:pt idx="26">
                  <c:v>17.402402030570297</c:v>
                </c:pt>
                <c:pt idx="27">
                  <c:v>17.341517412535438</c:v>
                </c:pt>
                <c:pt idx="28">
                  <c:v>3.4267339720218719E-2</c:v>
                </c:pt>
                <c:pt idx="29">
                  <c:v>3.1726960850774852E-2</c:v>
                </c:pt>
                <c:pt idx="30">
                  <c:v>3.0991086736492021E-2</c:v>
                </c:pt>
                <c:pt idx="31">
                  <c:v>2.9999649613997113E-2</c:v>
                </c:pt>
                <c:pt idx="32">
                  <c:v>3.7474402892345306E-2</c:v>
                </c:pt>
                <c:pt idx="33">
                  <c:v>4.4217982456873681E-2</c:v>
                </c:pt>
                <c:pt idx="34">
                  <c:v>4.5045339822281955E-2</c:v>
                </c:pt>
                <c:pt idx="35">
                  <c:v>5.0823270584868206E-2</c:v>
                </c:pt>
                <c:pt idx="36">
                  <c:v>5.4239788608238131E-2</c:v>
                </c:pt>
                <c:pt idx="37">
                  <c:v>5.4704403806958436E-2</c:v>
                </c:pt>
                <c:pt idx="38">
                  <c:v>6.0644264232733572E-2</c:v>
                </c:pt>
                <c:pt idx="39">
                  <c:v>6.3703230218985787E-2</c:v>
                </c:pt>
                <c:pt idx="40">
                  <c:v>5.934698266784981E-2</c:v>
                </c:pt>
                <c:pt idx="41">
                  <c:v>6.2076013574085175E-2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8-423B-8F05-79A7952B45CA}"/>
            </c:ext>
          </c:extLst>
        </c:ser>
        <c:ser>
          <c:idx val="2"/>
          <c:order val="2"/>
          <c:tx>
            <c:strRef>
              <c:f>構成比推移!$C$176</c:f>
              <c:strCache>
                <c:ptCount val="1"/>
                <c:pt idx="0">
                  <c:v>菓子類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構成比推移!$D$176:$AS$176</c:f>
              <c:numCache>
                <c:formatCode>#,##0.0;"▲ "#,##0.0</c:formatCode>
                <c:ptCount val="42"/>
                <c:pt idx="0">
                  <c:v>22.421731190214437</c:v>
                </c:pt>
                <c:pt idx="1">
                  <c:v>21.974782959306289</c:v>
                </c:pt>
                <c:pt idx="2">
                  <c:v>20.421357595732491</c:v>
                </c:pt>
                <c:pt idx="3">
                  <c:v>21.59542960457842</c:v>
                </c:pt>
                <c:pt idx="4">
                  <c:v>21.265923511784827</c:v>
                </c:pt>
                <c:pt idx="5">
                  <c:v>22.211130317338302</c:v>
                </c:pt>
                <c:pt idx="6">
                  <c:v>22.448534037992363</c:v>
                </c:pt>
                <c:pt idx="7">
                  <c:v>23.224134353468052</c:v>
                </c:pt>
                <c:pt idx="8">
                  <c:v>22.74410460975481</c:v>
                </c:pt>
                <c:pt idx="9">
                  <c:v>20.834368120127483</c:v>
                </c:pt>
                <c:pt idx="10">
                  <c:v>21.566933506096504</c:v>
                </c:pt>
                <c:pt idx="11">
                  <c:v>21.699637600258157</c:v>
                </c:pt>
                <c:pt idx="12">
                  <c:v>22.132502710482793</c:v>
                </c:pt>
                <c:pt idx="13">
                  <c:v>22.648956428342203</c:v>
                </c:pt>
                <c:pt idx="14">
                  <c:v>22.965132351850656</c:v>
                </c:pt>
                <c:pt idx="15">
                  <c:v>22.846044294016895</c:v>
                </c:pt>
                <c:pt idx="16">
                  <c:v>20.228646570674428</c:v>
                </c:pt>
                <c:pt idx="17">
                  <c:v>20.730281120146071</c:v>
                </c:pt>
                <c:pt idx="18">
                  <c:v>20.801395740219156</c:v>
                </c:pt>
                <c:pt idx="19">
                  <c:v>20.925886596448144</c:v>
                </c:pt>
                <c:pt idx="20">
                  <c:v>21.576542733032291</c:v>
                </c:pt>
                <c:pt idx="21">
                  <c:v>22.384250609840425</c:v>
                </c:pt>
                <c:pt idx="22">
                  <c:v>21.842302594179628</c:v>
                </c:pt>
                <c:pt idx="23">
                  <c:v>19.387032386744455</c:v>
                </c:pt>
                <c:pt idx="24">
                  <c:v>20.827784016168106</c:v>
                </c:pt>
                <c:pt idx="25">
                  <c:v>20.836835043973739</c:v>
                </c:pt>
                <c:pt idx="26">
                  <c:v>21.829943504556361</c:v>
                </c:pt>
                <c:pt idx="27">
                  <c:v>22.106371207049438</c:v>
                </c:pt>
                <c:pt idx="28">
                  <c:v>27.444232007645407</c:v>
                </c:pt>
                <c:pt idx="29">
                  <c:v>26.669918485575515</c:v>
                </c:pt>
                <c:pt idx="30">
                  <c:v>25.170511067688572</c:v>
                </c:pt>
                <c:pt idx="31">
                  <c:v>26.457405598142163</c:v>
                </c:pt>
                <c:pt idx="32">
                  <c:v>26.986200429815778</c:v>
                </c:pt>
                <c:pt idx="33">
                  <c:v>27.699888018104136</c:v>
                </c:pt>
                <c:pt idx="34">
                  <c:v>27.459632396076927</c:v>
                </c:pt>
                <c:pt idx="35">
                  <c:v>26.226821025321236</c:v>
                </c:pt>
                <c:pt idx="36">
                  <c:v>25.734112263480935</c:v>
                </c:pt>
                <c:pt idx="37">
                  <c:v>25.185303629588311</c:v>
                </c:pt>
                <c:pt idx="38">
                  <c:v>23.986377253889788</c:v>
                </c:pt>
                <c:pt idx="39">
                  <c:v>24.097989481443758</c:v>
                </c:pt>
                <c:pt idx="40">
                  <c:v>25.161029847079458</c:v>
                </c:pt>
                <c:pt idx="41">
                  <c:v>25.301052686620523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8-423B-8F05-79A7952B45CA}"/>
            </c:ext>
          </c:extLst>
        </c:ser>
        <c:ser>
          <c:idx val="3"/>
          <c:order val="3"/>
          <c:tx>
            <c:strRef>
              <c:f>構成比推移!$C$177</c:f>
              <c:strCache>
                <c:ptCount val="1"/>
                <c:pt idx="0">
                  <c:v>項目4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構成比推移!$D$177:$AS$177</c:f>
            </c:numRef>
          </c:val>
          <c:extLst>
            <c:ext xmlns:c16="http://schemas.microsoft.com/office/drawing/2014/chart" uri="{C3380CC4-5D6E-409C-BE32-E72D297353CC}">
              <c16:uniqueId val="{00000003-C358-423B-8F05-79A7952B45CA}"/>
            </c:ext>
          </c:extLst>
        </c:ser>
        <c:ser>
          <c:idx val="4"/>
          <c:order val="4"/>
          <c:tx>
            <c:strRef>
              <c:f>構成比推移!$C$178</c:f>
              <c:strCache>
                <c:ptCount val="1"/>
                <c:pt idx="0">
                  <c:v>項目5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構成比推移!$D$178:$AS$178</c:f>
            </c:numRef>
          </c:val>
          <c:extLst>
            <c:ext xmlns:c16="http://schemas.microsoft.com/office/drawing/2014/chart" uri="{C3380CC4-5D6E-409C-BE32-E72D297353CC}">
              <c16:uniqueId val="{00000004-C358-423B-8F05-79A7952B45CA}"/>
            </c:ext>
          </c:extLst>
        </c:ser>
        <c:ser>
          <c:idx val="5"/>
          <c:order val="5"/>
          <c:tx>
            <c:strRef>
              <c:f>構成比推移!$C$179</c:f>
              <c:strCache>
                <c:ptCount val="1"/>
                <c:pt idx="0">
                  <c:v>項目6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構成比推移!$D$179:$AS$179</c:f>
            </c:numRef>
          </c:val>
          <c:extLst>
            <c:ext xmlns:c16="http://schemas.microsoft.com/office/drawing/2014/chart" uri="{C3380CC4-5D6E-409C-BE32-E72D297353CC}">
              <c16:uniqueId val="{00000005-C358-423B-8F05-79A7952B45CA}"/>
            </c:ext>
          </c:extLst>
        </c:ser>
        <c:ser>
          <c:idx val="6"/>
          <c:order val="6"/>
          <c:tx>
            <c:strRef>
              <c:f>構成比推移!$C$180</c:f>
              <c:strCache>
                <c:ptCount val="1"/>
                <c:pt idx="0">
                  <c:v>項目7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構成比推移!$D$180:$AS$180</c:f>
            </c:numRef>
          </c:val>
          <c:extLst>
            <c:ext xmlns:c16="http://schemas.microsoft.com/office/drawing/2014/chart" uri="{C3380CC4-5D6E-409C-BE32-E72D297353CC}">
              <c16:uniqueId val="{00000006-C358-423B-8F05-79A7952B45CA}"/>
            </c:ext>
          </c:extLst>
        </c:ser>
        <c:ser>
          <c:idx val="7"/>
          <c:order val="7"/>
          <c:tx>
            <c:strRef>
              <c:f>構成比推移!$C$181</c:f>
              <c:strCache>
                <c:ptCount val="1"/>
                <c:pt idx="0">
                  <c:v>項目8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構成比推移!$D$181:$AS$181</c:f>
            </c:numRef>
          </c:val>
          <c:extLst>
            <c:ext xmlns:c16="http://schemas.microsoft.com/office/drawing/2014/chart" uri="{C3380CC4-5D6E-409C-BE32-E72D297353CC}">
              <c16:uniqueId val="{00000007-C358-423B-8F05-79A7952B45CA}"/>
            </c:ext>
          </c:extLst>
        </c:ser>
        <c:ser>
          <c:idx val="8"/>
          <c:order val="8"/>
          <c:tx>
            <c:strRef>
              <c:f>構成比推移!$C$182</c:f>
              <c:strCache>
                <c:ptCount val="1"/>
                <c:pt idx="0">
                  <c:v>項目9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構成比推移!$D$182:$AS$182</c:f>
            </c:numRef>
          </c:val>
          <c:extLst>
            <c:ext xmlns:c16="http://schemas.microsoft.com/office/drawing/2014/chart" uri="{C3380CC4-5D6E-409C-BE32-E72D297353CC}">
              <c16:uniqueId val="{00000008-C358-423B-8F05-79A7952B45CA}"/>
            </c:ext>
          </c:extLst>
        </c:ser>
        <c:ser>
          <c:idx val="9"/>
          <c:order val="9"/>
          <c:tx>
            <c:strRef>
              <c:f>構成比推移!$C$183</c:f>
              <c:strCache>
                <c:ptCount val="1"/>
                <c:pt idx="0">
                  <c:v>項目10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構成比推移!$D$183:$AS$183</c:f>
            </c:numRef>
          </c:val>
          <c:extLst>
            <c:ext xmlns:c16="http://schemas.microsoft.com/office/drawing/2014/chart" uri="{C3380CC4-5D6E-409C-BE32-E72D297353CC}">
              <c16:uniqueId val="{00000009-C358-423B-8F05-79A7952B45CA}"/>
            </c:ext>
          </c:extLst>
        </c:ser>
        <c:ser>
          <c:idx val="10"/>
          <c:order val="10"/>
          <c:tx>
            <c:strRef>
              <c:f>構成比推移!$C$184</c:f>
              <c:strCache>
                <c:ptCount val="1"/>
                <c:pt idx="0">
                  <c:v>項目11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構成比推移!$D$184:$AS$184</c:f>
            </c:numRef>
          </c:val>
          <c:extLst>
            <c:ext xmlns:c16="http://schemas.microsoft.com/office/drawing/2014/chart" uri="{C3380CC4-5D6E-409C-BE32-E72D297353CC}">
              <c16:uniqueId val="{0000000A-C358-423B-8F05-79A7952B45CA}"/>
            </c:ext>
          </c:extLst>
        </c:ser>
        <c:ser>
          <c:idx val="11"/>
          <c:order val="11"/>
          <c:tx>
            <c:strRef>
              <c:f>構成比推移!$C$185</c:f>
              <c:strCache>
                <c:ptCount val="1"/>
                <c:pt idx="0">
                  <c:v>項目12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構成比推移!$D$185:$AS$185</c:f>
            </c:numRef>
          </c:val>
          <c:extLst>
            <c:ext xmlns:c16="http://schemas.microsoft.com/office/drawing/2014/chart" uri="{C3380CC4-5D6E-409C-BE32-E72D297353CC}">
              <c16:uniqueId val="{0000000B-C358-423B-8F05-79A7952B45CA}"/>
            </c:ext>
          </c:extLst>
        </c:ser>
        <c:ser>
          <c:idx val="12"/>
          <c:order val="12"/>
          <c:tx>
            <c:strRef>
              <c:f>構成比推移!$C$186</c:f>
              <c:strCache>
                <c:ptCount val="1"/>
                <c:pt idx="0">
                  <c:v>項目13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構成比推移!$D$186:$AS$186</c:f>
            </c:numRef>
          </c:val>
          <c:extLst>
            <c:ext xmlns:c16="http://schemas.microsoft.com/office/drawing/2014/chart" uri="{C3380CC4-5D6E-409C-BE32-E72D297353CC}">
              <c16:uniqueId val="{0000000C-C358-423B-8F05-79A7952B45CA}"/>
            </c:ext>
          </c:extLst>
        </c:ser>
        <c:ser>
          <c:idx val="13"/>
          <c:order val="13"/>
          <c:tx>
            <c:strRef>
              <c:f>構成比推移!$C$187</c:f>
              <c:strCache>
                <c:ptCount val="1"/>
                <c:pt idx="0">
                  <c:v>項目14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構成比推移!$D$187:$AS$187</c:f>
            </c:numRef>
          </c:val>
          <c:extLst>
            <c:ext xmlns:c16="http://schemas.microsoft.com/office/drawing/2014/chart" uri="{C3380CC4-5D6E-409C-BE32-E72D297353CC}">
              <c16:uniqueId val="{0000000D-C358-423B-8F05-79A7952B45CA}"/>
            </c:ext>
          </c:extLst>
        </c:ser>
        <c:ser>
          <c:idx val="14"/>
          <c:order val="14"/>
          <c:tx>
            <c:strRef>
              <c:f>構成比推移!$C$188</c:f>
              <c:strCache>
                <c:ptCount val="1"/>
                <c:pt idx="0">
                  <c:v>項目15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構成比推移!$D$188:$AS$188</c:f>
            </c:numRef>
          </c:val>
          <c:extLst>
            <c:ext xmlns:c16="http://schemas.microsoft.com/office/drawing/2014/chart" uri="{C3380CC4-5D6E-409C-BE32-E72D297353CC}">
              <c16:uniqueId val="{0000000E-C358-423B-8F05-79A7952B45CA}"/>
            </c:ext>
          </c:extLst>
        </c:ser>
        <c:ser>
          <c:idx val="15"/>
          <c:order val="15"/>
          <c:tx>
            <c:strRef>
              <c:f>構成比推移!$C$189</c:f>
              <c:strCache>
                <c:ptCount val="1"/>
                <c:pt idx="0">
                  <c:v>項目16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構成比推移!$D$189:$AS$189</c:f>
            </c:numRef>
          </c:val>
          <c:extLst>
            <c:ext xmlns:c16="http://schemas.microsoft.com/office/drawing/2014/chart" uri="{C3380CC4-5D6E-409C-BE32-E72D297353CC}">
              <c16:uniqueId val="{0000000F-C358-423B-8F05-79A7952B45CA}"/>
            </c:ext>
          </c:extLst>
        </c:ser>
        <c:ser>
          <c:idx val="16"/>
          <c:order val="16"/>
          <c:tx>
            <c:strRef>
              <c:f>構成比推移!$C$190</c:f>
              <c:strCache>
                <c:ptCount val="1"/>
                <c:pt idx="0">
                  <c:v>項目17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構成比推移!$D$190:$AS$190</c:f>
            </c:numRef>
          </c:val>
          <c:extLst>
            <c:ext xmlns:c16="http://schemas.microsoft.com/office/drawing/2014/chart" uri="{C3380CC4-5D6E-409C-BE32-E72D297353CC}">
              <c16:uniqueId val="{00000010-C358-423B-8F05-79A7952B45CA}"/>
            </c:ext>
          </c:extLst>
        </c:ser>
        <c:ser>
          <c:idx val="17"/>
          <c:order val="17"/>
          <c:tx>
            <c:strRef>
              <c:f>構成比推移!$C$191</c:f>
              <c:strCache>
                <c:ptCount val="1"/>
                <c:pt idx="0">
                  <c:v>項目18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構成比推移!$D$191:$AS$191</c:f>
            </c:numRef>
          </c:val>
          <c:extLst>
            <c:ext xmlns:c16="http://schemas.microsoft.com/office/drawing/2014/chart" uri="{C3380CC4-5D6E-409C-BE32-E72D297353CC}">
              <c16:uniqueId val="{00000011-C358-423B-8F05-79A7952B45CA}"/>
            </c:ext>
          </c:extLst>
        </c:ser>
        <c:ser>
          <c:idx val="18"/>
          <c:order val="18"/>
          <c:tx>
            <c:strRef>
              <c:f>構成比推移!$C$192</c:f>
              <c:strCache>
                <c:ptCount val="1"/>
                <c:pt idx="0">
                  <c:v>項目19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構成比推移!$D$192:$AS$192</c:f>
            </c:numRef>
          </c:val>
          <c:extLst>
            <c:ext xmlns:c16="http://schemas.microsoft.com/office/drawing/2014/chart" uri="{C3380CC4-5D6E-409C-BE32-E72D297353CC}">
              <c16:uniqueId val="{00000012-C358-423B-8F05-79A7952B45CA}"/>
            </c:ext>
          </c:extLst>
        </c:ser>
        <c:ser>
          <c:idx val="19"/>
          <c:order val="19"/>
          <c:tx>
            <c:strRef>
              <c:f>構成比推移!$C$193</c:f>
              <c:strCache>
                <c:ptCount val="1"/>
                <c:pt idx="0">
                  <c:v>項目20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構成比推移!$D$193:$AS$193</c:f>
            </c:numRef>
          </c:val>
          <c:extLst>
            <c:ext xmlns:c16="http://schemas.microsoft.com/office/drawing/2014/chart" uri="{C3380CC4-5D6E-409C-BE32-E72D297353CC}">
              <c16:uniqueId val="{00000013-C358-423B-8F05-79A7952B45CA}"/>
            </c:ext>
          </c:extLst>
        </c:ser>
        <c:ser>
          <c:idx val="20"/>
          <c:order val="20"/>
          <c:tx>
            <c:strRef>
              <c:f>構成比推移!$C$194</c:f>
              <c:strCache>
                <c:ptCount val="1"/>
                <c:pt idx="0">
                  <c:v>項目21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構成比推移!$D$194:$AS$194</c:f>
            </c:numRef>
          </c:val>
          <c:extLst>
            <c:ext xmlns:c16="http://schemas.microsoft.com/office/drawing/2014/chart" uri="{C3380CC4-5D6E-409C-BE32-E72D297353CC}">
              <c16:uniqueId val="{00000014-C358-423B-8F05-79A7952B45CA}"/>
            </c:ext>
          </c:extLst>
        </c:ser>
        <c:ser>
          <c:idx val="21"/>
          <c:order val="21"/>
          <c:tx>
            <c:strRef>
              <c:f>構成比推移!$C$195</c:f>
              <c:strCache>
                <c:ptCount val="1"/>
                <c:pt idx="0">
                  <c:v>項目22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構成比推移!$D$195:$AS$195</c:f>
            </c:numRef>
          </c:val>
          <c:extLst>
            <c:ext xmlns:c16="http://schemas.microsoft.com/office/drawing/2014/chart" uri="{C3380CC4-5D6E-409C-BE32-E72D297353CC}">
              <c16:uniqueId val="{00000015-C358-423B-8F05-79A7952B45CA}"/>
            </c:ext>
          </c:extLst>
        </c:ser>
        <c:ser>
          <c:idx val="22"/>
          <c:order val="22"/>
          <c:tx>
            <c:strRef>
              <c:f>構成比推移!$C$196</c:f>
              <c:strCache>
                <c:ptCount val="1"/>
                <c:pt idx="0">
                  <c:v>項目23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構成比推移!$D$196:$AS$196</c:f>
            </c:numRef>
          </c:val>
          <c:extLst>
            <c:ext xmlns:c16="http://schemas.microsoft.com/office/drawing/2014/chart" uri="{C3380CC4-5D6E-409C-BE32-E72D297353CC}">
              <c16:uniqueId val="{00000016-C358-423B-8F05-79A7952B45CA}"/>
            </c:ext>
          </c:extLst>
        </c:ser>
        <c:ser>
          <c:idx val="23"/>
          <c:order val="23"/>
          <c:tx>
            <c:strRef>
              <c:f>構成比推移!$C$197</c:f>
              <c:strCache>
                <c:ptCount val="1"/>
                <c:pt idx="0">
                  <c:v>項目24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構成比推移!$D$197:$AS$197</c:f>
            </c:numRef>
          </c:val>
          <c:extLst>
            <c:ext xmlns:c16="http://schemas.microsoft.com/office/drawing/2014/chart" uri="{C3380CC4-5D6E-409C-BE32-E72D297353CC}">
              <c16:uniqueId val="{00000017-C358-423B-8F05-79A7952B45CA}"/>
            </c:ext>
          </c:extLst>
        </c:ser>
        <c:ser>
          <c:idx val="24"/>
          <c:order val="24"/>
          <c:tx>
            <c:strRef>
              <c:f>構成比推移!$C$198</c:f>
              <c:strCache>
                <c:ptCount val="1"/>
                <c:pt idx="0">
                  <c:v>項目25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構成比推移!$D$198:$AS$198</c:f>
            </c:numRef>
          </c:val>
          <c:extLst>
            <c:ext xmlns:c16="http://schemas.microsoft.com/office/drawing/2014/chart" uri="{C3380CC4-5D6E-409C-BE32-E72D297353CC}">
              <c16:uniqueId val="{00000018-C358-423B-8F05-79A7952B45CA}"/>
            </c:ext>
          </c:extLst>
        </c:ser>
        <c:ser>
          <c:idx val="25"/>
          <c:order val="25"/>
          <c:tx>
            <c:strRef>
              <c:f>構成比推移!$C$199</c:f>
              <c:strCache>
                <c:ptCount val="1"/>
                <c:pt idx="0">
                  <c:v>項目26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構成比推移!$D$199:$AS$199</c:f>
            </c:numRef>
          </c:val>
          <c:extLst>
            <c:ext xmlns:c16="http://schemas.microsoft.com/office/drawing/2014/chart" uri="{C3380CC4-5D6E-409C-BE32-E72D297353CC}">
              <c16:uniqueId val="{00000019-C358-423B-8F05-79A7952B45CA}"/>
            </c:ext>
          </c:extLst>
        </c:ser>
        <c:ser>
          <c:idx val="26"/>
          <c:order val="26"/>
          <c:tx>
            <c:strRef>
              <c:f>構成比推移!$C$200</c:f>
              <c:strCache>
                <c:ptCount val="1"/>
                <c:pt idx="0">
                  <c:v>項目27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構成比推移!$D$200:$AS$200</c:f>
            </c:numRef>
          </c:val>
          <c:extLst>
            <c:ext xmlns:c16="http://schemas.microsoft.com/office/drawing/2014/chart" uri="{C3380CC4-5D6E-409C-BE32-E72D297353CC}">
              <c16:uniqueId val="{0000001A-C358-423B-8F05-79A7952B45CA}"/>
            </c:ext>
          </c:extLst>
        </c:ser>
        <c:ser>
          <c:idx val="27"/>
          <c:order val="27"/>
          <c:tx>
            <c:strRef>
              <c:f>構成比推移!$C$201</c:f>
              <c:strCache>
                <c:ptCount val="1"/>
                <c:pt idx="0">
                  <c:v>項目28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構成比推移!$D$201:$AS$201</c:f>
            </c:numRef>
          </c:val>
          <c:extLst>
            <c:ext xmlns:c16="http://schemas.microsoft.com/office/drawing/2014/chart" uri="{C3380CC4-5D6E-409C-BE32-E72D297353CC}">
              <c16:uniqueId val="{0000001B-C358-423B-8F05-79A7952B45CA}"/>
            </c:ext>
          </c:extLst>
        </c:ser>
        <c:ser>
          <c:idx val="28"/>
          <c:order val="28"/>
          <c:tx>
            <c:strRef>
              <c:f>構成比推移!$C$202</c:f>
              <c:strCache>
                <c:ptCount val="1"/>
                <c:pt idx="0">
                  <c:v>項目29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構成比推移!$D$202:$AS$202</c:f>
            </c:numRef>
          </c:val>
          <c:extLst>
            <c:ext xmlns:c16="http://schemas.microsoft.com/office/drawing/2014/chart" uri="{C3380CC4-5D6E-409C-BE32-E72D297353CC}">
              <c16:uniqueId val="{0000001C-C358-423B-8F05-79A7952B45CA}"/>
            </c:ext>
          </c:extLst>
        </c:ser>
        <c:ser>
          <c:idx val="29"/>
          <c:order val="29"/>
          <c:tx>
            <c:strRef>
              <c:f>構成比推移!$C$203</c:f>
              <c:strCache>
                <c:ptCount val="1"/>
                <c:pt idx="0">
                  <c:v>項目30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構成比推移!$D$203:$AS$203</c:f>
            </c:numRef>
          </c:val>
          <c:extLst>
            <c:ext xmlns:c16="http://schemas.microsoft.com/office/drawing/2014/chart" uri="{C3380CC4-5D6E-409C-BE32-E72D297353CC}">
              <c16:uniqueId val="{0000001D-C358-423B-8F05-79A7952B45CA}"/>
            </c:ext>
          </c:extLst>
        </c:ser>
        <c:ser>
          <c:idx val="30"/>
          <c:order val="30"/>
          <c:tx>
            <c:strRef>
              <c:f>構成比推移!$C$204</c:f>
              <c:strCache>
                <c:ptCount val="1"/>
                <c:pt idx="0">
                  <c:v>項目31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構成比推移!$D$204:$AS$204</c:f>
            </c:numRef>
          </c:val>
          <c:extLst>
            <c:ext xmlns:c16="http://schemas.microsoft.com/office/drawing/2014/chart" uri="{C3380CC4-5D6E-409C-BE32-E72D297353CC}">
              <c16:uniqueId val="{0000001E-C358-423B-8F05-79A7952B45CA}"/>
            </c:ext>
          </c:extLst>
        </c:ser>
        <c:ser>
          <c:idx val="31"/>
          <c:order val="31"/>
          <c:tx>
            <c:strRef>
              <c:f>構成比推移!$C$205</c:f>
              <c:strCache>
                <c:ptCount val="1"/>
                <c:pt idx="0">
                  <c:v>項目32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構成比推移!$D$205:$AS$205</c:f>
            </c:numRef>
          </c:val>
          <c:extLst>
            <c:ext xmlns:c16="http://schemas.microsoft.com/office/drawing/2014/chart" uri="{C3380CC4-5D6E-409C-BE32-E72D297353CC}">
              <c16:uniqueId val="{0000001F-C358-423B-8F05-79A7952B45CA}"/>
            </c:ext>
          </c:extLst>
        </c:ser>
        <c:ser>
          <c:idx val="32"/>
          <c:order val="32"/>
          <c:tx>
            <c:strRef>
              <c:f>構成比推移!$C$206</c:f>
              <c:strCache>
                <c:ptCount val="1"/>
                <c:pt idx="0">
                  <c:v>項目33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構成比推移!$D$206:$AS$206</c:f>
            </c:numRef>
          </c:val>
          <c:extLst>
            <c:ext xmlns:c16="http://schemas.microsoft.com/office/drawing/2014/chart" uri="{C3380CC4-5D6E-409C-BE32-E72D297353CC}">
              <c16:uniqueId val="{00000020-C358-423B-8F05-79A7952B45CA}"/>
            </c:ext>
          </c:extLst>
        </c:ser>
        <c:ser>
          <c:idx val="33"/>
          <c:order val="33"/>
          <c:tx>
            <c:strRef>
              <c:f>構成比推移!$C$207</c:f>
              <c:strCache>
                <c:ptCount val="1"/>
                <c:pt idx="0">
                  <c:v>項目34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構成比推移!$D$207:$AS$207</c:f>
            </c:numRef>
          </c:val>
          <c:extLst>
            <c:ext xmlns:c16="http://schemas.microsoft.com/office/drawing/2014/chart" uri="{C3380CC4-5D6E-409C-BE32-E72D297353CC}">
              <c16:uniqueId val="{00000021-C358-423B-8F05-79A7952B45CA}"/>
            </c:ext>
          </c:extLst>
        </c:ser>
        <c:ser>
          <c:idx val="34"/>
          <c:order val="34"/>
          <c:tx>
            <c:strRef>
              <c:f>構成比推移!$C$208</c:f>
              <c:strCache>
                <c:ptCount val="1"/>
                <c:pt idx="0">
                  <c:v>項目35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構成比推移!$D$208:$AS$208</c:f>
            </c:numRef>
          </c:val>
          <c:extLst>
            <c:ext xmlns:c16="http://schemas.microsoft.com/office/drawing/2014/chart" uri="{C3380CC4-5D6E-409C-BE32-E72D297353CC}">
              <c16:uniqueId val="{00000022-C358-423B-8F05-79A7952B45CA}"/>
            </c:ext>
          </c:extLst>
        </c:ser>
        <c:ser>
          <c:idx val="35"/>
          <c:order val="35"/>
          <c:tx>
            <c:strRef>
              <c:f>構成比推移!$C$209</c:f>
              <c:strCache>
                <c:ptCount val="1"/>
                <c:pt idx="0">
                  <c:v>項目36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構成比推移!$D$209:$AS$209</c:f>
            </c:numRef>
          </c:val>
          <c:extLst>
            <c:ext xmlns:c16="http://schemas.microsoft.com/office/drawing/2014/chart" uri="{C3380CC4-5D6E-409C-BE32-E72D297353CC}">
              <c16:uniqueId val="{00000023-C358-423B-8F05-79A7952B45CA}"/>
            </c:ext>
          </c:extLst>
        </c:ser>
        <c:ser>
          <c:idx val="36"/>
          <c:order val="36"/>
          <c:tx>
            <c:strRef>
              <c:f>構成比推移!$C$210</c:f>
              <c:strCache>
                <c:ptCount val="1"/>
                <c:pt idx="0">
                  <c:v>項目37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構成比推移!$D$210:$AS$210</c:f>
            </c:numRef>
          </c:val>
          <c:extLst>
            <c:ext xmlns:c16="http://schemas.microsoft.com/office/drawing/2014/chart" uri="{C3380CC4-5D6E-409C-BE32-E72D297353CC}">
              <c16:uniqueId val="{00000024-C358-423B-8F05-79A7952B45CA}"/>
            </c:ext>
          </c:extLst>
        </c:ser>
        <c:ser>
          <c:idx val="37"/>
          <c:order val="37"/>
          <c:tx>
            <c:strRef>
              <c:f>構成比推移!$C$211</c:f>
              <c:strCache>
                <c:ptCount val="1"/>
                <c:pt idx="0">
                  <c:v>項目38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構成比推移!$D$211:$AS$211</c:f>
            </c:numRef>
          </c:val>
          <c:extLst>
            <c:ext xmlns:c16="http://schemas.microsoft.com/office/drawing/2014/chart" uri="{C3380CC4-5D6E-409C-BE32-E72D297353CC}">
              <c16:uniqueId val="{00000025-C358-423B-8F05-79A7952B45CA}"/>
            </c:ext>
          </c:extLst>
        </c:ser>
        <c:ser>
          <c:idx val="38"/>
          <c:order val="38"/>
          <c:tx>
            <c:strRef>
              <c:f>構成比推移!$C$212</c:f>
              <c:strCache>
                <c:ptCount val="1"/>
                <c:pt idx="0">
                  <c:v>項目39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構成比推移!$D$212:$AS$212</c:f>
            </c:numRef>
          </c:val>
          <c:extLst>
            <c:ext xmlns:c16="http://schemas.microsoft.com/office/drawing/2014/chart" uri="{C3380CC4-5D6E-409C-BE32-E72D297353CC}">
              <c16:uniqueId val="{00000026-C358-423B-8F05-79A7952B45CA}"/>
            </c:ext>
          </c:extLst>
        </c:ser>
        <c:ser>
          <c:idx val="39"/>
          <c:order val="39"/>
          <c:tx>
            <c:strRef>
              <c:f>構成比推移!$C$213</c:f>
              <c:strCache>
                <c:ptCount val="1"/>
                <c:pt idx="0">
                  <c:v>項目40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構成比推移!$D$213:$AS$213</c:f>
            </c:numRef>
          </c:val>
          <c:extLst>
            <c:ext xmlns:c16="http://schemas.microsoft.com/office/drawing/2014/chart" uri="{C3380CC4-5D6E-409C-BE32-E72D297353CC}">
              <c16:uniqueId val="{00000027-C358-423B-8F05-79A7952B45CA}"/>
            </c:ext>
          </c:extLst>
        </c:ser>
        <c:ser>
          <c:idx val="40"/>
          <c:order val="40"/>
          <c:tx>
            <c:strRef>
              <c:f>構成比推移!$C$214</c:f>
              <c:strCache>
                <c:ptCount val="1"/>
                <c:pt idx="0">
                  <c:v>項目41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構成比推移!$D$214:$AS$214</c:f>
            </c:numRef>
          </c:val>
          <c:extLst>
            <c:ext xmlns:c16="http://schemas.microsoft.com/office/drawing/2014/chart" uri="{C3380CC4-5D6E-409C-BE32-E72D297353CC}">
              <c16:uniqueId val="{00000028-C358-423B-8F05-79A7952B45CA}"/>
            </c:ext>
          </c:extLst>
        </c:ser>
        <c:ser>
          <c:idx val="41"/>
          <c:order val="41"/>
          <c:tx>
            <c:strRef>
              <c:f>構成比推移!$C$215</c:f>
              <c:strCache>
                <c:ptCount val="1"/>
                <c:pt idx="0">
                  <c:v>項目42</c:v>
                </c:pt>
              </c:strCache>
            </c:strRef>
          </c:tx>
          <c:spPr>
            <a:solidFill>
              <a:srgbClr val="CC99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構成比推移!$D$215:$AS$215</c:f>
            </c:numRef>
          </c:val>
          <c:extLst>
            <c:ext xmlns:c16="http://schemas.microsoft.com/office/drawing/2014/chart" uri="{C3380CC4-5D6E-409C-BE32-E72D297353CC}">
              <c16:uniqueId val="{00000029-C358-423B-8F05-79A7952B45CA}"/>
            </c:ext>
          </c:extLst>
        </c:ser>
        <c:ser>
          <c:idx val="42"/>
          <c:order val="42"/>
          <c:tx>
            <c:strRef>
              <c:f>構成比推移!$C$216</c:f>
              <c:strCache>
                <c:ptCount val="1"/>
                <c:pt idx="0">
                  <c:v>項目43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構成比推移!$D$216:$AS$216</c:f>
            </c:numRef>
          </c:val>
          <c:extLst>
            <c:ext xmlns:c16="http://schemas.microsoft.com/office/drawing/2014/chart" uri="{C3380CC4-5D6E-409C-BE32-E72D297353CC}">
              <c16:uniqueId val="{0000002A-C358-423B-8F05-79A7952B45CA}"/>
            </c:ext>
          </c:extLst>
        </c:ser>
        <c:ser>
          <c:idx val="43"/>
          <c:order val="43"/>
          <c:tx>
            <c:strRef>
              <c:f>構成比推移!$C$217</c:f>
              <c:strCache>
                <c:ptCount val="1"/>
                <c:pt idx="0">
                  <c:v>項目44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構成比推移!$D$217:$AS$217</c:f>
            </c:numRef>
          </c:val>
          <c:extLst>
            <c:ext xmlns:c16="http://schemas.microsoft.com/office/drawing/2014/chart" uri="{C3380CC4-5D6E-409C-BE32-E72D297353CC}">
              <c16:uniqueId val="{0000002B-C358-423B-8F05-79A7952B45CA}"/>
            </c:ext>
          </c:extLst>
        </c:ser>
        <c:ser>
          <c:idx val="44"/>
          <c:order val="44"/>
          <c:tx>
            <c:strRef>
              <c:f>構成比推移!$C$218</c:f>
              <c:strCache>
                <c:ptCount val="1"/>
                <c:pt idx="0">
                  <c:v>項目45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構成比推移!$D$218:$AS$218</c:f>
            </c:numRef>
          </c:val>
          <c:extLst>
            <c:ext xmlns:c16="http://schemas.microsoft.com/office/drawing/2014/chart" uri="{C3380CC4-5D6E-409C-BE32-E72D297353CC}">
              <c16:uniqueId val="{0000002C-C358-423B-8F05-79A7952B45CA}"/>
            </c:ext>
          </c:extLst>
        </c:ser>
        <c:ser>
          <c:idx val="45"/>
          <c:order val="45"/>
          <c:tx>
            <c:strRef>
              <c:f>構成比推移!$C$219</c:f>
              <c:strCache>
                <c:ptCount val="1"/>
                <c:pt idx="0">
                  <c:v>項目46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構成比推移!$D$219:$AS$219</c:f>
            </c:numRef>
          </c:val>
          <c:extLst>
            <c:ext xmlns:c16="http://schemas.microsoft.com/office/drawing/2014/chart" uri="{C3380CC4-5D6E-409C-BE32-E72D297353CC}">
              <c16:uniqueId val="{0000002D-C358-423B-8F05-79A7952B45CA}"/>
            </c:ext>
          </c:extLst>
        </c:ser>
        <c:ser>
          <c:idx val="46"/>
          <c:order val="46"/>
          <c:tx>
            <c:strRef>
              <c:f>構成比推移!$C$220</c:f>
              <c:strCache>
                <c:ptCount val="1"/>
                <c:pt idx="0">
                  <c:v>項目47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構成比推移!$D$220:$AS$220</c:f>
            </c:numRef>
          </c:val>
          <c:extLst>
            <c:ext xmlns:c16="http://schemas.microsoft.com/office/drawing/2014/chart" uri="{C3380CC4-5D6E-409C-BE32-E72D297353CC}">
              <c16:uniqueId val="{0000002E-C358-423B-8F05-79A7952B45CA}"/>
            </c:ext>
          </c:extLst>
        </c:ser>
        <c:ser>
          <c:idx val="47"/>
          <c:order val="47"/>
          <c:tx>
            <c:strRef>
              <c:f>構成比推移!$C$221</c:f>
              <c:strCache>
                <c:ptCount val="1"/>
                <c:pt idx="0">
                  <c:v>項目48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構成比推移!$D$221:$AS$221</c:f>
            </c:numRef>
          </c:val>
          <c:extLst>
            <c:ext xmlns:c16="http://schemas.microsoft.com/office/drawing/2014/chart" uri="{C3380CC4-5D6E-409C-BE32-E72D297353CC}">
              <c16:uniqueId val="{0000002F-C358-423B-8F05-79A7952B45CA}"/>
            </c:ext>
          </c:extLst>
        </c:ser>
        <c:ser>
          <c:idx val="48"/>
          <c:order val="48"/>
          <c:tx>
            <c:strRef>
              <c:f>構成比推移!$C$222</c:f>
              <c:strCache>
                <c:ptCount val="1"/>
                <c:pt idx="0">
                  <c:v>項目49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構成比推移!$D$222:$AS$222</c:f>
            </c:numRef>
          </c:val>
          <c:extLst>
            <c:ext xmlns:c16="http://schemas.microsoft.com/office/drawing/2014/chart" uri="{C3380CC4-5D6E-409C-BE32-E72D297353CC}">
              <c16:uniqueId val="{00000030-C358-423B-8F05-79A7952B45CA}"/>
            </c:ext>
          </c:extLst>
        </c:ser>
        <c:ser>
          <c:idx val="49"/>
          <c:order val="49"/>
          <c:tx>
            <c:strRef>
              <c:f>構成比推移!$C$223</c:f>
              <c:strCache>
                <c:ptCount val="1"/>
                <c:pt idx="0">
                  <c:v>項目50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構成比推移!$D$173:$AS$173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構成比推移!$D$223:$AS$223</c:f>
            </c:numRef>
          </c:val>
          <c:extLst>
            <c:ext xmlns:c16="http://schemas.microsoft.com/office/drawing/2014/chart" uri="{C3380CC4-5D6E-409C-BE32-E72D297353CC}">
              <c16:uniqueId val="{00000031-C358-423B-8F05-79A7952B4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062040831"/>
        <c:axId val="1"/>
      </c:barChart>
      <c:catAx>
        <c:axId val="2062040831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At val="0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40831"/>
        <c:crosses val="autoZero"/>
        <c:crossBetween val="between"/>
        <c:majorUnit val="10"/>
        <c:minorUnit val="2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6735509660226515"/>
          <c:y val="1.5309231225834337E-2"/>
          <c:w val="2.8647568287808126E-2"/>
          <c:h val="0.9473697751067405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17798742354685E-2"/>
          <c:y val="1.5309231225834337E-2"/>
          <c:w val="0.93807857427076402"/>
          <c:h val="0.94081949633221296"/>
        </c:manualLayout>
      </c:layout>
      <c:lineChart>
        <c:grouping val="standard"/>
        <c:varyColors val="0"/>
        <c:ser>
          <c:idx val="0"/>
          <c:order val="0"/>
          <c:tx>
            <c:strRef>
              <c:f>平均売価推移!$C$34</c:f>
              <c:strCache>
                <c:ptCount val="1"/>
                <c:pt idx="0">
                  <c:v>加工食品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平均売価推移!$D$34:$AS$34</c:f>
              <c:numCache>
                <c:formatCode>#,##0.0;"▲ "#,##0.0</c:formatCode>
                <c:ptCount val="42"/>
                <c:pt idx="0">
                  <c:v>197.67591188336283</c:v>
                </c:pt>
                <c:pt idx="1">
                  <c:v>202.38113916432494</c:v>
                </c:pt>
                <c:pt idx="2">
                  <c:v>201.2575328605665</c:v>
                </c:pt>
                <c:pt idx="3">
                  <c:v>186.01945471359898</c:v>
                </c:pt>
                <c:pt idx="4">
                  <c:v>195.352263348984</c:v>
                </c:pt>
                <c:pt idx="5">
                  <c:v>189.52345105319262</c:v>
                </c:pt>
                <c:pt idx="6">
                  <c:v>193.38970027095121</c:v>
                </c:pt>
                <c:pt idx="7">
                  <c:v>197.74852850396169</c:v>
                </c:pt>
                <c:pt idx="8">
                  <c:v>202.44774957920268</c:v>
                </c:pt>
                <c:pt idx="9">
                  <c:v>203.50462149445218</c:v>
                </c:pt>
                <c:pt idx="10">
                  <c:v>192.82899993533999</c:v>
                </c:pt>
                <c:pt idx="11">
                  <c:v>193.21358341308053</c:v>
                </c:pt>
                <c:pt idx="12">
                  <c:v>189.37780874727031</c:v>
                </c:pt>
                <c:pt idx="13">
                  <c:v>188.86334972914727</c:v>
                </c:pt>
                <c:pt idx="14">
                  <c:v>202.9855287251651</c:v>
                </c:pt>
                <c:pt idx="15">
                  <c:v>202.89803084101229</c:v>
                </c:pt>
                <c:pt idx="16">
                  <c:v>203.18235045265939</c:v>
                </c:pt>
                <c:pt idx="17">
                  <c:v>190.77747700123521</c:v>
                </c:pt>
                <c:pt idx="18">
                  <c:v>192.92982764162485</c:v>
                </c:pt>
                <c:pt idx="19">
                  <c:v>190.05193018160082</c:v>
                </c:pt>
                <c:pt idx="20">
                  <c:v>195.52594333645456</c:v>
                </c:pt>
                <c:pt idx="21">
                  <c:v>201.20042803034957</c:v>
                </c:pt>
                <c:pt idx="22">
                  <c:v>211.60104085712953</c:v>
                </c:pt>
                <c:pt idx="23">
                  <c:v>211.4675857993833</c:v>
                </c:pt>
                <c:pt idx="24">
                  <c:v>196.12676026566427</c:v>
                </c:pt>
                <c:pt idx="25">
                  <c:v>193.73376855720679</c:v>
                </c:pt>
                <c:pt idx="26">
                  <c:v>190.52463699968865</c:v>
                </c:pt>
                <c:pt idx="27">
                  <c:v>194.01884461394218</c:v>
                </c:pt>
                <c:pt idx="28">
                  <c:v>201.66799371242035</c:v>
                </c:pt>
                <c:pt idx="29">
                  <c:v>204.02590644031827</c:v>
                </c:pt>
                <c:pt idx="30">
                  <c:v>204.64464231795344</c:v>
                </c:pt>
                <c:pt idx="31">
                  <c:v>197.72576424041651</c:v>
                </c:pt>
                <c:pt idx="32">
                  <c:v>201.08193021594647</c:v>
                </c:pt>
                <c:pt idx="33">
                  <c:v>199.01154673456566</c:v>
                </c:pt>
                <c:pt idx="34">
                  <c:v>205.39187925214728</c:v>
                </c:pt>
                <c:pt idx="35">
                  <c:v>195.00023682365904</c:v>
                </c:pt>
                <c:pt idx="36">
                  <c:v>202.68681340393394</c:v>
                </c:pt>
                <c:pt idx="37">
                  <c:v>203.89774235595181</c:v>
                </c:pt>
                <c:pt idx="38">
                  <c:v>191.10568156774312</c:v>
                </c:pt>
                <c:pt idx="39">
                  <c:v>191.86583510520438</c:v>
                </c:pt>
                <c:pt idx="40">
                  <c:v>187.59489018136355</c:v>
                </c:pt>
                <c:pt idx="41">
                  <c:v>192.59695914648574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0-4D1A-92A4-1BF7C949884B}"/>
            </c:ext>
          </c:extLst>
        </c:ser>
        <c:ser>
          <c:idx val="1"/>
          <c:order val="1"/>
          <c:tx>
            <c:strRef>
              <c:f>平均売価推移!$C$35</c:f>
              <c:strCache>
                <c:ptCount val="1"/>
                <c:pt idx="0">
                  <c:v>生鮮食品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平均売価推移!$D$35:$AS$35</c:f>
              <c:numCache>
                <c:formatCode>#,##0.0;"▲ "#,##0.0</c:formatCode>
                <c:ptCount val="42"/>
                <c:pt idx="0">
                  <c:v>155.31471103135684</c:v>
                </c:pt>
                <c:pt idx="1">
                  <c:v>147.92652410513472</c:v>
                </c:pt>
                <c:pt idx="2">
                  <c:v>143.34111415764593</c:v>
                </c:pt>
                <c:pt idx="3">
                  <c:v>134.13398484218726</c:v>
                </c:pt>
                <c:pt idx="4">
                  <c:v>136.68544032658491</c:v>
                </c:pt>
                <c:pt idx="5">
                  <c:v>131.95951181702961</c:v>
                </c:pt>
                <c:pt idx="6">
                  <c:v>140.83393496101257</c:v>
                </c:pt>
                <c:pt idx="7">
                  <c:v>146.48964983443423</c:v>
                </c:pt>
                <c:pt idx="8">
                  <c:v>148.8848438486049</c:v>
                </c:pt>
                <c:pt idx="9">
                  <c:v>147.37862828249865</c:v>
                </c:pt>
                <c:pt idx="10">
                  <c:v>140.04421658878704</c:v>
                </c:pt>
                <c:pt idx="11">
                  <c:v>142.67892757676685</c:v>
                </c:pt>
                <c:pt idx="12">
                  <c:v>137.71868521047236</c:v>
                </c:pt>
                <c:pt idx="13">
                  <c:v>137.61347641578098</c:v>
                </c:pt>
                <c:pt idx="14">
                  <c:v>145.90261220718818</c:v>
                </c:pt>
                <c:pt idx="15">
                  <c:v>149.25279507277671</c:v>
                </c:pt>
                <c:pt idx="16">
                  <c:v>152.38150787053257</c:v>
                </c:pt>
                <c:pt idx="17">
                  <c:v>138.73551671744534</c:v>
                </c:pt>
                <c:pt idx="18">
                  <c:v>142.1863690543743</c:v>
                </c:pt>
                <c:pt idx="19">
                  <c:v>144.30107003479424</c:v>
                </c:pt>
                <c:pt idx="20">
                  <c:v>140.80757848587842</c:v>
                </c:pt>
                <c:pt idx="21">
                  <c:v>151.93980360669303</c:v>
                </c:pt>
                <c:pt idx="22">
                  <c:v>150.46796493372668</c:v>
                </c:pt>
                <c:pt idx="23">
                  <c:v>148.29332053893719</c:v>
                </c:pt>
                <c:pt idx="24">
                  <c:v>143.32384363400092</c:v>
                </c:pt>
                <c:pt idx="25">
                  <c:v>141.51171252195428</c:v>
                </c:pt>
                <c:pt idx="26">
                  <c:v>144.9697335924869</c:v>
                </c:pt>
                <c:pt idx="27">
                  <c:v>139.84038127015037</c:v>
                </c:pt>
                <c:pt idx="28">
                  <c:v>313.41482284491445</c:v>
                </c:pt>
                <c:pt idx="29">
                  <c:v>331.22789853528752</c:v>
                </c:pt>
                <c:pt idx="30">
                  <c:v>316.13534420032948</c:v>
                </c:pt>
                <c:pt idx="31">
                  <c:v>299.31326406091591</c:v>
                </c:pt>
                <c:pt idx="32">
                  <c:v>357.18840681893187</c:v>
                </c:pt>
                <c:pt idx="33">
                  <c:v>379.39509983317322</c:v>
                </c:pt>
                <c:pt idx="34">
                  <c:v>340.99039999880659</c:v>
                </c:pt>
                <c:pt idx="35">
                  <c:v>175.30763589139647</c:v>
                </c:pt>
                <c:pt idx="36">
                  <c:v>318.10864751593033</c:v>
                </c:pt>
                <c:pt idx="37">
                  <c:v>323.17526963661101</c:v>
                </c:pt>
                <c:pt idx="38">
                  <c:v>273.00036401557367</c:v>
                </c:pt>
                <c:pt idx="39">
                  <c:v>342.96959688193419</c:v>
                </c:pt>
                <c:pt idx="40">
                  <c:v>328.27997662868194</c:v>
                </c:pt>
                <c:pt idx="41">
                  <c:v>236.36256592270419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0-4D1A-92A4-1BF7C949884B}"/>
            </c:ext>
          </c:extLst>
        </c:ser>
        <c:ser>
          <c:idx val="2"/>
          <c:order val="2"/>
          <c:tx>
            <c:strRef>
              <c:f>平均売価推移!$C$36</c:f>
              <c:strCache>
                <c:ptCount val="1"/>
                <c:pt idx="0">
                  <c:v>菓子類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平均売価推移!$D$36:$AS$36</c:f>
              <c:numCache>
                <c:formatCode>#,##0.0;"▲ "#,##0.0</c:formatCode>
                <c:ptCount val="42"/>
                <c:pt idx="0">
                  <c:v>146.30650191991549</c:v>
                </c:pt>
                <c:pt idx="1">
                  <c:v>150.56324528531033</c:v>
                </c:pt>
                <c:pt idx="2">
                  <c:v>150.02537621402027</c:v>
                </c:pt>
                <c:pt idx="3">
                  <c:v>146.12629406296134</c:v>
                </c:pt>
                <c:pt idx="4">
                  <c:v>150.84520186487649</c:v>
                </c:pt>
                <c:pt idx="5">
                  <c:v>143.0236490434454</c:v>
                </c:pt>
                <c:pt idx="6">
                  <c:v>150.63654406653779</c:v>
                </c:pt>
                <c:pt idx="7">
                  <c:v>152.72027517779236</c:v>
                </c:pt>
                <c:pt idx="8">
                  <c:v>153.02925096948923</c:v>
                </c:pt>
                <c:pt idx="9">
                  <c:v>151.64202786443559</c:v>
                </c:pt>
                <c:pt idx="10">
                  <c:v>148.56598191530526</c:v>
                </c:pt>
                <c:pt idx="11">
                  <c:v>147.58850583119121</c:v>
                </c:pt>
                <c:pt idx="12">
                  <c:v>144.74151788626477</c:v>
                </c:pt>
                <c:pt idx="13">
                  <c:v>148.68008054126673</c:v>
                </c:pt>
                <c:pt idx="14">
                  <c:v>150.99461540826718</c:v>
                </c:pt>
                <c:pt idx="15">
                  <c:v>151.58998292571033</c:v>
                </c:pt>
                <c:pt idx="16">
                  <c:v>151.30395059037531</c:v>
                </c:pt>
                <c:pt idx="17">
                  <c:v>149.15396565492648</c:v>
                </c:pt>
                <c:pt idx="18">
                  <c:v>147.86639712787454</c:v>
                </c:pt>
                <c:pt idx="19">
                  <c:v>144.73803611379788</c:v>
                </c:pt>
                <c:pt idx="20">
                  <c:v>151.64457755317466</c:v>
                </c:pt>
                <c:pt idx="21">
                  <c:v>152.01635036502788</c:v>
                </c:pt>
                <c:pt idx="22">
                  <c:v>154.55824491831029</c:v>
                </c:pt>
                <c:pt idx="23">
                  <c:v>154.19553369381657</c:v>
                </c:pt>
                <c:pt idx="24">
                  <c:v>153.2847102447808</c:v>
                </c:pt>
                <c:pt idx="25">
                  <c:v>149.97125862586478</c:v>
                </c:pt>
                <c:pt idx="26">
                  <c:v>146.38652714914082</c:v>
                </c:pt>
                <c:pt idx="27">
                  <c:v>153.74422574739916</c:v>
                </c:pt>
                <c:pt idx="28">
                  <c:v>155.1559950783741</c:v>
                </c:pt>
                <c:pt idx="29">
                  <c:v>155.77253934802076</c:v>
                </c:pt>
                <c:pt idx="30">
                  <c:v>154.95227940442348</c:v>
                </c:pt>
                <c:pt idx="31">
                  <c:v>157.57242446392422</c:v>
                </c:pt>
                <c:pt idx="32">
                  <c:v>155.73055017116508</c:v>
                </c:pt>
                <c:pt idx="33">
                  <c:v>151.67790456741184</c:v>
                </c:pt>
                <c:pt idx="34">
                  <c:v>159.57907864041908</c:v>
                </c:pt>
                <c:pt idx="35">
                  <c:v>148.08347803256035</c:v>
                </c:pt>
                <c:pt idx="36">
                  <c:v>155.31392625279216</c:v>
                </c:pt>
                <c:pt idx="37">
                  <c:v>154.55481557736297</c:v>
                </c:pt>
                <c:pt idx="38">
                  <c:v>149.68868820299778</c:v>
                </c:pt>
                <c:pt idx="39">
                  <c:v>148.35734580673682</c:v>
                </c:pt>
                <c:pt idx="40">
                  <c:v>140.6796430326871</c:v>
                </c:pt>
                <c:pt idx="41">
                  <c:v>147.48753413147048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0-4D1A-92A4-1BF7C949884B}"/>
            </c:ext>
          </c:extLst>
        </c:ser>
        <c:ser>
          <c:idx val="3"/>
          <c:order val="3"/>
          <c:tx>
            <c:strRef>
              <c:f>平均売価推移!$C$37</c:f>
              <c:strCache>
                <c:ptCount val="1"/>
                <c:pt idx="0">
                  <c:v>項目4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平均売価推移!$D$37:$AS$37</c:f>
            </c:numRef>
          </c:val>
          <c:smooth val="0"/>
          <c:extLst>
            <c:ext xmlns:c16="http://schemas.microsoft.com/office/drawing/2014/chart" uri="{C3380CC4-5D6E-409C-BE32-E72D297353CC}">
              <c16:uniqueId val="{00000003-BEB0-4D1A-92A4-1BF7C949884B}"/>
            </c:ext>
          </c:extLst>
        </c:ser>
        <c:ser>
          <c:idx val="4"/>
          <c:order val="4"/>
          <c:tx>
            <c:strRef>
              <c:f>平均売価推移!$C$38</c:f>
              <c:strCache>
                <c:ptCount val="1"/>
                <c:pt idx="0">
                  <c:v>項目5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平均売価推移!$D$38:$AS$38</c:f>
            </c:numRef>
          </c:val>
          <c:smooth val="0"/>
          <c:extLst>
            <c:ext xmlns:c16="http://schemas.microsoft.com/office/drawing/2014/chart" uri="{C3380CC4-5D6E-409C-BE32-E72D297353CC}">
              <c16:uniqueId val="{00000004-BEB0-4D1A-92A4-1BF7C949884B}"/>
            </c:ext>
          </c:extLst>
        </c:ser>
        <c:ser>
          <c:idx val="5"/>
          <c:order val="5"/>
          <c:tx>
            <c:strRef>
              <c:f>平均売価推移!$C$39</c:f>
              <c:strCache>
                <c:ptCount val="1"/>
                <c:pt idx="0">
                  <c:v>項目6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平均売価推移!$D$39:$AS$39</c:f>
            </c:numRef>
          </c:val>
          <c:smooth val="0"/>
          <c:extLst>
            <c:ext xmlns:c16="http://schemas.microsoft.com/office/drawing/2014/chart" uri="{C3380CC4-5D6E-409C-BE32-E72D297353CC}">
              <c16:uniqueId val="{00000005-BEB0-4D1A-92A4-1BF7C949884B}"/>
            </c:ext>
          </c:extLst>
        </c:ser>
        <c:ser>
          <c:idx val="6"/>
          <c:order val="6"/>
          <c:tx>
            <c:strRef>
              <c:f>平均売価推移!$C$40</c:f>
              <c:strCache>
                <c:ptCount val="1"/>
                <c:pt idx="0">
                  <c:v>項目7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平均売価推移!$D$40:$AS$40</c:f>
            </c:numRef>
          </c:val>
          <c:smooth val="0"/>
          <c:extLst>
            <c:ext xmlns:c16="http://schemas.microsoft.com/office/drawing/2014/chart" uri="{C3380CC4-5D6E-409C-BE32-E72D297353CC}">
              <c16:uniqueId val="{00000006-BEB0-4D1A-92A4-1BF7C949884B}"/>
            </c:ext>
          </c:extLst>
        </c:ser>
        <c:ser>
          <c:idx val="7"/>
          <c:order val="7"/>
          <c:tx>
            <c:strRef>
              <c:f>平均売価推移!$C$41</c:f>
              <c:strCache>
                <c:ptCount val="1"/>
                <c:pt idx="0">
                  <c:v>項目8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平均売価推移!$D$41:$AS$41</c:f>
            </c:numRef>
          </c:val>
          <c:smooth val="0"/>
          <c:extLst>
            <c:ext xmlns:c16="http://schemas.microsoft.com/office/drawing/2014/chart" uri="{C3380CC4-5D6E-409C-BE32-E72D297353CC}">
              <c16:uniqueId val="{00000007-BEB0-4D1A-92A4-1BF7C949884B}"/>
            </c:ext>
          </c:extLst>
        </c:ser>
        <c:ser>
          <c:idx val="8"/>
          <c:order val="8"/>
          <c:tx>
            <c:strRef>
              <c:f>平均売価推移!$C$42</c:f>
              <c:strCache>
                <c:ptCount val="1"/>
                <c:pt idx="0">
                  <c:v>項目9</c:v>
                </c:pt>
              </c:strCache>
            </c:strRef>
          </c:tx>
          <c:spPr>
            <a:ln w="12700">
              <a:solidFill>
                <a:srgbClr val="00CC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平均売価推移!$D$42:$AS$42</c:f>
            </c:numRef>
          </c:val>
          <c:smooth val="0"/>
          <c:extLst>
            <c:ext xmlns:c16="http://schemas.microsoft.com/office/drawing/2014/chart" uri="{C3380CC4-5D6E-409C-BE32-E72D297353CC}">
              <c16:uniqueId val="{00000008-BEB0-4D1A-92A4-1BF7C949884B}"/>
            </c:ext>
          </c:extLst>
        </c:ser>
        <c:ser>
          <c:idx val="9"/>
          <c:order val="9"/>
          <c:tx>
            <c:strRef>
              <c:f>平均売価推移!$C$43</c:f>
              <c:strCache>
                <c:ptCount val="1"/>
                <c:pt idx="0">
                  <c:v>項目10</c:v>
                </c:pt>
              </c:strCache>
            </c:strRef>
          </c:tx>
          <c:spPr>
            <a:ln w="12700">
              <a:solidFill>
                <a:srgbClr val="CCFFFF"/>
              </a:solidFill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平均売価推移!$D$43:$AS$43</c:f>
            </c:numRef>
          </c:val>
          <c:smooth val="0"/>
          <c:extLst>
            <c:ext xmlns:c16="http://schemas.microsoft.com/office/drawing/2014/chart" uri="{C3380CC4-5D6E-409C-BE32-E72D297353CC}">
              <c16:uniqueId val="{00000009-BEB0-4D1A-92A4-1BF7C949884B}"/>
            </c:ext>
          </c:extLst>
        </c:ser>
        <c:ser>
          <c:idx val="10"/>
          <c:order val="10"/>
          <c:tx>
            <c:strRef>
              <c:f>平均売価推移!$C$44</c:f>
              <c:strCache>
                <c:ptCount val="1"/>
                <c:pt idx="0">
                  <c:v>項目11</c:v>
                </c:pt>
              </c:strCache>
            </c:strRef>
          </c:tx>
          <c:spPr>
            <a:ln w="12700">
              <a:solidFill>
                <a:srgbClr val="CCFFCC"/>
              </a:solidFill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平均売価推移!$D$44:$AS$44</c:f>
            </c:numRef>
          </c:val>
          <c:smooth val="0"/>
          <c:extLst>
            <c:ext xmlns:c16="http://schemas.microsoft.com/office/drawing/2014/chart" uri="{C3380CC4-5D6E-409C-BE32-E72D297353CC}">
              <c16:uniqueId val="{0000000A-BEB0-4D1A-92A4-1BF7C949884B}"/>
            </c:ext>
          </c:extLst>
        </c:ser>
        <c:ser>
          <c:idx val="11"/>
          <c:order val="11"/>
          <c:tx>
            <c:strRef>
              <c:f>平均売価推移!$C$45</c:f>
              <c:strCache>
                <c:ptCount val="1"/>
                <c:pt idx="0">
                  <c:v>項目12</c:v>
                </c:pt>
              </c:strCache>
            </c:strRef>
          </c:tx>
          <c:spPr>
            <a:ln w="12700">
              <a:solidFill>
                <a:srgbClr val="FFFF99"/>
              </a:solidFill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平均売価推移!$D$45:$AS$45</c:f>
            </c:numRef>
          </c:val>
          <c:smooth val="0"/>
          <c:extLst>
            <c:ext xmlns:c16="http://schemas.microsoft.com/office/drawing/2014/chart" uri="{C3380CC4-5D6E-409C-BE32-E72D297353CC}">
              <c16:uniqueId val="{0000000B-BEB0-4D1A-92A4-1BF7C949884B}"/>
            </c:ext>
          </c:extLst>
        </c:ser>
        <c:ser>
          <c:idx val="12"/>
          <c:order val="12"/>
          <c:tx>
            <c:strRef>
              <c:f>平均売価推移!$C$46</c:f>
              <c:strCache>
                <c:ptCount val="1"/>
                <c:pt idx="0">
                  <c:v>項目13</c:v>
                </c:pt>
              </c:strCache>
            </c:strRef>
          </c:tx>
          <c:spPr>
            <a:ln w="12700">
              <a:solidFill>
                <a:srgbClr val="99CC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平均売価推移!$D$46:$AS$46</c:f>
            </c:numRef>
          </c:val>
          <c:smooth val="0"/>
          <c:extLst>
            <c:ext xmlns:c16="http://schemas.microsoft.com/office/drawing/2014/chart" uri="{C3380CC4-5D6E-409C-BE32-E72D297353CC}">
              <c16:uniqueId val="{0000000C-BEB0-4D1A-92A4-1BF7C949884B}"/>
            </c:ext>
          </c:extLst>
        </c:ser>
        <c:ser>
          <c:idx val="13"/>
          <c:order val="13"/>
          <c:tx>
            <c:strRef>
              <c:f>平均売価推移!$C$47</c:f>
              <c:strCache>
                <c:ptCount val="1"/>
                <c:pt idx="0">
                  <c:v>項目14</c:v>
                </c:pt>
              </c:strCache>
            </c:strRef>
          </c:tx>
          <c:spPr>
            <a:ln w="12700">
              <a:solidFill>
                <a:srgbClr val="FF99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平均売価推移!$D$47:$AS$47</c:f>
            </c:numRef>
          </c:val>
          <c:smooth val="0"/>
          <c:extLst>
            <c:ext xmlns:c16="http://schemas.microsoft.com/office/drawing/2014/chart" uri="{C3380CC4-5D6E-409C-BE32-E72D297353CC}">
              <c16:uniqueId val="{0000000D-BEB0-4D1A-92A4-1BF7C949884B}"/>
            </c:ext>
          </c:extLst>
        </c:ser>
        <c:ser>
          <c:idx val="14"/>
          <c:order val="14"/>
          <c:tx>
            <c:strRef>
              <c:f>平均売価推移!$C$48</c:f>
              <c:strCache>
                <c:ptCount val="1"/>
                <c:pt idx="0">
                  <c:v>項目15</c:v>
                </c:pt>
              </c:strCache>
            </c:strRef>
          </c:tx>
          <c:spPr>
            <a:ln w="12700">
              <a:solidFill>
                <a:srgbClr val="CC99FF"/>
              </a:solidFill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平均売価推移!$D$48:$AS$48</c:f>
            </c:numRef>
          </c:val>
          <c:smooth val="0"/>
          <c:extLst>
            <c:ext xmlns:c16="http://schemas.microsoft.com/office/drawing/2014/chart" uri="{C3380CC4-5D6E-409C-BE32-E72D297353CC}">
              <c16:uniqueId val="{0000000E-BEB0-4D1A-92A4-1BF7C949884B}"/>
            </c:ext>
          </c:extLst>
        </c:ser>
        <c:ser>
          <c:idx val="15"/>
          <c:order val="15"/>
          <c:tx>
            <c:strRef>
              <c:f>平均売価推移!$C$49</c:f>
              <c:strCache>
                <c:ptCount val="1"/>
                <c:pt idx="0">
                  <c:v>項目16</c:v>
                </c:pt>
              </c:strCache>
            </c:strRef>
          </c:tx>
          <c:spPr>
            <a:ln w="12700">
              <a:solidFill>
                <a:srgbClr val="FFCC99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平均売価推移!$D$49:$AS$49</c:f>
            </c:numRef>
          </c:val>
          <c:smooth val="0"/>
          <c:extLst>
            <c:ext xmlns:c16="http://schemas.microsoft.com/office/drawing/2014/chart" uri="{C3380CC4-5D6E-409C-BE32-E72D297353CC}">
              <c16:uniqueId val="{0000000F-BEB0-4D1A-92A4-1BF7C949884B}"/>
            </c:ext>
          </c:extLst>
        </c:ser>
        <c:ser>
          <c:idx val="16"/>
          <c:order val="16"/>
          <c:tx>
            <c:strRef>
              <c:f>平均売価推移!$C$50</c:f>
              <c:strCache>
                <c:ptCount val="1"/>
                <c:pt idx="0">
                  <c:v>項目17</c:v>
                </c:pt>
              </c:strCache>
            </c:strRef>
          </c:tx>
          <c:spPr>
            <a:ln w="12700">
              <a:solidFill>
                <a:srgbClr val="3366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平均売価推移!$D$50:$AS$50</c:f>
            </c:numRef>
          </c:val>
          <c:smooth val="0"/>
          <c:extLst>
            <c:ext xmlns:c16="http://schemas.microsoft.com/office/drawing/2014/chart" uri="{C3380CC4-5D6E-409C-BE32-E72D297353CC}">
              <c16:uniqueId val="{00000010-BEB0-4D1A-92A4-1BF7C949884B}"/>
            </c:ext>
          </c:extLst>
        </c:ser>
        <c:ser>
          <c:idx val="17"/>
          <c:order val="17"/>
          <c:tx>
            <c:strRef>
              <c:f>平均売価推移!$C$51</c:f>
              <c:strCache>
                <c:ptCount val="1"/>
                <c:pt idx="0">
                  <c:v>項目18</c:v>
                </c:pt>
              </c:strCache>
            </c:strRef>
          </c:tx>
          <c:spPr>
            <a:ln w="12700">
              <a:solidFill>
                <a:srgbClr val="33CCCC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平均売価推移!$D$51:$AS$51</c:f>
            </c:numRef>
          </c:val>
          <c:smooth val="0"/>
          <c:extLst>
            <c:ext xmlns:c16="http://schemas.microsoft.com/office/drawing/2014/chart" uri="{C3380CC4-5D6E-409C-BE32-E72D297353CC}">
              <c16:uniqueId val="{00000011-BEB0-4D1A-92A4-1BF7C949884B}"/>
            </c:ext>
          </c:extLst>
        </c:ser>
        <c:ser>
          <c:idx val="18"/>
          <c:order val="18"/>
          <c:tx>
            <c:strRef>
              <c:f>平均売価推移!$C$52</c:f>
              <c:strCache>
                <c:ptCount val="1"/>
                <c:pt idx="0">
                  <c:v>項目19</c:v>
                </c:pt>
              </c:strCache>
            </c:strRef>
          </c:tx>
          <c:spPr>
            <a:ln w="12700">
              <a:solidFill>
                <a:srgbClr val="99CC00"/>
              </a:solidFill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平均売価推移!$D$52:$AS$52</c:f>
            </c:numRef>
          </c:val>
          <c:smooth val="0"/>
          <c:extLst>
            <c:ext xmlns:c16="http://schemas.microsoft.com/office/drawing/2014/chart" uri="{C3380CC4-5D6E-409C-BE32-E72D297353CC}">
              <c16:uniqueId val="{00000012-BEB0-4D1A-92A4-1BF7C949884B}"/>
            </c:ext>
          </c:extLst>
        </c:ser>
        <c:ser>
          <c:idx val="19"/>
          <c:order val="19"/>
          <c:tx>
            <c:strRef>
              <c:f>平均売価推移!$C$53</c:f>
              <c:strCache>
                <c:ptCount val="1"/>
                <c:pt idx="0">
                  <c:v>項目20</c:v>
                </c:pt>
              </c:strCache>
            </c:strRef>
          </c:tx>
          <c:spPr>
            <a:ln w="12700">
              <a:solidFill>
                <a:srgbClr val="FFCC00"/>
              </a:solidFill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平均売価推移!$D$53:$AS$53</c:f>
            </c:numRef>
          </c:val>
          <c:smooth val="0"/>
          <c:extLst>
            <c:ext xmlns:c16="http://schemas.microsoft.com/office/drawing/2014/chart" uri="{C3380CC4-5D6E-409C-BE32-E72D297353CC}">
              <c16:uniqueId val="{00000013-BEB0-4D1A-92A4-1BF7C949884B}"/>
            </c:ext>
          </c:extLst>
        </c:ser>
        <c:ser>
          <c:idx val="20"/>
          <c:order val="20"/>
          <c:tx>
            <c:strRef>
              <c:f>平均売価推移!$C$54</c:f>
              <c:strCache>
                <c:ptCount val="1"/>
                <c:pt idx="0">
                  <c:v>項目21</c:v>
                </c:pt>
              </c:strCache>
            </c:strRef>
          </c:tx>
          <c:spPr>
            <a:ln w="12700">
              <a:solidFill>
                <a:srgbClr val="FF9900"/>
              </a:solidFill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平均売価推移!$D$54:$AS$54</c:f>
            </c:numRef>
          </c:val>
          <c:smooth val="0"/>
          <c:extLst>
            <c:ext xmlns:c16="http://schemas.microsoft.com/office/drawing/2014/chart" uri="{C3380CC4-5D6E-409C-BE32-E72D297353CC}">
              <c16:uniqueId val="{00000014-BEB0-4D1A-92A4-1BF7C949884B}"/>
            </c:ext>
          </c:extLst>
        </c:ser>
        <c:ser>
          <c:idx val="21"/>
          <c:order val="21"/>
          <c:tx>
            <c:strRef>
              <c:f>平均売価推移!$C$55</c:f>
              <c:strCache>
                <c:ptCount val="1"/>
                <c:pt idx="0">
                  <c:v>項目22</c:v>
                </c:pt>
              </c:strCache>
            </c:strRef>
          </c:tx>
          <c:spPr>
            <a:ln w="12700">
              <a:solidFill>
                <a:srgbClr val="FF66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平均売価推移!$D$55:$AS$55</c:f>
            </c:numRef>
          </c:val>
          <c:smooth val="0"/>
          <c:extLst>
            <c:ext xmlns:c16="http://schemas.microsoft.com/office/drawing/2014/chart" uri="{C3380CC4-5D6E-409C-BE32-E72D297353CC}">
              <c16:uniqueId val="{00000015-BEB0-4D1A-92A4-1BF7C949884B}"/>
            </c:ext>
          </c:extLst>
        </c:ser>
        <c:ser>
          <c:idx val="22"/>
          <c:order val="22"/>
          <c:tx>
            <c:strRef>
              <c:f>平均売価推移!$C$56</c:f>
              <c:strCache>
                <c:ptCount val="1"/>
                <c:pt idx="0">
                  <c:v>項目23</c:v>
                </c:pt>
              </c:strCache>
            </c:strRef>
          </c:tx>
          <c:spPr>
            <a:ln w="12700">
              <a:solidFill>
                <a:srgbClr val="666699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平均売価推移!$D$56:$AS$56</c:f>
            </c:numRef>
          </c:val>
          <c:smooth val="0"/>
          <c:extLst>
            <c:ext xmlns:c16="http://schemas.microsoft.com/office/drawing/2014/chart" uri="{C3380CC4-5D6E-409C-BE32-E72D297353CC}">
              <c16:uniqueId val="{00000016-BEB0-4D1A-92A4-1BF7C949884B}"/>
            </c:ext>
          </c:extLst>
        </c:ser>
        <c:ser>
          <c:idx val="23"/>
          <c:order val="23"/>
          <c:tx>
            <c:strRef>
              <c:f>平均売価推移!$C$57</c:f>
              <c:strCache>
                <c:ptCount val="1"/>
                <c:pt idx="0">
                  <c:v>項目24</c:v>
                </c:pt>
              </c:strCache>
            </c:strRef>
          </c:tx>
          <c:spPr>
            <a:ln w="12700">
              <a:solidFill>
                <a:srgbClr val="969696"/>
              </a:solidFill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平均売価推移!$D$57:$AS$57</c:f>
            </c:numRef>
          </c:val>
          <c:smooth val="0"/>
          <c:extLst>
            <c:ext xmlns:c16="http://schemas.microsoft.com/office/drawing/2014/chart" uri="{C3380CC4-5D6E-409C-BE32-E72D297353CC}">
              <c16:uniqueId val="{00000017-BEB0-4D1A-92A4-1BF7C949884B}"/>
            </c:ext>
          </c:extLst>
        </c:ser>
        <c:ser>
          <c:idx val="24"/>
          <c:order val="24"/>
          <c:tx>
            <c:strRef>
              <c:f>平均売価推移!$C$58</c:f>
              <c:strCache>
                <c:ptCount val="1"/>
                <c:pt idx="0">
                  <c:v>項目25</c:v>
                </c:pt>
              </c:strCache>
            </c:strRef>
          </c:tx>
          <c:spPr>
            <a:ln w="12700">
              <a:solidFill>
                <a:srgbClr val="003366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平均売価推移!$D$58:$AS$58</c:f>
            </c:numRef>
          </c:val>
          <c:smooth val="0"/>
          <c:extLst>
            <c:ext xmlns:c16="http://schemas.microsoft.com/office/drawing/2014/chart" uri="{C3380CC4-5D6E-409C-BE32-E72D297353CC}">
              <c16:uniqueId val="{00000018-BEB0-4D1A-92A4-1BF7C949884B}"/>
            </c:ext>
          </c:extLst>
        </c:ser>
        <c:ser>
          <c:idx val="25"/>
          <c:order val="25"/>
          <c:tx>
            <c:strRef>
              <c:f>平均売価推移!$C$59</c:f>
              <c:strCache>
                <c:ptCount val="1"/>
                <c:pt idx="0">
                  <c:v>項目26</c:v>
                </c:pt>
              </c:strCache>
            </c:strRef>
          </c:tx>
          <c:spPr>
            <a:ln w="12700">
              <a:solidFill>
                <a:srgbClr val="339966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平均売価推移!$D$59:$AS$59</c:f>
            </c:numRef>
          </c:val>
          <c:smooth val="0"/>
          <c:extLst>
            <c:ext xmlns:c16="http://schemas.microsoft.com/office/drawing/2014/chart" uri="{C3380CC4-5D6E-409C-BE32-E72D297353CC}">
              <c16:uniqueId val="{00000019-BEB0-4D1A-92A4-1BF7C949884B}"/>
            </c:ext>
          </c:extLst>
        </c:ser>
        <c:ser>
          <c:idx val="26"/>
          <c:order val="26"/>
          <c:tx>
            <c:strRef>
              <c:f>平均売価推移!$C$60</c:f>
              <c:strCache>
                <c:ptCount val="1"/>
                <c:pt idx="0">
                  <c:v>項目27</c:v>
                </c:pt>
              </c:strCache>
            </c:strRef>
          </c:tx>
          <c:spPr>
            <a:ln w="12700">
              <a:solidFill>
                <a:srgbClr val="00330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平均売価推移!$D$60:$AS$60</c:f>
            </c:numRef>
          </c:val>
          <c:smooth val="0"/>
          <c:extLst>
            <c:ext xmlns:c16="http://schemas.microsoft.com/office/drawing/2014/chart" uri="{C3380CC4-5D6E-409C-BE32-E72D297353CC}">
              <c16:uniqueId val="{0000001A-BEB0-4D1A-92A4-1BF7C949884B}"/>
            </c:ext>
          </c:extLst>
        </c:ser>
        <c:ser>
          <c:idx val="27"/>
          <c:order val="27"/>
          <c:tx>
            <c:strRef>
              <c:f>平均売価推移!$C$61</c:f>
              <c:strCache>
                <c:ptCount val="1"/>
                <c:pt idx="0">
                  <c:v>項目28</c:v>
                </c:pt>
              </c:strCache>
            </c:strRef>
          </c:tx>
          <c:spPr>
            <a:ln w="12700">
              <a:solidFill>
                <a:srgbClr val="333300"/>
              </a:solidFill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平均売価推移!$D$61:$AS$61</c:f>
            </c:numRef>
          </c:val>
          <c:smooth val="0"/>
          <c:extLst>
            <c:ext xmlns:c16="http://schemas.microsoft.com/office/drawing/2014/chart" uri="{C3380CC4-5D6E-409C-BE32-E72D297353CC}">
              <c16:uniqueId val="{0000001B-BEB0-4D1A-92A4-1BF7C949884B}"/>
            </c:ext>
          </c:extLst>
        </c:ser>
        <c:ser>
          <c:idx val="28"/>
          <c:order val="28"/>
          <c:tx>
            <c:strRef>
              <c:f>平均売価推移!$C$62</c:f>
              <c:strCache>
                <c:ptCount val="1"/>
                <c:pt idx="0">
                  <c:v>項目29</c:v>
                </c:pt>
              </c:strCache>
            </c:strRef>
          </c:tx>
          <c:spPr>
            <a:ln w="12700">
              <a:solidFill>
                <a:srgbClr val="993300"/>
              </a:solidFill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平均売価推移!$D$62:$AS$62</c:f>
            </c:numRef>
          </c:val>
          <c:smooth val="0"/>
          <c:extLst>
            <c:ext xmlns:c16="http://schemas.microsoft.com/office/drawing/2014/chart" uri="{C3380CC4-5D6E-409C-BE32-E72D297353CC}">
              <c16:uniqueId val="{0000001C-BEB0-4D1A-92A4-1BF7C949884B}"/>
            </c:ext>
          </c:extLst>
        </c:ser>
        <c:ser>
          <c:idx val="29"/>
          <c:order val="29"/>
          <c:tx>
            <c:strRef>
              <c:f>平均売価推移!$C$63</c:f>
              <c:strCache>
                <c:ptCount val="1"/>
                <c:pt idx="0">
                  <c:v>項目30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平均売価推移!$D$63:$AS$63</c:f>
            </c:numRef>
          </c:val>
          <c:smooth val="0"/>
          <c:extLst>
            <c:ext xmlns:c16="http://schemas.microsoft.com/office/drawing/2014/chart" uri="{C3380CC4-5D6E-409C-BE32-E72D297353CC}">
              <c16:uniqueId val="{0000001D-BEB0-4D1A-92A4-1BF7C949884B}"/>
            </c:ext>
          </c:extLst>
        </c:ser>
        <c:ser>
          <c:idx val="30"/>
          <c:order val="30"/>
          <c:tx>
            <c:strRef>
              <c:f>平均売価推移!$C$64</c:f>
              <c:strCache>
                <c:ptCount val="1"/>
                <c:pt idx="0">
                  <c:v>項目31</c:v>
                </c:pt>
              </c:strCache>
            </c:strRef>
          </c:tx>
          <c:spPr>
            <a:ln w="12700">
              <a:solidFill>
                <a:srgbClr val="333399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平均売価推移!$D$64:$AS$64</c:f>
            </c:numRef>
          </c:val>
          <c:smooth val="0"/>
          <c:extLst>
            <c:ext xmlns:c16="http://schemas.microsoft.com/office/drawing/2014/chart" uri="{C3380CC4-5D6E-409C-BE32-E72D297353CC}">
              <c16:uniqueId val="{0000001E-BEB0-4D1A-92A4-1BF7C949884B}"/>
            </c:ext>
          </c:extLst>
        </c:ser>
        <c:ser>
          <c:idx val="31"/>
          <c:order val="31"/>
          <c:tx>
            <c:strRef>
              <c:f>平均売価推移!$C$65</c:f>
              <c:strCache>
                <c:ptCount val="1"/>
                <c:pt idx="0">
                  <c:v>項目32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平均売価推移!$D$65:$AS$65</c:f>
            </c:numRef>
          </c:val>
          <c:smooth val="0"/>
          <c:extLst>
            <c:ext xmlns:c16="http://schemas.microsoft.com/office/drawing/2014/chart" uri="{C3380CC4-5D6E-409C-BE32-E72D297353CC}">
              <c16:uniqueId val="{0000001F-BEB0-4D1A-92A4-1BF7C949884B}"/>
            </c:ext>
          </c:extLst>
        </c:ser>
        <c:ser>
          <c:idx val="32"/>
          <c:order val="32"/>
          <c:tx>
            <c:strRef>
              <c:f>平均売価推移!$C$66</c:f>
              <c:strCache>
                <c:ptCount val="1"/>
                <c:pt idx="0">
                  <c:v>項目33</c:v>
                </c:pt>
              </c:strCache>
            </c:strRef>
          </c:tx>
          <c:spPr>
            <a:ln w="12700">
              <a:solidFill>
                <a:srgbClr val="FFFFFF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平均売価推移!$D$66:$AS$66</c:f>
            </c:numRef>
          </c:val>
          <c:smooth val="0"/>
          <c:extLst>
            <c:ext xmlns:c16="http://schemas.microsoft.com/office/drawing/2014/chart" uri="{C3380CC4-5D6E-409C-BE32-E72D297353CC}">
              <c16:uniqueId val="{00000020-BEB0-4D1A-92A4-1BF7C949884B}"/>
            </c:ext>
          </c:extLst>
        </c:ser>
        <c:ser>
          <c:idx val="33"/>
          <c:order val="33"/>
          <c:tx>
            <c:strRef>
              <c:f>平均売価推移!$C$67</c:f>
              <c:strCache>
                <c:ptCount val="1"/>
                <c:pt idx="0">
                  <c:v>項目34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平均売価推移!$D$67:$AS$67</c:f>
            </c:numRef>
          </c:val>
          <c:smooth val="0"/>
          <c:extLst>
            <c:ext xmlns:c16="http://schemas.microsoft.com/office/drawing/2014/chart" uri="{C3380CC4-5D6E-409C-BE32-E72D297353CC}">
              <c16:uniqueId val="{00000021-BEB0-4D1A-92A4-1BF7C949884B}"/>
            </c:ext>
          </c:extLst>
        </c:ser>
        <c:ser>
          <c:idx val="34"/>
          <c:order val="34"/>
          <c:tx>
            <c:strRef>
              <c:f>平均売価推移!$C$68</c:f>
              <c:strCache>
                <c:ptCount val="1"/>
                <c:pt idx="0">
                  <c:v>項目35</c:v>
                </c:pt>
              </c:strCache>
            </c:strRef>
          </c:tx>
          <c:spPr>
            <a:ln w="12700">
              <a:solidFill>
                <a:srgbClr val="00FF0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平均売価推移!$D$68:$AS$68</c:f>
            </c:numRef>
          </c:val>
          <c:smooth val="0"/>
          <c:extLst>
            <c:ext xmlns:c16="http://schemas.microsoft.com/office/drawing/2014/chart" uri="{C3380CC4-5D6E-409C-BE32-E72D297353CC}">
              <c16:uniqueId val="{00000022-BEB0-4D1A-92A4-1BF7C949884B}"/>
            </c:ext>
          </c:extLst>
        </c:ser>
        <c:ser>
          <c:idx val="35"/>
          <c:order val="35"/>
          <c:tx>
            <c:strRef>
              <c:f>平均売価推移!$C$69</c:f>
              <c:strCache>
                <c:ptCount val="1"/>
                <c:pt idx="0">
                  <c:v>項目36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平均売価推移!$D$69:$AS$69</c:f>
            </c:numRef>
          </c:val>
          <c:smooth val="0"/>
          <c:extLst>
            <c:ext xmlns:c16="http://schemas.microsoft.com/office/drawing/2014/chart" uri="{C3380CC4-5D6E-409C-BE32-E72D297353CC}">
              <c16:uniqueId val="{00000023-BEB0-4D1A-92A4-1BF7C949884B}"/>
            </c:ext>
          </c:extLst>
        </c:ser>
        <c:ser>
          <c:idx val="36"/>
          <c:order val="36"/>
          <c:tx>
            <c:strRef>
              <c:f>平均売価推移!$C$70</c:f>
              <c:strCache>
                <c:ptCount val="1"/>
                <c:pt idx="0">
                  <c:v>項目37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平均売価推移!$D$70:$AS$70</c:f>
            </c:numRef>
          </c:val>
          <c:smooth val="0"/>
          <c:extLst>
            <c:ext xmlns:c16="http://schemas.microsoft.com/office/drawing/2014/chart" uri="{C3380CC4-5D6E-409C-BE32-E72D297353CC}">
              <c16:uniqueId val="{00000024-BEB0-4D1A-92A4-1BF7C949884B}"/>
            </c:ext>
          </c:extLst>
        </c:ser>
        <c:ser>
          <c:idx val="37"/>
          <c:order val="37"/>
          <c:tx>
            <c:strRef>
              <c:f>平均売価推移!$C$71</c:f>
              <c:strCache>
                <c:ptCount val="1"/>
                <c:pt idx="0">
                  <c:v>項目38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平均売価推移!$D$71:$AS$71</c:f>
            </c:numRef>
          </c:val>
          <c:smooth val="0"/>
          <c:extLst>
            <c:ext xmlns:c16="http://schemas.microsoft.com/office/drawing/2014/chart" uri="{C3380CC4-5D6E-409C-BE32-E72D297353CC}">
              <c16:uniqueId val="{00000025-BEB0-4D1A-92A4-1BF7C949884B}"/>
            </c:ext>
          </c:extLst>
        </c:ser>
        <c:ser>
          <c:idx val="38"/>
          <c:order val="38"/>
          <c:tx>
            <c:strRef>
              <c:f>平均売価推移!$C$72</c:f>
              <c:strCache>
                <c:ptCount val="1"/>
                <c:pt idx="0">
                  <c:v>項目39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平均売価推移!$D$72:$AS$72</c:f>
            </c:numRef>
          </c:val>
          <c:smooth val="0"/>
          <c:extLst>
            <c:ext xmlns:c16="http://schemas.microsoft.com/office/drawing/2014/chart" uri="{C3380CC4-5D6E-409C-BE32-E72D297353CC}">
              <c16:uniqueId val="{00000026-BEB0-4D1A-92A4-1BF7C949884B}"/>
            </c:ext>
          </c:extLst>
        </c:ser>
        <c:ser>
          <c:idx val="39"/>
          <c:order val="39"/>
          <c:tx>
            <c:strRef>
              <c:f>平均売価推移!$C$73</c:f>
              <c:strCache>
                <c:ptCount val="1"/>
                <c:pt idx="0">
                  <c:v>項目40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平均売価推移!$D$73:$AS$73</c:f>
            </c:numRef>
          </c:val>
          <c:smooth val="0"/>
          <c:extLst>
            <c:ext xmlns:c16="http://schemas.microsoft.com/office/drawing/2014/chart" uri="{C3380CC4-5D6E-409C-BE32-E72D297353CC}">
              <c16:uniqueId val="{00000027-BEB0-4D1A-92A4-1BF7C949884B}"/>
            </c:ext>
          </c:extLst>
        </c:ser>
        <c:ser>
          <c:idx val="40"/>
          <c:order val="40"/>
          <c:tx>
            <c:strRef>
              <c:f>平均売価推移!$C$74</c:f>
              <c:strCache>
                <c:ptCount val="1"/>
                <c:pt idx="0">
                  <c:v>項目41</c:v>
                </c:pt>
              </c:strCache>
            </c:strRef>
          </c:tx>
          <c:spPr>
            <a:ln w="12700">
              <a:solidFill>
                <a:srgbClr val="008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平均売価推移!$D$74:$AS$74</c:f>
            </c:numRef>
          </c:val>
          <c:smooth val="0"/>
          <c:extLst>
            <c:ext xmlns:c16="http://schemas.microsoft.com/office/drawing/2014/chart" uri="{C3380CC4-5D6E-409C-BE32-E72D297353CC}">
              <c16:uniqueId val="{00000028-BEB0-4D1A-92A4-1BF7C949884B}"/>
            </c:ext>
          </c:extLst>
        </c:ser>
        <c:ser>
          <c:idx val="41"/>
          <c:order val="41"/>
          <c:tx>
            <c:strRef>
              <c:f>平均売価推移!$C$75</c:f>
              <c:strCache>
                <c:ptCount val="1"/>
                <c:pt idx="0">
                  <c:v>項目42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平均売価推移!$D$75:$AS$75</c:f>
            </c:numRef>
          </c:val>
          <c:smooth val="0"/>
          <c:extLst>
            <c:ext xmlns:c16="http://schemas.microsoft.com/office/drawing/2014/chart" uri="{C3380CC4-5D6E-409C-BE32-E72D297353CC}">
              <c16:uniqueId val="{00000029-BEB0-4D1A-92A4-1BF7C949884B}"/>
            </c:ext>
          </c:extLst>
        </c:ser>
        <c:ser>
          <c:idx val="42"/>
          <c:order val="42"/>
          <c:tx>
            <c:strRef>
              <c:f>平均売価推移!$C$76</c:f>
              <c:strCache>
                <c:ptCount val="1"/>
                <c:pt idx="0">
                  <c:v>項目43</c:v>
                </c:pt>
              </c:strCache>
            </c:strRef>
          </c:tx>
          <c:spPr>
            <a:ln w="12700">
              <a:solidFill>
                <a:srgbClr val="808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平均売価推移!$D$76:$AS$76</c:f>
            </c:numRef>
          </c:val>
          <c:smooth val="0"/>
          <c:extLst>
            <c:ext xmlns:c16="http://schemas.microsoft.com/office/drawing/2014/chart" uri="{C3380CC4-5D6E-409C-BE32-E72D297353CC}">
              <c16:uniqueId val="{0000002A-BEB0-4D1A-92A4-1BF7C949884B}"/>
            </c:ext>
          </c:extLst>
        </c:ser>
        <c:ser>
          <c:idx val="43"/>
          <c:order val="43"/>
          <c:tx>
            <c:strRef>
              <c:f>平均売価推移!$C$77</c:f>
              <c:strCache>
                <c:ptCount val="1"/>
                <c:pt idx="0">
                  <c:v>項目44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平均売価推移!$D$77:$AS$77</c:f>
            </c:numRef>
          </c:val>
          <c:smooth val="0"/>
          <c:extLst>
            <c:ext xmlns:c16="http://schemas.microsoft.com/office/drawing/2014/chart" uri="{C3380CC4-5D6E-409C-BE32-E72D297353CC}">
              <c16:uniqueId val="{0000002B-BEB0-4D1A-92A4-1BF7C949884B}"/>
            </c:ext>
          </c:extLst>
        </c:ser>
        <c:ser>
          <c:idx val="44"/>
          <c:order val="44"/>
          <c:tx>
            <c:strRef>
              <c:f>平均売価推移!$C$78</c:f>
              <c:strCache>
                <c:ptCount val="1"/>
                <c:pt idx="0">
                  <c:v>項目45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平均売価推移!$D$78:$AS$78</c:f>
            </c:numRef>
          </c:val>
          <c:smooth val="0"/>
          <c:extLst>
            <c:ext xmlns:c16="http://schemas.microsoft.com/office/drawing/2014/chart" uri="{C3380CC4-5D6E-409C-BE32-E72D297353CC}">
              <c16:uniqueId val="{0000002C-BEB0-4D1A-92A4-1BF7C949884B}"/>
            </c:ext>
          </c:extLst>
        </c:ser>
        <c:ser>
          <c:idx val="45"/>
          <c:order val="45"/>
          <c:tx>
            <c:strRef>
              <c:f>平均売価推移!$C$79</c:f>
              <c:strCache>
                <c:ptCount val="1"/>
                <c:pt idx="0">
                  <c:v>項目46</c:v>
                </c:pt>
              </c:strCache>
            </c:strRef>
          </c:tx>
          <c:spPr>
            <a:ln w="12700">
              <a:solidFill>
                <a:srgbClr val="C0C0C0"/>
              </a:solidFill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平均売価推移!$D$79:$AS$79</c:f>
            </c:numRef>
          </c:val>
          <c:smooth val="0"/>
          <c:extLst>
            <c:ext xmlns:c16="http://schemas.microsoft.com/office/drawing/2014/chart" uri="{C3380CC4-5D6E-409C-BE32-E72D297353CC}">
              <c16:uniqueId val="{0000002D-BEB0-4D1A-92A4-1BF7C949884B}"/>
            </c:ext>
          </c:extLst>
        </c:ser>
        <c:ser>
          <c:idx val="46"/>
          <c:order val="46"/>
          <c:tx>
            <c:strRef>
              <c:f>平均売価推移!$C$80</c:f>
              <c:strCache>
                <c:ptCount val="1"/>
                <c:pt idx="0">
                  <c:v>項目47</c:v>
                </c:pt>
              </c:strCache>
            </c:strRef>
          </c:tx>
          <c:spPr>
            <a:ln w="12700">
              <a:solidFill>
                <a:srgbClr val="808080"/>
              </a:solidFill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平均売価推移!$D$80:$AS$80</c:f>
            </c:numRef>
          </c:val>
          <c:smooth val="0"/>
          <c:extLst>
            <c:ext xmlns:c16="http://schemas.microsoft.com/office/drawing/2014/chart" uri="{C3380CC4-5D6E-409C-BE32-E72D297353CC}">
              <c16:uniqueId val="{0000002E-BEB0-4D1A-92A4-1BF7C949884B}"/>
            </c:ext>
          </c:extLst>
        </c:ser>
        <c:ser>
          <c:idx val="47"/>
          <c:order val="47"/>
          <c:tx>
            <c:strRef>
              <c:f>平均売価推移!$C$81</c:f>
              <c:strCache>
                <c:ptCount val="1"/>
                <c:pt idx="0">
                  <c:v>項目48</c:v>
                </c:pt>
              </c:strCache>
            </c:strRef>
          </c:tx>
          <c:spPr>
            <a:ln w="12700">
              <a:solidFill>
                <a:srgbClr val="9999FF"/>
              </a:solidFill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平均売価推移!$D$81:$AS$81</c:f>
            </c:numRef>
          </c:val>
          <c:smooth val="0"/>
          <c:extLst>
            <c:ext xmlns:c16="http://schemas.microsoft.com/office/drawing/2014/chart" uri="{C3380CC4-5D6E-409C-BE32-E72D297353CC}">
              <c16:uniqueId val="{0000002F-BEB0-4D1A-92A4-1BF7C949884B}"/>
            </c:ext>
          </c:extLst>
        </c:ser>
        <c:ser>
          <c:idx val="48"/>
          <c:order val="48"/>
          <c:tx>
            <c:strRef>
              <c:f>平均売価推移!$C$82</c:f>
              <c:strCache>
                <c:ptCount val="1"/>
                <c:pt idx="0">
                  <c:v>項目49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平均売価推移!$D$82:$AS$82</c:f>
            </c:numRef>
          </c:val>
          <c:smooth val="0"/>
          <c:extLst>
            <c:ext xmlns:c16="http://schemas.microsoft.com/office/drawing/2014/chart" uri="{C3380CC4-5D6E-409C-BE32-E72D297353CC}">
              <c16:uniqueId val="{00000030-BEB0-4D1A-92A4-1BF7C949884B}"/>
            </c:ext>
          </c:extLst>
        </c:ser>
        <c:ser>
          <c:idx val="49"/>
          <c:order val="49"/>
          <c:tx>
            <c:strRef>
              <c:f>平均売価推移!$C$83</c:f>
              <c:strCache>
                <c:ptCount val="1"/>
                <c:pt idx="0">
                  <c:v>項目50</c:v>
                </c:pt>
              </c:strCache>
            </c:strRef>
          </c:tx>
          <c:spPr>
            <a:ln w="12700">
              <a:solidFill>
                <a:srgbClr val="FFFF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平均売価推移!$D$83:$AS$83</c:f>
            </c:numRef>
          </c:val>
          <c:smooth val="0"/>
          <c:extLst>
            <c:ext xmlns:c16="http://schemas.microsoft.com/office/drawing/2014/chart" uri="{C3380CC4-5D6E-409C-BE32-E72D297353CC}">
              <c16:uniqueId val="{00000031-BEB0-4D1A-92A4-1BF7C9498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38335"/>
        <c:axId val="1"/>
      </c:lineChart>
      <c:catAx>
        <c:axId val="2062038335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3833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5805592543275631"/>
          <c:y val="1.5309231225834337E-2"/>
          <c:w val="3.7949400798934753E-2"/>
          <c:h val="0.9408194963322129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858984154399692E-2"/>
          <c:y val="1.5309231225834337E-2"/>
          <c:w val="0.93753738504910122"/>
          <c:h val="0.94955320136491639"/>
        </c:manualLayout>
      </c:layout>
      <c:lineChart>
        <c:grouping val="standard"/>
        <c:varyColors val="0"/>
        <c:ser>
          <c:idx val="0"/>
          <c:order val="0"/>
          <c:tx>
            <c:strRef>
              <c:f>平均売価推移!$C$230</c:f>
              <c:strCache>
                <c:ptCount val="1"/>
                <c:pt idx="0">
                  <c:v>加工食品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平均売価推移!$D$230:$AS$230</c:f>
              <c:numCache>
                <c:formatCode>#,##0.0;"▲ "#,##0.0</c:formatCode>
                <c:ptCount val="42"/>
                <c:pt idx="0">
                  <c:v>186.21152931833549</c:v>
                </c:pt>
                <c:pt idx="1">
                  <c:v>189.27839238332487</c:v>
                </c:pt>
                <c:pt idx="2">
                  <c:v>188.33133849569668</c:v>
                </c:pt>
                <c:pt idx="3">
                  <c:v>178.5424155530153</c:v>
                </c:pt>
                <c:pt idx="4">
                  <c:v>177.41253670973958</c:v>
                </c:pt>
                <c:pt idx="5">
                  <c:v>180.200379959842</c:v>
                </c:pt>
                <c:pt idx="6">
                  <c:v>180.75347115232259</c:v>
                </c:pt>
                <c:pt idx="7">
                  <c:v>183.1986062965421</c:v>
                </c:pt>
                <c:pt idx="8">
                  <c:v>188.86233291487144</c:v>
                </c:pt>
                <c:pt idx="9">
                  <c:v>189.13094170651348</c:v>
                </c:pt>
                <c:pt idx="10">
                  <c:v>179.78353096741063</c:v>
                </c:pt>
                <c:pt idx="11">
                  <c:v>175.47174041552827</c:v>
                </c:pt>
                <c:pt idx="12">
                  <c:v>179.82215805393764</c:v>
                </c:pt>
                <c:pt idx="13">
                  <c:v>179.27185598253345</c:v>
                </c:pt>
                <c:pt idx="14">
                  <c:v>188.29983334144904</c:v>
                </c:pt>
                <c:pt idx="15">
                  <c:v>191.02210830328602</c:v>
                </c:pt>
                <c:pt idx="16">
                  <c:v>189.11091939729192</c:v>
                </c:pt>
                <c:pt idx="17">
                  <c:v>179.28319036116909</c:v>
                </c:pt>
                <c:pt idx="18">
                  <c:v>176.6187045348143</c:v>
                </c:pt>
                <c:pt idx="19">
                  <c:v>181.33344527230022</c:v>
                </c:pt>
                <c:pt idx="20">
                  <c:v>181.03362769633648</c:v>
                </c:pt>
                <c:pt idx="21">
                  <c:v>186.32843136172377</c:v>
                </c:pt>
                <c:pt idx="22">
                  <c:v>191.91474023589791</c:v>
                </c:pt>
                <c:pt idx="23">
                  <c:v>194.25296564320655</c:v>
                </c:pt>
                <c:pt idx="24">
                  <c:v>182.38237593704162</c:v>
                </c:pt>
                <c:pt idx="25">
                  <c:v>177.5070653050542</c:v>
                </c:pt>
                <c:pt idx="26">
                  <c:v>181.97273919685296</c:v>
                </c:pt>
                <c:pt idx="27">
                  <c:v>183.86827697657324</c:v>
                </c:pt>
                <c:pt idx="28">
                  <c:v>189.04213922137041</c:v>
                </c:pt>
                <c:pt idx="29">
                  <c:v>191.72283392929967</c:v>
                </c:pt>
                <c:pt idx="30">
                  <c:v>193.90048754528925</c:v>
                </c:pt>
                <c:pt idx="31">
                  <c:v>185.80796777878092</c:v>
                </c:pt>
                <c:pt idx="32">
                  <c:v>186.17706594651042</c:v>
                </c:pt>
                <c:pt idx="33">
                  <c:v>188.65493923496214</c:v>
                </c:pt>
                <c:pt idx="34">
                  <c:v>189.03668765418564</c:v>
                </c:pt>
                <c:pt idx="35">
                  <c:v>184.14300165456311</c:v>
                </c:pt>
                <c:pt idx="36">
                  <c:v>189.73730479288045</c:v>
                </c:pt>
                <c:pt idx="37">
                  <c:v>189.28000713321921</c:v>
                </c:pt>
                <c:pt idx="38">
                  <c:v>179.24466307445434</c:v>
                </c:pt>
                <c:pt idx="39">
                  <c:v>177.05775173508499</c:v>
                </c:pt>
                <c:pt idx="40">
                  <c:v>180.14750110967844</c:v>
                </c:pt>
                <c:pt idx="41">
                  <c:v>181.03455828692819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9-4DC1-8C44-A0B520E38EBE}"/>
            </c:ext>
          </c:extLst>
        </c:ser>
        <c:ser>
          <c:idx val="1"/>
          <c:order val="1"/>
          <c:tx>
            <c:strRef>
              <c:f>平均売価推移!$C$231</c:f>
              <c:strCache>
                <c:ptCount val="1"/>
                <c:pt idx="0">
                  <c:v>生鮮食品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平均売価推移!$D$231:$AS$231</c:f>
              <c:numCache>
                <c:formatCode>#,##0.0;"▲ "#,##0.0</c:formatCode>
                <c:ptCount val="42"/>
                <c:pt idx="0">
                  <c:v>138.89472518023027</c:v>
                </c:pt>
                <c:pt idx="1">
                  <c:v>141.08534247284859</c:v>
                </c:pt>
                <c:pt idx="2">
                  <c:v>135.97831336731005</c:v>
                </c:pt>
                <c:pt idx="3">
                  <c:v>136.03151244406644</c:v>
                </c:pt>
                <c:pt idx="4">
                  <c:v>130.69987345896098</c:v>
                </c:pt>
                <c:pt idx="5">
                  <c:v>134.21151352592315</c:v>
                </c:pt>
                <c:pt idx="6">
                  <c:v>139.25918736334822</c:v>
                </c:pt>
                <c:pt idx="7">
                  <c:v>141.08498908461908</c:v>
                </c:pt>
                <c:pt idx="8">
                  <c:v>140.20535634103845</c:v>
                </c:pt>
                <c:pt idx="9">
                  <c:v>136.75728649814008</c:v>
                </c:pt>
                <c:pt idx="10">
                  <c:v>138.1903335338466</c:v>
                </c:pt>
                <c:pt idx="11">
                  <c:v>131.87994396782722</c:v>
                </c:pt>
                <c:pt idx="12">
                  <c:v>135.80918420539317</c:v>
                </c:pt>
                <c:pt idx="13">
                  <c:v>137.81062736117948</c:v>
                </c:pt>
                <c:pt idx="14">
                  <c:v>139.72639293778894</c:v>
                </c:pt>
                <c:pt idx="15">
                  <c:v>142.06904903490354</c:v>
                </c:pt>
                <c:pt idx="16">
                  <c:v>143.76210109634707</c:v>
                </c:pt>
                <c:pt idx="17">
                  <c:v>141.70366221019643</c:v>
                </c:pt>
                <c:pt idx="18">
                  <c:v>138.94895406104931</c:v>
                </c:pt>
                <c:pt idx="19">
                  <c:v>144.12130964975532</c:v>
                </c:pt>
                <c:pt idx="20">
                  <c:v>146.33032599784943</c:v>
                </c:pt>
                <c:pt idx="21">
                  <c:v>151.52499550021628</c:v>
                </c:pt>
                <c:pt idx="22">
                  <c:v>147.85514443474983</c:v>
                </c:pt>
                <c:pt idx="23">
                  <c:v>140.5903673608162</c:v>
                </c:pt>
                <c:pt idx="24">
                  <c:v>145.83844354240529</c:v>
                </c:pt>
                <c:pt idx="25">
                  <c:v>138.63527237395337</c:v>
                </c:pt>
                <c:pt idx="26">
                  <c:v>143.57267178536483</c:v>
                </c:pt>
                <c:pt idx="27">
                  <c:v>146.26531885398902</c:v>
                </c:pt>
                <c:pt idx="28">
                  <c:v>327.19477845109202</c:v>
                </c:pt>
                <c:pt idx="29">
                  <c:v>335.02376733187833</c:v>
                </c:pt>
                <c:pt idx="30">
                  <c:v>347.82144900628452</c:v>
                </c:pt>
                <c:pt idx="31">
                  <c:v>324.7871533209717</c:v>
                </c:pt>
                <c:pt idx="32">
                  <c:v>336.44292577481303</c:v>
                </c:pt>
                <c:pt idx="33">
                  <c:v>360.07055083612022</c:v>
                </c:pt>
                <c:pt idx="34">
                  <c:v>357.50673216715438</c:v>
                </c:pt>
                <c:pt idx="35">
                  <c:v>281.98716563582127</c:v>
                </c:pt>
                <c:pt idx="36">
                  <c:v>341.71804257805564</c:v>
                </c:pt>
                <c:pt idx="37">
                  <c:v>374.43650776028596</c:v>
                </c:pt>
                <c:pt idx="38">
                  <c:v>316.81681246105484</c:v>
                </c:pt>
                <c:pt idx="39">
                  <c:v>328.07092018696522</c:v>
                </c:pt>
                <c:pt idx="40">
                  <c:v>341.96768592780933</c:v>
                </c:pt>
                <c:pt idx="41">
                  <c:v>302.51274628107149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9-4DC1-8C44-A0B520E38EBE}"/>
            </c:ext>
          </c:extLst>
        </c:ser>
        <c:ser>
          <c:idx val="2"/>
          <c:order val="2"/>
          <c:tx>
            <c:strRef>
              <c:f>平均売価推移!$C$232</c:f>
              <c:strCache>
                <c:ptCount val="1"/>
                <c:pt idx="0">
                  <c:v>菓子類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平均売価推移!$D$232:$AS$232</c:f>
              <c:numCache>
                <c:formatCode>#,##0.0;"▲ "#,##0.0</c:formatCode>
                <c:ptCount val="42"/>
                <c:pt idx="0">
                  <c:v>145.05332934610323</c:v>
                </c:pt>
                <c:pt idx="1">
                  <c:v>147.93942016774551</c:v>
                </c:pt>
                <c:pt idx="2">
                  <c:v>147.51779397420287</c:v>
                </c:pt>
                <c:pt idx="3">
                  <c:v>143.89216611531214</c:v>
                </c:pt>
                <c:pt idx="4">
                  <c:v>142.07761735941793</c:v>
                </c:pt>
                <c:pt idx="5">
                  <c:v>143.01479110071267</c:v>
                </c:pt>
                <c:pt idx="6">
                  <c:v>144.14129939921298</c:v>
                </c:pt>
                <c:pt idx="7">
                  <c:v>145.98554523672414</c:v>
                </c:pt>
                <c:pt idx="8">
                  <c:v>146.59742872256936</c:v>
                </c:pt>
                <c:pt idx="9">
                  <c:v>146.76728217873611</c:v>
                </c:pt>
                <c:pt idx="10">
                  <c:v>144.03075642603298</c:v>
                </c:pt>
                <c:pt idx="11">
                  <c:v>140.91157334184319</c:v>
                </c:pt>
                <c:pt idx="12">
                  <c:v>142.91307984903054</c:v>
                </c:pt>
                <c:pt idx="13">
                  <c:v>146.4678658863815</c:v>
                </c:pt>
                <c:pt idx="14">
                  <c:v>149.66169753250435</c:v>
                </c:pt>
                <c:pt idx="15">
                  <c:v>149.64890414949346</c:v>
                </c:pt>
                <c:pt idx="16">
                  <c:v>149.4252088412872</c:v>
                </c:pt>
                <c:pt idx="17">
                  <c:v>146.07820734226144</c:v>
                </c:pt>
                <c:pt idx="18">
                  <c:v>143.15815617743493</c:v>
                </c:pt>
                <c:pt idx="19">
                  <c:v>144.6733900486814</c:v>
                </c:pt>
                <c:pt idx="20">
                  <c:v>145.0272711525613</c:v>
                </c:pt>
                <c:pt idx="21">
                  <c:v>146.76248642576002</c:v>
                </c:pt>
                <c:pt idx="22">
                  <c:v>149.66883056219325</c:v>
                </c:pt>
                <c:pt idx="23">
                  <c:v>147.58572943549984</c:v>
                </c:pt>
                <c:pt idx="24">
                  <c:v>145.52014818847675</c:v>
                </c:pt>
                <c:pt idx="25">
                  <c:v>144.21213590480323</c:v>
                </c:pt>
                <c:pt idx="26">
                  <c:v>145.50374696284186</c:v>
                </c:pt>
                <c:pt idx="27">
                  <c:v>148.25699414141761</c:v>
                </c:pt>
                <c:pt idx="28">
                  <c:v>149.56642627289432</c:v>
                </c:pt>
                <c:pt idx="29">
                  <c:v>151.81102352759635</c:v>
                </c:pt>
                <c:pt idx="30">
                  <c:v>152.84845101373222</c:v>
                </c:pt>
                <c:pt idx="31">
                  <c:v>151.23678285127897</c:v>
                </c:pt>
                <c:pt idx="32">
                  <c:v>149.28316445448667</c:v>
                </c:pt>
                <c:pt idx="33">
                  <c:v>150.38067015386562</c:v>
                </c:pt>
                <c:pt idx="34">
                  <c:v>150.96177133645531</c:v>
                </c:pt>
                <c:pt idx="35">
                  <c:v>146.76608030147293</c:v>
                </c:pt>
                <c:pt idx="36">
                  <c:v>150.14571551032284</c:v>
                </c:pt>
                <c:pt idx="37">
                  <c:v>150.99160204485366</c:v>
                </c:pt>
                <c:pt idx="38">
                  <c:v>145.62322721686544</c:v>
                </c:pt>
                <c:pt idx="39">
                  <c:v>141.46743170651371</c:v>
                </c:pt>
                <c:pt idx="40">
                  <c:v>142.15661550596772</c:v>
                </c:pt>
                <c:pt idx="41">
                  <c:v>144.41235988306124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9-4DC1-8C44-A0B520E38EBE}"/>
            </c:ext>
          </c:extLst>
        </c:ser>
        <c:ser>
          <c:idx val="3"/>
          <c:order val="3"/>
          <c:tx>
            <c:strRef>
              <c:f>平均売価推移!$C$233</c:f>
              <c:strCache>
                <c:ptCount val="1"/>
                <c:pt idx="0">
                  <c:v>項目4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平均売価推移!$D$233:$AS$233</c:f>
            </c:numRef>
          </c:val>
          <c:smooth val="0"/>
          <c:extLst>
            <c:ext xmlns:c16="http://schemas.microsoft.com/office/drawing/2014/chart" uri="{C3380CC4-5D6E-409C-BE32-E72D297353CC}">
              <c16:uniqueId val="{00000003-B359-4DC1-8C44-A0B520E38EBE}"/>
            </c:ext>
          </c:extLst>
        </c:ser>
        <c:ser>
          <c:idx val="4"/>
          <c:order val="4"/>
          <c:tx>
            <c:strRef>
              <c:f>平均売価推移!$C$234</c:f>
              <c:strCache>
                <c:ptCount val="1"/>
                <c:pt idx="0">
                  <c:v>項目5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平均売価推移!$D$234:$AS$234</c:f>
            </c:numRef>
          </c:val>
          <c:smooth val="0"/>
          <c:extLst>
            <c:ext xmlns:c16="http://schemas.microsoft.com/office/drawing/2014/chart" uri="{C3380CC4-5D6E-409C-BE32-E72D297353CC}">
              <c16:uniqueId val="{00000004-B359-4DC1-8C44-A0B520E38EBE}"/>
            </c:ext>
          </c:extLst>
        </c:ser>
        <c:ser>
          <c:idx val="5"/>
          <c:order val="5"/>
          <c:tx>
            <c:strRef>
              <c:f>平均売価推移!$C$235</c:f>
              <c:strCache>
                <c:ptCount val="1"/>
                <c:pt idx="0">
                  <c:v>項目6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平均売価推移!$D$235:$AS$235</c:f>
            </c:numRef>
          </c:val>
          <c:smooth val="0"/>
          <c:extLst>
            <c:ext xmlns:c16="http://schemas.microsoft.com/office/drawing/2014/chart" uri="{C3380CC4-5D6E-409C-BE32-E72D297353CC}">
              <c16:uniqueId val="{00000005-B359-4DC1-8C44-A0B520E38EBE}"/>
            </c:ext>
          </c:extLst>
        </c:ser>
        <c:ser>
          <c:idx val="6"/>
          <c:order val="6"/>
          <c:tx>
            <c:strRef>
              <c:f>平均売価推移!$C$236</c:f>
              <c:strCache>
                <c:ptCount val="1"/>
                <c:pt idx="0">
                  <c:v>項目7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平均売価推移!$D$236:$AS$236</c:f>
            </c:numRef>
          </c:val>
          <c:smooth val="0"/>
          <c:extLst>
            <c:ext xmlns:c16="http://schemas.microsoft.com/office/drawing/2014/chart" uri="{C3380CC4-5D6E-409C-BE32-E72D297353CC}">
              <c16:uniqueId val="{00000006-B359-4DC1-8C44-A0B520E38EBE}"/>
            </c:ext>
          </c:extLst>
        </c:ser>
        <c:ser>
          <c:idx val="7"/>
          <c:order val="7"/>
          <c:tx>
            <c:strRef>
              <c:f>平均売価推移!$C$237</c:f>
              <c:strCache>
                <c:ptCount val="1"/>
                <c:pt idx="0">
                  <c:v>項目8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平均売価推移!$D$237:$AS$237</c:f>
            </c:numRef>
          </c:val>
          <c:smooth val="0"/>
          <c:extLst>
            <c:ext xmlns:c16="http://schemas.microsoft.com/office/drawing/2014/chart" uri="{C3380CC4-5D6E-409C-BE32-E72D297353CC}">
              <c16:uniqueId val="{00000007-B359-4DC1-8C44-A0B520E38EBE}"/>
            </c:ext>
          </c:extLst>
        </c:ser>
        <c:ser>
          <c:idx val="8"/>
          <c:order val="8"/>
          <c:tx>
            <c:strRef>
              <c:f>平均売価推移!$C$238</c:f>
              <c:strCache>
                <c:ptCount val="1"/>
                <c:pt idx="0">
                  <c:v>項目9</c:v>
                </c:pt>
              </c:strCache>
            </c:strRef>
          </c:tx>
          <c:spPr>
            <a:ln w="12700">
              <a:solidFill>
                <a:srgbClr val="00CC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平均売価推移!$D$238:$AS$238</c:f>
            </c:numRef>
          </c:val>
          <c:smooth val="0"/>
          <c:extLst>
            <c:ext xmlns:c16="http://schemas.microsoft.com/office/drawing/2014/chart" uri="{C3380CC4-5D6E-409C-BE32-E72D297353CC}">
              <c16:uniqueId val="{00000008-B359-4DC1-8C44-A0B520E38EBE}"/>
            </c:ext>
          </c:extLst>
        </c:ser>
        <c:ser>
          <c:idx val="9"/>
          <c:order val="9"/>
          <c:tx>
            <c:strRef>
              <c:f>平均売価推移!$C$239</c:f>
              <c:strCache>
                <c:ptCount val="1"/>
                <c:pt idx="0">
                  <c:v>項目10</c:v>
                </c:pt>
              </c:strCache>
            </c:strRef>
          </c:tx>
          <c:spPr>
            <a:ln w="12700">
              <a:solidFill>
                <a:srgbClr val="CCFFFF"/>
              </a:solidFill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平均売価推移!$D$239:$AS$239</c:f>
            </c:numRef>
          </c:val>
          <c:smooth val="0"/>
          <c:extLst>
            <c:ext xmlns:c16="http://schemas.microsoft.com/office/drawing/2014/chart" uri="{C3380CC4-5D6E-409C-BE32-E72D297353CC}">
              <c16:uniqueId val="{00000009-B359-4DC1-8C44-A0B520E38EBE}"/>
            </c:ext>
          </c:extLst>
        </c:ser>
        <c:ser>
          <c:idx val="10"/>
          <c:order val="10"/>
          <c:tx>
            <c:strRef>
              <c:f>平均売価推移!$C$240</c:f>
              <c:strCache>
                <c:ptCount val="1"/>
                <c:pt idx="0">
                  <c:v>項目11</c:v>
                </c:pt>
              </c:strCache>
            </c:strRef>
          </c:tx>
          <c:spPr>
            <a:ln w="12700">
              <a:solidFill>
                <a:srgbClr val="CCFFCC"/>
              </a:solidFill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平均売価推移!$D$240:$AS$240</c:f>
            </c:numRef>
          </c:val>
          <c:smooth val="0"/>
          <c:extLst>
            <c:ext xmlns:c16="http://schemas.microsoft.com/office/drawing/2014/chart" uri="{C3380CC4-5D6E-409C-BE32-E72D297353CC}">
              <c16:uniqueId val="{0000000A-B359-4DC1-8C44-A0B520E38EBE}"/>
            </c:ext>
          </c:extLst>
        </c:ser>
        <c:ser>
          <c:idx val="11"/>
          <c:order val="11"/>
          <c:tx>
            <c:strRef>
              <c:f>平均売価推移!$C$241</c:f>
              <c:strCache>
                <c:ptCount val="1"/>
                <c:pt idx="0">
                  <c:v>項目12</c:v>
                </c:pt>
              </c:strCache>
            </c:strRef>
          </c:tx>
          <c:spPr>
            <a:ln w="12700">
              <a:solidFill>
                <a:srgbClr val="FFFF99"/>
              </a:solidFill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平均売価推移!$D$241:$AS$241</c:f>
            </c:numRef>
          </c:val>
          <c:smooth val="0"/>
          <c:extLst>
            <c:ext xmlns:c16="http://schemas.microsoft.com/office/drawing/2014/chart" uri="{C3380CC4-5D6E-409C-BE32-E72D297353CC}">
              <c16:uniqueId val="{0000000B-B359-4DC1-8C44-A0B520E38EBE}"/>
            </c:ext>
          </c:extLst>
        </c:ser>
        <c:ser>
          <c:idx val="12"/>
          <c:order val="12"/>
          <c:tx>
            <c:strRef>
              <c:f>平均売価推移!$C$242</c:f>
              <c:strCache>
                <c:ptCount val="1"/>
                <c:pt idx="0">
                  <c:v>項目13</c:v>
                </c:pt>
              </c:strCache>
            </c:strRef>
          </c:tx>
          <c:spPr>
            <a:ln w="12700">
              <a:solidFill>
                <a:srgbClr val="99CC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平均売価推移!$D$242:$AS$242</c:f>
            </c:numRef>
          </c:val>
          <c:smooth val="0"/>
          <c:extLst>
            <c:ext xmlns:c16="http://schemas.microsoft.com/office/drawing/2014/chart" uri="{C3380CC4-5D6E-409C-BE32-E72D297353CC}">
              <c16:uniqueId val="{0000000C-B359-4DC1-8C44-A0B520E38EBE}"/>
            </c:ext>
          </c:extLst>
        </c:ser>
        <c:ser>
          <c:idx val="13"/>
          <c:order val="13"/>
          <c:tx>
            <c:strRef>
              <c:f>平均売価推移!$C$243</c:f>
              <c:strCache>
                <c:ptCount val="1"/>
                <c:pt idx="0">
                  <c:v>項目14</c:v>
                </c:pt>
              </c:strCache>
            </c:strRef>
          </c:tx>
          <c:spPr>
            <a:ln w="12700">
              <a:solidFill>
                <a:srgbClr val="FF99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平均売価推移!$D$243:$AS$243</c:f>
            </c:numRef>
          </c:val>
          <c:smooth val="0"/>
          <c:extLst>
            <c:ext xmlns:c16="http://schemas.microsoft.com/office/drawing/2014/chart" uri="{C3380CC4-5D6E-409C-BE32-E72D297353CC}">
              <c16:uniqueId val="{0000000D-B359-4DC1-8C44-A0B520E38EBE}"/>
            </c:ext>
          </c:extLst>
        </c:ser>
        <c:ser>
          <c:idx val="14"/>
          <c:order val="14"/>
          <c:tx>
            <c:strRef>
              <c:f>平均売価推移!$C$244</c:f>
              <c:strCache>
                <c:ptCount val="1"/>
                <c:pt idx="0">
                  <c:v>項目15</c:v>
                </c:pt>
              </c:strCache>
            </c:strRef>
          </c:tx>
          <c:spPr>
            <a:ln w="12700">
              <a:solidFill>
                <a:srgbClr val="CC99FF"/>
              </a:solidFill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平均売価推移!$D$244:$AS$244</c:f>
            </c:numRef>
          </c:val>
          <c:smooth val="0"/>
          <c:extLst>
            <c:ext xmlns:c16="http://schemas.microsoft.com/office/drawing/2014/chart" uri="{C3380CC4-5D6E-409C-BE32-E72D297353CC}">
              <c16:uniqueId val="{0000000E-B359-4DC1-8C44-A0B520E38EBE}"/>
            </c:ext>
          </c:extLst>
        </c:ser>
        <c:ser>
          <c:idx val="15"/>
          <c:order val="15"/>
          <c:tx>
            <c:strRef>
              <c:f>平均売価推移!$C$245</c:f>
              <c:strCache>
                <c:ptCount val="1"/>
                <c:pt idx="0">
                  <c:v>項目16</c:v>
                </c:pt>
              </c:strCache>
            </c:strRef>
          </c:tx>
          <c:spPr>
            <a:ln w="12700">
              <a:solidFill>
                <a:srgbClr val="FFCC99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平均売価推移!$D$245:$AS$245</c:f>
            </c:numRef>
          </c:val>
          <c:smooth val="0"/>
          <c:extLst>
            <c:ext xmlns:c16="http://schemas.microsoft.com/office/drawing/2014/chart" uri="{C3380CC4-5D6E-409C-BE32-E72D297353CC}">
              <c16:uniqueId val="{0000000F-B359-4DC1-8C44-A0B520E38EBE}"/>
            </c:ext>
          </c:extLst>
        </c:ser>
        <c:ser>
          <c:idx val="16"/>
          <c:order val="16"/>
          <c:tx>
            <c:strRef>
              <c:f>平均売価推移!$C$246</c:f>
              <c:strCache>
                <c:ptCount val="1"/>
                <c:pt idx="0">
                  <c:v>項目17</c:v>
                </c:pt>
              </c:strCache>
            </c:strRef>
          </c:tx>
          <c:spPr>
            <a:ln w="12700">
              <a:solidFill>
                <a:srgbClr val="3366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平均売価推移!$D$246:$AS$246</c:f>
            </c:numRef>
          </c:val>
          <c:smooth val="0"/>
          <c:extLst>
            <c:ext xmlns:c16="http://schemas.microsoft.com/office/drawing/2014/chart" uri="{C3380CC4-5D6E-409C-BE32-E72D297353CC}">
              <c16:uniqueId val="{00000010-B359-4DC1-8C44-A0B520E38EBE}"/>
            </c:ext>
          </c:extLst>
        </c:ser>
        <c:ser>
          <c:idx val="17"/>
          <c:order val="17"/>
          <c:tx>
            <c:strRef>
              <c:f>平均売価推移!$C$247</c:f>
              <c:strCache>
                <c:ptCount val="1"/>
                <c:pt idx="0">
                  <c:v>項目18</c:v>
                </c:pt>
              </c:strCache>
            </c:strRef>
          </c:tx>
          <c:spPr>
            <a:ln w="12700">
              <a:solidFill>
                <a:srgbClr val="33CCCC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平均売価推移!$D$247:$AS$247</c:f>
            </c:numRef>
          </c:val>
          <c:smooth val="0"/>
          <c:extLst>
            <c:ext xmlns:c16="http://schemas.microsoft.com/office/drawing/2014/chart" uri="{C3380CC4-5D6E-409C-BE32-E72D297353CC}">
              <c16:uniqueId val="{00000011-B359-4DC1-8C44-A0B520E38EBE}"/>
            </c:ext>
          </c:extLst>
        </c:ser>
        <c:ser>
          <c:idx val="18"/>
          <c:order val="18"/>
          <c:tx>
            <c:strRef>
              <c:f>平均売価推移!$C$248</c:f>
              <c:strCache>
                <c:ptCount val="1"/>
                <c:pt idx="0">
                  <c:v>項目19</c:v>
                </c:pt>
              </c:strCache>
            </c:strRef>
          </c:tx>
          <c:spPr>
            <a:ln w="12700">
              <a:solidFill>
                <a:srgbClr val="99CC00"/>
              </a:solidFill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平均売価推移!$D$248:$AS$248</c:f>
            </c:numRef>
          </c:val>
          <c:smooth val="0"/>
          <c:extLst>
            <c:ext xmlns:c16="http://schemas.microsoft.com/office/drawing/2014/chart" uri="{C3380CC4-5D6E-409C-BE32-E72D297353CC}">
              <c16:uniqueId val="{00000012-B359-4DC1-8C44-A0B520E38EBE}"/>
            </c:ext>
          </c:extLst>
        </c:ser>
        <c:ser>
          <c:idx val="19"/>
          <c:order val="19"/>
          <c:tx>
            <c:strRef>
              <c:f>平均売価推移!$C$249</c:f>
              <c:strCache>
                <c:ptCount val="1"/>
                <c:pt idx="0">
                  <c:v>項目20</c:v>
                </c:pt>
              </c:strCache>
            </c:strRef>
          </c:tx>
          <c:spPr>
            <a:ln w="12700">
              <a:solidFill>
                <a:srgbClr val="FFCC00"/>
              </a:solidFill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平均売価推移!$D$249:$AS$249</c:f>
            </c:numRef>
          </c:val>
          <c:smooth val="0"/>
          <c:extLst>
            <c:ext xmlns:c16="http://schemas.microsoft.com/office/drawing/2014/chart" uri="{C3380CC4-5D6E-409C-BE32-E72D297353CC}">
              <c16:uniqueId val="{00000013-B359-4DC1-8C44-A0B520E38EBE}"/>
            </c:ext>
          </c:extLst>
        </c:ser>
        <c:ser>
          <c:idx val="20"/>
          <c:order val="20"/>
          <c:tx>
            <c:strRef>
              <c:f>平均売価推移!$C$250</c:f>
              <c:strCache>
                <c:ptCount val="1"/>
                <c:pt idx="0">
                  <c:v>項目21</c:v>
                </c:pt>
              </c:strCache>
            </c:strRef>
          </c:tx>
          <c:spPr>
            <a:ln w="12700">
              <a:solidFill>
                <a:srgbClr val="FF9900"/>
              </a:solidFill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平均売価推移!$D$250:$AS$250</c:f>
            </c:numRef>
          </c:val>
          <c:smooth val="0"/>
          <c:extLst>
            <c:ext xmlns:c16="http://schemas.microsoft.com/office/drawing/2014/chart" uri="{C3380CC4-5D6E-409C-BE32-E72D297353CC}">
              <c16:uniqueId val="{00000014-B359-4DC1-8C44-A0B520E38EBE}"/>
            </c:ext>
          </c:extLst>
        </c:ser>
        <c:ser>
          <c:idx val="21"/>
          <c:order val="21"/>
          <c:tx>
            <c:strRef>
              <c:f>平均売価推移!$C$251</c:f>
              <c:strCache>
                <c:ptCount val="1"/>
                <c:pt idx="0">
                  <c:v>項目22</c:v>
                </c:pt>
              </c:strCache>
            </c:strRef>
          </c:tx>
          <c:spPr>
            <a:ln w="12700">
              <a:solidFill>
                <a:srgbClr val="FF66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平均売価推移!$D$251:$AS$251</c:f>
            </c:numRef>
          </c:val>
          <c:smooth val="0"/>
          <c:extLst>
            <c:ext xmlns:c16="http://schemas.microsoft.com/office/drawing/2014/chart" uri="{C3380CC4-5D6E-409C-BE32-E72D297353CC}">
              <c16:uniqueId val="{00000015-B359-4DC1-8C44-A0B520E38EBE}"/>
            </c:ext>
          </c:extLst>
        </c:ser>
        <c:ser>
          <c:idx val="22"/>
          <c:order val="22"/>
          <c:tx>
            <c:strRef>
              <c:f>平均売価推移!$C$252</c:f>
              <c:strCache>
                <c:ptCount val="1"/>
                <c:pt idx="0">
                  <c:v>項目23</c:v>
                </c:pt>
              </c:strCache>
            </c:strRef>
          </c:tx>
          <c:spPr>
            <a:ln w="12700">
              <a:solidFill>
                <a:srgbClr val="666699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平均売価推移!$D$252:$AS$252</c:f>
            </c:numRef>
          </c:val>
          <c:smooth val="0"/>
          <c:extLst>
            <c:ext xmlns:c16="http://schemas.microsoft.com/office/drawing/2014/chart" uri="{C3380CC4-5D6E-409C-BE32-E72D297353CC}">
              <c16:uniqueId val="{00000016-B359-4DC1-8C44-A0B520E38EBE}"/>
            </c:ext>
          </c:extLst>
        </c:ser>
        <c:ser>
          <c:idx val="23"/>
          <c:order val="23"/>
          <c:tx>
            <c:strRef>
              <c:f>平均売価推移!$C$253</c:f>
              <c:strCache>
                <c:ptCount val="1"/>
                <c:pt idx="0">
                  <c:v>項目24</c:v>
                </c:pt>
              </c:strCache>
            </c:strRef>
          </c:tx>
          <c:spPr>
            <a:ln w="12700">
              <a:solidFill>
                <a:srgbClr val="969696"/>
              </a:solidFill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平均売価推移!$D$253:$AS$253</c:f>
            </c:numRef>
          </c:val>
          <c:smooth val="0"/>
          <c:extLst>
            <c:ext xmlns:c16="http://schemas.microsoft.com/office/drawing/2014/chart" uri="{C3380CC4-5D6E-409C-BE32-E72D297353CC}">
              <c16:uniqueId val="{00000017-B359-4DC1-8C44-A0B520E38EBE}"/>
            </c:ext>
          </c:extLst>
        </c:ser>
        <c:ser>
          <c:idx val="24"/>
          <c:order val="24"/>
          <c:tx>
            <c:strRef>
              <c:f>平均売価推移!$C$254</c:f>
              <c:strCache>
                <c:ptCount val="1"/>
                <c:pt idx="0">
                  <c:v>項目25</c:v>
                </c:pt>
              </c:strCache>
            </c:strRef>
          </c:tx>
          <c:spPr>
            <a:ln w="12700">
              <a:solidFill>
                <a:srgbClr val="003366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平均売価推移!$D$254:$AS$254</c:f>
            </c:numRef>
          </c:val>
          <c:smooth val="0"/>
          <c:extLst>
            <c:ext xmlns:c16="http://schemas.microsoft.com/office/drawing/2014/chart" uri="{C3380CC4-5D6E-409C-BE32-E72D297353CC}">
              <c16:uniqueId val="{00000018-B359-4DC1-8C44-A0B520E38EBE}"/>
            </c:ext>
          </c:extLst>
        </c:ser>
        <c:ser>
          <c:idx val="25"/>
          <c:order val="25"/>
          <c:tx>
            <c:strRef>
              <c:f>平均売価推移!$C$255</c:f>
              <c:strCache>
                <c:ptCount val="1"/>
                <c:pt idx="0">
                  <c:v>項目26</c:v>
                </c:pt>
              </c:strCache>
            </c:strRef>
          </c:tx>
          <c:spPr>
            <a:ln w="12700">
              <a:solidFill>
                <a:srgbClr val="339966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平均売価推移!$D$255:$AS$255</c:f>
            </c:numRef>
          </c:val>
          <c:smooth val="0"/>
          <c:extLst>
            <c:ext xmlns:c16="http://schemas.microsoft.com/office/drawing/2014/chart" uri="{C3380CC4-5D6E-409C-BE32-E72D297353CC}">
              <c16:uniqueId val="{00000019-B359-4DC1-8C44-A0B520E38EBE}"/>
            </c:ext>
          </c:extLst>
        </c:ser>
        <c:ser>
          <c:idx val="26"/>
          <c:order val="26"/>
          <c:tx>
            <c:strRef>
              <c:f>平均売価推移!$C$256</c:f>
              <c:strCache>
                <c:ptCount val="1"/>
                <c:pt idx="0">
                  <c:v>項目27</c:v>
                </c:pt>
              </c:strCache>
            </c:strRef>
          </c:tx>
          <c:spPr>
            <a:ln w="12700">
              <a:solidFill>
                <a:srgbClr val="00330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平均売価推移!$D$256:$AS$256</c:f>
            </c:numRef>
          </c:val>
          <c:smooth val="0"/>
          <c:extLst>
            <c:ext xmlns:c16="http://schemas.microsoft.com/office/drawing/2014/chart" uri="{C3380CC4-5D6E-409C-BE32-E72D297353CC}">
              <c16:uniqueId val="{0000001A-B359-4DC1-8C44-A0B520E38EBE}"/>
            </c:ext>
          </c:extLst>
        </c:ser>
        <c:ser>
          <c:idx val="27"/>
          <c:order val="27"/>
          <c:tx>
            <c:strRef>
              <c:f>平均売価推移!$C$257</c:f>
              <c:strCache>
                <c:ptCount val="1"/>
                <c:pt idx="0">
                  <c:v>項目28</c:v>
                </c:pt>
              </c:strCache>
            </c:strRef>
          </c:tx>
          <c:spPr>
            <a:ln w="12700">
              <a:solidFill>
                <a:srgbClr val="333300"/>
              </a:solidFill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平均売価推移!$D$257:$AS$257</c:f>
            </c:numRef>
          </c:val>
          <c:smooth val="0"/>
          <c:extLst>
            <c:ext xmlns:c16="http://schemas.microsoft.com/office/drawing/2014/chart" uri="{C3380CC4-5D6E-409C-BE32-E72D297353CC}">
              <c16:uniqueId val="{0000001B-B359-4DC1-8C44-A0B520E38EBE}"/>
            </c:ext>
          </c:extLst>
        </c:ser>
        <c:ser>
          <c:idx val="28"/>
          <c:order val="28"/>
          <c:tx>
            <c:strRef>
              <c:f>平均売価推移!$C$258</c:f>
              <c:strCache>
                <c:ptCount val="1"/>
                <c:pt idx="0">
                  <c:v>項目29</c:v>
                </c:pt>
              </c:strCache>
            </c:strRef>
          </c:tx>
          <c:spPr>
            <a:ln w="12700">
              <a:solidFill>
                <a:srgbClr val="993300"/>
              </a:solidFill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平均売価推移!$D$258:$AS$258</c:f>
            </c:numRef>
          </c:val>
          <c:smooth val="0"/>
          <c:extLst>
            <c:ext xmlns:c16="http://schemas.microsoft.com/office/drawing/2014/chart" uri="{C3380CC4-5D6E-409C-BE32-E72D297353CC}">
              <c16:uniqueId val="{0000001C-B359-4DC1-8C44-A0B520E38EBE}"/>
            </c:ext>
          </c:extLst>
        </c:ser>
        <c:ser>
          <c:idx val="29"/>
          <c:order val="29"/>
          <c:tx>
            <c:strRef>
              <c:f>平均売価推移!$C$259</c:f>
              <c:strCache>
                <c:ptCount val="1"/>
                <c:pt idx="0">
                  <c:v>項目30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平均売価推移!$D$259:$AS$259</c:f>
            </c:numRef>
          </c:val>
          <c:smooth val="0"/>
          <c:extLst>
            <c:ext xmlns:c16="http://schemas.microsoft.com/office/drawing/2014/chart" uri="{C3380CC4-5D6E-409C-BE32-E72D297353CC}">
              <c16:uniqueId val="{0000001D-B359-4DC1-8C44-A0B520E38EBE}"/>
            </c:ext>
          </c:extLst>
        </c:ser>
        <c:ser>
          <c:idx val="30"/>
          <c:order val="30"/>
          <c:tx>
            <c:strRef>
              <c:f>平均売価推移!$C$260</c:f>
              <c:strCache>
                <c:ptCount val="1"/>
                <c:pt idx="0">
                  <c:v>項目31</c:v>
                </c:pt>
              </c:strCache>
            </c:strRef>
          </c:tx>
          <c:spPr>
            <a:ln w="12700">
              <a:solidFill>
                <a:srgbClr val="333399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平均売価推移!$D$260:$AS$260</c:f>
            </c:numRef>
          </c:val>
          <c:smooth val="0"/>
          <c:extLst>
            <c:ext xmlns:c16="http://schemas.microsoft.com/office/drawing/2014/chart" uri="{C3380CC4-5D6E-409C-BE32-E72D297353CC}">
              <c16:uniqueId val="{0000001E-B359-4DC1-8C44-A0B520E38EBE}"/>
            </c:ext>
          </c:extLst>
        </c:ser>
        <c:ser>
          <c:idx val="31"/>
          <c:order val="31"/>
          <c:tx>
            <c:strRef>
              <c:f>平均売価推移!$C$261</c:f>
              <c:strCache>
                <c:ptCount val="1"/>
                <c:pt idx="0">
                  <c:v>項目32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平均売価推移!$D$261:$AS$261</c:f>
            </c:numRef>
          </c:val>
          <c:smooth val="0"/>
          <c:extLst>
            <c:ext xmlns:c16="http://schemas.microsoft.com/office/drawing/2014/chart" uri="{C3380CC4-5D6E-409C-BE32-E72D297353CC}">
              <c16:uniqueId val="{0000001F-B359-4DC1-8C44-A0B520E38EBE}"/>
            </c:ext>
          </c:extLst>
        </c:ser>
        <c:ser>
          <c:idx val="32"/>
          <c:order val="32"/>
          <c:tx>
            <c:strRef>
              <c:f>平均売価推移!$C$262</c:f>
              <c:strCache>
                <c:ptCount val="1"/>
                <c:pt idx="0">
                  <c:v>項目33</c:v>
                </c:pt>
              </c:strCache>
            </c:strRef>
          </c:tx>
          <c:spPr>
            <a:ln w="12700">
              <a:solidFill>
                <a:srgbClr val="FFFFFF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平均売価推移!$D$262:$AS$262</c:f>
            </c:numRef>
          </c:val>
          <c:smooth val="0"/>
          <c:extLst>
            <c:ext xmlns:c16="http://schemas.microsoft.com/office/drawing/2014/chart" uri="{C3380CC4-5D6E-409C-BE32-E72D297353CC}">
              <c16:uniqueId val="{00000020-B359-4DC1-8C44-A0B520E38EBE}"/>
            </c:ext>
          </c:extLst>
        </c:ser>
        <c:ser>
          <c:idx val="33"/>
          <c:order val="33"/>
          <c:tx>
            <c:strRef>
              <c:f>平均売価推移!$C$263</c:f>
              <c:strCache>
                <c:ptCount val="1"/>
                <c:pt idx="0">
                  <c:v>項目34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平均売価推移!$D$263:$AS$263</c:f>
            </c:numRef>
          </c:val>
          <c:smooth val="0"/>
          <c:extLst>
            <c:ext xmlns:c16="http://schemas.microsoft.com/office/drawing/2014/chart" uri="{C3380CC4-5D6E-409C-BE32-E72D297353CC}">
              <c16:uniqueId val="{00000021-B359-4DC1-8C44-A0B520E38EBE}"/>
            </c:ext>
          </c:extLst>
        </c:ser>
        <c:ser>
          <c:idx val="34"/>
          <c:order val="34"/>
          <c:tx>
            <c:strRef>
              <c:f>平均売価推移!$C$264</c:f>
              <c:strCache>
                <c:ptCount val="1"/>
                <c:pt idx="0">
                  <c:v>項目35</c:v>
                </c:pt>
              </c:strCache>
            </c:strRef>
          </c:tx>
          <c:spPr>
            <a:ln w="12700">
              <a:solidFill>
                <a:srgbClr val="00FF0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平均売価推移!$D$264:$AS$264</c:f>
            </c:numRef>
          </c:val>
          <c:smooth val="0"/>
          <c:extLst>
            <c:ext xmlns:c16="http://schemas.microsoft.com/office/drawing/2014/chart" uri="{C3380CC4-5D6E-409C-BE32-E72D297353CC}">
              <c16:uniqueId val="{00000022-B359-4DC1-8C44-A0B520E38EBE}"/>
            </c:ext>
          </c:extLst>
        </c:ser>
        <c:ser>
          <c:idx val="35"/>
          <c:order val="35"/>
          <c:tx>
            <c:strRef>
              <c:f>平均売価推移!$C$265</c:f>
              <c:strCache>
                <c:ptCount val="1"/>
                <c:pt idx="0">
                  <c:v>項目36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平均売価推移!$D$265:$AS$265</c:f>
            </c:numRef>
          </c:val>
          <c:smooth val="0"/>
          <c:extLst>
            <c:ext xmlns:c16="http://schemas.microsoft.com/office/drawing/2014/chart" uri="{C3380CC4-5D6E-409C-BE32-E72D297353CC}">
              <c16:uniqueId val="{00000023-B359-4DC1-8C44-A0B520E38EBE}"/>
            </c:ext>
          </c:extLst>
        </c:ser>
        <c:ser>
          <c:idx val="36"/>
          <c:order val="36"/>
          <c:tx>
            <c:strRef>
              <c:f>平均売価推移!$C$266</c:f>
              <c:strCache>
                <c:ptCount val="1"/>
                <c:pt idx="0">
                  <c:v>項目37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平均売価推移!$D$266:$AS$266</c:f>
            </c:numRef>
          </c:val>
          <c:smooth val="0"/>
          <c:extLst>
            <c:ext xmlns:c16="http://schemas.microsoft.com/office/drawing/2014/chart" uri="{C3380CC4-5D6E-409C-BE32-E72D297353CC}">
              <c16:uniqueId val="{00000024-B359-4DC1-8C44-A0B520E38EBE}"/>
            </c:ext>
          </c:extLst>
        </c:ser>
        <c:ser>
          <c:idx val="37"/>
          <c:order val="37"/>
          <c:tx>
            <c:strRef>
              <c:f>平均売価推移!$C$267</c:f>
              <c:strCache>
                <c:ptCount val="1"/>
                <c:pt idx="0">
                  <c:v>項目38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平均売価推移!$D$267:$AS$267</c:f>
            </c:numRef>
          </c:val>
          <c:smooth val="0"/>
          <c:extLst>
            <c:ext xmlns:c16="http://schemas.microsoft.com/office/drawing/2014/chart" uri="{C3380CC4-5D6E-409C-BE32-E72D297353CC}">
              <c16:uniqueId val="{00000025-B359-4DC1-8C44-A0B520E38EBE}"/>
            </c:ext>
          </c:extLst>
        </c:ser>
        <c:ser>
          <c:idx val="38"/>
          <c:order val="38"/>
          <c:tx>
            <c:strRef>
              <c:f>平均売価推移!$C$268</c:f>
              <c:strCache>
                <c:ptCount val="1"/>
                <c:pt idx="0">
                  <c:v>項目39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平均売価推移!$D$268:$AS$268</c:f>
            </c:numRef>
          </c:val>
          <c:smooth val="0"/>
          <c:extLst>
            <c:ext xmlns:c16="http://schemas.microsoft.com/office/drawing/2014/chart" uri="{C3380CC4-5D6E-409C-BE32-E72D297353CC}">
              <c16:uniqueId val="{00000026-B359-4DC1-8C44-A0B520E38EBE}"/>
            </c:ext>
          </c:extLst>
        </c:ser>
        <c:ser>
          <c:idx val="39"/>
          <c:order val="39"/>
          <c:tx>
            <c:strRef>
              <c:f>平均売価推移!$C$269</c:f>
              <c:strCache>
                <c:ptCount val="1"/>
                <c:pt idx="0">
                  <c:v>項目40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平均売価推移!$D$269:$AS$269</c:f>
            </c:numRef>
          </c:val>
          <c:smooth val="0"/>
          <c:extLst>
            <c:ext xmlns:c16="http://schemas.microsoft.com/office/drawing/2014/chart" uri="{C3380CC4-5D6E-409C-BE32-E72D297353CC}">
              <c16:uniqueId val="{00000027-B359-4DC1-8C44-A0B520E38EBE}"/>
            </c:ext>
          </c:extLst>
        </c:ser>
        <c:ser>
          <c:idx val="40"/>
          <c:order val="40"/>
          <c:tx>
            <c:strRef>
              <c:f>平均売価推移!$C$270</c:f>
              <c:strCache>
                <c:ptCount val="1"/>
                <c:pt idx="0">
                  <c:v>項目41</c:v>
                </c:pt>
              </c:strCache>
            </c:strRef>
          </c:tx>
          <c:spPr>
            <a:ln w="12700">
              <a:solidFill>
                <a:srgbClr val="008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平均売価推移!$D$270:$AS$270</c:f>
            </c:numRef>
          </c:val>
          <c:smooth val="0"/>
          <c:extLst>
            <c:ext xmlns:c16="http://schemas.microsoft.com/office/drawing/2014/chart" uri="{C3380CC4-5D6E-409C-BE32-E72D297353CC}">
              <c16:uniqueId val="{00000028-B359-4DC1-8C44-A0B520E38EBE}"/>
            </c:ext>
          </c:extLst>
        </c:ser>
        <c:ser>
          <c:idx val="41"/>
          <c:order val="41"/>
          <c:tx>
            <c:strRef>
              <c:f>平均売価推移!$C$271</c:f>
              <c:strCache>
                <c:ptCount val="1"/>
                <c:pt idx="0">
                  <c:v>項目42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平均売価推移!$D$271:$AS$271</c:f>
            </c:numRef>
          </c:val>
          <c:smooth val="0"/>
          <c:extLst>
            <c:ext xmlns:c16="http://schemas.microsoft.com/office/drawing/2014/chart" uri="{C3380CC4-5D6E-409C-BE32-E72D297353CC}">
              <c16:uniqueId val="{00000029-B359-4DC1-8C44-A0B520E38EBE}"/>
            </c:ext>
          </c:extLst>
        </c:ser>
        <c:ser>
          <c:idx val="42"/>
          <c:order val="42"/>
          <c:tx>
            <c:strRef>
              <c:f>平均売価推移!$C$272</c:f>
              <c:strCache>
                <c:ptCount val="1"/>
                <c:pt idx="0">
                  <c:v>項目43</c:v>
                </c:pt>
              </c:strCache>
            </c:strRef>
          </c:tx>
          <c:spPr>
            <a:ln w="12700">
              <a:solidFill>
                <a:srgbClr val="808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平均売価推移!$D$272:$AS$272</c:f>
            </c:numRef>
          </c:val>
          <c:smooth val="0"/>
          <c:extLst>
            <c:ext xmlns:c16="http://schemas.microsoft.com/office/drawing/2014/chart" uri="{C3380CC4-5D6E-409C-BE32-E72D297353CC}">
              <c16:uniqueId val="{0000002A-B359-4DC1-8C44-A0B520E38EBE}"/>
            </c:ext>
          </c:extLst>
        </c:ser>
        <c:ser>
          <c:idx val="43"/>
          <c:order val="43"/>
          <c:tx>
            <c:strRef>
              <c:f>平均売価推移!$C$273</c:f>
              <c:strCache>
                <c:ptCount val="1"/>
                <c:pt idx="0">
                  <c:v>項目44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平均売価推移!$D$273:$AS$273</c:f>
            </c:numRef>
          </c:val>
          <c:smooth val="0"/>
          <c:extLst>
            <c:ext xmlns:c16="http://schemas.microsoft.com/office/drawing/2014/chart" uri="{C3380CC4-5D6E-409C-BE32-E72D297353CC}">
              <c16:uniqueId val="{0000002B-B359-4DC1-8C44-A0B520E38EBE}"/>
            </c:ext>
          </c:extLst>
        </c:ser>
        <c:ser>
          <c:idx val="44"/>
          <c:order val="44"/>
          <c:tx>
            <c:strRef>
              <c:f>平均売価推移!$C$274</c:f>
              <c:strCache>
                <c:ptCount val="1"/>
                <c:pt idx="0">
                  <c:v>項目45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平均売価推移!$D$274:$AS$274</c:f>
            </c:numRef>
          </c:val>
          <c:smooth val="0"/>
          <c:extLst>
            <c:ext xmlns:c16="http://schemas.microsoft.com/office/drawing/2014/chart" uri="{C3380CC4-5D6E-409C-BE32-E72D297353CC}">
              <c16:uniqueId val="{0000002C-B359-4DC1-8C44-A0B520E38EBE}"/>
            </c:ext>
          </c:extLst>
        </c:ser>
        <c:ser>
          <c:idx val="45"/>
          <c:order val="45"/>
          <c:tx>
            <c:strRef>
              <c:f>平均売価推移!$C$275</c:f>
              <c:strCache>
                <c:ptCount val="1"/>
                <c:pt idx="0">
                  <c:v>項目46</c:v>
                </c:pt>
              </c:strCache>
            </c:strRef>
          </c:tx>
          <c:spPr>
            <a:ln w="12700">
              <a:solidFill>
                <a:srgbClr val="C0C0C0"/>
              </a:solidFill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平均売価推移!$D$275:$AS$275</c:f>
            </c:numRef>
          </c:val>
          <c:smooth val="0"/>
          <c:extLst>
            <c:ext xmlns:c16="http://schemas.microsoft.com/office/drawing/2014/chart" uri="{C3380CC4-5D6E-409C-BE32-E72D297353CC}">
              <c16:uniqueId val="{0000002D-B359-4DC1-8C44-A0B520E38EBE}"/>
            </c:ext>
          </c:extLst>
        </c:ser>
        <c:ser>
          <c:idx val="46"/>
          <c:order val="46"/>
          <c:tx>
            <c:strRef>
              <c:f>平均売価推移!$C$276</c:f>
              <c:strCache>
                <c:ptCount val="1"/>
                <c:pt idx="0">
                  <c:v>項目47</c:v>
                </c:pt>
              </c:strCache>
            </c:strRef>
          </c:tx>
          <c:spPr>
            <a:ln w="12700">
              <a:solidFill>
                <a:srgbClr val="808080"/>
              </a:solidFill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平均売価推移!$D$276:$AS$276</c:f>
            </c:numRef>
          </c:val>
          <c:smooth val="0"/>
          <c:extLst>
            <c:ext xmlns:c16="http://schemas.microsoft.com/office/drawing/2014/chart" uri="{C3380CC4-5D6E-409C-BE32-E72D297353CC}">
              <c16:uniqueId val="{0000002E-B359-4DC1-8C44-A0B520E38EBE}"/>
            </c:ext>
          </c:extLst>
        </c:ser>
        <c:ser>
          <c:idx val="47"/>
          <c:order val="47"/>
          <c:tx>
            <c:strRef>
              <c:f>平均売価推移!$C$277</c:f>
              <c:strCache>
                <c:ptCount val="1"/>
                <c:pt idx="0">
                  <c:v>項目48</c:v>
                </c:pt>
              </c:strCache>
            </c:strRef>
          </c:tx>
          <c:spPr>
            <a:ln w="12700">
              <a:solidFill>
                <a:srgbClr val="9999FF"/>
              </a:solidFill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平均売価推移!$D$277:$AS$277</c:f>
            </c:numRef>
          </c:val>
          <c:smooth val="0"/>
          <c:extLst>
            <c:ext xmlns:c16="http://schemas.microsoft.com/office/drawing/2014/chart" uri="{C3380CC4-5D6E-409C-BE32-E72D297353CC}">
              <c16:uniqueId val="{0000002F-B359-4DC1-8C44-A0B520E38EBE}"/>
            </c:ext>
          </c:extLst>
        </c:ser>
        <c:ser>
          <c:idx val="48"/>
          <c:order val="48"/>
          <c:tx>
            <c:strRef>
              <c:f>平均売価推移!$C$278</c:f>
              <c:strCache>
                <c:ptCount val="1"/>
                <c:pt idx="0">
                  <c:v>項目49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平均売価推移!$D$278:$AS$278</c:f>
            </c:numRef>
          </c:val>
          <c:smooth val="0"/>
          <c:extLst>
            <c:ext xmlns:c16="http://schemas.microsoft.com/office/drawing/2014/chart" uri="{C3380CC4-5D6E-409C-BE32-E72D297353CC}">
              <c16:uniqueId val="{00000030-B359-4DC1-8C44-A0B520E38EBE}"/>
            </c:ext>
          </c:extLst>
        </c:ser>
        <c:ser>
          <c:idx val="49"/>
          <c:order val="49"/>
          <c:tx>
            <c:strRef>
              <c:f>平均売価推移!$C$279</c:f>
              <c:strCache>
                <c:ptCount val="1"/>
                <c:pt idx="0">
                  <c:v>項目50</c:v>
                </c:pt>
              </c:strCache>
            </c:strRef>
          </c:tx>
          <c:spPr>
            <a:ln w="12700">
              <a:solidFill>
                <a:srgbClr val="FFFF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平均売価推移!$D$229:$AS$229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平均売価推移!$D$279:$AS$279</c:f>
            </c:numRef>
          </c:val>
          <c:smooth val="0"/>
          <c:extLst>
            <c:ext xmlns:c16="http://schemas.microsoft.com/office/drawing/2014/chart" uri="{C3380CC4-5D6E-409C-BE32-E72D297353CC}">
              <c16:uniqueId val="{00000031-B359-4DC1-8C44-A0B520E38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38751"/>
        <c:axId val="1"/>
      </c:lineChart>
      <c:catAx>
        <c:axId val="2062038751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3875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5805592543275631"/>
          <c:y val="1.5309231225834337E-2"/>
          <c:w val="3.7949400798934753E-2"/>
          <c:h val="0.9495532013649163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848739787597899E-2"/>
          <c:y val="1.5309231225834337E-2"/>
          <c:w val="0.93752025017176044"/>
          <c:h val="0.94518634884856467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販売指数!$C$34</c:f>
              <c:strCache>
                <c:ptCount val="1"/>
                <c:pt idx="0">
                  <c:v>加工食品</c:v>
                </c:pt>
              </c:strCache>
            </c:strRef>
          </c:tx>
          <c:spPr>
            <a:ln w="25400">
              <a:solidFill>
                <a:srgbClr val="000080"/>
              </a:solidFill>
            </a:ln>
          </c:spPr>
          <c:marker>
            <c:symbol val="diamond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販売指数!$D$34:$AS$34</c:f>
              <c:numCache>
                <c:formatCode>#,##0.0;"▲ "#,##0.0</c:formatCode>
                <c:ptCount val="42"/>
                <c:pt idx="0">
                  <c:v>92.933919472068311</c:v>
                </c:pt>
                <c:pt idx="1">
                  <c:v>111.97003202418938</c:v>
                </c:pt>
                <c:pt idx="2">
                  <c:v>103.41849162235404</c:v>
                </c:pt>
                <c:pt idx="3">
                  <c:v>81.456855910323384</c:v>
                </c:pt>
                <c:pt idx="4">
                  <c:v>125.39070257680382</c:v>
                </c:pt>
                <c:pt idx="5">
                  <c:v>100.90008395098016</c:v>
                </c:pt>
                <c:pt idx="6">
                  <c:v>91.861300387344286</c:v>
                </c:pt>
                <c:pt idx="7">
                  <c:v>93.120984972196737</c:v>
                </c:pt>
                <c:pt idx="8">
                  <c:v>109.28546857942581</c:v>
                </c:pt>
                <c:pt idx="9">
                  <c:v>122.75571593008283</c:v>
                </c:pt>
                <c:pt idx="10">
                  <c:v>96.921317760780497</c:v>
                </c:pt>
                <c:pt idx="11">
                  <c:v>93.170782281050151</c:v>
                </c:pt>
                <c:pt idx="12">
                  <c:v>98.478704340256698</c:v>
                </c:pt>
                <c:pt idx="13">
                  <c:v>79.332900328905609</c:v>
                </c:pt>
                <c:pt idx="14">
                  <c:v>95.982431182313192</c:v>
                </c:pt>
                <c:pt idx="15">
                  <c:v>119.56034536556652</c:v>
                </c:pt>
                <c:pt idx="16">
                  <c:v>117.81895092015509</c:v>
                </c:pt>
                <c:pt idx="17">
                  <c:v>89.316067717302943</c:v>
                </c:pt>
                <c:pt idx="18">
                  <c:v>98.662383984934536</c:v>
                </c:pt>
                <c:pt idx="19">
                  <c:v>95.925984387306769</c:v>
                </c:pt>
                <c:pt idx="20">
                  <c:v>92.088001736306907</c:v>
                </c:pt>
                <c:pt idx="21">
                  <c:v>94.338517453175371</c:v>
                </c:pt>
                <c:pt idx="22">
                  <c:v>115.85668563557819</c:v>
                </c:pt>
                <c:pt idx="23">
                  <c:v>112.70074062937469</c:v>
                </c:pt>
                <c:pt idx="24">
                  <c:v>114.31190821795579</c:v>
                </c:pt>
                <c:pt idx="25">
                  <c:v>84.745593408613544</c:v>
                </c:pt>
                <c:pt idx="26">
                  <c:v>91.239143729723466</c:v>
                </c:pt>
                <c:pt idx="27">
                  <c:v>96.44616660161428</c:v>
                </c:pt>
                <c:pt idx="28">
                  <c:v>77.866929919317656</c:v>
                </c:pt>
                <c:pt idx="29">
                  <c:v>114.05083532959601</c:v>
                </c:pt>
                <c:pt idx="30">
                  <c:v>94.3533787886563</c:v>
                </c:pt>
                <c:pt idx="31">
                  <c:v>107.14327798494267</c:v>
                </c:pt>
                <c:pt idx="32">
                  <c:v>92.828747823723262</c:v>
                </c:pt>
                <c:pt idx="33">
                  <c:v>93.143186127332925</c:v>
                </c:pt>
                <c:pt idx="34">
                  <c:v>104.31893928232189</c:v>
                </c:pt>
                <c:pt idx="35">
                  <c:v>102.79257884477649</c:v>
                </c:pt>
                <c:pt idx="36">
                  <c:v>100.70449415124769</c:v>
                </c:pt>
                <c:pt idx="37">
                  <c:v>114.37819067653747</c:v>
                </c:pt>
                <c:pt idx="38">
                  <c:v>90.784491274672973</c:v>
                </c:pt>
                <c:pt idx="39">
                  <c:v>100.56450285326393</c:v>
                </c:pt>
                <c:pt idx="40">
                  <c:v>95.394105842494582</c:v>
                </c:pt>
                <c:pt idx="41">
                  <c:v>91.686159994433439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F4-4386-AE41-1E6A8F7A5930}"/>
            </c:ext>
          </c:extLst>
        </c:ser>
        <c:ser>
          <c:idx val="1"/>
          <c:order val="1"/>
          <c:tx>
            <c:strRef>
              <c:f>販売指数!$C$35</c:f>
              <c:strCache>
                <c:ptCount val="1"/>
                <c:pt idx="0">
                  <c:v>生鮮食品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販売指数!$D$35:$AS$35</c:f>
              <c:numCache>
                <c:formatCode>#,##0.0;"▲ "#,##0.0</c:formatCode>
                <c:ptCount val="42"/>
                <c:pt idx="0">
                  <c:v>126.20837200398813</c:v>
                </c:pt>
                <c:pt idx="1">
                  <c:v>136.30476736363417</c:v>
                </c:pt>
                <c:pt idx="2">
                  <c:v>123.73701960432393</c:v>
                </c:pt>
                <c:pt idx="3">
                  <c:v>114.33429174501224</c:v>
                </c:pt>
                <c:pt idx="4">
                  <c:v>155.61595314724201</c:v>
                </c:pt>
                <c:pt idx="5">
                  <c:v>137.32176868315923</c:v>
                </c:pt>
                <c:pt idx="6">
                  <c:v>122.09861734709683</c:v>
                </c:pt>
                <c:pt idx="7">
                  <c:v>121.33347906920851</c:v>
                </c:pt>
                <c:pt idx="8">
                  <c:v>135.78542881911312</c:v>
                </c:pt>
                <c:pt idx="9">
                  <c:v>143.77237079259189</c:v>
                </c:pt>
                <c:pt idx="10">
                  <c:v>133.38982968161491</c:v>
                </c:pt>
                <c:pt idx="11">
                  <c:v>120.6177050483734</c:v>
                </c:pt>
                <c:pt idx="12">
                  <c:v>136.2747195562448</c:v>
                </c:pt>
                <c:pt idx="13">
                  <c:v>108.50144480431865</c:v>
                </c:pt>
                <c:pt idx="14">
                  <c:v>111.29215441034872</c:v>
                </c:pt>
                <c:pt idx="15">
                  <c:v>147.10919991709014</c:v>
                </c:pt>
                <c:pt idx="16">
                  <c:v>174.6546563191369</c:v>
                </c:pt>
                <c:pt idx="17">
                  <c:v>185.35556116204</c:v>
                </c:pt>
                <c:pt idx="18">
                  <c:v>182.05643962254575</c:v>
                </c:pt>
                <c:pt idx="19">
                  <c:v>168.3150420054296</c:v>
                </c:pt>
                <c:pt idx="20">
                  <c:v>176.18440722561769</c:v>
                </c:pt>
                <c:pt idx="21">
                  <c:v>169.72004924742876</c:v>
                </c:pt>
                <c:pt idx="22">
                  <c:v>184.11949125908643</c:v>
                </c:pt>
                <c:pt idx="23">
                  <c:v>166.43975026250558</c:v>
                </c:pt>
                <c:pt idx="24">
                  <c:v>224.83432607113207</c:v>
                </c:pt>
                <c:pt idx="25">
                  <c:v>144.76220799219283</c:v>
                </c:pt>
                <c:pt idx="26">
                  <c:v>160.85617768252391</c:v>
                </c:pt>
                <c:pt idx="27">
                  <c:v>184.30252203640714</c:v>
                </c:pt>
                <c:pt idx="28">
                  <c:v>0.23417422423033124</c:v>
                </c:pt>
                <c:pt idx="29">
                  <c:v>0.30989514034868565</c:v>
                </c:pt>
                <c:pt idx="30">
                  <c:v>0.26412044031536863</c:v>
                </c:pt>
                <c:pt idx="31">
                  <c:v>0.20383048128737227</c:v>
                </c:pt>
                <c:pt idx="32">
                  <c:v>0.32535489186587541</c:v>
                </c:pt>
                <c:pt idx="33">
                  <c:v>0.32761462515671252</c:v>
                </c:pt>
                <c:pt idx="34">
                  <c:v>0.25311220675547946</c:v>
                </c:pt>
                <c:pt idx="35">
                  <c:v>0.35784053511977509</c:v>
                </c:pt>
                <c:pt idx="36">
                  <c:v>0.35004731455645938</c:v>
                </c:pt>
                <c:pt idx="37">
                  <c:v>0.36768621217417774</c:v>
                </c:pt>
                <c:pt idx="38">
                  <c:v>0.44220413978110268</c:v>
                </c:pt>
                <c:pt idx="39">
                  <c:v>0.46106802436735839</c:v>
                </c:pt>
                <c:pt idx="40">
                  <c:v>0.33377271824157628</c:v>
                </c:pt>
                <c:pt idx="41">
                  <c:v>0.47152616639340728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1F4-4386-AE41-1E6A8F7A5930}"/>
            </c:ext>
          </c:extLst>
        </c:ser>
        <c:ser>
          <c:idx val="2"/>
          <c:order val="2"/>
          <c:tx>
            <c:strRef>
              <c:f>販売指数!$C$36</c:f>
              <c:strCache>
                <c:ptCount val="1"/>
                <c:pt idx="0">
                  <c:v>菓子類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販売指数!$D$36:$AS$36</c:f>
              <c:numCache>
                <c:formatCode>#,##0.0;"▲ "#,##0.0</c:formatCode>
                <c:ptCount val="42"/>
                <c:pt idx="0">
                  <c:v>96.231779084583195</c:v>
                </c:pt>
                <c:pt idx="1">
                  <c:v>111.23760103604977</c:v>
                </c:pt>
                <c:pt idx="2">
                  <c:v>94.913802687523457</c:v>
                </c:pt>
                <c:pt idx="3">
                  <c:v>75.746359010959864</c:v>
                </c:pt>
                <c:pt idx="4">
                  <c:v>117.90033062847556</c:v>
                </c:pt>
                <c:pt idx="5">
                  <c:v>101.07043332665062</c:v>
                </c:pt>
                <c:pt idx="6">
                  <c:v>91.391442170160204</c:v>
                </c:pt>
                <c:pt idx="7">
                  <c:v>95.896813806953134</c:v>
                </c:pt>
                <c:pt idx="8">
                  <c:v>114.52954343837413</c:v>
                </c:pt>
                <c:pt idx="9">
                  <c:v>113.83333307220269</c:v>
                </c:pt>
                <c:pt idx="10">
                  <c:v>91.575152564224666</c:v>
                </c:pt>
                <c:pt idx="11">
                  <c:v>92.70392852809492</c:v>
                </c:pt>
                <c:pt idx="12">
                  <c:v>99.621901416952042</c:v>
                </c:pt>
                <c:pt idx="13">
                  <c:v>75.777185103643163</c:v>
                </c:pt>
                <c:pt idx="14">
                  <c:v>94.916471108553253</c:v>
                </c:pt>
                <c:pt idx="15">
                  <c:v>119.66601092243143</c:v>
                </c:pt>
                <c:pt idx="16">
                  <c:v>111.77300224017908</c:v>
                </c:pt>
                <c:pt idx="17">
                  <c:v>85.193573160514148</c:v>
                </c:pt>
                <c:pt idx="18">
                  <c:v>99.673442038429144</c:v>
                </c:pt>
                <c:pt idx="19">
                  <c:v>95.516920832281826</c:v>
                </c:pt>
                <c:pt idx="20">
                  <c:v>95.258809761748751</c:v>
                </c:pt>
                <c:pt idx="21">
                  <c:v>100.48261813985387</c:v>
                </c:pt>
                <c:pt idx="22">
                  <c:v>119.35527454415742</c:v>
                </c:pt>
                <c:pt idx="23">
                  <c:v>100.88740401129412</c:v>
                </c:pt>
                <c:pt idx="24">
                  <c:v>110.47876170530633</c:v>
                </c:pt>
                <c:pt idx="25">
                  <c:v>87.020155603423888</c:v>
                </c:pt>
                <c:pt idx="26">
                  <c:v>98.288029329814023</c:v>
                </c:pt>
                <c:pt idx="27">
                  <c:v>103.65820756568888</c:v>
                </c:pt>
                <c:pt idx="28">
                  <c:v>83.028696204002088</c:v>
                </c:pt>
                <c:pt idx="29">
                  <c:v>118.66803054035906</c:v>
                </c:pt>
                <c:pt idx="30">
                  <c:v>91.193258539574472</c:v>
                </c:pt>
                <c:pt idx="31">
                  <c:v>109.24224578587385</c:v>
                </c:pt>
                <c:pt idx="32">
                  <c:v>99.273373603567364</c:v>
                </c:pt>
                <c:pt idx="33">
                  <c:v>103.02984512573059</c:v>
                </c:pt>
                <c:pt idx="34">
                  <c:v>114.95477149032986</c:v>
                </c:pt>
                <c:pt idx="35">
                  <c:v>106.3792344702069</c:v>
                </c:pt>
                <c:pt idx="36">
                  <c:v>103.95767614359002</c:v>
                </c:pt>
                <c:pt idx="37">
                  <c:v>113.31525818986903</c:v>
                </c:pt>
                <c:pt idx="38">
                  <c:v>81.134926360719831</c:v>
                </c:pt>
                <c:pt idx="39">
                  <c:v>95.37034302882212</c:v>
                </c:pt>
                <c:pt idx="40">
                  <c:v>96.179005169105054</c:v>
                </c:pt>
                <c:pt idx="41">
                  <c:v>89.675048509725713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1F4-4386-AE41-1E6A8F7A5930}"/>
            </c:ext>
          </c:extLst>
        </c:ser>
        <c:ser>
          <c:idx val="3"/>
          <c:order val="3"/>
          <c:tx>
            <c:strRef>
              <c:f>販売指数!$C$37</c:f>
              <c:strCache>
                <c:ptCount val="1"/>
                <c:pt idx="0">
                  <c:v>項目4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販売指数!$D$37:$AS$37</c:f>
            </c:numRef>
          </c:val>
          <c:smooth val="1"/>
          <c:extLst>
            <c:ext xmlns:c16="http://schemas.microsoft.com/office/drawing/2014/chart" uri="{C3380CC4-5D6E-409C-BE32-E72D297353CC}">
              <c16:uniqueId val="{00000003-E1F4-4386-AE41-1E6A8F7A5930}"/>
            </c:ext>
          </c:extLst>
        </c:ser>
        <c:ser>
          <c:idx val="4"/>
          <c:order val="4"/>
          <c:tx>
            <c:strRef>
              <c:f>販売指数!$C$38</c:f>
              <c:strCache>
                <c:ptCount val="1"/>
                <c:pt idx="0">
                  <c:v>項目5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販売指数!$D$38:$AS$38</c:f>
            </c:numRef>
          </c:val>
          <c:smooth val="1"/>
          <c:extLst>
            <c:ext xmlns:c16="http://schemas.microsoft.com/office/drawing/2014/chart" uri="{C3380CC4-5D6E-409C-BE32-E72D297353CC}">
              <c16:uniqueId val="{00000004-E1F4-4386-AE41-1E6A8F7A5930}"/>
            </c:ext>
          </c:extLst>
        </c:ser>
        <c:ser>
          <c:idx val="5"/>
          <c:order val="5"/>
          <c:tx>
            <c:strRef>
              <c:f>販売指数!$C$39</c:f>
              <c:strCache>
                <c:ptCount val="1"/>
                <c:pt idx="0">
                  <c:v>項目6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販売指数!$D$39:$AS$39</c:f>
            </c:numRef>
          </c:val>
          <c:smooth val="1"/>
          <c:extLst>
            <c:ext xmlns:c16="http://schemas.microsoft.com/office/drawing/2014/chart" uri="{C3380CC4-5D6E-409C-BE32-E72D297353CC}">
              <c16:uniqueId val="{00000005-E1F4-4386-AE41-1E6A8F7A5930}"/>
            </c:ext>
          </c:extLst>
        </c:ser>
        <c:ser>
          <c:idx val="6"/>
          <c:order val="6"/>
          <c:tx>
            <c:strRef>
              <c:f>販売指数!$C$40</c:f>
              <c:strCache>
                <c:ptCount val="1"/>
                <c:pt idx="0">
                  <c:v>項目7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販売指数!$D$40:$AS$40</c:f>
            </c:numRef>
          </c:val>
          <c:smooth val="1"/>
          <c:extLst>
            <c:ext xmlns:c16="http://schemas.microsoft.com/office/drawing/2014/chart" uri="{C3380CC4-5D6E-409C-BE32-E72D297353CC}">
              <c16:uniqueId val="{00000006-E1F4-4386-AE41-1E6A8F7A5930}"/>
            </c:ext>
          </c:extLst>
        </c:ser>
        <c:ser>
          <c:idx val="7"/>
          <c:order val="7"/>
          <c:tx>
            <c:strRef>
              <c:f>販売指数!$C$41</c:f>
              <c:strCache>
                <c:ptCount val="1"/>
                <c:pt idx="0">
                  <c:v>項目8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販売指数!$D$41:$AS$41</c:f>
            </c:numRef>
          </c:val>
          <c:smooth val="1"/>
          <c:extLst>
            <c:ext xmlns:c16="http://schemas.microsoft.com/office/drawing/2014/chart" uri="{C3380CC4-5D6E-409C-BE32-E72D297353CC}">
              <c16:uniqueId val="{00000007-E1F4-4386-AE41-1E6A8F7A5930}"/>
            </c:ext>
          </c:extLst>
        </c:ser>
        <c:ser>
          <c:idx val="8"/>
          <c:order val="8"/>
          <c:tx>
            <c:strRef>
              <c:f>販売指数!$C$42</c:f>
              <c:strCache>
                <c:ptCount val="1"/>
                <c:pt idx="0">
                  <c:v>項目9</c:v>
                </c:pt>
              </c:strCache>
            </c:strRef>
          </c:tx>
          <c:spPr>
            <a:ln w="12700">
              <a:solidFill>
                <a:srgbClr val="00CC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販売指数!$D$42:$AS$42</c:f>
            </c:numRef>
          </c:val>
          <c:smooth val="1"/>
          <c:extLst>
            <c:ext xmlns:c16="http://schemas.microsoft.com/office/drawing/2014/chart" uri="{C3380CC4-5D6E-409C-BE32-E72D297353CC}">
              <c16:uniqueId val="{00000008-E1F4-4386-AE41-1E6A8F7A5930}"/>
            </c:ext>
          </c:extLst>
        </c:ser>
        <c:ser>
          <c:idx val="9"/>
          <c:order val="9"/>
          <c:tx>
            <c:strRef>
              <c:f>販売指数!$C$43</c:f>
              <c:strCache>
                <c:ptCount val="1"/>
                <c:pt idx="0">
                  <c:v>項目10</c:v>
                </c:pt>
              </c:strCache>
            </c:strRef>
          </c:tx>
          <c:spPr>
            <a:ln w="12700">
              <a:solidFill>
                <a:srgbClr val="CCFFFF"/>
              </a:solidFill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販売指数!$D$43:$AS$43</c:f>
            </c:numRef>
          </c:val>
          <c:smooth val="1"/>
          <c:extLst>
            <c:ext xmlns:c16="http://schemas.microsoft.com/office/drawing/2014/chart" uri="{C3380CC4-5D6E-409C-BE32-E72D297353CC}">
              <c16:uniqueId val="{00000009-E1F4-4386-AE41-1E6A8F7A5930}"/>
            </c:ext>
          </c:extLst>
        </c:ser>
        <c:ser>
          <c:idx val="10"/>
          <c:order val="10"/>
          <c:tx>
            <c:strRef>
              <c:f>販売指数!$C$44</c:f>
              <c:strCache>
                <c:ptCount val="1"/>
                <c:pt idx="0">
                  <c:v>項目11</c:v>
                </c:pt>
              </c:strCache>
            </c:strRef>
          </c:tx>
          <c:spPr>
            <a:ln w="12700">
              <a:solidFill>
                <a:srgbClr val="CCFFCC"/>
              </a:solidFill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販売指数!$D$44:$AS$44</c:f>
            </c:numRef>
          </c:val>
          <c:smooth val="1"/>
          <c:extLst>
            <c:ext xmlns:c16="http://schemas.microsoft.com/office/drawing/2014/chart" uri="{C3380CC4-5D6E-409C-BE32-E72D297353CC}">
              <c16:uniqueId val="{0000000A-E1F4-4386-AE41-1E6A8F7A5930}"/>
            </c:ext>
          </c:extLst>
        </c:ser>
        <c:ser>
          <c:idx val="11"/>
          <c:order val="11"/>
          <c:tx>
            <c:strRef>
              <c:f>販売指数!$C$45</c:f>
              <c:strCache>
                <c:ptCount val="1"/>
                <c:pt idx="0">
                  <c:v>項目12</c:v>
                </c:pt>
              </c:strCache>
            </c:strRef>
          </c:tx>
          <c:spPr>
            <a:ln w="12700">
              <a:solidFill>
                <a:srgbClr val="FFFF99"/>
              </a:solidFill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販売指数!$D$45:$AS$45</c:f>
            </c:numRef>
          </c:val>
          <c:smooth val="1"/>
          <c:extLst>
            <c:ext xmlns:c16="http://schemas.microsoft.com/office/drawing/2014/chart" uri="{C3380CC4-5D6E-409C-BE32-E72D297353CC}">
              <c16:uniqueId val="{0000000B-E1F4-4386-AE41-1E6A8F7A5930}"/>
            </c:ext>
          </c:extLst>
        </c:ser>
        <c:ser>
          <c:idx val="12"/>
          <c:order val="12"/>
          <c:tx>
            <c:strRef>
              <c:f>販売指数!$C$46</c:f>
              <c:strCache>
                <c:ptCount val="1"/>
                <c:pt idx="0">
                  <c:v>項目13</c:v>
                </c:pt>
              </c:strCache>
            </c:strRef>
          </c:tx>
          <c:spPr>
            <a:ln w="12700">
              <a:solidFill>
                <a:srgbClr val="99CC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販売指数!$D$46:$AS$46</c:f>
            </c:numRef>
          </c:val>
          <c:smooth val="1"/>
          <c:extLst>
            <c:ext xmlns:c16="http://schemas.microsoft.com/office/drawing/2014/chart" uri="{C3380CC4-5D6E-409C-BE32-E72D297353CC}">
              <c16:uniqueId val="{0000000C-E1F4-4386-AE41-1E6A8F7A5930}"/>
            </c:ext>
          </c:extLst>
        </c:ser>
        <c:ser>
          <c:idx val="13"/>
          <c:order val="13"/>
          <c:tx>
            <c:strRef>
              <c:f>販売指数!$C$47</c:f>
              <c:strCache>
                <c:ptCount val="1"/>
                <c:pt idx="0">
                  <c:v>項目14</c:v>
                </c:pt>
              </c:strCache>
            </c:strRef>
          </c:tx>
          <c:spPr>
            <a:ln w="12700">
              <a:solidFill>
                <a:srgbClr val="FF99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販売指数!$D$47:$AS$47</c:f>
            </c:numRef>
          </c:val>
          <c:smooth val="1"/>
          <c:extLst>
            <c:ext xmlns:c16="http://schemas.microsoft.com/office/drawing/2014/chart" uri="{C3380CC4-5D6E-409C-BE32-E72D297353CC}">
              <c16:uniqueId val="{0000000D-E1F4-4386-AE41-1E6A8F7A5930}"/>
            </c:ext>
          </c:extLst>
        </c:ser>
        <c:ser>
          <c:idx val="14"/>
          <c:order val="14"/>
          <c:tx>
            <c:strRef>
              <c:f>販売指数!$C$48</c:f>
              <c:strCache>
                <c:ptCount val="1"/>
                <c:pt idx="0">
                  <c:v>項目15</c:v>
                </c:pt>
              </c:strCache>
            </c:strRef>
          </c:tx>
          <c:spPr>
            <a:ln w="12700">
              <a:solidFill>
                <a:srgbClr val="CC99FF"/>
              </a:solidFill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販売指数!$D$48:$AS$48</c:f>
            </c:numRef>
          </c:val>
          <c:smooth val="1"/>
          <c:extLst>
            <c:ext xmlns:c16="http://schemas.microsoft.com/office/drawing/2014/chart" uri="{C3380CC4-5D6E-409C-BE32-E72D297353CC}">
              <c16:uniqueId val="{0000000E-E1F4-4386-AE41-1E6A8F7A5930}"/>
            </c:ext>
          </c:extLst>
        </c:ser>
        <c:ser>
          <c:idx val="15"/>
          <c:order val="15"/>
          <c:tx>
            <c:strRef>
              <c:f>販売指数!$C$49</c:f>
              <c:strCache>
                <c:ptCount val="1"/>
                <c:pt idx="0">
                  <c:v>項目16</c:v>
                </c:pt>
              </c:strCache>
            </c:strRef>
          </c:tx>
          <c:spPr>
            <a:ln w="12700">
              <a:solidFill>
                <a:srgbClr val="FFCC99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販売指数!$D$49:$AS$49</c:f>
            </c:numRef>
          </c:val>
          <c:smooth val="1"/>
          <c:extLst>
            <c:ext xmlns:c16="http://schemas.microsoft.com/office/drawing/2014/chart" uri="{C3380CC4-5D6E-409C-BE32-E72D297353CC}">
              <c16:uniqueId val="{0000000F-E1F4-4386-AE41-1E6A8F7A5930}"/>
            </c:ext>
          </c:extLst>
        </c:ser>
        <c:ser>
          <c:idx val="16"/>
          <c:order val="16"/>
          <c:tx>
            <c:strRef>
              <c:f>販売指数!$C$50</c:f>
              <c:strCache>
                <c:ptCount val="1"/>
                <c:pt idx="0">
                  <c:v>項目17</c:v>
                </c:pt>
              </c:strCache>
            </c:strRef>
          </c:tx>
          <c:spPr>
            <a:ln w="12700">
              <a:solidFill>
                <a:srgbClr val="3366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販売指数!$D$50:$AS$50</c:f>
            </c:numRef>
          </c:val>
          <c:smooth val="1"/>
          <c:extLst>
            <c:ext xmlns:c16="http://schemas.microsoft.com/office/drawing/2014/chart" uri="{C3380CC4-5D6E-409C-BE32-E72D297353CC}">
              <c16:uniqueId val="{00000010-E1F4-4386-AE41-1E6A8F7A5930}"/>
            </c:ext>
          </c:extLst>
        </c:ser>
        <c:ser>
          <c:idx val="17"/>
          <c:order val="17"/>
          <c:tx>
            <c:strRef>
              <c:f>販売指数!$C$51</c:f>
              <c:strCache>
                <c:ptCount val="1"/>
                <c:pt idx="0">
                  <c:v>項目18</c:v>
                </c:pt>
              </c:strCache>
            </c:strRef>
          </c:tx>
          <c:spPr>
            <a:ln w="12700">
              <a:solidFill>
                <a:srgbClr val="33CCCC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販売指数!$D$51:$AS$51</c:f>
            </c:numRef>
          </c:val>
          <c:smooth val="1"/>
          <c:extLst>
            <c:ext xmlns:c16="http://schemas.microsoft.com/office/drawing/2014/chart" uri="{C3380CC4-5D6E-409C-BE32-E72D297353CC}">
              <c16:uniqueId val="{00000011-E1F4-4386-AE41-1E6A8F7A5930}"/>
            </c:ext>
          </c:extLst>
        </c:ser>
        <c:ser>
          <c:idx val="18"/>
          <c:order val="18"/>
          <c:tx>
            <c:strRef>
              <c:f>販売指数!$C$52</c:f>
              <c:strCache>
                <c:ptCount val="1"/>
                <c:pt idx="0">
                  <c:v>項目19</c:v>
                </c:pt>
              </c:strCache>
            </c:strRef>
          </c:tx>
          <c:spPr>
            <a:ln w="12700">
              <a:solidFill>
                <a:srgbClr val="99CC00"/>
              </a:solidFill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販売指数!$D$52:$AS$52</c:f>
            </c:numRef>
          </c:val>
          <c:smooth val="1"/>
          <c:extLst>
            <c:ext xmlns:c16="http://schemas.microsoft.com/office/drawing/2014/chart" uri="{C3380CC4-5D6E-409C-BE32-E72D297353CC}">
              <c16:uniqueId val="{00000012-E1F4-4386-AE41-1E6A8F7A5930}"/>
            </c:ext>
          </c:extLst>
        </c:ser>
        <c:ser>
          <c:idx val="19"/>
          <c:order val="19"/>
          <c:tx>
            <c:strRef>
              <c:f>販売指数!$C$53</c:f>
              <c:strCache>
                <c:ptCount val="1"/>
                <c:pt idx="0">
                  <c:v>項目20</c:v>
                </c:pt>
              </c:strCache>
            </c:strRef>
          </c:tx>
          <c:spPr>
            <a:ln w="12700">
              <a:solidFill>
                <a:srgbClr val="FFCC00"/>
              </a:solidFill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販売指数!$D$53:$AS$53</c:f>
            </c:numRef>
          </c:val>
          <c:smooth val="1"/>
          <c:extLst>
            <c:ext xmlns:c16="http://schemas.microsoft.com/office/drawing/2014/chart" uri="{C3380CC4-5D6E-409C-BE32-E72D297353CC}">
              <c16:uniqueId val="{00000013-E1F4-4386-AE41-1E6A8F7A5930}"/>
            </c:ext>
          </c:extLst>
        </c:ser>
        <c:ser>
          <c:idx val="20"/>
          <c:order val="20"/>
          <c:tx>
            <c:strRef>
              <c:f>販売指数!$C$54</c:f>
              <c:strCache>
                <c:ptCount val="1"/>
                <c:pt idx="0">
                  <c:v>項目21</c:v>
                </c:pt>
              </c:strCache>
            </c:strRef>
          </c:tx>
          <c:spPr>
            <a:ln w="12700">
              <a:solidFill>
                <a:srgbClr val="FF9900"/>
              </a:solidFill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販売指数!$D$54:$AS$54</c:f>
            </c:numRef>
          </c:val>
          <c:smooth val="1"/>
          <c:extLst>
            <c:ext xmlns:c16="http://schemas.microsoft.com/office/drawing/2014/chart" uri="{C3380CC4-5D6E-409C-BE32-E72D297353CC}">
              <c16:uniqueId val="{00000014-E1F4-4386-AE41-1E6A8F7A5930}"/>
            </c:ext>
          </c:extLst>
        </c:ser>
        <c:ser>
          <c:idx val="21"/>
          <c:order val="21"/>
          <c:tx>
            <c:strRef>
              <c:f>販売指数!$C$55</c:f>
              <c:strCache>
                <c:ptCount val="1"/>
                <c:pt idx="0">
                  <c:v>項目22</c:v>
                </c:pt>
              </c:strCache>
            </c:strRef>
          </c:tx>
          <c:spPr>
            <a:ln w="12700">
              <a:solidFill>
                <a:srgbClr val="FF66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販売指数!$D$55:$AS$55</c:f>
            </c:numRef>
          </c:val>
          <c:smooth val="1"/>
          <c:extLst>
            <c:ext xmlns:c16="http://schemas.microsoft.com/office/drawing/2014/chart" uri="{C3380CC4-5D6E-409C-BE32-E72D297353CC}">
              <c16:uniqueId val="{00000015-E1F4-4386-AE41-1E6A8F7A5930}"/>
            </c:ext>
          </c:extLst>
        </c:ser>
        <c:ser>
          <c:idx val="22"/>
          <c:order val="22"/>
          <c:tx>
            <c:strRef>
              <c:f>販売指数!$C$56</c:f>
              <c:strCache>
                <c:ptCount val="1"/>
                <c:pt idx="0">
                  <c:v>項目23</c:v>
                </c:pt>
              </c:strCache>
            </c:strRef>
          </c:tx>
          <c:spPr>
            <a:ln w="12700">
              <a:solidFill>
                <a:srgbClr val="666699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販売指数!$D$56:$AS$56</c:f>
            </c:numRef>
          </c:val>
          <c:smooth val="1"/>
          <c:extLst>
            <c:ext xmlns:c16="http://schemas.microsoft.com/office/drawing/2014/chart" uri="{C3380CC4-5D6E-409C-BE32-E72D297353CC}">
              <c16:uniqueId val="{00000016-E1F4-4386-AE41-1E6A8F7A5930}"/>
            </c:ext>
          </c:extLst>
        </c:ser>
        <c:ser>
          <c:idx val="23"/>
          <c:order val="23"/>
          <c:tx>
            <c:strRef>
              <c:f>販売指数!$C$57</c:f>
              <c:strCache>
                <c:ptCount val="1"/>
                <c:pt idx="0">
                  <c:v>項目24</c:v>
                </c:pt>
              </c:strCache>
            </c:strRef>
          </c:tx>
          <c:spPr>
            <a:ln w="12700">
              <a:solidFill>
                <a:srgbClr val="969696"/>
              </a:solidFill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販売指数!$D$57:$AS$57</c:f>
            </c:numRef>
          </c:val>
          <c:smooth val="1"/>
          <c:extLst>
            <c:ext xmlns:c16="http://schemas.microsoft.com/office/drawing/2014/chart" uri="{C3380CC4-5D6E-409C-BE32-E72D297353CC}">
              <c16:uniqueId val="{00000017-E1F4-4386-AE41-1E6A8F7A5930}"/>
            </c:ext>
          </c:extLst>
        </c:ser>
        <c:ser>
          <c:idx val="24"/>
          <c:order val="24"/>
          <c:tx>
            <c:strRef>
              <c:f>販売指数!$C$58</c:f>
              <c:strCache>
                <c:ptCount val="1"/>
                <c:pt idx="0">
                  <c:v>項目25</c:v>
                </c:pt>
              </c:strCache>
            </c:strRef>
          </c:tx>
          <c:spPr>
            <a:ln w="12700">
              <a:solidFill>
                <a:srgbClr val="003366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販売指数!$D$58:$AS$58</c:f>
            </c:numRef>
          </c:val>
          <c:smooth val="1"/>
          <c:extLst>
            <c:ext xmlns:c16="http://schemas.microsoft.com/office/drawing/2014/chart" uri="{C3380CC4-5D6E-409C-BE32-E72D297353CC}">
              <c16:uniqueId val="{00000018-E1F4-4386-AE41-1E6A8F7A5930}"/>
            </c:ext>
          </c:extLst>
        </c:ser>
        <c:ser>
          <c:idx val="25"/>
          <c:order val="25"/>
          <c:tx>
            <c:strRef>
              <c:f>販売指数!$C$59</c:f>
              <c:strCache>
                <c:ptCount val="1"/>
                <c:pt idx="0">
                  <c:v>項目26</c:v>
                </c:pt>
              </c:strCache>
            </c:strRef>
          </c:tx>
          <c:spPr>
            <a:ln w="12700">
              <a:solidFill>
                <a:srgbClr val="339966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販売指数!$D$59:$AS$59</c:f>
            </c:numRef>
          </c:val>
          <c:smooth val="1"/>
          <c:extLst>
            <c:ext xmlns:c16="http://schemas.microsoft.com/office/drawing/2014/chart" uri="{C3380CC4-5D6E-409C-BE32-E72D297353CC}">
              <c16:uniqueId val="{00000019-E1F4-4386-AE41-1E6A8F7A5930}"/>
            </c:ext>
          </c:extLst>
        </c:ser>
        <c:ser>
          <c:idx val="26"/>
          <c:order val="26"/>
          <c:tx>
            <c:strRef>
              <c:f>販売指数!$C$60</c:f>
              <c:strCache>
                <c:ptCount val="1"/>
                <c:pt idx="0">
                  <c:v>項目27</c:v>
                </c:pt>
              </c:strCache>
            </c:strRef>
          </c:tx>
          <c:spPr>
            <a:ln w="12700">
              <a:solidFill>
                <a:srgbClr val="00330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販売指数!$D$60:$AS$60</c:f>
            </c:numRef>
          </c:val>
          <c:smooth val="1"/>
          <c:extLst>
            <c:ext xmlns:c16="http://schemas.microsoft.com/office/drawing/2014/chart" uri="{C3380CC4-5D6E-409C-BE32-E72D297353CC}">
              <c16:uniqueId val="{0000001A-E1F4-4386-AE41-1E6A8F7A5930}"/>
            </c:ext>
          </c:extLst>
        </c:ser>
        <c:ser>
          <c:idx val="27"/>
          <c:order val="27"/>
          <c:tx>
            <c:strRef>
              <c:f>販売指数!$C$61</c:f>
              <c:strCache>
                <c:ptCount val="1"/>
                <c:pt idx="0">
                  <c:v>項目28</c:v>
                </c:pt>
              </c:strCache>
            </c:strRef>
          </c:tx>
          <c:spPr>
            <a:ln w="12700">
              <a:solidFill>
                <a:srgbClr val="333300"/>
              </a:solidFill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販売指数!$D$61:$AS$61</c:f>
            </c:numRef>
          </c:val>
          <c:smooth val="1"/>
          <c:extLst>
            <c:ext xmlns:c16="http://schemas.microsoft.com/office/drawing/2014/chart" uri="{C3380CC4-5D6E-409C-BE32-E72D297353CC}">
              <c16:uniqueId val="{0000001B-E1F4-4386-AE41-1E6A8F7A5930}"/>
            </c:ext>
          </c:extLst>
        </c:ser>
        <c:ser>
          <c:idx val="28"/>
          <c:order val="28"/>
          <c:tx>
            <c:strRef>
              <c:f>販売指数!$C$62</c:f>
              <c:strCache>
                <c:ptCount val="1"/>
                <c:pt idx="0">
                  <c:v>項目29</c:v>
                </c:pt>
              </c:strCache>
            </c:strRef>
          </c:tx>
          <c:spPr>
            <a:ln w="12700">
              <a:solidFill>
                <a:srgbClr val="993300"/>
              </a:solidFill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販売指数!$D$62:$AS$62</c:f>
            </c:numRef>
          </c:val>
          <c:smooth val="1"/>
          <c:extLst>
            <c:ext xmlns:c16="http://schemas.microsoft.com/office/drawing/2014/chart" uri="{C3380CC4-5D6E-409C-BE32-E72D297353CC}">
              <c16:uniqueId val="{0000001C-E1F4-4386-AE41-1E6A8F7A5930}"/>
            </c:ext>
          </c:extLst>
        </c:ser>
        <c:ser>
          <c:idx val="29"/>
          <c:order val="29"/>
          <c:tx>
            <c:strRef>
              <c:f>販売指数!$C$63</c:f>
              <c:strCache>
                <c:ptCount val="1"/>
                <c:pt idx="0">
                  <c:v>項目30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販売指数!$D$63:$AS$63</c:f>
            </c:numRef>
          </c:val>
          <c:smooth val="1"/>
          <c:extLst>
            <c:ext xmlns:c16="http://schemas.microsoft.com/office/drawing/2014/chart" uri="{C3380CC4-5D6E-409C-BE32-E72D297353CC}">
              <c16:uniqueId val="{0000001D-E1F4-4386-AE41-1E6A8F7A5930}"/>
            </c:ext>
          </c:extLst>
        </c:ser>
        <c:ser>
          <c:idx val="30"/>
          <c:order val="30"/>
          <c:tx>
            <c:strRef>
              <c:f>販売指数!$C$64</c:f>
              <c:strCache>
                <c:ptCount val="1"/>
                <c:pt idx="0">
                  <c:v>項目31</c:v>
                </c:pt>
              </c:strCache>
            </c:strRef>
          </c:tx>
          <c:spPr>
            <a:ln w="12700">
              <a:solidFill>
                <a:srgbClr val="333399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販売指数!$D$64:$AS$64</c:f>
            </c:numRef>
          </c:val>
          <c:smooth val="1"/>
          <c:extLst>
            <c:ext xmlns:c16="http://schemas.microsoft.com/office/drawing/2014/chart" uri="{C3380CC4-5D6E-409C-BE32-E72D297353CC}">
              <c16:uniqueId val="{0000001E-E1F4-4386-AE41-1E6A8F7A5930}"/>
            </c:ext>
          </c:extLst>
        </c:ser>
        <c:ser>
          <c:idx val="31"/>
          <c:order val="31"/>
          <c:tx>
            <c:strRef>
              <c:f>販売指数!$C$65</c:f>
              <c:strCache>
                <c:ptCount val="1"/>
                <c:pt idx="0">
                  <c:v>項目32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販売指数!$D$65:$AS$65</c:f>
            </c:numRef>
          </c:val>
          <c:smooth val="1"/>
          <c:extLst>
            <c:ext xmlns:c16="http://schemas.microsoft.com/office/drawing/2014/chart" uri="{C3380CC4-5D6E-409C-BE32-E72D297353CC}">
              <c16:uniqueId val="{0000001F-E1F4-4386-AE41-1E6A8F7A5930}"/>
            </c:ext>
          </c:extLst>
        </c:ser>
        <c:ser>
          <c:idx val="32"/>
          <c:order val="32"/>
          <c:tx>
            <c:strRef>
              <c:f>販売指数!$C$66</c:f>
              <c:strCache>
                <c:ptCount val="1"/>
                <c:pt idx="0">
                  <c:v>項目33</c:v>
                </c:pt>
              </c:strCache>
            </c:strRef>
          </c:tx>
          <c:spPr>
            <a:ln w="12700">
              <a:solidFill>
                <a:srgbClr val="FFFFFF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販売指数!$D$66:$AS$66</c:f>
            </c:numRef>
          </c:val>
          <c:smooth val="1"/>
          <c:extLst>
            <c:ext xmlns:c16="http://schemas.microsoft.com/office/drawing/2014/chart" uri="{C3380CC4-5D6E-409C-BE32-E72D297353CC}">
              <c16:uniqueId val="{00000020-E1F4-4386-AE41-1E6A8F7A5930}"/>
            </c:ext>
          </c:extLst>
        </c:ser>
        <c:ser>
          <c:idx val="33"/>
          <c:order val="33"/>
          <c:tx>
            <c:strRef>
              <c:f>販売指数!$C$67</c:f>
              <c:strCache>
                <c:ptCount val="1"/>
                <c:pt idx="0">
                  <c:v>項目34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販売指数!$D$67:$AS$67</c:f>
            </c:numRef>
          </c:val>
          <c:smooth val="1"/>
          <c:extLst>
            <c:ext xmlns:c16="http://schemas.microsoft.com/office/drawing/2014/chart" uri="{C3380CC4-5D6E-409C-BE32-E72D297353CC}">
              <c16:uniqueId val="{00000021-E1F4-4386-AE41-1E6A8F7A5930}"/>
            </c:ext>
          </c:extLst>
        </c:ser>
        <c:ser>
          <c:idx val="34"/>
          <c:order val="34"/>
          <c:tx>
            <c:strRef>
              <c:f>販売指数!$C$68</c:f>
              <c:strCache>
                <c:ptCount val="1"/>
                <c:pt idx="0">
                  <c:v>項目35</c:v>
                </c:pt>
              </c:strCache>
            </c:strRef>
          </c:tx>
          <c:spPr>
            <a:ln w="12700">
              <a:solidFill>
                <a:srgbClr val="00FF0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販売指数!$D$68:$AS$68</c:f>
            </c:numRef>
          </c:val>
          <c:smooth val="1"/>
          <c:extLst>
            <c:ext xmlns:c16="http://schemas.microsoft.com/office/drawing/2014/chart" uri="{C3380CC4-5D6E-409C-BE32-E72D297353CC}">
              <c16:uniqueId val="{00000022-E1F4-4386-AE41-1E6A8F7A5930}"/>
            </c:ext>
          </c:extLst>
        </c:ser>
        <c:ser>
          <c:idx val="35"/>
          <c:order val="35"/>
          <c:tx>
            <c:strRef>
              <c:f>販売指数!$C$69</c:f>
              <c:strCache>
                <c:ptCount val="1"/>
                <c:pt idx="0">
                  <c:v>項目36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販売指数!$D$69:$AS$69</c:f>
            </c:numRef>
          </c:val>
          <c:smooth val="1"/>
          <c:extLst>
            <c:ext xmlns:c16="http://schemas.microsoft.com/office/drawing/2014/chart" uri="{C3380CC4-5D6E-409C-BE32-E72D297353CC}">
              <c16:uniqueId val="{00000023-E1F4-4386-AE41-1E6A8F7A5930}"/>
            </c:ext>
          </c:extLst>
        </c:ser>
        <c:ser>
          <c:idx val="36"/>
          <c:order val="36"/>
          <c:tx>
            <c:strRef>
              <c:f>販売指数!$C$70</c:f>
              <c:strCache>
                <c:ptCount val="1"/>
                <c:pt idx="0">
                  <c:v>項目37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販売指数!$D$70:$AS$70</c:f>
            </c:numRef>
          </c:val>
          <c:smooth val="1"/>
          <c:extLst>
            <c:ext xmlns:c16="http://schemas.microsoft.com/office/drawing/2014/chart" uri="{C3380CC4-5D6E-409C-BE32-E72D297353CC}">
              <c16:uniqueId val="{00000024-E1F4-4386-AE41-1E6A8F7A5930}"/>
            </c:ext>
          </c:extLst>
        </c:ser>
        <c:ser>
          <c:idx val="37"/>
          <c:order val="37"/>
          <c:tx>
            <c:strRef>
              <c:f>販売指数!$C$71</c:f>
              <c:strCache>
                <c:ptCount val="1"/>
                <c:pt idx="0">
                  <c:v>項目38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販売指数!$D$71:$AS$71</c:f>
            </c:numRef>
          </c:val>
          <c:smooth val="1"/>
          <c:extLst>
            <c:ext xmlns:c16="http://schemas.microsoft.com/office/drawing/2014/chart" uri="{C3380CC4-5D6E-409C-BE32-E72D297353CC}">
              <c16:uniqueId val="{00000025-E1F4-4386-AE41-1E6A8F7A5930}"/>
            </c:ext>
          </c:extLst>
        </c:ser>
        <c:ser>
          <c:idx val="38"/>
          <c:order val="38"/>
          <c:tx>
            <c:strRef>
              <c:f>販売指数!$C$72</c:f>
              <c:strCache>
                <c:ptCount val="1"/>
                <c:pt idx="0">
                  <c:v>項目39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販売指数!$D$72:$AS$72</c:f>
            </c:numRef>
          </c:val>
          <c:smooth val="1"/>
          <c:extLst>
            <c:ext xmlns:c16="http://schemas.microsoft.com/office/drawing/2014/chart" uri="{C3380CC4-5D6E-409C-BE32-E72D297353CC}">
              <c16:uniqueId val="{00000026-E1F4-4386-AE41-1E6A8F7A5930}"/>
            </c:ext>
          </c:extLst>
        </c:ser>
        <c:ser>
          <c:idx val="39"/>
          <c:order val="39"/>
          <c:tx>
            <c:strRef>
              <c:f>販売指数!$C$73</c:f>
              <c:strCache>
                <c:ptCount val="1"/>
                <c:pt idx="0">
                  <c:v>項目40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販売指数!$D$73:$AS$73</c:f>
            </c:numRef>
          </c:val>
          <c:smooth val="1"/>
          <c:extLst>
            <c:ext xmlns:c16="http://schemas.microsoft.com/office/drawing/2014/chart" uri="{C3380CC4-5D6E-409C-BE32-E72D297353CC}">
              <c16:uniqueId val="{00000027-E1F4-4386-AE41-1E6A8F7A5930}"/>
            </c:ext>
          </c:extLst>
        </c:ser>
        <c:ser>
          <c:idx val="40"/>
          <c:order val="40"/>
          <c:tx>
            <c:strRef>
              <c:f>販売指数!$C$74</c:f>
              <c:strCache>
                <c:ptCount val="1"/>
                <c:pt idx="0">
                  <c:v>項目41</c:v>
                </c:pt>
              </c:strCache>
            </c:strRef>
          </c:tx>
          <c:spPr>
            <a:ln w="12700">
              <a:solidFill>
                <a:srgbClr val="008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販売指数!$D$74:$AS$74</c:f>
            </c:numRef>
          </c:val>
          <c:smooth val="1"/>
          <c:extLst>
            <c:ext xmlns:c16="http://schemas.microsoft.com/office/drawing/2014/chart" uri="{C3380CC4-5D6E-409C-BE32-E72D297353CC}">
              <c16:uniqueId val="{00000028-E1F4-4386-AE41-1E6A8F7A5930}"/>
            </c:ext>
          </c:extLst>
        </c:ser>
        <c:ser>
          <c:idx val="41"/>
          <c:order val="41"/>
          <c:tx>
            <c:strRef>
              <c:f>販売指数!$C$75</c:f>
              <c:strCache>
                <c:ptCount val="1"/>
                <c:pt idx="0">
                  <c:v>項目42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販売指数!$D$75:$AS$75</c:f>
            </c:numRef>
          </c:val>
          <c:smooth val="1"/>
          <c:extLst>
            <c:ext xmlns:c16="http://schemas.microsoft.com/office/drawing/2014/chart" uri="{C3380CC4-5D6E-409C-BE32-E72D297353CC}">
              <c16:uniqueId val="{00000029-E1F4-4386-AE41-1E6A8F7A5930}"/>
            </c:ext>
          </c:extLst>
        </c:ser>
        <c:ser>
          <c:idx val="42"/>
          <c:order val="42"/>
          <c:tx>
            <c:strRef>
              <c:f>販売指数!$C$76</c:f>
              <c:strCache>
                <c:ptCount val="1"/>
                <c:pt idx="0">
                  <c:v>項目43</c:v>
                </c:pt>
              </c:strCache>
            </c:strRef>
          </c:tx>
          <c:spPr>
            <a:ln w="12700">
              <a:solidFill>
                <a:srgbClr val="808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販売指数!$D$76:$AS$76</c:f>
            </c:numRef>
          </c:val>
          <c:smooth val="1"/>
          <c:extLst>
            <c:ext xmlns:c16="http://schemas.microsoft.com/office/drawing/2014/chart" uri="{C3380CC4-5D6E-409C-BE32-E72D297353CC}">
              <c16:uniqueId val="{0000002A-E1F4-4386-AE41-1E6A8F7A5930}"/>
            </c:ext>
          </c:extLst>
        </c:ser>
        <c:ser>
          <c:idx val="43"/>
          <c:order val="43"/>
          <c:tx>
            <c:strRef>
              <c:f>販売指数!$C$77</c:f>
              <c:strCache>
                <c:ptCount val="1"/>
                <c:pt idx="0">
                  <c:v>項目44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販売指数!$D$77:$AS$77</c:f>
            </c:numRef>
          </c:val>
          <c:smooth val="1"/>
          <c:extLst>
            <c:ext xmlns:c16="http://schemas.microsoft.com/office/drawing/2014/chart" uri="{C3380CC4-5D6E-409C-BE32-E72D297353CC}">
              <c16:uniqueId val="{0000002B-E1F4-4386-AE41-1E6A8F7A5930}"/>
            </c:ext>
          </c:extLst>
        </c:ser>
        <c:ser>
          <c:idx val="44"/>
          <c:order val="44"/>
          <c:tx>
            <c:strRef>
              <c:f>販売指数!$C$78</c:f>
              <c:strCache>
                <c:ptCount val="1"/>
                <c:pt idx="0">
                  <c:v>項目45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販売指数!$D$78:$AS$78</c:f>
            </c:numRef>
          </c:val>
          <c:smooth val="1"/>
          <c:extLst>
            <c:ext xmlns:c16="http://schemas.microsoft.com/office/drawing/2014/chart" uri="{C3380CC4-5D6E-409C-BE32-E72D297353CC}">
              <c16:uniqueId val="{0000002C-E1F4-4386-AE41-1E6A8F7A5930}"/>
            </c:ext>
          </c:extLst>
        </c:ser>
        <c:ser>
          <c:idx val="45"/>
          <c:order val="45"/>
          <c:tx>
            <c:strRef>
              <c:f>販売指数!$C$79</c:f>
              <c:strCache>
                <c:ptCount val="1"/>
                <c:pt idx="0">
                  <c:v>項目46</c:v>
                </c:pt>
              </c:strCache>
            </c:strRef>
          </c:tx>
          <c:spPr>
            <a:ln w="12700">
              <a:solidFill>
                <a:srgbClr val="C0C0C0"/>
              </a:solidFill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販売指数!$D$79:$AS$79</c:f>
            </c:numRef>
          </c:val>
          <c:smooth val="1"/>
          <c:extLst>
            <c:ext xmlns:c16="http://schemas.microsoft.com/office/drawing/2014/chart" uri="{C3380CC4-5D6E-409C-BE32-E72D297353CC}">
              <c16:uniqueId val="{0000002D-E1F4-4386-AE41-1E6A8F7A5930}"/>
            </c:ext>
          </c:extLst>
        </c:ser>
        <c:ser>
          <c:idx val="46"/>
          <c:order val="46"/>
          <c:tx>
            <c:strRef>
              <c:f>販売指数!$C$80</c:f>
              <c:strCache>
                <c:ptCount val="1"/>
                <c:pt idx="0">
                  <c:v>項目47</c:v>
                </c:pt>
              </c:strCache>
            </c:strRef>
          </c:tx>
          <c:spPr>
            <a:ln w="12700">
              <a:solidFill>
                <a:srgbClr val="808080"/>
              </a:solidFill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販売指数!$D$80:$AS$80</c:f>
            </c:numRef>
          </c:val>
          <c:smooth val="1"/>
          <c:extLst>
            <c:ext xmlns:c16="http://schemas.microsoft.com/office/drawing/2014/chart" uri="{C3380CC4-5D6E-409C-BE32-E72D297353CC}">
              <c16:uniqueId val="{0000002E-E1F4-4386-AE41-1E6A8F7A5930}"/>
            </c:ext>
          </c:extLst>
        </c:ser>
        <c:ser>
          <c:idx val="47"/>
          <c:order val="47"/>
          <c:tx>
            <c:strRef>
              <c:f>販売指数!$C$81</c:f>
              <c:strCache>
                <c:ptCount val="1"/>
                <c:pt idx="0">
                  <c:v>項目48</c:v>
                </c:pt>
              </c:strCache>
            </c:strRef>
          </c:tx>
          <c:spPr>
            <a:ln w="12700">
              <a:solidFill>
                <a:srgbClr val="9999FF"/>
              </a:solidFill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販売指数!$D$81:$AS$81</c:f>
            </c:numRef>
          </c:val>
          <c:smooth val="1"/>
          <c:extLst>
            <c:ext xmlns:c16="http://schemas.microsoft.com/office/drawing/2014/chart" uri="{C3380CC4-5D6E-409C-BE32-E72D297353CC}">
              <c16:uniqueId val="{0000002F-E1F4-4386-AE41-1E6A8F7A5930}"/>
            </c:ext>
          </c:extLst>
        </c:ser>
        <c:ser>
          <c:idx val="48"/>
          <c:order val="48"/>
          <c:tx>
            <c:strRef>
              <c:f>販売指数!$C$82</c:f>
              <c:strCache>
                <c:ptCount val="1"/>
                <c:pt idx="0">
                  <c:v>項目49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販売指数!$D$82:$AS$82</c:f>
            </c:numRef>
          </c:val>
          <c:smooth val="1"/>
          <c:extLst>
            <c:ext xmlns:c16="http://schemas.microsoft.com/office/drawing/2014/chart" uri="{C3380CC4-5D6E-409C-BE32-E72D297353CC}">
              <c16:uniqueId val="{00000030-E1F4-4386-AE41-1E6A8F7A5930}"/>
            </c:ext>
          </c:extLst>
        </c:ser>
        <c:ser>
          <c:idx val="49"/>
          <c:order val="49"/>
          <c:tx>
            <c:strRef>
              <c:f>販売指数!$C$83</c:f>
              <c:strCache>
                <c:ptCount val="1"/>
                <c:pt idx="0">
                  <c:v>項目50</c:v>
                </c:pt>
              </c:strCache>
            </c:strRef>
          </c:tx>
          <c:spPr>
            <a:ln w="12700">
              <a:solidFill>
                <a:srgbClr val="FFFF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販売指数!$D$83:$AS$83</c:f>
            </c:numRef>
          </c:val>
          <c:smooth val="1"/>
          <c:extLst>
            <c:ext xmlns:c16="http://schemas.microsoft.com/office/drawing/2014/chart" uri="{C3380CC4-5D6E-409C-BE32-E72D297353CC}">
              <c16:uniqueId val="{00000031-E1F4-4386-AE41-1E6A8F7A5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42079"/>
        <c:axId val="1"/>
      </c:lineChart>
      <c:catAx>
        <c:axId val="206204207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4207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580279813457695"/>
          <c:y val="1.5309231225834337E-2"/>
          <c:w val="3.7974683544303799E-2"/>
          <c:h val="0.9451863488485646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848739787597899E-2"/>
          <c:y val="1.5309231225834337E-2"/>
          <c:w val="0.93752025017176044"/>
          <c:h val="0.93645273252975114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販売指数!$C$170</c:f>
              <c:strCache>
                <c:ptCount val="1"/>
                <c:pt idx="0">
                  <c:v>加工食品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販売指数!$D$170:$AS$170</c:f>
              <c:numCache>
                <c:formatCode>#,##0.0;"▲ "#,##0.0</c:formatCode>
                <c:ptCount val="42"/>
                <c:pt idx="0">
                  <c:v>98.680158122319767</c:v>
                </c:pt>
                <c:pt idx="1">
                  <c:v>111.18835670446268</c:v>
                </c:pt>
                <c:pt idx="2">
                  <c:v>116.60774403106247</c:v>
                </c:pt>
                <c:pt idx="3">
                  <c:v>90.883948584784932</c:v>
                </c:pt>
                <c:pt idx="4">
                  <c:v>110.46643064955322</c:v>
                </c:pt>
                <c:pt idx="5">
                  <c:v>88.466351489883152</c:v>
                </c:pt>
                <c:pt idx="6">
                  <c:v>89.104347225360229</c:v>
                </c:pt>
                <c:pt idx="7">
                  <c:v>89.154740683212182</c:v>
                </c:pt>
                <c:pt idx="8">
                  <c:v>110.12055717357869</c:v>
                </c:pt>
                <c:pt idx="9">
                  <c:v>125.00747465409441</c:v>
                </c:pt>
                <c:pt idx="10">
                  <c:v>94.452042073373789</c:v>
                </c:pt>
                <c:pt idx="11">
                  <c:v>97.75239645971125</c:v>
                </c:pt>
                <c:pt idx="12">
                  <c:v>88.268220650346521</c:v>
                </c:pt>
                <c:pt idx="13">
                  <c:v>81.040634137324886</c:v>
                </c:pt>
                <c:pt idx="14">
                  <c:v>103.76134718454739</c:v>
                </c:pt>
                <c:pt idx="15">
                  <c:v>114.3373654494503</c:v>
                </c:pt>
                <c:pt idx="16">
                  <c:v>120.64248985829498</c:v>
                </c:pt>
                <c:pt idx="17">
                  <c:v>93.580239082543443</c:v>
                </c:pt>
                <c:pt idx="18">
                  <c:v>100.60330312569785</c:v>
                </c:pt>
                <c:pt idx="19">
                  <c:v>91.004188966208517</c:v>
                </c:pt>
                <c:pt idx="20">
                  <c:v>86.2752909354423</c:v>
                </c:pt>
                <c:pt idx="21">
                  <c:v>90.549432563103821</c:v>
                </c:pt>
                <c:pt idx="22">
                  <c:v>111.06847639420876</c:v>
                </c:pt>
                <c:pt idx="23">
                  <c:v>119.43668819386959</c:v>
                </c:pt>
                <c:pt idx="24">
                  <c:v>107.38925911803283</c:v>
                </c:pt>
                <c:pt idx="25">
                  <c:v>89.90266955646554</c:v>
                </c:pt>
                <c:pt idx="26">
                  <c:v>87.377093476109934</c:v>
                </c:pt>
                <c:pt idx="27">
                  <c:v>96.934914217039037</c:v>
                </c:pt>
                <c:pt idx="28">
                  <c:v>82.0920241066557</c:v>
                </c:pt>
                <c:pt idx="29">
                  <c:v>113.63787960650416</c:v>
                </c:pt>
                <c:pt idx="30">
                  <c:v>110.29101143221034</c:v>
                </c:pt>
                <c:pt idx="31">
                  <c:v>107.3007105719513</c:v>
                </c:pt>
                <c:pt idx="32">
                  <c:v>98.617284607664459</c:v>
                </c:pt>
                <c:pt idx="33">
                  <c:v>89.324686742349073</c:v>
                </c:pt>
                <c:pt idx="34">
                  <c:v>101.58090210705393</c:v>
                </c:pt>
                <c:pt idx="35">
                  <c:v>96.047938560901741</c:v>
                </c:pt>
                <c:pt idx="36">
                  <c:v>103.18527946775822</c:v>
                </c:pt>
                <c:pt idx="37">
                  <c:v>118.49622775541968</c:v>
                </c:pt>
                <c:pt idx="38">
                  <c:v>93.706449523932946</c:v>
                </c:pt>
                <c:pt idx="39">
                  <c:v>106.09513781244944</c:v>
                </c:pt>
                <c:pt idx="40">
                  <c:v>87.971434077153333</c:v>
                </c:pt>
                <c:pt idx="41">
                  <c:v>87.596872867913547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F3B-4755-929D-CD1B3096D473}"/>
            </c:ext>
          </c:extLst>
        </c:ser>
        <c:ser>
          <c:idx val="1"/>
          <c:order val="1"/>
          <c:tx>
            <c:strRef>
              <c:f>販売指数!$C$171</c:f>
              <c:strCache>
                <c:ptCount val="1"/>
                <c:pt idx="0">
                  <c:v>生鮮食品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販売指数!$D$171:$AS$171</c:f>
              <c:numCache>
                <c:formatCode>#,##0.0;"▲ "#,##0.0</c:formatCode>
                <c:ptCount val="42"/>
                <c:pt idx="0">
                  <c:v>122.42241897450728</c:v>
                </c:pt>
                <c:pt idx="1">
                  <c:v>137.32429676110092</c:v>
                </c:pt>
                <c:pt idx="2">
                  <c:v>152.97449737480991</c:v>
                </c:pt>
                <c:pt idx="3">
                  <c:v>115.69785560406922</c:v>
                </c:pt>
                <c:pt idx="4">
                  <c:v>143.54013230424323</c:v>
                </c:pt>
                <c:pt idx="5">
                  <c:v>115.03752242182685</c:v>
                </c:pt>
                <c:pt idx="6">
                  <c:v>113.85658774772827</c:v>
                </c:pt>
                <c:pt idx="7">
                  <c:v>114.52244365089814</c:v>
                </c:pt>
                <c:pt idx="8">
                  <c:v>141.62917502195901</c:v>
                </c:pt>
                <c:pt idx="9">
                  <c:v>164.57869407351544</c:v>
                </c:pt>
                <c:pt idx="10">
                  <c:v>120.55121671561268</c:v>
                </c:pt>
                <c:pt idx="11">
                  <c:v>131.61386633151119</c:v>
                </c:pt>
                <c:pt idx="12">
                  <c:v>117.06098588353966</c:v>
                </c:pt>
                <c:pt idx="13">
                  <c:v>105.3716165241964</c:v>
                </c:pt>
                <c:pt idx="14">
                  <c:v>124.00153056792304</c:v>
                </c:pt>
                <c:pt idx="15">
                  <c:v>143.93720712988397</c:v>
                </c:pt>
                <c:pt idx="16">
                  <c:v>221.12902190835459</c:v>
                </c:pt>
                <c:pt idx="17">
                  <c:v>162.25951259164552</c:v>
                </c:pt>
                <c:pt idx="18">
                  <c:v>184.11254392907014</c:v>
                </c:pt>
                <c:pt idx="19">
                  <c:v>164.49433571793207</c:v>
                </c:pt>
                <c:pt idx="20">
                  <c:v>149.7404955532775</c:v>
                </c:pt>
                <c:pt idx="21">
                  <c:v>161.43872205239617</c:v>
                </c:pt>
                <c:pt idx="22">
                  <c:v>195.84033304193471</c:v>
                </c:pt>
                <c:pt idx="23">
                  <c:v>220.35652083212119</c:v>
                </c:pt>
                <c:pt idx="24">
                  <c:v>183.12474078241621</c:v>
                </c:pt>
                <c:pt idx="25">
                  <c:v>163.11308082774673</c:v>
                </c:pt>
                <c:pt idx="26">
                  <c:v>153.99809969981234</c:v>
                </c:pt>
                <c:pt idx="27">
                  <c:v>170.85161139487676</c:v>
                </c:pt>
                <c:pt idx="28">
                  <c:v>0.2387237432127621</c:v>
                </c:pt>
                <c:pt idx="29">
                  <c:v>0.3027181164303781</c:v>
                </c:pt>
                <c:pt idx="30">
                  <c:v>0.28123223126258562</c:v>
                </c:pt>
                <c:pt idx="31">
                  <c:v>0.26948715640674337</c:v>
                </c:pt>
                <c:pt idx="32">
                  <c:v>0.3116641257657316</c:v>
                </c:pt>
                <c:pt idx="33">
                  <c:v>0.33641719836863743</c:v>
                </c:pt>
                <c:pt idx="34">
                  <c:v>0.38844809131111185</c:v>
                </c:pt>
                <c:pt idx="35">
                  <c:v>0.40750458278459922</c:v>
                </c:pt>
                <c:pt idx="36">
                  <c:v>0.46413540784165036</c:v>
                </c:pt>
                <c:pt idx="37">
                  <c:v>0.53362800322475856</c:v>
                </c:pt>
                <c:pt idx="38">
                  <c:v>0.46046375287028524</c:v>
                </c:pt>
                <c:pt idx="39">
                  <c:v>0.54846554333206465</c:v>
                </c:pt>
                <c:pt idx="40">
                  <c:v>0.42967302206936736</c:v>
                </c:pt>
                <c:pt idx="41">
                  <c:v>0.4483736062110012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3B-4755-929D-CD1B3096D473}"/>
            </c:ext>
          </c:extLst>
        </c:ser>
        <c:ser>
          <c:idx val="2"/>
          <c:order val="2"/>
          <c:tx>
            <c:strRef>
              <c:f>販売指数!$C$172</c:f>
              <c:strCache>
                <c:ptCount val="1"/>
                <c:pt idx="0">
                  <c:v>菓子類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販売指数!$D$172:$AS$172</c:f>
              <c:numCache>
                <c:formatCode>#,##0.0;"▲ "#,##0.0</c:formatCode>
                <c:ptCount val="42"/>
                <c:pt idx="0">
                  <c:v>99.229363898382175</c:v>
                </c:pt>
                <c:pt idx="1">
                  <c:v>108.86915891213769</c:v>
                </c:pt>
                <c:pt idx="2">
                  <c:v>105.11449266234112</c:v>
                </c:pt>
                <c:pt idx="3">
                  <c:v>87.476096842423601</c:v>
                </c:pt>
                <c:pt idx="4">
                  <c:v>104.63401008400426</c:v>
                </c:pt>
                <c:pt idx="5">
                  <c:v>88.594727067747812</c:v>
                </c:pt>
                <c:pt idx="6">
                  <c:v>90.189690750441486</c:v>
                </c:pt>
                <c:pt idx="7">
                  <c:v>94.387248242901791</c:v>
                </c:pt>
                <c:pt idx="8">
                  <c:v>113.48871033636941</c:v>
                </c:pt>
                <c:pt idx="9">
                  <c:v>115.63752690263046</c:v>
                </c:pt>
                <c:pt idx="10">
                  <c:v>90.797696747101767</c:v>
                </c:pt>
                <c:pt idx="11">
                  <c:v>95.602011676469928</c:v>
                </c:pt>
                <c:pt idx="12">
                  <c:v>88.29948853169374</c:v>
                </c:pt>
                <c:pt idx="13">
                  <c:v>83.225100491248043</c:v>
                </c:pt>
                <c:pt idx="14">
                  <c:v>106.95870766311748</c:v>
                </c:pt>
                <c:pt idx="15">
                  <c:v>118.0850046016896</c:v>
                </c:pt>
                <c:pt idx="16">
                  <c:v>114.96488819081195</c:v>
                </c:pt>
                <c:pt idx="17">
                  <c:v>90.825827648509943</c:v>
                </c:pt>
                <c:pt idx="18">
                  <c:v>99.260761348227462</c:v>
                </c:pt>
                <c:pt idx="19">
                  <c:v>90.213953628173243</c:v>
                </c:pt>
                <c:pt idx="20">
                  <c:v>88.113712652774225</c:v>
                </c:pt>
                <c:pt idx="21">
                  <c:v>97.519983441674626</c:v>
                </c:pt>
                <c:pt idx="22">
                  <c:v>115.62632092879555</c:v>
                </c:pt>
                <c:pt idx="23">
                  <c:v>108.10436663987433</c:v>
                </c:pt>
                <c:pt idx="24">
                  <c:v>104.46658172876917</c:v>
                </c:pt>
                <c:pt idx="25">
                  <c:v>88.718422605666333</c:v>
                </c:pt>
                <c:pt idx="26">
                  <c:v>90.88786718788937</c:v>
                </c:pt>
                <c:pt idx="27">
                  <c:v>102.46996254112342</c:v>
                </c:pt>
                <c:pt idx="28">
                  <c:v>89.952542634827978</c:v>
                </c:pt>
                <c:pt idx="29">
                  <c:v>119.72332349256038</c:v>
                </c:pt>
                <c:pt idx="30">
                  <c:v>107.46510239315606</c:v>
                </c:pt>
                <c:pt idx="31">
                  <c:v>111.81917426474951</c:v>
                </c:pt>
                <c:pt idx="32">
                  <c:v>105.59442062262974</c:v>
                </c:pt>
                <c:pt idx="33">
                  <c:v>99.152670636237545</c:v>
                </c:pt>
                <c:pt idx="34">
                  <c:v>111.41020655943188</c:v>
                </c:pt>
                <c:pt idx="35">
                  <c:v>98.937897383625398</c:v>
                </c:pt>
                <c:pt idx="36">
                  <c:v>103.60555467417521</c:v>
                </c:pt>
                <c:pt idx="37">
                  <c:v>115.58744125723797</c:v>
                </c:pt>
                <c:pt idx="38">
                  <c:v>85.687508164597631</c:v>
                </c:pt>
                <c:pt idx="39">
                  <c:v>97.614838617762658</c:v>
                </c:pt>
                <c:pt idx="40">
                  <c:v>85.706743134567574</c:v>
                </c:pt>
                <c:pt idx="41">
                  <c:v>85.980892211450197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F3B-4755-929D-CD1B3096D473}"/>
            </c:ext>
          </c:extLst>
        </c:ser>
        <c:ser>
          <c:idx val="3"/>
          <c:order val="3"/>
          <c:tx>
            <c:strRef>
              <c:f>販売指数!$C$173</c:f>
              <c:strCache>
                <c:ptCount val="1"/>
                <c:pt idx="0">
                  <c:v>項目4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販売指数!$D$173:$AS$173</c:f>
            </c:numRef>
          </c:val>
          <c:smooth val="1"/>
          <c:extLst>
            <c:ext xmlns:c16="http://schemas.microsoft.com/office/drawing/2014/chart" uri="{C3380CC4-5D6E-409C-BE32-E72D297353CC}">
              <c16:uniqueId val="{00000003-9F3B-4755-929D-CD1B3096D473}"/>
            </c:ext>
          </c:extLst>
        </c:ser>
        <c:ser>
          <c:idx val="4"/>
          <c:order val="4"/>
          <c:tx>
            <c:strRef>
              <c:f>販売指数!$C$174</c:f>
              <c:strCache>
                <c:ptCount val="1"/>
                <c:pt idx="0">
                  <c:v>項目5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販売指数!$D$174:$AS$174</c:f>
            </c:numRef>
          </c:val>
          <c:smooth val="1"/>
          <c:extLst>
            <c:ext xmlns:c16="http://schemas.microsoft.com/office/drawing/2014/chart" uri="{C3380CC4-5D6E-409C-BE32-E72D297353CC}">
              <c16:uniqueId val="{00000004-9F3B-4755-929D-CD1B3096D473}"/>
            </c:ext>
          </c:extLst>
        </c:ser>
        <c:ser>
          <c:idx val="5"/>
          <c:order val="5"/>
          <c:tx>
            <c:strRef>
              <c:f>販売指数!$C$175</c:f>
              <c:strCache>
                <c:ptCount val="1"/>
                <c:pt idx="0">
                  <c:v>項目6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販売指数!$D$175:$AS$175</c:f>
            </c:numRef>
          </c:val>
          <c:smooth val="1"/>
          <c:extLst>
            <c:ext xmlns:c16="http://schemas.microsoft.com/office/drawing/2014/chart" uri="{C3380CC4-5D6E-409C-BE32-E72D297353CC}">
              <c16:uniqueId val="{00000005-9F3B-4755-929D-CD1B3096D473}"/>
            </c:ext>
          </c:extLst>
        </c:ser>
        <c:ser>
          <c:idx val="6"/>
          <c:order val="6"/>
          <c:tx>
            <c:strRef>
              <c:f>販売指数!$C$176</c:f>
              <c:strCache>
                <c:ptCount val="1"/>
                <c:pt idx="0">
                  <c:v>項目7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販売指数!$D$176:$AS$176</c:f>
            </c:numRef>
          </c:val>
          <c:smooth val="1"/>
          <c:extLst>
            <c:ext xmlns:c16="http://schemas.microsoft.com/office/drawing/2014/chart" uri="{C3380CC4-5D6E-409C-BE32-E72D297353CC}">
              <c16:uniqueId val="{00000006-9F3B-4755-929D-CD1B3096D473}"/>
            </c:ext>
          </c:extLst>
        </c:ser>
        <c:ser>
          <c:idx val="7"/>
          <c:order val="7"/>
          <c:tx>
            <c:strRef>
              <c:f>販売指数!$C$177</c:f>
              <c:strCache>
                <c:ptCount val="1"/>
                <c:pt idx="0">
                  <c:v>項目8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販売指数!$D$177:$AS$177</c:f>
            </c:numRef>
          </c:val>
          <c:smooth val="1"/>
          <c:extLst>
            <c:ext xmlns:c16="http://schemas.microsoft.com/office/drawing/2014/chart" uri="{C3380CC4-5D6E-409C-BE32-E72D297353CC}">
              <c16:uniqueId val="{00000007-9F3B-4755-929D-CD1B3096D473}"/>
            </c:ext>
          </c:extLst>
        </c:ser>
        <c:ser>
          <c:idx val="8"/>
          <c:order val="8"/>
          <c:tx>
            <c:strRef>
              <c:f>販売指数!$C$178</c:f>
              <c:strCache>
                <c:ptCount val="1"/>
                <c:pt idx="0">
                  <c:v>項目9</c:v>
                </c:pt>
              </c:strCache>
            </c:strRef>
          </c:tx>
          <c:spPr>
            <a:ln w="12700">
              <a:solidFill>
                <a:srgbClr val="00CC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販売指数!$D$178:$AS$178</c:f>
            </c:numRef>
          </c:val>
          <c:smooth val="1"/>
          <c:extLst>
            <c:ext xmlns:c16="http://schemas.microsoft.com/office/drawing/2014/chart" uri="{C3380CC4-5D6E-409C-BE32-E72D297353CC}">
              <c16:uniqueId val="{00000008-9F3B-4755-929D-CD1B3096D473}"/>
            </c:ext>
          </c:extLst>
        </c:ser>
        <c:ser>
          <c:idx val="9"/>
          <c:order val="9"/>
          <c:tx>
            <c:strRef>
              <c:f>販売指数!$C$179</c:f>
              <c:strCache>
                <c:ptCount val="1"/>
                <c:pt idx="0">
                  <c:v>項目10</c:v>
                </c:pt>
              </c:strCache>
            </c:strRef>
          </c:tx>
          <c:spPr>
            <a:ln w="12700">
              <a:solidFill>
                <a:srgbClr val="CCFFFF"/>
              </a:solidFill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販売指数!$D$179:$AS$179</c:f>
            </c:numRef>
          </c:val>
          <c:smooth val="1"/>
          <c:extLst>
            <c:ext xmlns:c16="http://schemas.microsoft.com/office/drawing/2014/chart" uri="{C3380CC4-5D6E-409C-BE32-E72D297353CC}">
              <c16:uniqueId val="{00000009-9F3B-4755-929D-CD1B3096D473}"/>
            </c:ext>
          </c:extLst>
        </c:ser>
        <c:ser>
          <c:idx val="10"/>
          <c:order val="10"/>
          <c:tx>
            <c:strRef>
              <c:f>販売指数!$C$180</c:f>
              <c:strCache>
                <c:ptCount val="1"/>
                <c:pt idx="0">
                  <c:v>項目11</c:v>
                </c:pt>
              </c:strCache>
            </c:strRef>
          </c:tx>
          <c:spPr>
            <a:ln w="12700">
              <a:solidFill>
                <a:srgbClr val="CCFFCC"/>
              </a:solidFill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販売指数!$D$180:$AS$180</c:f>
            </c:numRef>
          </c:val>
          <c:smooth val="1"/>
          <c:extLst>
            <c:ext xmlns:c16="http://schemas.microsoft.com/office/drawing/2014/chart" uri="{C3380CC4-5D6E-409C-BE32-E72D297353CC}">
              <c16:uniqueId val="{0000000A-9F3B-4755-929D-CD1B3096D473}"/>
            </c:ext>
          </c:extLst>
        </c:ser>
        <c:ser>
          <c:idx val="11"/>
          <c:order val="11"/>
          <c:tx>
            <c:strRef>
              <c:f>販売指数!$C$181</c:f>
              <c:strCache>
                <c:ptCount val="1"/>
                <c:pt idx="0">
                  <c:v>項目12</c:v>
                </c:pt>
              </c:strCache>
            </c:strRef>
          </c:tx>
          <c:spPr>
            <a:ln w="12700">
              <a:solidFill>
                <a:srgbClr val="FFFF99"/>
              </a:solidFill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販売指数!$D$181:$AS$181</c:f>
            </c:numRef>
          </c:val>
          <c:smooth val="1"/>
          <c:extLst>
            <c:ext xmlns:c16="http://schemas.microsoft.com/office/drawing/2014/chart" uri="{C3380CC4-5D6E-409C-BE32-E72D297353CC}">
              <c16:uniqueId val="{0000000B-9F3B-4755-929D-CD1B3096D473}"/>
            </c:ext>
          </c:extLst>
        </c:ser>
        <c:ser>
          <c:idx val="12"/>
          <c:order val="12"/>
          <c:tx>
            <c:strRef>
              <c:f>販売指数!$C$182</c:f>
              <c:strCache>
                <c:ptCount val="1"/>
                <c:pt idx="0">
                  <c:v>項目13</c:v>
                </c:pt>
              </c:strCache>
            </c:strRef>
          </c:tx>
          <c:spPr>
            <a:ln w="12700">
              <a:solidFill>
                <a:srgbClr val="99CCFF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販売指数!$D$182:$AS$182</c:f>
            </c:numRef>
          </c:val>
          <c:smooth val="1"/>
          <c:extLst>
            <c:ext xmlns:c16="http://schemas.microsoft.com/office/drawing/2014/chart" uri="{C3380CC4-5D6E-409C-BE32-E72D297353CC}">
              <c16:uniqueId val="{0000000C-9F3B-4755-929D-CD1B3096D473}"/>
            </c:ext>
          </c:extLst>
        </c:ser>
        <c:ser>
          <c:idx val="13"/>
          <c:order val="13"/>
          <c:tx>
            <c:strRef>
              <c:f>販売指数!$C$183</c:f>
              <c:strCache>
                <c:ptCount val="1"/>
                <c:pt idx="0">
                  <c:v>項目14</c:v>
                </c:pt>
              </c:strCache>
            </c:strRef>
          </c:tx>
          <c:spPr>
            <a:ln w="12700">
              <a:solidFill>
                <a:srgbClr val="FF99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販売指数!$D$183:$AS$183</c:f>
            </c:numRef>
          </c:val>
          <c:smooth val="1"/>
          <c:extLst>
            <c:ext xmlns:c16="http://schemas.microsoft.com/office/drawing/2014/chart" uri="{C3380CC4-5D6E-409C-BE32-E72D297353CC}">
              <c16:uniqueId val="{0000000D-9F3B-4755-929D-CD1B3096D473}"/>
            </c:ext>
          </c:extLst>
        </c:ser>
        <c:ser>
          <c:idx val="14"/>
          <c:order val="14"/>
          <c:tx>
            <c:strRef>
              <c:f>販売指数!$C$184</c:f>
              <c:strCache>
                <c:ptCount val="1"/>
                <c:pt idx="0">
                  <c:v>項目15</c:v>
                </c:pt>
              </c:strCache>
            </c:strRef>
          </c:tx>
          <c:spPr>
            <a:ln w="12700">
              <a:solidFill>
                <a:srgbClr val="CC99FF"/>
              </a:solidFill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販売指数!$D$184:$AS$184</c:f>
            </c:numRef>
          </c:val>
          <c:smooth val="1"/>
          <c:extLst>
            <c:ext xmlns:c16="http://schemas.microsoft.com/office/drawing/2014/chart" uri="{C3380CC4-5D6E-409C-BE32-E72D297353CC}">
              <c16:uniqueId val="{0000000E-9F3B-4755-929D-CD1B3096D473}"/>
            </c:ext>
          </c:extLst>
        </c:ser>
        <c:ser>
          <c:idx val="15"/>
          <c:order val="15"/>
          <c:tx>
            <c:strRef>
              <c:f>販売指数!$C$185</c:f>
              <c:strCache>
                <c:ptCount val="1"/>
                <c:pt idx="0">
                  <c:v>項目16</c:v>
                </c:pt>
              </c:strCache>
            </c:strRef>
          </c:tx>
          <c:spPr>
            <a:ln w="12700">
              <a:solidFill>
                <a:srgbClr val="FFCC99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販売指数!$D$185:$AS$185</c:f>
            </c:numRef>
          </c:val>
          <c:smooth val="1"/>
          <c:extLst>
            <c:ext xmlns:c16="http://schemas.microsoft.com/office/drawing/2014/chart" uri="{C3380CC4-5D6E-409C-BE32-E72D297353CC}">
              <c16:uniqueId val="{0000000F-9F3B-4755-929D-CD1B3096D473}"/>
            </c:ext>
          </c:extLst>
        </c:ser>
        <c:ser>
          <c:idx val="16"/>
          <c:order val="16"/>
          <c:tx>
            <c:strRef>
              <c:f>販売指数!$C$186</c:f>
              <c:strCache>
                <c:ptCount val="1"/>
                <c:pt idx="0">
                  <c:v>項目17</c:v>
                </c:pt>
              </c:strCache>
            </c:strRef>
          </c:tx>
          <c:spPr>
            <a:ln w="12700">
              <a:solidFill>
                <a:srgbClr val="3366FF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販売指数!$D$186:$AS$186</c:f>
            </c:numRef>
          </c:val>
          <c:smooth val="1"/>
          <c:extLst>
            <c:ext xmlns:c16="http://schemas.microsoft.com/office/drawing/2014/chart" uri="{C3380CC4-5D6E-409C-BE32-E72D297353CC}">
              <c16:uniqueId val="{00000010-9F3B-4755-929D-CD1B3096D473}"/>
            </c:ext>
          </c:extLst>
        </c:ser>
        <c:ser>
          <c:idx val="17"/>
          <c:order val="17"/>
          <c:tx>
            <c:strRef>
              <c:f>販売指数!$C$187</c:f>
              <c:strCache>
                <c:ptCount val="1"/>
                <c:pt idx="0">
                  <c:v>項目18</c:v>
                </c:pt>
              </c:strCache>
            </c:strRef>
          </c:tx>
          <c:spPr>
            <a:ln w="12700">
              <a:solidFill>
                <a:srgbClr val="33CCCC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販売指数!$D$187:$AS$187</c:f>
            </c:numRef>
          </c:val>
          <c:smooth val="1"/>
          <c:extLst>
            <c:ext xmlns:c16="http://schemas.microsoft.com/office/drawing/2014/chart" uri="{C3380CC4-5D6E-409C-BE32-E72D297353CC}">
              <c16:uniqueId val="{00000011-9F3B-4755-929D-CD1B3096D473}"/>
            </c:ext>
          </c:extLst>
        </c:ser>
        <c:ser>
          <c:idx val="18"/>
          <c:order val="18"/>
          <c:tx>
            <c:strRef>
              <c:f>販売指数!$C$188</c:f>
              <c:strCache>
                <c:ptCount val="1"/>
                <c:pt idx="0">
                  <c:v>項目19</c:v>
                </c:pt>
              </c:strCache>
            </c:strRef>
          </c:tx>
          <c:spPr>
            <a:ln w="12700">
              <a:solidFill>
                <a:srgbClr val="99CC00"/>
              </a:solidFill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販売指数!$D$188:$AS$188</c:f>
            </c:numRef>
          </c:val>
          <c:smooth val="1"/>
          <c:extLst>
            <c:ext xmlns:c16="http://schemas.microsoft.com/office/drawing/2014/chart" uri="{C3380CC4-5D6E-409C-BE32-E72D297353CC}">
              <c16:uniqueId val="{00000012-9F3B-4755-929D-CD1B3096D473}"/>
            </c:ext>
          </c:extLst>
        </c:ser>
        <c:ser>
          <c:idx val="19"/>
          <c:order val="19"/>
          <c:tx>
            <c:strRef>
              <c:f>販売指数!$C$189</c:f>
              <c:strCache>
                <c:ptCount val="1"/>
                <c:pt idx="0">
                  <c:v>項目20</c:v>
                </c:pt>
              </c:strCache>
            </c:strRef>
          </c:tx>
          <c:spPr>
            <a:ln w="12700">
              <a:solidFill>
                <a:srgbClr val="FFCC00"/>
              </a:solidFill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販売指数!$D$189:$AS$189</c:f>
            </c:numRef>
          </c:val>
          <c:smooth val="1"/>
          <c:extLst>
            <c:ext xmlns:c16="http://schemas.microsoft.com/office/drawing/2014/chart" uri="{C3380CC4-5D6E-409C-BE32-E72D297353CC}">
              <c16:uniqueId val="{00000013-9F3B-4755-929D-CD1B3096D473}"/>
            </c:ext>
          </c:extLst>
        </c:ser>
        <c:ser>
          <c:idx val="20"/>
          <c:order val="20"/>
          <c:tx>
            <c:strRef>
              <c:f>販売指数!$C$190</c:f>
              <c:strCache>
                <c:ptCount val="1"/>
                <c:pt idx="0">
                  <c:v>項目21</c:v>
                </c:pt>
              </c:strCache>
            </c:strRef>
          </c:tx>
          <c:spPr>
            <a:ln w="12700">
              <a:solidFill>
                <a:srgbClr val="FF9900"/>
              </a:solidFill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販売指数!$D$190:$AS$190</c:f>
            </c:numRef>
          </c:val>
          <c:smooth val="1"/>
          <c:extLst>
            <c:ext xmlns:c16="http://schemas.microsoft.com/office/drawing/2014/chart" uri="{C3380CC4-5D6E-409C-BE32-E72D297353CC}">
              <c16:uniqueId val="{00000014-9F3B-4755-929D-CD1B3096D473}"/>
            </c:ext>
          </c:extLst>
        </c:ser>
        <c:ser>
          <c:idx val="21"/>
          <c:order val="21"/>
          <c:tx>
            <c:strRef>
              <c:f>販売指数!$C$191</c:f>
              <c:strCache>
                <c:ptCount val="1"/>
                <c:pt idx="0">
                  <c:v>項目22</c:v>
                </c:pt>
              </c:strCache>
            </c:strRef>
          </c:tx>
          <c:spPr>
            <a:ln w="12700">
              <a:solidFill>
                <a:srgbClr val="FF66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販売指数!$D$191:$AS$191</c:f>
            </c:numRef>
          </c:val>
          <c:smooth val="1"/>
          <c:extLst>
            <c:ext xmlns:c16="http://schemas.microsoft.com/office/drawing/2014/chart" uri="{C3380CC4-5D6E-409C-BE32-E72D297353CC}">
              <c16:uniqueId val="{00000015-9F3B-4755-929D-CD1B3096D473}"/>
            </c:ext>
          </c:extLst>
        </c:ser>
        <c:ser>
          <c:idx val="22"/>
          <c:order val="22"/>
          <c:tx>
            <c:strRef>
              <c:f>販売指数!$C$192</c:f>
              <c:strCache>
                <c:ptCount val="1"/>
                <c:pt idx="0">
                  <c:v>項目23</c:v>
                </c:pt>
              </c:strCache>
            </c:strRef>
          </c:tx>
          <c:spPr>
            <a:ln w="12700">
              <a:solidFill>
                <a:srgbClr val="666699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販売指数!$D$192:$AS$192</c:f>
            </c:numRef>
          </c:val>
          <c:smooth val="1"/>
          <c:extLst>
            <c:ext xmlns:c16="http://schemas.microsoft.com/office/drawing/2014/chart" uri="{C3380CC4-5D6E-409C-BE32-E72D297353CC}">
              <c16:uniqueId val="{00000016-9F3B-4755-929D-CD1B3096D473}"/>
            </c:ext>
          </c:extLst>
        </c:ser>
        <c:ser>
          <c:idx val="23"/>
          <c:order val="23"/>
          <c:tx>
            <c:strRef>
              <c:f>販売指数!$C$193</c:f>
              <c:strCache>
                <c:ptCount val="1"/>
                <c:pt idx="0">
                  <c:v>項目24</c:v>
                </c:pt>
              </c:strCache>
            </c:strRef>
          </c:tx>
          <c:spPr>
            <a:ln w="12700">
              <a:solidFill>
                <a:srgbClr val="969696"/>
              </a:solidFill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販売指数!$D$193:$AS$193</c:f>
            </c:numRef>
          </c:val>
          <c:smooth val="1"/>
          <c:extLst>
            <c:ext xmlns:c16="http://schemas.microsoft.com/office/drawing/2014/chart" uri="{C3380CC4-5D6E-409C-BE32-E72D297353CC}">
              <c16:uniqueId val="{00000017-9F3B-4755-929D-CD1B3096D473}"/>
            </c:ext>
          </c:extLst>
        </c:ser>
        <c:ser>
          <c:idx val="24"/>
          <c:order val="24"/>
          <c:tx>
            <c:strRef>
              <c:f>販売指数!$C$194</c:f>
              <c:strCache>
                <c:ptCount val="1"/>
                <c:pt idx="0">
                  <c:v>項目25</c:v>
                </c:pt>
              </c:strCache>
            </c:strRef>
          </c:tx>
          <c:spPr>
            <a:ln w="12700">
              <a:solidFill>
                <a:srgbClr val="003366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販売指数!$D$194:$AS$194</c:f>
            </c:numRef>
          </c:val>
          <c:smooth val="1"/>
          <c:extLst>
            <c:ext xmlns:c16="http://schemas.microsoft.com/office/drawing/2014/chart" uri="{C3380CC4-5D6E-409C-BE32-E72D297353CC}">
              <c16:uniqueId val="{00000018-9F3B-4755-929D-CD1B3096D473}"/>
            </c:ext>
          </c:extLst>
        </c:ser>
        <c:ser>
          <c:idx val="25"/>
          <c:order val="25"/>
          <c:tx>
            <c:strRef>
              <c:f>販売指数!$C$195</c:f>
              <c:strCache>
                <c:ptCount val="1"/>
                <c:pt idx="0">
                  <c:v>項目26</c:v>
                </c:pt>
              </c:strCache>
            </c:strRef>
          </c:tx>
          <c:spPr>
            <a:ln w="12700">
              <a:solidFill>
                <a:srgbClr val="339966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販売指数!$D$195:$AS$195</c:f>
            </c:numRef>
          </c:val>
          <c:smooth val="1"/>
          <c:extLst>
            <c:ext xmlns:c16="http://schemas.microsoft.com/office/drawing/2014/chart" uri="{C3380CC4-5D6E-409C-BE32-E72D297353CC}">
              <c16:uniqueId val="{00000019-9F3B-4755-929D-CD1B3096D473}"/>
            </c:ext>
          </c:extLst>
        </c:ser>
        <c:ser>
          <c:idx val="26"/>
          <c:order val="26"/>
          <c:tx>
            <c:strRef>
              <c:f>販売指数!$C$196</c:f>
              <c:strCache>
                <c:ptCount val="1"/>
                <c:pt idx="0">
                  <c:v>項目27</c:v>
                </c:pt>
              </c:strCache>
            </c:strRef>
          </c:tx>
          <c:spPr>
            <a:ln w="12700">
              <a:solidFill>
                <a:srgbClr val="00330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販売指数!$D$196:$AS$196</c:f>
            </c:numRef>
          </c:val>
          <c:smooth val="1"/>
          <c:extLst>
            <c:ext xmlns:c16="http://schemas.microsoft.com/office/drawing/2014/chart" uri="{C3380CC4-5D6E-409C-BE32-E72D297353CC}">
              <c16:uniqueId val="{0000001A-9F3B-4755-929D-CD1B3096D473}"/>
            </c:ext>
          </c:extLst>
        </c:ser>
        <c:ser>
          <c:idx val="27"/>
          <c:order val="27"/>
          <c:tx>
            <c:strRef>
              <c:f>販売指数!$C$197</c:f>
              <c:strCache>
                <c:ptCount val="1"/>
                <c:pt idx="0">
                  <c:v>項目28</c:v>
                </c:pt>
              </c:strCache>
            </c:strRef>
          </c:tx>
          <c:spPr>
            <a:ln w="12700">
              <a:solidFill>
                <a:srgbClr val="333300"/>
              </a:solidFill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販売指数!$D$197:$AS$197</c:f>
            </c:numRef>
          </c:val>
          <c:smooth val="1"/>
          <c:extLst>
            <c:ext xmlns:c16="http://schemas.microsoft.com/office/drawing/2014/chart" uri="{C3380CC4-5D6E-409C-BE32-E72D297353CC}">
              <c16:uniqueId val="{0000001B-9F3B-4755-929D-CD1B3096D473}"/>
            </c:ext>
          </c:extLst>
        </c:ser>
        <c:ser>
          <c:idx val="28"/>
          <c:order val="28"/>
          <c:tx>
            <c:strRef>
              <c:f>販売指数!$C$198</c:f>
              <c:strCache>
                <c:ptCount val="1"/>
                <c:pt idx="0">
                  <c:v>項目29</c:v>
                </c:pt>
              </c:strCache>
            </c:strRef>
          </c:tx>
          <c:spPr>
            <a:ln w="12700">
              <a:solidFill>
                <a:srgbClr val="993300"/>
              </a:solidFill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販売指数!$D$198:$AS$198</c:f>
            </c:numRef>
          </c:val>
          <c:smooth val="1"/>
          <c:extLst>
            <c:ext xmlns:c16="http://schemas.microsoft.com/office/drawing/2014/chart" uri="{C3380CC4-5D6E-409C-BE32-E72D297353CC}">
              <c16:uniqueId val="{0000001C-9F3B-4755-929D-CD1B3096D473}"/>
            </c:ext>
          </c:extLst>
        </c:ser>
        <c:ser>
          <c:idx val="29"/>
          <c:order val="29"/>
          <c:tx>
            <c:strRef>
              <c:f>販売指数!$C$199</c:f>
              <c:strCache>
                <c:ptCount val="1"/>
                <c:pt idx="0">
                  <c:v>項目30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販売指数!$D$199:$AS$199</c:f>
            </c:numRef>
          </c:val>
          <c:smooth val="1"/>
          <c:extLst>
            <c:ext xmlns:c16="http://schemas.microsoft.com/office/drawing/2014/chart" uri="{C3380CC4-5D6E-409C-BE32-E72D297353CC}">
              <c16:uniqueId val="{0000001D-9F3B-4755-929D-CD1B3096D473}"/>
            </c:ext>
          </c:extLst>
        </c:ser>
        <c:ser>
          <c:idx val="30"/>
          <c:order val="30"/>
          <c:tx>
            <c:strRef>
              <c:f>販売指数!$C$200</c:f>
              <c:strCache>
                <c:ptCount val="1"/>
                <c:pt idx="0">
                  <c:v>項目31</c:v>
                </c:pt>
              </c:strCache>
            </c:strRef>
          </c:tx>
          <c:spPr>
            <a:ln w="12700">
              <a:solidFill>
                <a:srgbClr val="333399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販売指数!$D$200:$AS$200</c:f>
            </c:numRef>
          </c:val>
          <c:smooth val="1"/>
          <c:extLst>
            <c:ext xmlns:c16="http://schemas.microsoft.com/office/drawing/2014/chart" uri="{C3380CC4-5D6E-409C-BE32-E72D297353CC}">
              <c16:uniqueId val="{0000001E-9F3B-4755-929D-CD1B3096D473}"/>
            </c:ext>
          </c:extLst>
        </c:ser>
        <c:ser>
          <c:idx val="31"/>
          <c:order val="31"/>
          <c:tx>
            <c:strRef>
              <c:f>販売指数!$C$201</c:f>
              <c:strCache>
                <c:ptCount val="1"/>
                <c:pt idx="0">
                  <c:v>項目32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販売指数!$D$201:$AS$201</c:f>
            </c:numRef>
          </c:val>
          <c:smooth val="1"/>
          <c:extLst>
            <c:ext xmlns:c16="http://schemas.microsoft.com/office/drawing/2014/chart" uri="{C3380CC4-5D6E-409C-BE32-E72D297353CC}">
              <c16:uniqueId val="{0000001F-9F3B-4755-929D-CD1B3096D473}"/>
            </c:ext>
          </c:extLst>
        </c:ser>
        <c:ser>
          <c:idx val="32"/>
          <c:order val="32"/>
          <c:tx>
            <c:strRef>
              <c:f>販売指数!$C$202</c:f>
              <c:strCache>
                <c:ptCount val="1"/>
                <c:pt idx="0">
                  <c:v>項目33</c:v>
                </c:pt>
              </c:strCache>
            </c:strRef>
          </c:tx>
          <c:spPr>
            <a:ln w="12700">
              <a:solidFill>
                <a:srgbClr val="FFFFFF"/>
              </a:solidFill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販売指数!$D$202:$AS$202</c:f>
            </c:numRef>
          </c:val>
          <c:smooth val="1"/>
          <c:extLst>
            <c:ext xmlns:c16="http://schemas.microsoft.com/office/drawing/2014/chart" uri="{C3380CC4-5D6E-409C-BE32-E72D297353CC}">
              <c16:uniqueId val="{00000020-9F3B-4755-929D-CD1B3096D473}"/>
            </c:ext>
          </c:extLst>
        </c:ser>
        <c:ser>
          <c:idx val="33"/>
          <c:order val="33"/>
          <c:tx>
            <c:strRef>
              <c:f>販売指数!$C$203</c:f>
              <c:strCache>
                <c:ptCount val="1"/>
                <c:pt idx="0">
                  <c:v>項目34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販売指数!$D$203:$AS$203</c:f>
            </c:numRef>
          </c:val>
          <c:smooth val="1"/>
          <c:extLst>
            <c:ext xmlns:c16="http://schemas.microsoft.com/office/drawing/2014/chart" uri="{C3380CC4-5D6E-409C-BE32-E72D297353CC}">
              <c16:uniqueId val="{00000021-9F3B-4755-929D-CD1B3096D473}"/>
            </c:ext>
          </c:extLst>
        </c:ser>
        <c:ser>
          <c:idx val="34"/>
          <c:order val="34"/>
          <c:tx>
            <c:strRef>
              <c:f>販売指数!$C$204</c:f>
              <c:strCache>
                <c:ptCount val="1"/>
                <c:pt idx="0">
                  <c:v>項目35</c:v>
                </c:pt>
              </c:strCache>
            </c:strRef>
          </c:tx>
          <c:spPr>
            <a:ln w="12700">
              <a:solidFill>
                <a:srgbClr val="00FF0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販売指数!$D$204:$AS$204</c:f>
            </c:numRef>
          </c:val>
          <c:smooth val="1"/>
          <c:extLst>
            <c:ext xmlns:c16="http://schemas.microsoft.com/office/drawing/2014/chart" uri="{C3380CC4-5D6E-409C-BE32-E72D297353CC}">
              <c16:uniqueId val="{00000022-9F3B-4755-929D-CD1B3096D473}"/>
            </c:ext>
          </c:extLst>
        </c:ser>
        <c:ser>
          <c:idx val="35"/>
          <c:order val="35"/>
          <c:tx>
            <c:strRef>
              <c:f>販売指数!$C$205</c:f>
              <c:strCache>
                <c:ptCount val="1"/>
                <c:pt idx="0">
                  <c:v>項目36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販売指数!$D$205:$AS$205</c:f>
            </c:numRef>
          </c:val>
          <c:smooth val="1"/>
          <c:extLst>
            <c:ext xmlns:c16="http://schemas.microsoft.com/office/drawing/2014/chart" uri="{C3380CC4-5D6E-409C-BE32-E72D297353CC}">
              <c16:uniqueId val="{00000023-9F3B-4755-929D-CD1B3096D473}"/>
            </c:ext>
          </c:extLst>
        </c:ser>
        <c:ser>
          <c:idx val="36"/>
          <c:order val="36"/>
          <c:tx>
            <c:strRef>
              <c:f>販売指数!$C$206</c:f>
              <c:strCache>
                <c:ptCount val="1"/>
                <c:pt idx="0">
                  <c:v>項目37</c:v>
                </c:pt>
              </c:strCache>
            </c:strRef>
          </c:tx>
          <c:spPr>
            <a:ln w="12700"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販売指数!$D$206:$AS$206</c:f>
            </c:numRef>
          </c:val>
          <c:smooth val="1"/>
          <c:extLst>
            <c:ext xmlns:c16="http://schemas.microsoft.com/office/drawing/2014/chart" uri="{C3380CC4-5D6E-409C-BE32-E72D297353CC}">
              <c16:uniqueId val="{00000024-9F3B-4755-929D-CD1B3096D473}"/>
            </c:ext>
          </c:extLst>
        </c:ser>
        <c:ser>
          <c:idx val="37"/>
          <c:order val="37"/>
          <c:tx>
            <c:strRef>
              <c:f>販売指数!$C$207</c:f>
              <c:strCache>
                <c:ptCount val="1"/>
                <c:pt idx="0">
                  <c:v>項目38</c:v>
                </c:pt>
              </c:strCache>
            </c:strRef>
          </c:tx>
          <c:spPr>
            <a:ln w="12700">
              <a:solidFill>
                <a:srgbClr val="FF00FF"/>
              </a:solidFill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販売指数!$D$207:$AS$207</c:f>
            </c:numRef>
          </c:val>
          <c:smooth val="1"/>
          <c:extLst>
            <c:ext xmlns:c16="http://schemas.microsoft.com/office/drawing/2014/chart" uri="{C3380CC4-5D6E-409C-BE32-E72D297353CC}">
              <c16:uniqueId val="{00000025-9F3B-4755-929D-CD1B3096D473}"/>
            </c:ext>
          </c:extLst>
        </c:ser>
        <c:ser>
          <c:idx val="38"/>
          <c:order val="38"/>
          <c:tx>
            <c:strRef>
              <c:f>販売指数!$C$208</c:f>
              <c:strCache>
                <c:ptCount val="1"/>
                <c:pt idx="0">
                  <c:v>項目39</c:v>
                </c:pt>
              </c:strCache>
            </c:strRef>
          </c:tx>
          <c:spPr>
            <a:ln w="12700">
              <a:solidFill>
                <a:srgbClr val="00FFFF"/>
              </a:solidFill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販売指数!$D$208:$AS$208</c:f>
            </c:numRef>
          </c:val>
          <c:smooth val="1"/>
          <c:extLst>
            <c:ext xmlns:c16="http://schemas.microsoft.com/office/drawing/2014/chart" uri="{C3380CC4-5D6E-409C-BE32-E72D297353CC}">
              <c16:uniqueId val="{00000026-9F3B-4755-929D-CD1B3096D473}"/>
            </c:ext>
          </c:extLst>
        </c:ser>
        <c:ser>
          <c:idx val="39"/>
          <c:order val="39"/>
          <c:tx>
            <c:strRef>
              <c:f>販売指数!$C$209</c:f>
              <c:strCache>
                <c:ptCount val="1"/>
                <c:pt idx="0">
                  <c:v>項目40</c:v>
                </c:pt>
              </c:strCache>
            </c:strRef>
          </c:tx>
          <c:spPr>
            <a:ln w="12700">
              <a:solidFill>
                <a:srgbClr val="800000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販売指数!$D$209:$AS$209</c:f>
            </c:numRef>
          </c:val>
          <c:smooth val="1"/>
          <c:extLst>
            <c:ext xmlns:c16="http://schemas.microsoft.com/office/drawing/2014/chart" uri="{C3380CC4-5D6E-409C-BE32-E72D297353CC}">
              <c16:uniqueId val="{00000027-9F3B-4755-929D-CD1B3096D473}"/>
            </c:ext>
          </c:extLst>
        </c:ser>
        <c:ser>
          <c:idx val="40"/>
          <c:order val="40"/>
          <c:tx>
            <c:strRef>
              <c:f>販売指数!$C$210</c:f>
              <c:strCache>
                <c:ptCount val="1"/>
                <c:pt idx="0">
                  <c:v>項目41</c:v>
                </c:pt>
              </c:strCache>
            </c:strRef>
          </c:tx>
          <c:spPr>
            <a:ln w="12700">
              <a:solidFill>
                <a:srgbClr val="008000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販売指数!$D$210:$AS$210</c:f>
            </c:numRef>
          </c:val>
          <c:smooth val="1"/>
          <c:extLst>
            <c:ext xmlns:c16="http://schemas.microsoft.com/office/drawing/2014/chart" uri="{C3380CC4-5D6E-409C-BE32-E72D297353CC}">
              <c16:uniqueId val="{00000028-9F3B-4755-929D-CD1B3096D473}"/>
            </c:ext>
          </c:extLst>
        </c:ser>
        <c:ser>
          <c:idx val="41"/>
          <c:order val="41"/>
          <c:tx>
            <c:strRef>
              <c:f>販売指数!$C$211</c:f>
              <c:strCache>
                <c:ptCount val="1"/>
                <c:pt idx="0">
                  <c:v>項目42</c:v>
                </c:pt>
              </c:strCache>
            </c:strRef>
          </c:tx>
          <c:spPr>
            <a:ln w="12700">
              <a:solidFill>
                <a:srgbClr val="000080"/>
              </a:solidFill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販売指数!$D$211:$AS$211</c:f>
            </c:numRef>
          </c:val>
          <c:smooth val="1"/>
          <c:extLst>
            <c:ext xmlns:c16="http://schemas.microsoft.com/office/drawing/2014/chart" uri="{C3380CC4-5D6E-409C-BE32-E72D297353CC}">
              <c16:uniqueId val="{00000029-9F3B-4755-929D-CD1B3096D473}"/>
            </c:ext>
          </c:extLst>
        </c:ser>
        <c:ser>
          <c:idx val="42"/>
          <c:order val="42"/>
          <c:tx>
            <c:strRef>
              <c:f>販売指数!$C$212</c:f>
              <c:strCache>
                <c:ptCount val="1"/>
                <c:pt idx="0">
                  <c:v>項目43</c:v>
                </c:pt>
              </c:strCache>
            </c:strRef>
          </c:tx>
          <c:spPr>
            <a:ln w="12700">
              <a:solidFill>
                <a:srgbClr val="808000"/>
              </a:solidFill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販売指数!$D$212:$AS$212</c:f>
            </c:numRef>
          </c:val>
          <c:smooth val="1"/>
          <c:extLst>
            <c:ext xmlns:c16="http://schemas.microsoft.com/office/drawing/2014/chart" uri="{C3380CC4-5D6E-409C-BE32-E72D297353CC}">
              <c16:uniqueId val="{0000002A-9F3B-4755-929D-CD1B3096D473}"/>
            </c:ext>
          </c:extLst>
        </c:ser>
        <c:ser>
          <c:idx val="43"/>
          <c:order val="43"/>
          <c:tx>
            <c:strRef>
              <c:f>販売指数!$C$213</c:f>
              <c:strCache>
                <c:ptCount val="1"/>
                <c:pt idx="0">
                  <c:v>項目44</c:v>
                </c:pt>
              </c:strCache>
            </c:strRef>
          </c:tx>
          <c:spPr>
            <a:ln w="12700">
              <a:solidFill>
                <a:srgbClr val="800080"/>
              </a:solidFill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販売指数!$D$213:$AS$213</c:f>
            </c:numRef>
          </c:val>
          <c:smooth val="1"/>
          <c:extLst>
            <c:ext xmlns:c16="http://schemas.microsoft.com/office/drawing/2014/chart" uri="{C3380CC4-5D6E-409C-BE32-E72D297353CC}">
              <c16:uniqueId val="{0000002B-9F3B-4755-929D-CD1B3096D473}"/>
            </c:ext>
          </c:extLst>
        </c:ser>
        <c:ser>
          <c:idx val="44"/>
          <c:order val="44"/>
          <c:tx>
            <c:strRef>
              <c:f>販売指数!$C$214</c:f>
              <c:strCache>
                <c:ptCount val="1"/>
                <c:pt idx="0">
                  <c:v>項目45</c:v>
                </c:pt>
              </c:strCache>
            </c:strRef>
          </c:tx>
          <c:spPr>
            <a:ln w="12700">
              <a:solidFill>
                <a:srgbClr val="008080"/>
              </a:solidFill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販売指数!$D$214:$AS$214</c:f>
            </c:numRef>
          </c:val>
          <c:smooth val="1"/>
          <c:extLst>
            <c:ext xmlns:c16="http://schemas.microsoft.com/office/drawing/2014/chart" uri="{C3380CC4-5D6E-409C-BE32-E72D297353CC}">
              <c16:uniqueId val="{0000002C-9F3B-4755-929D-CD1B3096D473}"/>
            </c:ext>
          </c:extLst>
        </c:ser>
        <c:ser>
          <c:idx val="45"/>
          <c:order val="45"/>
          <c:tx>
            <c:strRef>
              <c:f>販売指数!$C$215</c:f>
              <c:strCache>
                <c:ptCount val="1"/>
                <c:pt idx="0">
                  <c:v>項目46</c:v>
                </c:pt>
              </c:strCache>
            </c:strRef>
          </c:tx>
          <c:spPr>
            <a:ln w="12700">
              <a:solidFill>
                <a:srgbClr val="C0C0C0"/>
              </a:solidFill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販売指数!$D$215:$AS$215</c:f>
            </c:numRef>
          </c:val>
          <c:smooth val="1"/>
          <c:extLst>
            <c:ext xmlns:c16="http://schemas.microsoft.com/office/drawing/2014/chart" uri="{C3380CC4-5D6E-409C-BE32-E72D297353CC}">
              <c16:uniqueId val="{0000002D-9F3B-4755-929D-CD1B3096D473}"/>
            </c:ext>
          </c:extLst>
        </c:ser>
        <c:ser>
          <c:idx val="46"/>
          <c:order val="46"/>
          <c:tx>
            <c:strRef>
              <c:f>販売指数!$C$216</c:f>
              <c:strCache>
                <c:ptCount val="1"/>
                <c:pt idx="0">
                  <c:v>項目47</c:v>
                </c:pt>
              </c:strCache>
            </c:strRef>
          </c:tx>
          <c:spPr>
            <a:ln w="12700">
              <a:solidFill>
                <a:srgbClr val="808080"/>
              </a:solidFill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販売指数!$D$216:$AS$216</c:f>
            </c:numRef>
          </c:val>
          <c:smooth val="1"/>
          <c:extLst>
            <c:ext xmlns:c16="http://schemas.microsoft.com/office/drawing/2014/chart" uri="{C3380CC4-5D6E-409C-BE32-E72D297353CC}">
              <c16:uniqueId val="{0000002E-9F3B-4755-929D-CD1B3096D473}"/>
            </c:ext>
          </c:extLst>
        </c:ser>
        <c:ser>
          <c:idx val="47"/>
          <c:order val="47"/>
          <c:tx>
            <c:strRef>
              <c:f>販売指数!$C$217</c:f>
              <c:strCache>
                <c:ptCount val="1"/>
                <c:pt idx="0">
                  <c:v>項目48</c:v>
                </c:pt>
              </c:strCache>
            </c:strRef>
          </c:tx>
          <c:spPr>
            <a:ln w="12700">
              <a:solidFill>
                <a:srgbClr val="9999FF"/>
              </a:solidFill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販売指数!$D$217:$AS$217</c:f>
            </c:numRef>
          </c:val>
          <c:smooth val="1"/>
          <c:extLst>
            <c:ext xmlns:c16="http://schemas.microsoft.com/office/drawing/2014/chart" uri="{C3380CC4-5D6E-409C-BE32-E72D297353CC}">
              <c16:uniqueId val="{0000002F-9F3B-4755-929D-CD1B3096D473}"/>
            </c:ext>
          </c:extLst>
        </c:ser>
        <c:ser>
          <c:idx val="48"/>
          <c:order val="48"/>
          <c:tx>
            <c:strRef>
              <c:f>販売指数!$C$218</c:f>
              <c:strCache>
                <c:ptCount val="1"/>
                <c:pt idx="0">
                  <c:v>項目49</c:v>
                </c:pt>
              </c:strCache>
            </c:strRef>
          </c:tx>
          <c:spPr>
            <a:ln w="12700">
              <a:solidFill>
                <a:srgbClr val="993366"/>
              </a:solidFill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販売指数!$D$218:$AS$218</c:f>
            </c:numRef>
          </c:val>
          <c:smooth val="1"/>
          <c:extLst>
            <c:ext xmlns:c16="http://schemas.microsoft.com/office/drawing/2014/chart" uri="{C3380CC4-5D6E-409C-BE32-E72D297353CC}">
              <c16:uniqueId val="{00000030-9F3B-4755-929D-CD1B3096D473}"/>
            </c:ext>
          </c:extLst>
        </c:ser>
        <c:ser>
          <c:idx val="49"/>
          <c:order val="49"/>
          <c:tx>
            <c:strRef>
              <c:f>販売指数!$C$219</c:f>
              <c:strCache>
                <c:ptCount val="1"/>
                <c:pt idx="0">
                  <c:v>項目50</c:v>
                </c:pt>
              </c:strCache>
            </c:strRef>
          </c:tx>
          <c:spPr>
            <a:ln w="12700">
              <a:solidFill>
                <a:srgbClr val="FFFFCC"/>
              </a:solidFill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販売指数!$D$169:$AS$169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販売指数!$D$219:$AS$219</c:f>
            </c:numRef>
          </c:val>
          <c:smooth val="1"/>
          <c:extLst>
            <c:ext xmlns:c16="http://schemas.microsoft.com/office/drawing/2014/chart" uri="{C3380CC4-5D6E-409C-BE32-E72D297353CC}">
              <c16:uniqueId val="{00000031-9F3B-4755-929D-CD1B3096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40415"/>
        <c:axId val="1"/>
      </c:lineChart>
      <c:catAx>
        <c:axId val="2062040415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;&quot;▲ &quot;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06204041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580279813457695"/>
          <c:y val="1.5309231225834337E-2"/>
          <c:w val="3.7974683544303799E-2"/>
          <c:h val="0.9364527325297511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5702845463159894E-2"/>
          <c:y val="0.10068936319746209"/>
          <c:w val="0.86570614707382576"/>
          <c:h val="0.87877271302352999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販売指数!$D$34:$AS$34</c:f>
              <c:numCache>
                <c:formatCode>#,##0.0;"▲ "#,##0.0</c:formatCode>
                <c:ptCount val="42"/>
                <c:pt idx="0">
                  <c:v>92.933919472068311</c:v>
                </c:pt>
                <c:pt idx="1">
                  <c:v>111.97003202418938</c:v>
                </c:pt>
                <c:pt idx="2">
                  <c:v>103.41849162235404</c:v>
                </c:pt>
                <c:pt idx="3">
                  <c:v>81.456855910323384</c:v>
                </c:pt>
                <c:pt idx="4">
                  <c:v>125.39070257680382</c:v>
                </c:pt>
                <c:pt idx="5">
                  <c:v>100.90008395098016</c:v>
                </c:pt>
                <c:pt idx="6">
                  <c:v>91.861300387344286</c:v>
                </c:pt>
                <c:pt idx="7">
                  <c:v>93.120984972196737</c:v>
                </c:pt>
                <c:pt idx="8">
                  <c:v>109.28546857942581</c:v>
                </c:pt>
                <c:pt idx="9">
                  <c:v>122.75571593008283</c:v>
                </c:pt>
                <c:pt idx="10">
                  <c:v>96.921317760780497</c:v>
                </c:pt>
                <c:pt idx="11">
                  <c:v>93.170782281050151</c:v>
                </c:pt>
                <c:pt idx="12">
                  <c:v>98.478704340256698</c:v>
                </c:pt>
                <c:pt idx="13">
                  <c:v>79.332900328905609</c:v>
                </c:pt>
                <c:pt idx="14">
                  <c:v>95.982431182313192</c:v>
                </c:pt>
                <c:pt idx="15">
                  <c:v>119.56034536556652</c:v>
                </c:pt>
                <c:pt idx="16">
                  <c:v>117.81895092015509</c:v>
                </c:pt>
                <c:pt idx="17">
                  <c:v>89.316067717302943</c:v>
                </c:pt>
                <c:pt idx="18">
                  <c:v>98.662383984934536</c:v>
                </c:pt>
                <c:pt idx="19">
                  <c:v>95.925984387306769</c:v>
                </c:pt>
                <c:pt idx="20">
                  <c:v>92.088001736306907</c:v>
                </c:pt>
                <c:pt idx="21">
                  <c:v>94.338517453175371</c:v>
                </c:pt>
                <c:pt idx="22">
                  <c:v>115.85668563557819</c:v>
                </c:pt>
                <c:pt idx="23">
                  <c:v>112.70074062937469</c:v>
                </c:pt>
                <c:pt idx="24">
                  <c:v>114.31190821795579</c:v>
                </c:pt>
                <c:pt idx="25">
                  <c:v>84.745593408613544</c:v>
                </c:pt>
                <c:pt idx="26">
                  <c:v>91.239143729723466</c:v>
                </c:pt>
                <c:pt idx="27">
                  <c:v>96.44616660161428</c:v>
                </c:pt>
                <c:pt idx="28">
                  <c:v>77.866929919317656</c:v>
                </c:pt>
                <c:pt idx="29">
                  <c:v>114.05083532959601</c:v>
                </c:pt>
                <c:pt idx="30">
                  <c:v>94.3533787886563</c:v>
                </c:pt>
                <c:pt idx="31">
                  <c:v>107.14327798494267</c:v>
                </c:pt>
                <c:pt idx="32">
                  <c:v>92.828747823723262</c:v>
                </c:pt>
                <c:pt idx="33">
                  <c:v>93.143186127332925</c:v>
                </c:pt>
                <c:pt idx="34">
                  <c:v>104.31893928232189</c:v>
                </c:pt>
                <c:pt idx="35">
                  <c:v>102.79257884477649</c:v>
                </c:pt>
                <c:pt idx="36">
                  <c:v>100.70449415124769</c:v>
                </c:pt>
                <c:pt idx="37">
                  <c:v>114.37819067653747</c:v>
                </c:pt>
                <c:pt idx="38">
                  <c:v>90.784491274672973</c:v>
                </c:pt>
                <c:pt idx="39">
                  <c:v>100.56450285326393</c:v>
                </c:pt>
                <c:pt idx="40">
                  <c:v>95.394105842494582</c:v>
                </c:pt>
                <c:pt idx="41">
                  <c:v>91.686159994433439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8B-4BBA-AFF2-A36EF86F9147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販売指数!$D$170:$AS$170</c:f>
              <c:numCache>
                <c:formatCode>#,##0.0;"▲ "#,##0.0</c:formatCode>
                <c:ptCount val="42"/>
                <c:pt idx="0">
                  <c:v>98.680158122319767</c:v>
                </c:pt>
                <c:pt idx="1">
                  <c:v>111.18835670446268</c:v>
                </c:pt>
                <c:pt idx="2">
                  <c:v>116.60774403106247</c:v>
                </c:pt>
                <c:pt idx="3">
                  <c:v>90.883948584784932</c:v>
                </c:pt>
                <c:pt idx="4">
                  <c:v>110.46643064955322</c:v>
                </c:pt>
                <c:pt idx="5">
                  <c:v>88.466351489883152</c:v>
                </c:pt>
                <c:pt idx="6">
                  <c:v>89.104347225360229</c:v>
                </c:pt>
                <c:pt idx="7">
                  <c:v>89.154740683212182</c:v>
                </c:pt>
                <c:pt idx="8">
                  <c:v>110.12055717357869</c:v>
                </c:pt>
                <c:pt idx="9">
                  <c:v>125.00747465409441</c:v>
                </c:pt>
                <c:pt idx="10">
                  <c:v>94.452042073373789</c:v>
                </c:pt>
                <c:pt idx="11">
                  <c:v>97.75239645971125</c:v>
                </c:pt>
                <c:pt idx="12">
                  <c:v>88.268220650346521</c:v>
                </c:pt>
                <c:pt idx="13">
                  <c:v>81.040634137324886</c:v>
                </c:pt>
                <c:pt idx="14">
                  <c:v>103.76134718454739</c:v>
                </c:pt>
                <c:pt idx="15">
                  <c:v>114.3373654494503</c:v>
                </c:pt>
                <c:pt idx="16">
                  <c:v>120.64248985829498</c:v>
                </c:pt>
                <c:pt idx="17">
                  <c:v>93.580239082543443</c:v>
                </c:pt>
                <c:pt idx="18">
                  <c:v>100.60330312569785</c:v>
                </c:pt>
                <c:pt idx="19">
                  <c:v>91.004188966208517</c:v>
                </c:pt>
                <c:pt idx="20">
                  <c:v>86.2752909354423</c:v>
                </c:pt>
                <c:pt idx="21">
                  <c:v>90.549432563103821</c:v>
                </c:pt>
                <c:pt idx="22">
                  <c:v>111.06847639420876</c:v>
                </c:pt>
                <c:pt idx="23">
                  <c:v>119.43668819386959</c:v>
                </c:pt>
                <c:pt idx="24">
                  <c:v>107.38925911803283</c:v>
                </c:pt>
                <c:pt idx="25">
                  <c:v>89.90266955646554</c:v>
                </c:pt>
                <c:pt idx="26">
                  <c:v>87.377093476109934</c:v>
                </c:pt>
                <c:pt idx="27">
                  <c:v>96.934914217039037</c:v>
                </c:pt>
                <c:pt idx="28">
                  <c:v>82.0920241066557</c:v>
                </c:pt>
                <c:pt idx="29">
                  <c:v>113.63787960650416</c:v>
                </c:pt>
                <c:pt idx="30">
                  <c:v>110.29101143221034</c:v>
                </c:pt>
                <c:pt idx="31">
                  <c:v>107.3007105719513</c:v>
                </c:pt>
                <c:pt idx="32">
                  <c:v>98.617284607664459</c:v>
                </c:pt>
                <c:pt idx="33">
                  <c:v>89.324686742349073</c:v>
                </c:pt>
                <c:pt idx="34">
                  <c:v>101.58090210705393</c:v>
                </c:pt>
                <c:pt idx="35">
                  <c:v>96.047938560901741</c:v>
                </c:pt>
                <c:pt idx="36">
                  <c:v>103.18527946775822</c:v>
                </c:pt>
                <c:pt idx="37">
                  <c:v>118.49622775541968</c:v>
                </c:pt>
                <c:pt idx="38">
                  <c:v>93.706449523932946</c:v>
                </c:pt>
                <c:pt idx="39">
                  <c:v>106.09513781244944</c:v>
                </c:pt>
                <c:pt idx="40">
                  <c:v>87.971434077153333</c:v>
                </c:pt>
                <c:pt idx="41">
                  <c:v>87.596872867913547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8B-4BBA-AFF2-A36EF86F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4047"/>
        <c:axId val="1"/>
      </c:lineChart>
      <c:catAx>
        <c:axId val="2070994047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;&quot;▲ &quot;#,##0.0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404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89806795469686873"/>
          <c:y val="0.10068936319746209"/>
          <c:w val="9.793471019320453E-2"/>
          <c:h val="0.8787727130235299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5702845463159894E-2"/>
          <c:y val="0.10068936319746209"/>
          <c:w val="0.86570614707382576"/>
          <c:h val="0.87877271302352999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販売指数!$D$35:$AS$35</c:f>
              <c:numCache>
                <c:formatCode>#,##0.0;"▲ "#,##0.0</c:formatCode>
                <c:ptCount val="42"/>
                <c:pt idx="0">
                  <c:v>126.20837200398813</c:v>
                </c:pt>
                <c:pt idx="1">
                  <c:v>136.30476736363417</c:v>
                </c:pt>
                <c:pt idx="2">
                  <c:v>123.73701960432393</c:v>
                </c:pt>
                <c:pt idx="3">
                  <c:v>114.33429174501224</c:v>
                </c:pt>
                <c:pt idx="4">
                  <c:v>155.61595314724201</c:v>
                </c:pt>
                <c:pt idx="5">
                  <c:v>137.32176868315923</c:v>
                </c:pt>
                <c:pt idx="6">
                  <c:v>122.09861734709683</c:v>
                </c:pt>
                <c:pt idx="7">
                  <c:v>121.33347906920851</c:v>
                </c:pt>
                <c:pt idx="8">
                  <c:v>135.78542881911312</c:v>
                </c:pt>
                <c:pt idx="9">
                  <c:v>143.77237079259189</c:v>
                </c:pt>
                <c:pt idx="10">
                  <c:v>133.38982968161491</c:v>
                </c:pt>
                <c:pt idx="11">
                  <c:v>120.6177050483734</c:v>
                </c:pt>
                <c:pt idx="12">
                  <c:v>136.2747195562448</c:v>
                </c:pt>
                <c:pt idx="13">
                  <c:v>108.50144480431865</c:v>
                </c:pt>
                <c:pt idx="14">
                  <c:v>111.29215441034872</c:v>
                </c:pt>
                <c:pt idx="15">
                  <c:v>147.10919991709014</c:v>
                </c:pt>
                <c:pt idx="16">
                  <c:v>174.6546563191369</c:v>
                </c:pt>
                <c:pt idx="17">
                  <c:v>185.35556116204</c:v>
                </c:pt>
                <c:pt idx="18">
                  <c:v>182.05643962254575</c:v>
                </c:pt>
                <c:pt idx="19">
                  <c:v>168.3150420054296</c:v>
                </c:pt>
                <c:pt idx="20">
                  <c:v>176.18440722561769</c:v>
                </c:pt>
                <c:pt idx="21">
                  <c:v>169.72004924742876</c:v>
                </c:pt>
                <c:pt idx="22">
                  <c:v>184.11949125908643</c:v>
                </c:pt>
                <c:pt idx="23">
                  <c:v>166.43975026250558</c:v>
                </c:pt>
                <c:pt idx="24">
                  <c:v>224.83432607113207</c:v>
                </c:pt>
                <c:pt idx="25">
                  <c:v>144.76220799219283</c:v>
                </c:pt>
                <c:pt idx="26">
                  <c:v>160.85617768252391</c:v>
                </c:pt>
                <c:pt idx="27">
                  <c:v>184.30252203640714</c:v>
                </c:pt>
                <c:pt idx="28">
                  <c:v>0.23417422423033124</c:v>
                </c:pt>
                <c:pt idx="29">
                  <c:v>0.30989514034868565</c:v>
                </c:pt>
                <c:pt idx="30">
                  <c:v>0.26412044031536863</c:v>
                </c:pt>
                <c:pt idx="31">
                  <c:v>0.20383048128737227</c:v>
                </c:pt>
                <c:pt idx="32">
                  <c:v>0.32535489186587541</c:v>
                </c:pt>
                <c:pt idx="33">
                  <c:v>0.32761462515671252</c:v>
                </c:pt>
                <c:pt idx="34">
                  <c:v>0.25311220675547946</c:v>
                </c:pt>
                <c:pt idx="35">
                  <c:v>0.35784053511977509</c:v>
                </c:pt>
                <c:pt idx="36">
                  <c:v>0.35004731455645938</c:v>
                </c:pt>
                <c:pt idx="37">
                  <c:v>0.36768621217417774</c:v>
                </c:pt>
                <c:pt idx="38">
                  <c:v>0.44220413978110268</c:v>
                </c:pt>
                <c:pt idx="39">
                  <c:v>0.46106802436735839</c:v>
                </c:pt>
                <c:pt idx="40">
                  <c:v>0.33377271824157628</c:v>
                </c:pt>
                <c:pt idx="41">
                  <c:v>0.47152616639340728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258-463A-B259-F07612F5B9D3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販売指数!$D$171:$AS$171</c:f>
              <c:numCache>
                <c:formatCode>#,##0.0;"▲ "#,##0.0</c:formatCode>
                <c:ptCount val="42"/>
                <c:pt idx="0">
                  <c:v>122.42241897450728</c:v>
                </c:pt>
                <c:pt idx="1">
                  <c:v>137.32429676110092</c:v>
                </c:pt>
                <c:pt idx="2">
                  <c:v>152.97449737480991</c:v>
                </c:pt>
                <c:pt idx="3">
                  <c:v>115.69785560406922</c:v>
                </c:pt>
                <c:pt idx="4">
                  <c:v>143.54013230424323</c:v>
                </c:pt>
                <c:pt idx="5">
                  <c:v>115.03752242182685</c:v>
                </c:pt>
                <c:pt idx="6">
                  <c:v>113.85658774772827</c:v>
                </c:pt>
                <c:pt idx="7">
                  <c:v>114.52244365089814</c:v>
                </c:pt>
                <c:pt idx="8">
                  <c:v>141.62917502195901</c:v>
                </c:pt>
                <c:pt idx="9">
                  <c:v>164.57869407351544</c:v>
                </c:pt>
                <c:pt idx="10">
                  <c:v>120.55121671561268</c:v>
                </c:pt>
                <c:pt idx="11">
                  <c:v>131.61386633151119</c:v>
                </c:pt>
                <c:pt idx="12">
                  <c:v>117.06098588353966</c:v>
                </c:pt>
                <c:pt idx="13">
                  <c:v>105.3716165241964</c:v>
                </c:pt>
                <c:pt idx="14">
                  <c:v>124.00153056792304</c:v>
                </c:pt>
                <c:pt idx="15">
                  <c:v>143.93720712988397</c:v>
                </c:pt>
                <c:pt idx="16">
                  <c:v>221.12902190835459</c:v>
                </c:pt>
                <c:pt idx="17">
                  <c:v>162.25951259164552</c:v>
                </c:pt>
                <c:pt idx="18">
                  <c:v>184.11254392907014</c:v>
                </c:pt>
                <c:pt idx="19">
                  <c:v>164.49433571793207</c:v>
                </c:pt>
                <c:pt idx="20">
                  <c:v>149.7404955532775</c:v>
                </c:pt>
                <c:pt idx="21">
                  <c:v>161.43872205239617</c:v>
                </c:pt>
                <c:pt idx="22">
                  <c:v>195.84033304193471</c:v>
                </c:pt>
                <c:pt idx="23">
                  <c:v>220.35652083212119</c:v>
                </c:pt>
                <c:pt idx="24">
                  <c:v>183.12474078241621</c:v>
                </c:pt>
                <c:pt idx="25">
                  <c:v>163.11308082774673</c:v>
                </c:pt>
                <c:pt idx="26">
                  <c:v>153.99809969981234</c:v>
                </c:pt>
                <c:pt idx="27">
                  <c:v>170.85161139487676</c:v>
                </c:pt>
                <c:pt idx="28">
                  <c:v>0.2387237432127621</c:v>
                </c:pt>
                <c:pt idx="29">
                  <c:v>0.3027181164303781</c:v>
                </c:pt>
                <c:pt idx="30">
                  <c:v>0.28123223126258562</c:v>
                </c:pt>
                <c:pt idx="31">
                  <c:v>0.26948715640674337</c:v>
                </c:pt>
                <c:pt idx="32">
                  <c:v>0.3116641257657316</c:v>
                </c:pt>
                <c:pt idx="33">
                  <c:v>0.33641719836863743</c:v>
                </c:pt>
                <c:pt idx="34">
                  <c:v>0.38844809131111185</c:v>
                </c:pt>
                <c:pt idx="35">
                  <c:v>0.40750458278459922</c:v>
                </c:pt>
                <c:pt idx="36">
                  <c:v>0.46413540784165036</c:v>
                </c:pt>
                <c:pt idx="37">
                  <c:v>0.53362800322475856</c:v>
                </c:pt>
                <c:pt idx="38">
                  <c:v>0.46046375287028524</c:v>
                </c:pt>
                <c:pt idx="39">
                  <c:v>0.54846554333206465</c:v>
                </c:pt>
                <c:pt idx="40">
                  <c:v>0.42967302206936736</c:v>
                </c:pt>
                <c:pt idx="41">
                  <c:v>0.4483736062110012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258-463A-B259-F07612F5B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9455"/>
        <c:axId val="1"/>
      </c:lineChart>
      <c:catAx>
        <c:axId val="2070999455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;&quot;▲ &quot;#,##0.0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945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89806795469686873"/>
          <c:y val="0.10068936319746209"/>
          <c:w val="9.793471019320453E-2"/>
          <c:h val="0.8787727130235299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5702845463159894E-2"/>
          <c:y val="0.10068936319746209"/>
          <c:w val="0.86570614707382576"/>
          <c:h val="0.87877271302352999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販売指数!$D$36:$AS$36</c:f>
              <c:numCache>
                <c:formatCode>#,##0.0;"▲ "#,##0.0</c:formatCode>
                <c:ptCount val="42"/>
                <c:pt idx="0">
                  <c:v>96.231779084583195</c:v>
                </c:pt>
                <c:pt idx="1">
                  <c:v>111.23760103604977</c:v>
                </c:pt>
                <c:pt idx="2">
                  <c:v>94.913802687523457</c:v>
                </c:pt>
                <c:pt idx="3">
                  <c:v>75.746359010959864</c:v>
                </c:pt>
                <c:pt idx="4">
                  <c:v>117.90033062847556</c:v>
                </c:pt>
                <c:pt idx="5">
                  <c:v>101.07043332665062</c:v>
                </c:pt>
                <c:pt idx="6">
                  <c:v>91.391442170160204</c:v>
                </c:pt>
                <c:pt idx="7">
                  <c:v>95.896813806953134</c:v>
                </c:pt>
                <c:pt idx="8">
                  <c:v>114.52954343837413</c:v>
                </c:pt>
                <c:pt idx="9">
                  <c:v>113.83333307220269</c:v>
                </c:pt>
                <c:pt idx="10">
                  <c:v>91.575152564224666</c:v>
                </c:pt>
                <c:pt idx="11">
                  <c:v>92.70392852809492</c:v>
                </c:pt>
                <c:pt idx="12">
                  <c:v>99.621901416952042</c:v>
                </c:pt>
                <c:pt idx="13">
                  <c:v>75.777185103643163</c:v>
                </c:pt>
                <c:pt idx="14">
                  <c:v>94.916471108553253</c:v>
                </c:pt>
                <c:pt idx="15">
                  <c:v>119.66601092243143</c:v>
                </c:pt>
                <c:pt idx="16">
                  <c:v>111.77300224017908</c:v>
                </c:pt>
                <c:pt idx="17">
                  <c:v>85.193573160514148</c:v>
                </c:pt>
                <c:pt idx="18">
                  <c:v>99.673442038429144</c:v>
                </c:pt>
                <c:pt idx="19">
                  <c:v>95.516920832281826</c:v>
                </c:pt>
                <c:pt idx="20">
                  <c:v>95.258809761748751</c:v>
                </c:pt>
                <c:pt idx="21">
                  <c:v>100.48261813985387</c:v>
                </c:pt>
                <c:pt idx="22">
                  <c:v>119.35527454415742</c:v>
                </c:pt>
                <c:pt idx="23">
                  <c:v>100.88740401129412</c:v>
                </c:pt>
                <c:pt idx="24">
                  <c:v>110.47876170530633</c:v>
                </c:pt>
                <c:pt idx="25">
                  <c:v>87.020155603423888</c:v>
                </c:pt>
                <c:pt idx="26">
                  <c:v>98.288029329814023</c:v>
                </c:pt>
                <c:pt idx="27">
                  <c:v>103.65820756568888</c:v>
                </c:pt>
                <c:pt idx="28">
                  <c:v>83.028696204002088</c:v>
                </c:pt>
                <c:pt idx="29">
                  <c:v>118.66803054035906</c:v>
                </c:pt>
                <c:pt idx="30">
                  <c:v>91.193258539574472</c:v>
                </c:pt>
                <c:pt idx="31">
                  <c:v>109.24224578587385</c:v>
                </c:pt>
                <c:pt idx="32">
                  <c:v>99.273373603567364</c:v>
                </c:pt>
                <c:pt idx="33">
                  <c:v>103.02984512573059</c:v>
                </c:pt>
                <c:pt idx="34">
                  <c:v>114.95477149032986</c:v>
                </c:pt>
                <c:pt idx="35">
                  <c:v>106.3792344702069</c:v>
                </c:pt>
                <c:pt idx="36">
                  <c:v>103.95767614359002</c:v>
                </c:pt>
                <c:pt idx="37">
                  <c:v>113.31525818986903</c:v>
                </c:pt>
                <c:pt idx="38">
                  <c:v>81.134926360719831</c:v>
                </c:pt>
                <c:pt idx="39">
                  <c:v>95.37034302882212</c:v>
                </c:pt>
                <c:pt idx="40">
                  <c:v>96.179005169105054</c:v>
                </c:pt>
                <c:pt idx="41">
                  <c:v>89.675048509725713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CB1-4A77-B6E9-0B33B4E2BA7E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販売指数!$D$172:$AS$172</c:f>
              <c:numCache>
                <c:formatCode>#,##0.0;"▲ "#,##0.0</c:formatCode>
                <c:ptCount val="42"/>
                <c:pt idx="0">
                  <c:v>99.229363898382175</c:v>
                </c:pt>
                <c:pt idx="1">
                  <c:v>108.86915891213769</c:v>
                </c:pt>
                <c:pt idx="2">
                  <c:v>105.11449266234112</c:v>
                </c:pt>
                <c:pt idx="3">
                  <c:v>87.476096842423601</c:v>
                </c:pt>
                <c:pt idx="4">
                  <c:v>104.63401008400426</c:v>
                </c:pt>
                <c:pt idx="5">
                  <c:v>88.594727067747812</c:v>
                </c:pt>
                <c:pt idx="6">
                  <c:v>90.189690750441486</c:v>
                </c:pt>
                <c:pt idx="7">
                  <c:v>94.387248242901791</c:v>
                </c:pt>
                <c:pt idx="8">
                  <c:v>113.48871033636941</c:v>
                </c:pt>
                <c:pt idx="9">
                  <c:v>115.63752690263046</c:v>
                </c:pt>
                <c:pt idx="10">
                  <c:v>90.797696747101767</c:v>
                </c:pt>
                <c:pt idx="11">
                  <c:v>95.602011676469928</c:v>
                </c:pt>
                <c:pt idx="12">
                  <c:v>88.29948853169374</c:v>
                </c:pt>
                <c:pt idx="13">
                  <c:v>83.225100491248043</c:v>
                </c:pt>
                <c:pt idx="14">
                  <c:v>106.95870766311748</c:v>
                </c:pt>
                <c:pt idx="15">
                  <c:v>118.0850046016896</c:v>
                </c:pt>
                <c:pt idx="16">
                  <c:v>114.96488819081195</c:v>
                </c:pt>
                <c:pt idx="17">
                  <c:v>90.825827648509943</c:v>
                </c:pt>
                <c:pt idx="18">
                  <c:v>99.260761348227462</c:v>
                </c:pt>
                <c:pt idx="19">
                  <c:v>90.213953628173243</c:v>
                </c:pt>
                <c:pt idx="20">
                  <c:v>88.113712652774225</c:v>
                </c:pt>
                <c:pt idx="21">
                  <c:v>97.519983441674626</c:v>
                </c:pt>
                <c:pt idx="22">
                  <c:v>115.62632092879555</c:v>
                </c:pt>
                <c:pt idx="23">
                  <c:v>108.10436663987433</c:v>
                </c:pt>
                <c:pt idx="24">
                  <c:v>104.46658172876917</c:v>
                </c:pt>
                <c:pt idx="25">
                  <c:v>88.718422605666333</c:v>
                </c:pt>
                <c:pt idx="26">
                  <c:v>90.88786718788937</c:v>
                </c:pt>
                <c:pt idx="27">
                  <c:v>102.46996254112342</c:v>
                </c:pt>
                <c:pt idx="28">
                  <c:v>89.952542634827978</c:v>
                </c:pt>
                <c:pt idx="29">
                  <c:v>119.72332349256038</c:v>
                </c:pt>
                <c:pt idx="30">
                  <c:v>107.46510239315606</c:v>
                </c:pt>
                <c:pt idx="31">
                  <c:v>111.81917426474951</c:v>
                </c:pt>
                <c:pt idx="32">
                  <c:v>105.59442062262974</c:v>
                </c:pt>
                <c:pt idx="33">
                  <c:v>99.152670636237545</c:v>
                </c:pt>
                <c:pt idx="34">
                  <c:v>111.41020655943188</c:v>
                </c:pt>
                <c:pt idx="35">
                  <c:v>98.937897383625398</c:v>
                </c:pt>
                <c:pt idx="36">
                  <c:v>103.60555467417521</c:v>
                </c:pt>
                <c:pt idx="37">
                  <c:v>115.58744125723797</c:v>
                </c:pt>
                <c:pt idx="38">
                  <c:v>85.687508164597631</c:v>
                </c:pt>
                <c:pt idx="39">
                  <c:v>97.614838617762658</c:v>
                </c:pt>
                <c:pt idx="40">
                  <c:v>85.706743134567574</c:v>
                </c:pt>
                <c:pt idx="41">
                  <c:v>85.980892211450197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CB1-4A77-B6E9-0B33B4E2B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000703"/>
        <c:axId val="1"/>
      </c:lineChart>
      <c:catAx>
        <c:axId val="20710007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;&quot;▲ &quot;#,##0.0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100070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89806795469686873"/>
          <c:y val="0.10068936319746209"/>
          <c:w val="9.793471019320453E-2"/>
          <c:h val="0.8787727130235299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販売指数!$D$37:$AS$37</c:f>
            </c:numRef>
          </c:val>
          <c:smooth val="1"/>
          <c:extLst>
            <c:ext xmlns:c16="http://schemas.microsoft.com/office/drawing/2014/chart" uri="{C3380CC4-5D6E-409C-BE32-E72D297353CC}">
              <c16:uniqueId val="{00000000-282C-43EA-B473-E3F1D4A12F16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販売指数!$D$173:$AS$173</c:f>
            </c:numRef>
          </c:val>
          <c:smooth val="1"/>
          <c:extLst>
            <c:ext xmlns:c16="http://schemas.microsoft.com/office/drawing/2014/chart" uri="{C3380CC4-5D6E-409C-BE32-E72D297353CC}">
              <c16:uniqueId val="{00000001-282C-43EA-B473-E3F1D4A12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5295"/>
        <c:axId val="1"/>
      </c:lineChart>
      <c:catAx>
        <c:axId val="207099529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529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販売指数!$D$38:$AS$38</c:f>
            </c:numRef>
          </c:val>
          <c:smooth val="1"/>
          <c:extLst>
            <c:ext xmlns:c16="http://schemas.microsoft.com/office/drawing/2014/chart" uri="{C3380CC4-5D6E-409C-BE32-E72D297353CC}">
              <c16:uniqueId val="{00000000-A7B6-4375-8BBA-FFBABFFCAD68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販売指数!$D$174:$AS$174</c:f>
            </c:numRef>
          </c:val>
          <c:smooth val="1"/>
          <c:extLst>
            <c:ext xmlns:c16="http://schemas.microsoft.com/office/drawing/2014/chart" uri="{C3380CC4-5D6E-409C-BE32-E72D297353CC}">
              <c16:uniqueId val="{00000001-A7B6-4375-8BBA-FFBABFFCA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7791"/>
        <c:axId val="1"/>
      </c:lineChart>
      <c:catAx>
        <c:axId val="207099779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779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販売指数!$D$39:$AS$39</c:f>
            </c:numRef>
          </c:val>
          <c:smooth val="1"/>
          <c:extLst>
            <c:ext xmlns:c16="http://schemas.microsoft.com/office/drawing/2014/chart" uri="{C3380CC4-5D6E-409C-BE32-E72D297353CC}">
              <c16:uniqueId val="{00000000-DE5D-4E52-A5C3-36AA6A2B2183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販売指数!$D$175:$AS$175</c:f>
            </c:numRef>
          </c:val>
          <c:smooth val="1"/>
          <c:extLst>
            <c:ext xmlns:c16="http://schemas.microsoft.com/office/drawing/2014/chart" uri="{C3380CC4-5D6E-409C-BE32-E72D297353CC}">
              <c16:uniqueId val="{00000001-DE5D-4E52-A5C3-36AA6A2B2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5711"/>
        <c:axId val="1"/>
      </c:lineChart>
      <c:catAx>
        <c:axId val="207099571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571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販売指数!$D$40:$AS$40</c:f>
            </c:numRef>
          </c:val>
          <c:smooth val="1"/>
          <c:extLst>
            <c:ext xmlns:c16="http://schemas.microsoft.com/office/drawing/2014/chart" uri="{C3380CC4-5D6E-409C-BE32-E72D297353CC}">
              <c16:uniqueId val="{00000000-662B-443A-B9F4-D18571E40A3B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販売指数!$D$176:$AS$176</c:f>
            </c:numRef>
          </c:val>
          <c:smooth val="1"/>
          <c:extLst>
            <c:ext xmlns:c16="http://schemas.microsoft.com/office/drawing/2014/chart" uri="{C3380CC4-5D6E-409C-BE32-E72D297353CC}">
              <c16:uniqueId val="{00000001-662B-443A-B9F4-D18571E40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001119"/>
        <c:axId val="1"/>
      </c:lineChart>
      <c:catAx>
        <c:axId val="207100111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100111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販売指数!$D$41:$AS$41</c:f>
            </c:numRef>
          </c:val>
          <c:smooth val="1"/>
          <c:extLst>
            <c:ext xmlns:c16="http://schemas.microsoft.com/office/drawing/2014/chart" uri="{C3380CC4-5D6E-409C-BE32-E72D297353CC}">
              <c16:uniqueId val="{00000000-B389-46CE-A0B3-EE4A5615521E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販売指数!$D$177:$AS$177</c:f>
            </c:numRef>
          </c:val>
          <c:smooth val="1"/>
          <c:extLst>
            <c:ext xmlns:c16="http://schemas.microsoft.com/office/drawing/2014/chart" uri="{C3380CC4-5D6E-409C-BE32-E72D297353CC}">
              <c16:uniqueId val="{00000001-B389-46CE-A0B3-EE4A5615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999871"/>
        <c:axId val="1"/>
      </c:lineChart>
      <c:catAx>
        <c:axId val="207099987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099987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販売指数!$D$42:$AS$42</c:f>
            </c:numRef>
          </c:val>
          <c:smooth val="1"/>
          <c:extLst>
            <c:ext xmlns:c16="http://schemas.microsoft.com/office/drawing/2014/chart" uri="{C3380CC4-5D6E-409C-BE32-E72D297353CC}">
              <c16:uniqueId val="{00000000-E6FF-4068-B7E8-0FF38FDFE102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販売指数!$D$178:$AS$178</c:f>
            </c:numRef>
          </c:val>
          <c:smooth val="1"/>
          <c:extLst>
            <c:ext xmlns:c16="http://schemas.microsoft.com/office/drawing/2014/chart" uri="{C3380CC4-5D6E-409C-BE32-E72D297353CC}">
              <c16:uniqueId val="{00000001-E6FF-4068-B7E8-0FF38FDFE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000287"/>
        <c:axId val="1"/>
      </c:lineChart>
      <c:catAx>
        <c:axId val="207100028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100028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販売指数!$D$43:$AS$43</c:f>
            </c:numRef>
          </c:val>
          <c:smooth val="1"/>
          <c:extLst>
            <c:ext xmlns:c16="http://schemas.microsoft.com/office/drawing/2014/chart" uri="{C3380CC4-5D6E-409C-BE32-E72D297353CC}">
              <c16:uniqueId val="{00000000-BBAD-41B0-B10A-D9D570E5D95F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販売指数!$D$179:$AS$179</c:f>
            </c:numRef>
          </c:val>
          <c:smooth val="1"/>
          <c:extLst>
            <c:ext xmlns:c16="http://schemas.microsoft.com/office/drawing/2014/chart" uri="{C3380CC4-5D6E-409C-BE32-E72D297353CC}">
              <c16:uniqueId val="{00000001-BBAD-41B0-B10A-D9D570E5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40127"/>
        <c:axId val="1"/>
      </c:lineChart>
      <c:catAx>
        <c:axId val="207294012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4012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販売指数!$D$44:$AS$44</c:f>
            </c:numRef>
          </c:val>
          <c:smooth val="1"/>
          <c:extLst>
            <c:ext xmlns:c16="http://schemas.microsoft.com/office/drawing/2014/chart" uri="{C3380CC4-5D6E-409C-BE32-E72D297353CC}">
              <c16:uniqueId val="{00000000-5BEC-46ED-B5BB-3FA29A18A47A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販売指数!$D$180:$AS$180</c:f>
            </c:numRef>
          </c:val>
          <c:smooth val="1"/>
          <c:extLst>
            <c:ext xmlns:c16="http://schemas.microsoft.com/office/drawing/2014/chart" uri="{C3380CC4-5D6E-409C-BE32-E72D297353CC}">
              <c16:uniqueId val="{00000001-5BEC-46ED-B5BB-3FA29A18A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8047"/>
        <c:axId val="1"/>
      </c:lineChart>
      <c:catAx>
        <c:axId val="207293804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804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販売指数!$D$45:$AS$45</c:f>
            </c:numRef>
          </c:val>
          <c:smooth val="1"/>
          <c:extLst>
            <c:ext xmlns:c16="http://schemas.microsoft.com/office/drawing/2014/chart" uri="{C3380CC4-5D6E-409C-BE32-E72D297353CC}">
              <c16:uniqueId val="{00000000-0165-4C0A-856C-B397825CEF22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販売指数!$D$181:$AS$181</c:f>
            </c:numRef>
          </c:val>
          <c:smooth val="1"/>
          <c:extLst>
            <c:ext xmlns:c16="http://schemas.microsoft.com/office/drawing/2014/chart" uri="{C3380CC4-5D6E-409C-BE32-E72D297353CC}">
              <c16:uniqueId val="{00000001-0165-4C0A-856C-B397825C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4303"/>
        <c:axId val="1"/>
      </c:lineChart>
      <c:catAx>
        <c:axId val="207293430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430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販売指数!$D$46:$AS$46</c:f>
            </c:numRef>
          </c:val>
          <c:smooth val="1"/>
          <c:extLst>
            <c:ext xmlns:c16="http://schemas.microsoft.com/office/drawing/2014/chart" uri="{C3380CC4-5D6E-409C-BE32-E72D297353CC}">
              <c16:uniqueId val="{00000000-9228-45E6-B4A0-891408015C22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販売指数!$D$182:$AS$182</c:f>
            </c:numRef>
          </c:val>
          <c:smooth val="1"/>
          <c:extLst>
            <c:ext xmlns:c16="http://schemas.microsoft.com/office/drawing/2014/chart" uri="{C3380CC4-5D6E-409C-BE32-E72D297353CC}">
              <c16:uniqueId val="{00000001-9228-45E6-B4A0-89140801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5967"/>
        <c:axId val="1"/>
      </c:lineChart>
      <c:catAx>
        <c:axId val="207293596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596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販売指数!$D$47:$AS$47</c:f>
            </c:numRef>
          </c:val>
          <c:smooth val="1"/>
          <c:extLst>
            <c:ext xmlns:c16="http://schemas.microsoft.com/office/drawing/2014/chart" uri="{C3380CC4-5D6E-409C-BE32-E72D297353CC}">
              <c16:uniqueId val="{00000000-4547-4A15-A4B3-3EDAE6661647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販売指数!$D$183:$AS$183</c:f>
            </c:numRef>
          </c:val>
          <c:smooth val="1"/>
          <c:extLst>
            <c:ext xmlns:c16="http://schemas.microsoft.com/office/drawing/2014/chart" uri="{C3380CC4-5D6E-409C-BE32-E72D297353CC}">
              <c16:uniqueId val="{00000001-4547-4A15-A4B3-3EDAE666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9711"/>
        <c:axId val="1"/>
      </c:lineChart>
      <c:catAx>
        <c:axId val="207293971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971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販売指数!$D$48:$AS$48</c:f>
            </c:numRef>
          </c:val>
          <c:smooth val="1"/>
          <c:extLst>
            <c:ext xmlns:c16="http://schemas.microsoft.com/office/drawing/2014/chart" uri="{C3380CC4-5D6E-409C-BE32-E72D297353CC}">
              <c16:uniqueId val="{00000000-8DFD-41D9-960B-BDDB5CEADDFE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販売指数!$D$184:$AS$184</c:f>
            </c:numRef>
          </c:val>
          <c:smooth val="1"/>
          <c:extLst>
            <c:ext xmlns:c16="http://schemas.microsoft.com/office/drawing/2014/chart" uri="{C3380CC4-5D6E-409C-BE32-E72D297353CC}">
              <c16:uniqueId val="{00000001-8DFD-41D9-960B-BDDB5CEA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3471"/>
        <c:axId val="1"/>
      </c:lineChart>
      <c:catAx>
        <c:axId val="207293347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347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販売指数!$D$49:$AS$49</c:f>
            </c:numRef>
          </c:val>
          <c:smooth val="1"/>
          <c:extLst>
            <c:ext xmlns:c16="http://schemas.microsoft.com/office/drawing/2014/chart" uri="{C3380CC4-5D6E-409C-BE32-E72D297353CC}">
              <c16:uniqueId val="{00000000-B01C-4FA6-B72E-9B027D8D0BE3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販売指数!$D$185:$AS$185</c:f>
            </c:numRef>
          </c:val>
          <c:smooth val="1"/>
          <c:extLst>
            <c:ext xmlns:c16="http://schemas.microsoft.com/office/drawing/2014/chart" uri="{C3380CC4-5D6E-409C-BE32-E72D297353CC}">
              <c16:uniqueId val="{00000001-B01C-4FA6-B72E-9B027D8D0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8463"/>
        <c:axId val="1"/>
      </c:lineChart>
      <c:catAx>
        <c:axId val="207293846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846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販売指数!$D$50:$AS$50</c:f>
            </c:numRef>
          </c:val>
          <c:smooth val="1"/>
          <c:extLst>
            <c:ext xmlns:c16="http://schemas.microsoft.com/office/drawing/2014/chart" uri="{C3380CC4-5D6E-409C-BE32-E72D297353CC}">
              <c16:uniqueId val="{00000000-4D4C-4FD0-8C28-BCD3A180290A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販売指数!$D$186:$AS$186</c:f>
            </c:numRef>
          </c:val>
          <c:smooth val="1"/>
          <c:extLst>
            <c:ext xmlns:c16="http://schemas.microsoft.com/office/drawing/2014/chart" uri="{C3380CC4-5D6E-409C-BE32-E72D297353CC}">
              <c16:uniqueId val="{00000001-4D4C-4FD0-8C28-BCD3A180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7215"/>
        <c:axId val="1"/>
      </c:lineChart>
      <c:catAx>
        <c:axId val="207293721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721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販売指数!$D$51:$AS$51</c:f>
            </c:numRef>
          </c:val>
          <c:smooth val="1"/>
          <c:extLst>
            <c:ext xmlns:c16="http://schemas.microsoft.com/office/drawing/2014/chart" uri="{C3380CC4-5D6E-409C-BE32-E72D297353CC}">
              <c16:uniqueId val="{00000000-2E8E-4BE6-A580-8FD3E89B5B20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販売指数!$D$187:$AS$187</c:f>
            </c:numRef>
          </c:val>
          <c:smooth val="1"/>
          <c:extLst>
            <c:ext xmlns:c16="http://schemas.microsoft.com/office/drawing/2014/chart" uri="{C3380CC4-5D6E-409C-BE32-E72D297353CC}">
              <c16:uniqueId val="{00000001-2E8E-4BE6-A580-8FD3E89B5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8879"/>
        <c:axId val="1"/>
      </c:lineChart>
      <c:catAx>
        <c:axId val="207293887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887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販売指数!$D$52:$AS$52</c:f>
            </c:numRef>
          </c:val>
          <c:smooth val="1"/>
          <c:extLst>
            <c:ext xmlns:c16="http://schemas.microsoft.com/office/drawing/2014/chart" uri="{C3380CC4-5D6E-409C-BE32-E72D297353CC}">
              <c16:uniqueId val="{00000000-374B-43C6-8A31-3F4005415AB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販売指数!$D$188:$AS$188</c:f>
            </c:numRef>
          </c:val>
          <c:smooth val="1"/>
          <c:extLst>
            <c:ext xmlns:c16="http://schemas.microsoft.com/office/drawing/2014/chart" uri="{C3380CC4-5D6E-409C-BE32-E72D297353CC}">
              <c16:uniqueId val="{00000001-374B-43C6-8A31-3F400541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932639"/>
        <c:axId val="1"/>
      </c:lineChart>
      <c:catAx>
        <c:axId val="207293263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07293263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販売指数!$D$53:$AS$53</c:f>
            </c:numRef>
          </c:val>
          <c:smooth val="1"/>
          <c:extLst>
            <c:ext xmlns:c16="http://schemas.microsoft.com/office/drawing/2014/chart" uri="{C3380CC4-5D6E-409C-BE32-E72D297353CC}">
              <c16:uniqueId val="{00000000-0B1F-4887-8601-11CCED7CD194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販売指数!$D$189:$AS$189</c:f>
            </c:numRef>
          </c:val>
          <c:smooth val="1"/>
          <c:extLst>
            <c:ext xmlns:c16="http://schemas.microsoft.com/office/drawing/2014/chart" uri="{C3380CC4-5D6E-409C-BE32-E72D297353CC}">
              <c16:uniqueId val="{00000001-0B1F-4887-8601-11CCED7CD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1599"/>
        <c:axId val="1"/>
      </c:lineChart>
      <c:catAx>
        <c:axId val="212208159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159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販売指数!$D$54:$AS$54</c:f>
            </c:numRef>
          </c:val>
          <c:smooth val="1"/>
          <c:extLst>
            <c:ext xmlns:c16="http://schemas.microsoft.com/office/drawing/2014/chart" uri="{C3380CC4-5D6E-409C-BE32-E72D297353CC}">
              <c16:uniqueId val="{00000000-9975-4944-9CC0-019BDB1799E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販売指数!$D$190:$AS$190</c:f>
            </c:numRef>
          </c:val>
          <c:smooth val="1"/>
          <c:extLst>
            <c:ext xmlns:c16="http://schemas.microsoft.com/office/drawing/2014/chart" uri="{C3380CC4-5D6E-409C-BE32-E72D297353CC}">
              <c16:uniqueId val="{00000001-9975-4944-9CC0-019BDB179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8671"/>
        <c:axId val="1"/>
      </c:lineChart>
      <c:catAx>
        <c:axId val="212208867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867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販売指数!$D$55:$AS$55</c:f>
            </c:numRef>
          </c:val>
          <c:smooth val="1"/>
          <c:extLst>
            <c:ext xmlns:c16="http://schemas.microsoft.com/office/drawing/2014/chart" uri="{C3380CC4-5D6E-409C-BE32-E72D297353CC}">
              <c16:uniqueId val="{00000000-A8DB-4EDA-AE40-84F67920898D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販売指数!$D$191:$AS$191</c:f>
            </c:numRef>
          </c:val>
          <c:smooth val="1"/>
          <c:extLst>
            <c:ext xmlns:c16="http://schemas.microsoft.com/office/drawing/2014/chart" uri="{C3380CC4-5D6E-409C-BE32-E72D297353CC}">
              <c16:uniqueId val="{00000001-A8DB-4EDA-AE40-84F679208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3263"/>
        <c:axId val="1"/>
      </c:lineChart>
      <c:catAx>
        <c:axId val="212208326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326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販売指数!$D$56:$AS$56</c:f>
            </c:numRef>
          </c:val>
          <c:smooth val="1"/>
          <c:extLst>
            <c:ext xmlns:c16="http://schemas.microsoft.com/office/drawing/2014/chart" uri="{C3380CC4-5D6E-409C-BE32-E72D297353CC}">
              <c16:uniqueId val="{00000000-5115-49E8-9A7B-EAB867D01E7A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販売指数!$D$192:$AS$192</c:f>
            </c:numRef>
          </c:val>
          <c:smooth val="1"/>
          <c:extLst>
            <c:ext xmlns:c16="http://schemas.microsoft.com/office/drawing/2014/chart" uri="{C3380CC4-5D6E-409C-BE32-E72D297353CC}">
              <c16:uniqueId val="{00000001-5115-49E8-9A7B-EAB867D01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6175"/>
        <c:axId val="1"/>
      </c:lineChart>
      <c:catAx>
        <c:axId val="212208617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617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販売指数!$D$57:$AS$57</c:f>
            </c:numRef>
          </c:val>
          <c:smooth val="1"/>
          <c:extLst>
            <c:ext xmlns:c16="http://schemas.microsoft.com/office/drawing/2014/chart" uri="{C3380CC4-5D6E-409C-BE32-E72D297353CC}">
              <c16:uniqueId val="{00000000-C24F-499B-8207-5CFC2B573193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販売指数!$D$193:$AS$193</c:f>
            </c:numRef>
          </c:val>
          <c:smooth val="1"/>
          <c:extLst>
            <c:ext xmlns:c16="http://schemas.microsoft.com/office/drawing/2014/chart" uri="{C3380CC4-5D6E-409C-BE32-E72D297353CC}">
              <c16:uniqueId val="{00000001-C24F-499B-8207-5CFC2B573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94911"/>
        <c:axId val="1"/>
      </c:lineChart>
      <c:catAx>
        <c:axId val="212209491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123543199075423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9491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販売指数!$D$58:$AS$58</c:f>
            </c:numRef>
          </c:val>
          <c:smooth val="1"/>
          <c:extLst>
            <c:ext xmlns:c16="http://schemas.microsoft.com/office/drawing/2014/chart" uri="{C3380CC4-5D6E-409C-BE32-E72D297353CC}">
              <c16:uniqueId val="{00000000-61F5-4183-AE00-260E23F7EE4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販売指数!$D$194:$AS$194</c:f>
            </c:numRef>
          </c:val>
          <c:smooth val="1"/>
          <c:extLst>
            <c:ext xmlns:c16="http://schemas.microsoft.com/office/drawing/2014/chart" uri="{C3380CC4-5D6E-409C-BE32-E72D297353CC}">
              <c16:uniqueId val="{00000001-61F5-4183-AE00-260E23F7E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9919"/>
        <c:axId val="1"/>
      </c:lineChart>
      <c:catAx>
        <c:axId val="212208991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123543199075423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991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販売指数!$D$59:$AS$59</c:f>
            </c:numRef>
          </c:val>
          <c:smooth val="1"/>
          <c:extLst>
            <c:ext xmlns:c16="http://schemas.microsoft.com/office/drawing/2014/chart" uri="{C3380CC4-5D6E-409C-BE32-E72D297353CC}">
              <c16:uniqueId val="{00000000-A88B-4AED-B2BA-2BB9E32D81DE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販売指数!$D$195:$AS$195</c:f>
            </c:numRef>
          </c:val>
          <c:smooth val="1"/>
          <c:extLst>
            <c:ext xmlns:c16="http://schemas.microsoft.com/office/drawing/2014/chart" uri="{C3380CC4-5D6E-409C-BE32-E72D297353CC}">
              <c16:uniqueId val="{00000001-A88B-4AED-B2BA-2BB9E32D8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9503"/>
        <c:axId val="1"/>
      </c:lineChart>
      <c:catAx>
        <c:axId val="212208950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950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販売指数!$D$60:$AS$60</c:f>
            </c:numRef>
          </c:val>
          <c:smooth val="1"/>
          <c:extLst>
            <c:ext xmlns:c16="http://schemas.microsoft.com/office/drawing/2014/chart" uri="{C3380CC4-5D6E-409C-BE32-E72D297353CC}">
              <c16:uniqueId val="{00000000-8D76-4F44-BE15-B32F15CB5DC2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販売指数!$D$196:$AS$196</c:f>
            </c:numRef>
          </c:val>
          <c:smooth val="1"/>
          <c:extLst>
            <c:ext xmlns:c16="http://schemas.microsoft.com/office/drawing/2014/chart" uri="{C3380CC4-5D6E-409C-BE32-E72D297353CC}">
              <c16:uniqueId val="{00000001-8D76-4F44-BE15-B32F15CB5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6591"/>
        <c:axId val="1"/>
      </c:lineChart>
      <c:catAx>
        <c:axId val="212208659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659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販売指数!$D$61:$AS$61</c:f>
            </c:numRef>
          </c:val>
          <c:smooth val="1"/>
          <c:extLst>
            <c:ext xmlns:c16="http://schemas.microsoft.com/office/drawing/2014/chart" uri="{C3380CC4-5D6E-409C-BE32-E72D297353CC}">
              <c16:uniqueId val="{00000000-461D-46DD-A054-0D06871DB9F6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販売指数!$D$197:$AS$197</c:f>
            </c:numRef>
          </c:val>
          <c:smooth val="1"/>
          <c:extLst>
            <c:ext xmlns:c16="http://schemas.microsoft.com/office/drawing/2014/chart" uri="{C3380CC4-5D6E-409C-BE32-E72D297353CC}">
              <c16:uniqueId val="{00000001-461D-46DD-A054-0D06871DB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95327"/>
        <c:axId val="1"/>
      </c:lineChart>
      <c:catAx>
        <c:axId val="212209532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9532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販売指数!$D$62:$AS$62</c:f>
            </c:numRef>
          </c:val>
          <c:smooth val="1"/>
          <c:extLst>
            <c:ext xmlns:c16="http://schemas.microsoft.com/office/drawing/2014/chart" uri="{C3380CC4-5D6E-409C-BE32-E72D297353CC}">
              <c16:uniqueId val="{00000000-922C-4C12-977B-9EA5DDD26913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販売指数!$D$198:$AS$198</c:f>
            </c:numRef>
          </c:val>
          <c:smooth val="1"/>
          <c:extLst>
            <c:ext xmlns:c16="http://schemas.microsoft.com/office/drawing/2014/chart" uri="{C3380CC4-5D6E-409C-BE32-E72D297353CC}">
              <c16:uniqueId val="{00000001-922C-4C12-977B-9EA5DDD26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4095"/>
        <c:axId val="1"/>
      </c:lineChart>
      <c:catAx>
        <c:axId val="212208409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409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販売指数!$D$63:$AS$63</c:f>
            </c:numRef>
          </c:val>
          <c:smooth val="1"/>
          <c:extLst>
            <c:ext xmlns:c16="http://schemas.microsoft.com/office/drawing/2014/chart" uri="{C3380CC4-5D6E-409C-BE32-E72D297353CC}">
              <c16:uniqueId val="{00000000-5550-47F2-B4EA-AF03E966CF77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販売指数!$D$199:$AS$199</c:f>
            </c:numRef>
          </c:val>
          <c:smooth val="1"/>
          <c:extLst>
            <c:ext xmlns:c16="http://schemas.microsoft.com/office/drawing/2014/chart" uri="{C3380CC4-5D6E-409C-BE32-E72D297353CC}">
              <c16:uniqueId val="{00000001-5550-47F2-B4EA-AF03E966C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91167"/>
        <c:axId val="1"/>
      </c:lineChart>
      <c:catAx>
        <c:axId val="212209116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9116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販売指数!$D$64:$AS$64</c:f>
            </c:numRef>
          </c:val>
          <c:smooth val="1"/>
          <c:extLst>
            <c:ext xmlns:c16="http://schemas.microsoft.com/office/drawing/2014/chart" uri="{C3380CC4-5D6E-409C-BE32-E72D297353CC}">
              <c16:uniqueId val="{00000000-8EB5-4482-8404-0FBB33B23B8F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販売指数!$D$200:$AS$200</c:f>
            </c:numRef>
          </c:val>
          <c:smooth val="1"/>
          <c:extLst>
            <c:ext xmlns:c16="http://schemas.microsoft.com/office/drawing/2014/chart" uri="{C3380CC4-5D6E-409C-BE32-E72D297353CC}">
              <c16:uniqueId val="{00000001-8EB5-4482-8404-0FBB33B2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2847"/>
        <c:axId val="1"/>
      </c:lineChart>
      <c:catAx>
        <c:axId val="212208284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284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販売指数!$D$65:$AS$65</c:f>
            </c:numRef>
          </c:val>
          <c:smooth val="1"/>
          <c:extLst>
            <c:ext xmlns:c16="http://schemas.microsoft.com/office/drawing/2014/chart" uri="{C3380CC4-5D6E-409C-BE32-E72D297353CC}">
              <c16:uniqueId val="{00000000-9F61-41A0-BAE6-172AAAB3C128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販売指数!$D$201:$AS$201</c:f>
            </c:numRef>
          </c:val>
          <c:smooth val="1"/>
          <c:extLst>
            <c:ext xmlns:c16="http://schemas.microsoft.com/office/drawing/2014/chart" uri="{C3380CC4-5D6E-409C-BE32-E72D297353CC}">
              <c16:uniqueId val="{00000001-9F61-41A0-BAE6-172AAAB3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91999"/>
        <c:axId val="1"/>
      </c:lineChart>
      <c:catAx>
        <c:axId val="212209199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9199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販売指数!$D$66:$AS$66</c:f>
            </c:numRef>
          </c:val>
          <c:smooth val="1"/>
          <c:extLst>
            <c:ext xmlns:c16="http://schemas.microsoft.com/office/drawing/2014/chart" uri="{C3380CC4-5D6E-409C-BE32-E72D297353CC}">
              <c16:uniqueId val="{00000000-9782-4838-AFD8-0B1348DF2539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販売指数!$D$202:$AS$202</c:f>
            </c:numRef>
          </c:val>
          <c:smooth val="1"/>
          <c:extLst>
            <c:ext xmlns:c16="http://schemas.microsoft.com/office/drawing/2014/chart" uri="{C3380CC4-5D6E-409C-BE32-E72D297353CC}">
              <c16:uniqueId val="{00000001-9782-4838-AFD8-0B1348DF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4511"/>
        <c:axId val="1"/>
      </c:lineChart>
      <c:catAx>
        <c:axId val="212208451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451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販売指数!$D$67:$AS$67</c:f>
            </c:numRef>
          </c:val>
          <c:smooth val="1"/>
          <c:extLst>
            <c:ext xmlns:c16="http://schemas.microsoft.com/office/drawing/2014/chart" uri="{C3380CC4-5D6E-409C-BE32-E72D297353CC}">
              <c16:uniqueId val="{00000000-5FAA-4F77-81AC-FDAEF7969060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販売指数!$D$203:$AS$203</c:f>
            </c:numRef>
          </c:val>
          <c:smooth val="1"/>
          <c:extLst>
            <c:ext xmlns:c16="http://schemas.microsoft.com/office/drawing/2014/chart" uri="{C3380CC4-5D6E-409C-BE32-E72D297353CC}">
              <c16:uniqueId val="{00000001-5FAA-4F77-81AC-FDAEF7969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4927"/>
        <c:axId val="1"/>
      </c:lineChart>
      <c:catAx>
        <c:axId val="212208492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492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販売指数!$D$68:$AS$68</c:f>
            </c:numRef>
          </c:val>
          <c:smooth val="1"/>
          <c:extLst>
            <c:ext xmlns:c16="http://schemas.microsoft.com/office/drawing/2014/chart" uri="{C3380CC4-5D6E-409C-BE32-E72D297353CC}">
              <c16:uniqueId val="{00000000-4F24-43BB-B165-162842BA6598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販売指数!$D$204:$AS$204</c:f>
            </c:numRef>
          </c:val>
          <c:smooth val="1"/>
          <c:extLst>
            <c:ext xmlns:c16="http://schemas.microsoft.com/office/drawing/2014/chart" uri="{C3380CC4-5D6E-409C-BE32-E72D297353CC}">
              <c16:uniqueId val="{00000001-4F24-43BB-B165-162842BA6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5343"/>
        <c:axId val="1"/>
      </c:lineChart>
      <c:catAx>
        <c:axId val="212208534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534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販売指数!$D$69:$AS$69</c:f>
            </c:numRef>
          </c:val>
          <c:smooth val="1"/>
          <c:extLst>
            <c:ext xmlns:c16="http://schemas.microsoft.com/office/drawing/2014/chart" uri="{C3380CC4-5D6E-409C-BE32-E72D297353CC}">
              <c16:uniqueId val="{00000000-36D0-4084-BDCD-E8566D9904A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販売指数!$D$205:$AS$205</c:f>
            </c:numRef>
          </c:val>
          <c:smooth val="1"/>
          <c:extLst>
            <c:ext xmlns:c16="http://schemas.microsoft.com/office/drawing/2014/chart" uri="{C3380CC4-5D6E-409C-BE32-E72D297353CC}">
              <c16:uniqueId val="{00000001-36D0-4084-BDCD-E8566D990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5759"/>
        <c:axId val="1"/>
      </c:lineChart>
      <c:catAx>
        <c:axId val="212208575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575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販売指数!$D$70:$AS$70</c:f>
            </c:numRef>
          </c:val>
          <c:smooth val="1"/>
          <c:extLst>
            <c:ext xmlns:c16="http://schemas.microsoft.com/office/drawing/2014/chart" uri="{C3380CC4-5D6E-409C-BE32-E72D297353CC}">
              <c16:uniqueId val="{00000000-72D6-4BDA-A1CC-9A13383DE47C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販売指数!$D$206:$AS$206</c:f>
            </c:numRef>
          </c:val>
          <c:smooth val="1"/>
          <c:extLst>
            <c:ext xmlns:c16="http://schemas.microsoft.com/office/drawing/2014/chart" uri="{C3380CC4-5D6E-409C-BE32-E72D297353CC}">
              <c16:uniqueId val="{00000001-72D6-4BDA-A1CC-9A13383D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96159"/>
        <c:axId val="1"/>
      </c:lineChart>
      <c:catAx>
        <c:axId val="212209615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9615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販売指数!$D$71:$AS$71</c:f>
            </c:numRef>
          </c:val>
          <c:smooth val="1"/>
          <c:extLst>
            <c:ext xmlns:c16="http://schemas.microsoft.com/office/drawing/2014/chart" uri="{C3380CC4-5D6E-409C-BE32-E72D297353CC}">
              <c16:uniqueId val="{00000000-A276-40CA-A822-9478A5835479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販売指数!$D$207:$AS$207</c:f>
            </c:numRef>
          </c:val>
          <c:smooth val="1"/>
          <c:extLst>
            <c:ext xmlns:c16="http://schemas.microsoft.com/office/drawing/2014/chart" uri="{C3380CC4-5D6E-409C-BE32-E72D297353CC}">
              <c16:uniqueId val="{00000001-A276-40CA-A822-9478A583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80767"/>
        <c:axId val="1"/>
      </c:lineChart>
      <c:catAx>
        <c:axId val="212208076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208076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販売指数!$D$72:$AS$72</c:f>
            </c:numRef>
          </c:val>
          <c:smooth val="1"/>
          <c:extLst>
            <c:ext xmlns:c16="http://schemas.microsoft.com/office/drawing/2014/chart" uri="{C3380CC4-5D6E-409C-BE32-E72D297353CC}">
              <c16:uniqueId val="{00000000-9292-4BFC-AFD3-E4B1D0E405F0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販売指数!$D$208:$AS$208</c:f>
            </c:numRef>
          </c:val>
          <c:smooth val="1"/>
          <c:extLst>
            <c:ext xmlns:c16="http://schemas.microsoft.com/office/drawing/2014/chart" uri="{C3380CC4-5D6E-409C-BE32-E72D297353CC}">
              <c16:uniqueId val="{00000001-9292-4BFC-AFD3-E4B1D0E40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56095"/>
        <c:axId val="1"/>
      </c:lineChart>
      <c:catAx>
        <c:axId val="212305609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5609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販売指数!$D$73:$AS$73</c:f>
            </c:numRef>
          </c:val>
          <c:smooth val="1"/>
          <c:extLst>
            <c:ext xmlns:c16="http://schemas.microsoft.com/office/drawing/2014/chart" uri="{C3380CC4-5D6E-409C-BE32-E72D297353CC}">
              <c16:uniqueId val="{00000000-350F-4532-9109-A37654C9320C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販売指数!$D$209:$AS$209</c:f>
            </c:numRef>
          </c:val>
          <c:smooth val="1"/>
          <c:extLst>
            <c:ext xmlns:c16="http://schemas.microsoft.com/office/drawing/2014/chart" uri="{C3380CC4-5D6E-409C-BE32-E72D297353CC}">
              <c16:uniqueId val="{00000001-350F-4532-9109-A37654C93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9823"/>
        <c:axId val="1"/>
      </c:lineChart>
      <c:catAx>
        <c:axId val="212306982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982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販売指数!$D$74:$AS$74</c:f>
            </c:numRef>
          </c:val>
          <c:smooth val="1"/>
          <c:extLst>
            <c:ext xmlns:c16="http://schemas.microsoft.com/office/drawing/2014/chart" uri="{C3380CC4-5D6E-409C-BE32-E72D297353CC}">
              <c16:uniqueId val="{00000000-1936-4049-BEC9-B8E9289B6FD6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販売指数!$D$210:$AS$210</c:f>
            </c:numRef>
          </c:val>
          <c:smooth val="1"/>
          <c:extLst>
            <c:ext xmlns:c16="http://schemas.microsoft.com/office/drawing/2014/chart" uri="{C3380CC4-5D6E-409C-BE32-E72D297353CC}">
              <c16:uniqueId val="{00000001-1936-4049-BEC9-B8E9289B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6495"/>
        <c:axId val="1"/>
      </c:lineChart>
      <c:catAx>
        <c:axId val="212306649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649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販売指数!$D$75:$AS$75</c:f>
            </c:numRef>
          </c:val>
          <c:smooth val="1"/>
          <c:extLst>
            <c:ext xmlns:c16="http://schemas.microsoft.com/office/drawing/2014/chart" uri="{C3380CC4-5D6E-409C-BE32-E72D297353CC}">
              <c16:uniqueId val="{00000000-35C3-432E-A3D9-ECEC358B367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販売指数!$D$211:$AS$211</c:f>
            </c:numRef>
          </c:val>
          <c:smooth val="1"/>
          <c:extLst>
            <c:ext xmlns:c16="http://schemas.microsoft.com/office/drawing/2014/chart" uri="{C3380CC4-5D6E-409C-BE32-E72D297353CC}">
              <c16:uniqueId val="{00000001-35C3-432E-A3D9-ECEC358B3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4415"/>
        <c:axId val="1"/>
      </c:lineChart>
      <c:catAx>
        <c:axId val="212306441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441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販売指数!$D$76:$AS$76</c:f>
            </c:numRef>
          </c:val>
          <c:smooth val="1"/>
          <c:extLst>
            <c:ext xmlns:c16="http://schemas.microsoft.com/office/drawing/2014/chart" uri="{C3380CC4-5D6E-409C-BE32-E72D297353CC}">
              <c16:uniqueId val="{00000000-D0D4-400C-8E5B-2C0CF4454D26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販売指数!$D$212:$AS$212</c:f>
            </c:numRef>
          </c:val>
          <c:smooth val="1"/>
          <c:extLst>
            <c:ext xmlns:c16="http://schemas.microsoft.com/office/drawing/2014/chart" uri="{C3380CC4-5D6E-409C-BE32-E72D297353CC}">
              <c16:uniqueId val="{00000001-D0D4-400C-8E5B-2C0CF445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56927"/>
        <c:axId val="1"/>
      </c:lineChart>
      <c:catAx>
        <c:axId val="2123056927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56927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販売指数!$D$77:$AS$77</c:f>
            </c:numRef>
          </c:val>
          <c:smooth val="1"/>
          <c:extLst>
            <c:ext xmlns:c16="http://schemas.microsoft.com/office/drawing/2014/chart" uri="{C3380CC4-5D6E-409C-BE32-E72D297353CC}">
              <c16:uniqueId val="{00000000-28D7-4A66-908A-BFB680ECCE3A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販売指数!$D$213:$AS$213</c:f>
            </c:numRef>
          </c:val>
          <c:smooth val="1"/>
          <c:extLst>
            <c:ext xmlns:c16="http://schemas.microsoft.com/office/drawing/2014/chart" uri="{C3380CC4-5D6E-409C-BE32-E72D297353CC}">
              <c16:uniqueId val="{00000001-28D7-4A66-908A-BFB680ECC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1503"/>
        <c:axId val="1"/>
      </c:lineChart>
      <c:catAx>
        <c:axId val="212306150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32930451594785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150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販売指数!$D$78:$AS$78</c:f>
            </c:numRef>
          </c:val>
          <c:smooth val="1"/>
          <c:extLst>
            <c:ext xmlns:c16="http://schemas.microsoft.com/office/drawing/2014/chart" uri="{C3380CC4-5D6E-409C-BE32-E72D297353CC}">
              <c16:uniqueId val="{00000000-C2F4-431A-84F9-6A506536361F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販売指数!$D$214:$AS$214</c:f>
            </c:numRef>
          </c:val>
          <c:smooth val="1"/>
          <c:extLst>
            <c:ext xmlns:c16="http://schemas.microsoft.com/office/drawing/2014/chart" uri="{C3380CC4-5D6E-409C-BE32-E72D297353CC}">
              <c16:uniqueId val="{00000001-C2F4-431A-84F9-6A5065363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59423"/>
        <c:axId val="1"/>
      </c:lineChart>
      <c:catAx>
        <c:axId val="2123059423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123543199075423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59423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販売指数!$D$79:$AS$79</c:f>
            </c:numRef>
          </c:val>
          <c:smooth val="1"/>
          <c:extLst>
            <c:ext xmlns:c16="http://schemas.microsoft.com/office/drawing/2014/chart" uri="{C3380CC4-5D6E-409C-BE32-E72D297353CC}">
              <c16:uniqueId val="{00000000-EC48-4B84-801F-C48A70EB6C4E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販売指数!$D$215:$AS$215</c:f>
            </c:numRef>
          </c:val>
          <c:smooth val="1"/>
          <c:extLst>
            <c:ext xmlns:c16="http://schemas.microsoft.com/office/drawing/2014/chart" uri="{C3380CC4-5D6E-409C-BE32-E72D297353CC}">
              <c16:uniqueId val="{00000001-EC48-4B84-801F-C48A70EB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2335"/>
        <c:axId val="1"/>
      </c:lineChart>
      <c:catAx>
        <c:axId val="212306233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233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販売指数!$D$80:$AS$80</c:f>
            </c:numRef>
          </c:val>
          <c:smooth val="1"/>
          <c:extLst>
            <c:ext xmlns:c16="http://schemas.microsoft.com/office/drawing/2014/chart" uri="{C3380CC4-5D6E-409C-BE32-E72D297353CC}">
              <c16:uniqueId val="{00000000-E268-4FE0-917A-398DD84A0310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販売指数!$D$216:$AS$216</c:f>
            </c:numRef>
          </c:val>
          <c:smooth val="1"/>
          <c:extLst>
            <c:ext xmlns:c16="http://schemas.microsoft.com/office/drawing/2014/chart" uri="{C3380CC4-5D6E-409C-BE32-E72D297353CC}">
              <c16:uniqueId val="{00000001-E268-4FE0-917A-398DD84A0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0255"/>
        <c:axId val="1"/>
      </c:lineChart>
      <c:catAx>
        <c:axId val="212306025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946588466565131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025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販売指数!$D$81:$AS$81</c:f>
            </c:numRef>
          </c:val>
          <c:smooth val="1"/>
          <c:extLst>
            <c:ext xmlns:c16="http://schemas.microsoft.com/office/drawing/2014/chart" uri="{C3380CC4-5D6E-409C-BE32-E72D297353CC}">
              <c16:uniqueId val="{00000000-31C8-42EC-BE32-D4EF9160BD65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販売指数!$D$217:$AS$217</c:f>
            </c:numRef>
          </c:val>
          <c:smooth val="1"/>
          <c:extLst>
            <c:ext xmlns:c16="http://schemas.microsoft.com/office/drawing/2014/chart" uri="{C3380CC4-5D6E-409C-BE32-E72D297353CC}">
              <c16:uniqueId val="{00000001-31C8-42EC-BE32-D4EF9160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6079"/>
        <c:axId val="1"/>
      </c:lineChart>
      <c:catAx>
        <c:axId val="2123066079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6079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販売指数!$D$82:$AS$82</c:f>
            </c:numRef>
          </c:val>
          <c:smooth val="1"/>
          <c:extLst>
            <c:ext xmlns:c16="http://schemas.microsoft.com/office/drawing/2014/chart" uri="{C3380CC4-5D6E-409C-BE32-E72D297353CC}">
              <c16:uniqueId val="{00000000-64B4-4578-B422-99539158D7DC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販売指数!$D$218:$AS$218</c:f>
            </c:numRef>
          </c:val>
          <c:smooth val="1"/>
          <c:extLst>
            <c:ext xmlns:c16="http://schemas.microsoft.com/office/drawing/2014/chart" uri="{C3380CC4-5D6E-409C-BE32-E72D297353CC}">
              <c16:uniqueId val="{00000001-64B4-4578-B422-99539158D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62751"/>
        <c:axId val="1"/>
      </c:lineChart>
      <c:catAx>
        <c:axId val="2123062751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62751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1.3320416923494931E-2"/>
          <c:y val="0"/>
          <c:w val="0.87612012261149719"/>
          <c:h val="0"/>
        </c:manualLayout>
      </c:layout>
      <c:lineChart>
        <c:grouping val="standard"/>
        <c:varyColors val="0"/>
        <c:ser>
          <c:idx val="0"/>
          <c:order val="0"/>
          <c:tx>
            <c:strRef>
              <c:f>販売指数!$I$1</c:f>
              <c:strCache>
                <c:ptCount val="1"/>
                <c:pt idx="0">
                  <c:v>RDS06 スーパー  04 首都圏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販売指数!$D$33:$AS$33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販売指数!$D$83:$AS$83</c:f>
            </c:numRef>
          </c:val>
          <c:smooth val="1"/>
          <c:extLst>
            <c:ext xmlns:c16="http://schemas.microsoft.com/office/drawing/2014/chart" uri="{C3380CC4-5D6E-409C-BE32-E72D297353CC}">
              <c16:uniqueId val="{00000000-D0BE-4365-8006-7210642FC0BC}"/>
            </c:ext>
          </c:extLst>
        </c:ser>
        <c:ser>
          <c:idx val="1"/>
          <c:order val="1"/>
          <c:tx>
            <c:strRef>
              <c:f>販売指数!$K$1</c:f>
              <c:strCache>
                <c:ptCount val="1"/>
                <c:pt idx="0">
                  <c:v>RDS06 スーパー  00 全国</c:v>
                </c:pt>
              </c:strCache>
            </c:strRef>
          </c:tx>
          <c:spPr>
            <a:ln w="25400">
              <a:solidFill>
                <a:srgbClr val="FF8080"/>
              </a:solidFill>
            </a:ln>
          </c:spPr>
          <c:marker>
            <c:symbol val="diamond"/>
            <c:size val="7"/>
            <c:spPr>
              <a:solidFill>
                <a:srgbClr val="FF8080"/>
              </a:solidFill>
              <a:ln>
                <a:solidFill>
                  <a:srgbClr val="FF8080"/>
                </a:solidFill>
              </a:ln>
            </c:spPr>
          </c:marker>
          <c:val>
            <c:numRef>
              <c:f>販売指数!$D$219:$AS$219</c:f>
            </c:numRef>
          </c:val>
          <c:smooth val="1"/>
          <c:extLst>
            <c:ext xmlns:c16="http://schemas.microsoft.com/office/drawing/2014/chart" uri="{C3380CC4-5D6E-409C-BE32-E72D297353CC}">
              <c16:uniqueId val="{00000001-D0BE-4365-8006-7210642FC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70655"/>
        <c:axId val="1"/>
      </c:lineChart>
      <c:catAx>
        <c:axId val="2123070655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0"/>
                  <a:t>販売指数</a:t>
                </a:r>
              </a:p>
            </c:rich>
          </c:tx>
          <c:layout>
            <c:manualLayout>
              <c:xMode val="edge"/>
              <c:yMode val="edge"/>
              <c:x val="1.3232514177693762E-2"/>
              <c:y val="0.40535065832820277"/>
            </c:manualLayout>
          </c:layout>
          <c:overlay val="0"/>
          <c:spPr>
            <a:noFill/>
            <a:ln w="25400">
              <a:noFill/>
            </a:ln>
          </c:spPr>
        </c:title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100"/>
            </a:pPr>
            <a:endParaRPr lang="ja-JP"/>
          </a:p>
        </c:txPr>
        <c:crossAx val="2123070655"/>
        <c:crosses val="autoZero"/>
        <c:crossBetween val="between"/>
      </c:val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0009687307378805"/>
          <c:y val="0"/>
          <c:w val="9.9903126926211991E-2"/>
          <c:h val="0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10" b="1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825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0516773768247894E-2"/>
          <c:y val="1.4585661333660746E-2"/>
          <c:w val="0.91223778451647808"/>
          <c:h val="0.94590989933457481"/>
        </c:manualLayout>
      </c:layout>
      <c:barChart>
        <c:barDir val="col"/>
        <c:grouping val="stacked"/>
        <c:varyColors val="0"/>
        <c:ser>
          <c:idx val="0"/>
          <c:order val="1"/>
          <c:tx>
            <c:strRef>
              <c:f>来店客数推移!$C$34</c:f>
              <c:strCache>
                <c:ptCount val="1"/>
                <c:pt idx="0">
                  <c:v>来店客数　（千人）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来店客数推移!$D$33:$AS$33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来店客数推移!$D$34:$AS$34</c:f>
              <c:numCache>
                <c:formatCode>#,##0,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5-414D-A60E-575E21D56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123056511"/>
        <c:axId val="1"/>
      </c:barChart>
      <c:lineChart>
        <c:grouping val="standard"/>
        <c:varyColors val="0"/>
        <c:ser>
          <c:idx val="29"/>
          <c:order val="0"/>
          <c:tx>
            <c:strRef>
              <c:f>来店客数推移!$C$36</c:f>
              <c:strCache>
                <c:ptCount val="1"/>
                <c:pt idx="0">
                  <c:v>前年比　（％）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来店客数推移!$D$33:$AS$33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来店客数推移!$D$36:$AS$36</c:f>
              <c:numCache>
                <c:formatCode>0.0;"▲ "0.0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5-414D-A60E-575E21D56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23056511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,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123056511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numFmt formatCode="0;&quot;▲ &quot;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1"/>
      </c:cat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3941411451398138"/>
          <c:y val="1.4585661333660746E-2"/>
          <c:w val="5.659121171770972E-2"/>
          <c:h val="0.9459098993345748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xMode val="edge"/>
          <c:yMode val="edge"/>
          <c:x val="2.0516773768247894E-2"/>
          <c:y val="1.4585661333660746E-2"/>
          <c:w val="0.91223778451647808"/>
          <c:h val="0.95027675185092664"/>
        </c:manualLayout>
      </c:layout>
      <c:barChart>
        <c:barDir val="col"/>
        <c:grouping val="stacked"/>
        <c:varyColors val="0"/>
        <c:ser>
          <c:idx val="0"/>
          <c:order val="1"/>
          <c:tx>
            <c:strRef>
              <c:f>来店客数推移!$C$72</c:f>
              <c:strCache>
                <c:ptCount val="1"/>
                <c:pt idx="0">
                  <c:v>来店客数　（千人）</c:v>
                </c:pt>
              </c:strCache>
            </c:strRef>
          </c:tx>
          <c:spPr>
            <a:solidFill>
              <a:srgbClr val="FF99CC"/>
            </a:solidFill>
            <a:ln w="12700">
              <a:solidFill>
                <a:srgbClr val="000000"/>
              </a:solidFill>
            </a:ln>
          </c:spPr>
          <c:invertIfNegative val="0"/>
          <c:cat>
            <c:strRef>
              <c:f>来店客数推移!$D$71:$AS$71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来店客数推移!$D$72:$AS$72</c:f>
              <c:numCache>
                <c:formatCode>#,##0,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6-4ADA-B230-08D3B80B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serLines>
          <c:spPr>
            <a:ln w="3175">
              <a:solidFill>
                <a:srgbClr val="000000"/>
              </a:solidFill>
            </a:ln>
          </c:spPr>
        </c:serLines>
        <c:axId val="2123063583"/>
        <c:axId val="1"/>
      </c:barChart>
      <c:lineChart>
        <c:grouping val="standard"/>
        <c:varyColors val="0"/>
        <c:ser>
          <c:idx val="29"/>
          <c:order val="0"/>
          <c:tx>
            <c:strRef>
              <c:f>来店客数推移!$C$74</c:f>
              <c:strCache>
                <c:ptCount val="1"/>
                <c:pt idx="0">
                  <c:v>前年比　（％）</c:v>
                </c:pt>
              </c:strCache>
            </c:strRef>
          </c:tx>
          <c:spPr>
            <a:ln w="25400">
              <a:solidFill>
                <a:srgbClr val="3366FF"/>
              </a:solidFill>
            </a:ln>
          </c:spPr>
          <c:marker>
            <c:symbol val="diamond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cat>
            <c:strRef>
              <c:f>来店客数推移!$D$33:$AS$33</c:f>
              <c:strCache>
                <c:ptCount val="42"/>
                <c:pt idx="0">
                  <c:v>22/04/01</c:v>
                </c:pt>
                <c:pt idx="1">
                  <c:v>22/04/02</c:v>
                </c:pt>
                <c:pt idx="2">
                  <c:v>22/04/03</c:v>
                </c:pt>
                <c:pt idx="3">
                  <c:v>22/04/04</c:v>
                </c:pt>
                <c:pt idx="4">
                  <c:v>22/04/05</c:v>
                </c:pt>
                <c:pt idx="5">
                  <c:v>22/04/06</c:v>
                </c:pt>
                <c:pt idx="6">
                  <c:v>22/04/07</c:v>
                </c:pt>
                <c:pt idx="7">
                  <c:v>22/04/08</c:v>
                </c:pt>
                <c:pt idx="8">
                  <c:v>22/04/09</c:v>
                </c:pt>
                <c:pt idx="9">
                  <c:v>22/04/10</c:v>
                </c:pt>
                <c:pt idx="10">
                  <c:v>22/04/11</c:v>
                </c:pt>
                <c:pt idx="11">
                  <c:v>22/04/12</c:v>
                </c:pt>
                <c:pt idx="12">
                  <c:v>22/04/13</c:v>
                </c:pt>
                <c:pt idx="13">
                  <c:v>22/04/14</c:v>
                </c:pt>
                <c:pt idx="14">
                  <c:v>22/04/15</c:v>
                </c:pt>
                <c:pt idx="15">
                  <c:v>22/04/16</c:v>
                </c:pt>
                <c:pt idx="16">
                  <c:v>22/04/17</c:v>
                </c:pt>
                <c:pt idx="17">
                  <c:v>22/04/18</c:v>
                </c:pt>
                <c:pt idx="18">
                  <c:v>22/04/19</c:v>
                </c:pt>
                <c:pt idx="19">
                  <c:v>22/04/20</c:v>
                </c:pt>
                <c:pt idx="20">
                  <c:v>22/04/21</c:v>
                </c:pt>
                <c:pt idx="21">
                  <c:v>22/04/22</c:v>
                </c:pt>
                <c:pt idx="22">
                  <c:v>22/04/23</c:v>
                </c:pt>
                <c:pt idx="23">
                  <c:v>22/04/24</c:v>
                </c:pt>
                <c:pt idx="24">
                  <c:v>22/04/25</c:v>
                </c:pt>
                <c:pt idx="25">
                  <c:v>22/04/26</c:v>
                </c:pt>
                <c:pt idx="26">
                  <c:v>22/04/27</c:v>
                </c:pt>
                <c:pt idx="27">
                  <c:v>22/04/28</c:v>
                </c:pt>
                <c:pt idx="28">
                  <c:v>22/04/29</c:v>
                </c:pt>
                <c:pt idx="29">
                  <c:v>22/04/30</c:v>
                </c:pt>
                <c:pt idx="30">
                  <c:v>22/05/01</c:v>
                </c:pt>
                <c:pt idx="31">
                  <c:v>22/05/02</c:v>
                </c:pt>
                <c:pt idx="32">
                  <c:v>22/05/03</c:v>
                </c:pt>
                <c:pt idx="33">
                  <c:v>22/05/04</c:v>
                </c:pt>
                <c:pt idx="34">
                  <c:v>22/05/05</c:v>
                </c:pt>
                <c:pt idx="35">
                  <c:v>22/05/06</c:v>
                </c:pt>
                <c:pt idx="36">
                  <c:v>22/05/07</c:v>
                </c:pt>
                <c:pt idx="37">
                  <c:v>22/05/08</c:v>
                </c:pt>
                <c:pt idx="38">
                  <c:v>22/05/09</c:v>
                </c:pt>
                <c:pt idx="39">
                  <c:v>22/05/10</c:v>
                </c:pt>
                <c:pt idx="40">
                  <c:v>22/05/11</c:v>
                </c:pt>
                <c:pt idx="41">
                  <c:v>22/05/12</c:v>
                </c:pt>
              </c:strCache>
            </c:strRef>
          </c:cat>
          <c:val>
            <c:numRef>
              <c:f>来店客数推移!$D$74:$AS$74</c:f>
              <c:numCache>
                <c:formatCode>0.0;"▲ "0.0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6-4ADA-B230-08D3B80B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2306358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5400000" vert="horz"/>
          <a:lstStyle/>
          <a:p>
            <a:pPr>
              <a:defRPr sz="900"/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noMultiLvlLbl val="1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," sourceLinked="1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 sz="1000"/>
            </a:pPr>
            <a:endParaRPr lang="ja-JP"/>
          </a:p>
        </c:txPr>
        <c:crossAx val="2123063583"/>
        <c:crosses val="autoZero"/>
        <c:crossBetween val="between"/>
      </c:valAx>
      <c:valAx>
        <c:axId val="4"/>
        <c:scaling>
          <c:orientation val="minMax"/>
        </c:scaling>
        <c:delete val="0"/>
        <c:axPos val="r"/>
        <c:numFmt formatCode="0;&quot;▲ &quot;0" sourceLinked="0"/>
        <c:majorTickMark val="in"/>
        <c:minorTickMark val="none"/>
        <c:tickLblPos val="nextTo"/>
        <c:spPr>
          <a:ln w="3175">
            <a:solidFill>
              <a:srgbClr val="000000"/>
            </a:solidFill>
          </a:ln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3"/>
        <c:crosses val="max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1"/>
      </c:catAx>
      <c:spPr>
        <a:gradFill rotWithShape="0">
          <a:gsLst>
            <a:gs pos="0">
              <a:srgbClr val="FFFFFF"/>
            </a:gs>
            <a:gs pos="5000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</a:ln>
      </c:spPr>
    </c:plotArea>
    <c:legend>
      <c:legendPos val="r"/>
      <c:layout>
        <c:manualLayout>
          <c:xMode val="edge"/>
          <c:yMode val="edge"/>
          <c:x val="0.93941411451398138"/>
          <c:y val="1.4585661333660746E-2"/>
          <c:w val="5.659121171770972E-2"/>
          <c:h val="0.9502767518509266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/>
          </a:pPr>
          <a:endParaRPr lang="ja-JP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</a:ln>
  </c:spPr>
  <c:txPr>
    <a:bodyPr/>
    <a:lstStyle/>
    <a:p>
      <a:pPr>
        <a:defRPr sz="1150">
          <a:solidFill>
            <a:srgbClr val="000000"/>
          </a:solidFill>
        </a:defRPr>
      </a:pPr>
      <a:endParaRPr lang="ja-JP"/>
    </a:p>
  </c:txPr>
  <c:printSettings>
    <c:headerFooter/>
    <c:pageMargins b="1" l="0.75" r="0.75" t="1" header="0.51200000000000001" footer="0.51200000000000001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26" Type="http://schemas.openxmlformats.org/officeDocument/2006/relationships/chart" Target="../charts/chart32.xml"/><Relationship Id="rId39" Type="http://schemas.openxmlformats.org/officeDocument/2006/relationships/chart" Target="../charts/chart45.xml"/><Relationship Id="rId21" Type="http://schemas.openxmlformats.org/officeDocument/2006/relationships/chart" Target="../charts/chart27.xml"/><Relationship Id="rId34" Type="http://schemas.openxmlformats.org/officeDocument/2006/relationships/chart" Target="../charts/chart40.xml"/><Relationship Id="rId42" Type="http://schemas.openxmlformats.org/officeDocument/2006/relationships/chart" Target="../charts/chart48.xml"/><Relationship Id="rId47" Type="http://schemas.openxmlformats.org/officeDocument/2006/relationships/chart" Target="../charts/chart53.xml"/><Relationship Id="rId50" Type="http://schemas.openxmlformats.org/officeDocument/2006/relationships/chart" Target="../charts/chart56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29" Type="http://schemas.openxmlformats.org/officeDocument/2006/relationships/chart" Target="../charts/chart35.xml"/><Relationship Id="rId11" Type="http://schemas.openxmlformats.org/officeDocument/2006/relationships/chart" Target="../charts/chart17.xml"/><Relationship Id="rId24" Type="http://schemas.openxmlformats.org/officeDocument/2006/relationships/chart" Target="../charts/chart30.xml"/><Relationship Id="rId32" Type="http://schemas.openxmlformats.org/officeDocument/2006/relationships/chart" Target="../charts/chart38.xml"/><Relationship Id="rId37" Type="http://schemas.openxmlformats.org/officeDocument/2006/relationships/chart" Target="../charts/chart43.xml"/><Relationship Id="rId40" Type="http://schemas.openxmlformats.org/officeDocument/2006/relationships/chart" Target="../charts/chart46.xml"/><Relationship Id="rId45" Type="http://schemas.openxmlformats.org/officeDocument/2006/relationships/chart" Target="../charts/chart51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23" Type="http://schemas.openxmlformats.org/officeDocument/2006/relationships/chart" Target="../charts/chart29.xml"/><Relationship Id="rId28" Type="http://schemas.openxmlformats.org/officeDocument/2006/relationships/chart" Target="../charts/chart34.xml"/><Relationship Id="rId36" Type="http://schemas.openxmlformats.org/officeDocument/2006/relationships/chart" Target="../charts/chart42.xml"/><Relationship Id="rId49" Type="http://schemas.openxmlformats.org/officeDocument/2006/relationships/chart" Target="../charts/chart55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31" Type="http://schemas.openxmlformats.org/officeDocument/2006/relationships/chart" Target="../charts/chart37.xml"/><Relationship Id="rId44" Type="http://schemas.openxmlformats.org/officeDocument/2006/relationships/chart" Target="../charts/chart50.xml"/><Relationship Id="rId52" Type="http://schemas.openxmlformats.org/officeDocument/2006/relationships/chart" Target="../charts/chart58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Relationship Id="rId22" Type="http://schemas.openxmlformats.org/officeDocument/2006/relationships/chart" Target="../charts/chart28.xml"/><Relationship Id="rId27" Type="http://schemas.openxmlformats.org/officeDocument/2006/relationships/chart" Target="../charts/chart33.xml"/><Relationship Id="rId30" Type="http://schemas.openxmlformats.org/officeDocument/2006/relationships/chart" Target="../charts/chart36.xml"/><Relationship Id="rId35" Type="http://schemas.openxmlformats.org/officeDocument/2006/relationships/chart" Target="../charts/chart41.xml"/><Relationship Id="rId43" Type="http://schemas.openxmlformats.org/officeDocument/2006/relationships/chart" Target="../charts/chart49.xml"/><Relationship Id="rId48" Type="http://schemas.openxmlformats.org/officeDocument/2006/relationships/chart" Target="../charts/chart54.xml"/><Relationship Id="rId8" Type="http://schemas.openxmlformats.org/officeDocument/2006/relationships/chart" Target="../charts/chart14.xml"/><Relationship Id="rId51" Type="http://schemas.openxmlformats.org/officeDocument/2006/relationships/chart" Target="../charts/chart57.xml"/><Relationship Id="rId3" Type="http://schemas.openxmlformats.org/officeDocument/2006/relationships/chart" Target="../charts/chart9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5" Type="http://schemas.openxmlformats.org/officeDocument/2006/relationships/chart" Target="../charts/chart31.xml"/><Relationship Id="rId33" Type="http://schemas.openxmlformats.org/officeDocument/2006/relationships/chart" Target="../charts/chart39.xml"/><Relationship Id="rId38" Type="http://schemas.openxmlformats.org/officeDocument/2006/relationships/chart" Target="../charts/chart44.xml"/><Relationship Id="rId46" Type="http://schemas.openxmlformats.org/officeDocument/2006/relationships/chart" Target="../charts/chart52.xml"/><Relationship Id="rId20" Type="http://schemas.openxmlformats.org/officeDocument/2006/relationships/chart" Target="../charts/chart26.xml"/><Relationship Id="rId41" Type="http://schemas.openxmlformats.org/officeDocument/2006/relationships/chart" Target="../charts/chart47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9525</xdr:rowOff>
    </xdr:from>
    <xdr:to>
      <xdr:col>48</xdr:col>
      <xdr:colOff>352425</xdr:colOff>
      <xdr:row>31</xdr:row>
      <xdr:rowOff>104775</xdr:rowOff>
    </xdr:to>
    <xdr:graphicFrame macro="">
      <xdr:nvGraphicFramePr>
        <xdr:cNvPr id="5207" name="グラフ 3">
          <a:extLst>
            <a:ext uri="{FF2B5EF4-FFF2-40B4-BE49-F238E27FC236}">
              <a16:creationId xmlns:a16="http://schemas.microsoft.com/office/drawing/2014/main" id="{00000000-0008-0000-0200-0000571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145</xdr:row>
      <xdr:rowOff>9525</xdr:rowOff>
    </xdr:from>
    <xdr:to>
      <xdr:col>48</xdr:col>
      <xdr:colOff>352425</xdr:colOff>
      <xdr:row>173</xdr:row>
      <xdr:rowOff>104775</xdr:rowOff>
    </xdr:to>
    <xdr:graphicFrame macro="">
      <xdr:nvGraphicFramePr>
        <xdr:cNvPr id="5208" name="グラフ 5">
          <a:extLst>
            <a:ext uri="{FF2B5EF4-FFF2-40B4-BE49-F238E27FC236}">
              <a16:creationId xmlns:a16="http://schemas.microsoft.com/office/drawing/2014/main" id="{00000000-0008-0000-0200-0000581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9525</xdr:rowOff>
    </xdr:from>
    <xdr:to>
      <xdr:col>47</xdr:col>
      <xdr:colOff>133350</xdr:colOff>
      <xdr:row>31</xdr:row>
      <xdr:rowOff>104775</xdr:rowOff>
    </xdr:to>
    <xdr:graphicFrame macro="">
      <xdr:nvGraphicFramePr>
        <xdr:cNvPr id="7288" name="グラフ 3">
          <a:extLst>
            <a:ext uri="{FF2B5EF4-FFF2-40B4-BE49-F238E27FC236}">
              <a16:creationId xmlns:a16="http://schemas.microsoft.com/office/drawing/2014/main" id="{00000000-0008-0000-0300-0000781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143</xdr:row>
      <xdr:rowOff>9525</xdr:rowOff>
    </xdr:from>
    <xdr:to>
      <xdr:col>47</xdr:col>
      <xdr:colOff>133350</xdr:colOff>
      <xdr:row>171</xdr:row>
      <xdr:rowOff>104775</xdr:rowOff>
    </xdr:to>
    <xdr:graphicFrame macro="">
      <xdr:nvGraphicFramePr>
        <xdr:cNvPr id="7289" name="グラフ 41">
          <a:extLst>
            <a:ext uri="{FF2B5EF4-FFF2-40B4-BE49-F238E27FC236}">
              <a16:creationId xmlns:a16="http://schemas.microsoft.com/office/drawing/2014/main" id="{00000000-0008-0000-0300-0000791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9525</xdr:rowOff>
    </xdr:from>
    <xdr:to>
      <xdr:col>48</xdr:col>
      <xdr:colOff>352425</xdr:colOff>
      <xdr:row>31</xdr:row>
      <xdr:rowOff>104775</xdr:rowOff>
    </xdr:to>
    <xdr:graphicFrame macro="">
      <xdr:nvGraphicFramePr>
        <xdr:cNvPr id="9304" name="グラフ 3">
          <a:extLst>
            <a:ext uri="{FF2B5EF4-FFF2-40B4-BE49-F238E27FC236}">
              <a16:creationId xmlns:a16="http://schemas.microsoft.com/office/drawing/2014/main" id="{00000000-0008-0000-0400-0000582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199</xdr:row>
      <xdr:rowOff>9525</xdr:rowOff>
    </xdr:from>
    <xdr:to>
      <xdr:col>48</xdr:col>
      <xdr:colOff>352425</xdr:colOff>
      <xdr:row>227</xdr:row>
      <xdr:rowOff>104775</xdr:rowOff>
    </xdr:to>
    <xdr:graphicFrame macro="">
      <xdr:nvGraphicFramePr>
        <xdr:cNvPr id="9305" name="グラフ 9">
          <a:extLst>
            <a:ext uri="{FF2B5EF4-FFF2-40B4-BE49-F238E27FC236}">
              <a16:creationId xmlns:a16="http://schemas.microsoft.com/office/drawing/2014/main" id="{00000000-0008-0000-0400-0000592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9525</xdr:rowOff>
    </xdr:from>
    <xdr:to>
      <xdr:col>50</xdr:col>
      <xdr:colOff>180975</xdr:colOff>
      <xdr:row>31</xdr:row>
      <xdr:rowOff>104775</xdr:rowOff>
    </xdr:to>
    <xdr:graphicFrame macro="">
      <xdr:nvGraphicFramePr>
        <xdr:cNvPr id="1214301" name="グラフ 3">
          <a:extLst>
            <a:ext uri="{FF2B5EF4-FFF2-40B4-BE49-F238E27FC236}">
              <a16:creationId xmlns:a16="http://schemas.microsoft.com/office/drawing/2014/main" id="{00000000-0008-0000-0500-00005D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139</xdr:row>
      <xdr:rowOff>9525</xdr:rowOff>
    </xdr:from>
    <xdr:to>
      <xdr:col>50</xdr:col>
      <xdr:colOff>180975</xdr:colOff>
      <xdr:row>167</xdr:row>
      <xdr:rowOff>104775</xdr:rowOff>
    </xdr:to>
    <xdr:graphicFrame macro="">
      <xdr:nvGraphicFramePr>
        <xdr:cNvPr id="1214302" name="グラフ 5">
          <a:extLst>
            <a:ext uri="{FF2B5EF4-FFF2-40B4-BE49-F238E27FC236}">
              <a16:creationId xmlns:a16="http://schemas.microsoft.com/office/drawing/2014/main" id="{00000000-0008-0000-0500-00005E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276</xdr:row>
      <xdr:rowOff>0</xdr:rowOff>
    </xdr:from>
    <xdr:to>
      <xdr:col>50</xdr:col>
      <xdr:colOff>180975</xdr:colOff>
      <xdr:row>303</xdr:row>
      <xdr:rowOff>0</xdr:rowOff>
    </xdr:to>
    <xdr:graphicFrame macro="">
      <xdr:nvGraphicFramePr>
        <xdr:cNvPr id="1214303" name="グラフ 1">
          <a:extLst>
            <a:ext uri="{FF2B5EF4-FFF2-40B4-BE49-F238E27FC236}">
              <a16:creationId xmlns:a16="http://schemas.microsoft.com/office/drawing/2014/main" id="{00000000-0008-0000-0500-00005F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307</xdr:row>
      <xdr:rowOff>0</xdr:rowOff>
    </xdr:from>
    <xdr:to>
      <xdr:col>50</xdr:col>
      <xdr:colOff>180975</xdr:colOff>
      <xdr:row>333</xdr:row>
      <xdr:rowOff>171450</xdr:rowOff>
    </xdr:to>
    <xdr:graphicFrame macro="">
      <xdr:nvGraphicFramePr>
        <xdr:cNvPr id="1214304" name="グラフ 16">
          <a:extLst>
            <a:ext uri="{FF2B5EF4-FFF2-40B4-BE49-F238E27FC236}">
              <a16:creationId xmlns:a16="http://schemas.microsoft.com/office/drawing/2014/main" id="{00000000-0008-0000-0500-000060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338</xdr:row>
      <xdr:rowOff>0</xdr:rowOff>
    </xdr:from>
    <xdr:to>
      <xdr:col>50</xdr:col>
      <xdr:colOff>180975</xdr:colOff>
      <xdr:row>364</xdr:row>
      <xdr:rowOff>171450</xdr:rowOff>
    </xdr:to>
    <xdr:graphicFrame macro="">
      <xdr:nvGraphicFramePr>
        <xdr:cNvPr id="1214305" name="グラフ 17">
          <a:extLst>
            <a:ext uri="{FF2B5EF4-FFF2-40B4-BE49-F238E27FC236}">
              <a16:creationId xmlns:a16="http://schemas.microsoft.com/office/drawing/2014/main" id="{00000000-0008-0000-0500-000061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369</xdr:row>
      <xdr:rowOff>0</xdr:rowOff>
    </xdr:from>
    <xdr:to>
      <xdr:col>50</xdr:col>
      <xdr:colOff>180975</xdr:colOff>
      <xdr:row>395</xdr:row>
      <xdr:rowOff>171450</xdr:rowOff>
    </xdr:to>
    <xdr:graphicFrame macro="">
      <xdr:nvGraphicFramePr>
        <xdr:cNvPr id="1214306" name="グラフ 18">
          <a:extLst>
            <a:ext uri="{FF2B5EF4-FFF2-40B4-BE49-F238E27FC236}">
              <a16:creationId xmlns:a16="http://schemas.microsoft.com/office/drawing/2014/main" id="{00000000-0008-0000-0500-000062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400</xdr:row>
      <xdr:rowOff>0</xdr:rowOff>
    </xdr:from>
    <xdr:to>
      <xdr:col>50</xdr:col>
      <xdr:colOff>180975</xdr:colOff>
      <xdr:row>426</xdr:row>
      <xdr:rowOff>171450</xdr:rowOff>
    </xdr:to>
    <xdr:graphicFrame macro="">
      <xdr:nvGraphicFramePr>
        <xdr:cNvPr id="1214307" name="グラフ 19">
          <a:extLst>
            <a:ext uri="{FF2B5EF4-FFF2-40B4-BE49-F238E27FC236}">
              <a16:creationId xmlns:a16="http://schemas.microsoft.com/office/drawing/2014/main" id="{00000000-0008-0000-0500-000063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431</xdr:row>
      <xdr:rowOff>0</xdr:rowOff>
    </xdr:from>
    <xdr:to>
      <xdr:col>50</xdr:col>
      <xdr:colOff>180975</xdr:colOff>
      <xdr:row>457</xdr:row>
      <xdr:rowOff>171450</xdr:rowOff>
    </xdr:to>
    <xdr:graphicFrame macro="">
      <xdr:nvGraphicFramePr>
        <xdr:cNvPr id="1214308" name="グラフ 20">
          <a:extLst>
            <a:ext uri="{FF2B5EF4-FFF2-40B4-BE49-F238E27FC236}">
              <a16:creationId xmlns:a16="http://schemas.microsoft.com/office/drawing/2014/main" id="{00000000-0008-0000-0500-000064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462</xdr:row>
      <xdr:rowOff>0</xdr:rowOff>
    </xdr:from>
    <xdr:to>
      <xdr:col>50</xdr:col>
      <xdr:colOff>180975</xdr:colOff>
      <xdr:row>488</xdr:row>
      <xdr:rowOff>171450</xdr:rowOff>
    </xdr:to>
    <xdr:graphicFrame macro="">
      <xdr:nvGraphicFramePr>
        <xdr:cNvPr id="1214309" name="グラフ 21">
          <a:extLst>
            <a:ext uri="{FF2B5EF4-FFF2-40B4-BE49-F238E27FC236}">
              <a16:creationId xmlns:a16="http://schemas.microsoft.com/office/drawing/2014/main" id="{00000000-0008-0000-0500-000065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493</xdr:row>
      <xdr:rowOff>0</xdr:rowOff>
    </xdr:from>
    <xdr:to>
      <xdr:col>50</xdr:col>
      <xdr:colOff>180975</xdr:colOff>
      <xdr:row>519</xdr:row>
      <xdr:rowOff>171450</xdr:rowOff>
    </xdr:to>
    <xdr:graphicFrame macro="">
      <xdr:nvGraphicFramePr>
        <xdr:cNvPr id="1214310" name="グラフ 22">
          <a:extLst>
            <a:ext uri="{FF2B5EF4-FFF2-40B4-BE49-F238E27FC236}">
              <a16:creationId xmlns:a16="http://schemas.microsoft.com/office/drawing/2014/main" id="{00000000-0008-0000-0500-000066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524</xdr:row>
      <xdr:rowOff>0</xdr:rowOff>
    </xdr:from>
    <xdr:to>
      <xdr:col>50</xdr:col>
      <xdr:colOff>180975</xdr:colOff>
      <xdr:row>550</xdr:row>
      <xdr:rowOff>171450</xdr:rowOff>
    </xdr:to>
    <xdr:graphicFrame macro="">
      <xdr:nvGraphicFramePr>
        <xdr:cNvPr id="1214311" name="グラフ 23">
          <a:extLst>
            <a:ext uri="{FF2B5EF4-FFF2-40B4-BE49-F238E27FC236}">
              <a16:creationId xmlns:a16="http://schemas.microsoft.com/office/drawing/2014/main" id="{00000000-0008-0000-0500-000067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555</xdr:row>
      <xdr:rowOff>0</xdr:rowOff>
    </xdr:from>
    <xdr:to>
      <xdr:col>50</xdr:col>
      <xdr:colOff>180975</xdr:colOff>
      <xdr:row>581</xdr:row>
      <xdr:rowOff>171450</xdr:rowOff>
    </xdr:to>
    <xdr:graphicFrame macro="">
      <xdr:nvGraphicFramePr>
        <xdr:cNvPr id="1214312" name="グラフ 24">
          <a:extLst>
            <a:ext uri="{FF2B5EF4-FFF2-40B4-BE49-F238E27FC236}">
              <a16:creationId xmlns:a16="http://schemas.microsoft.com/office/drawing/2014/main" id="{00000000-0008-0000-0500-000068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586</xdr:row>
      <xdr:rowOff>0</xdr:rowOff>
    </xdr:from>
    <xdr:to>
      <xdr:col>50</xdr:col>
      <xdr:colOff>180975</xdr:colOff>
      <xdr:row>612</xdr:row>
      <xdr:rowOff>171450</xdr:rowOff>
    </xdr:to>
    <xdr:graphicFrame macro="">
      <xdr:nvGraphicFramePr>
        <xdr:cNvPr id="1214313" name="グラフ 25">
          <a:extLst>
            <a:ext uri="{FF2B5EF4-FFF2-40B4-BE49-F238E27FC236}">
              <a16:creationId xmlns:a16="http://schemas.microsoft.com/office/drawing/2014/main" id="{00000000-0008-0000-0500-000069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617</xdr:row>
      <xdr:rowOff>0</xdr:rowOff>
    </xdr:from>
    <xdr:to>
      <xdr:col>50</xdr:col>
      <xdr:colOff>180975</xdr:colOff>
      <xdr:row>643</xdr:row>
      <xdr:rowOff>171450</xdr:rowOff>
    </xdr:to>
    <xdr:graphicFrame macro="">
      <xdr:nvGraphicFramePr>
        <xdr:cNvPr id="1214314" name="グラフ 26">
          <a:extLst>
            <a:ext uri="{FF2B5EF4-FFF2-40B4-BE49-F238E27FC236}">
              <a16:creationId xmlns:a16="http://schemas.microsoft.com/office/drawing/2014/main" id="{00000000-0008-0000-0500-00006A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648</xdr:row>
      <xdr:rowOff>0</xdr:rowOff>
    </xdr:from>
    <xdr:to>
      <xdr:col>50</xdr:col>
      <xdr:colOff>180975</xdr:colOff>
      <xdr:row>674</xdr:row>
      <xdr:rowOff>171450</xdr:rowOff>
    </xdr:to>
    <xdr:graphicFrame macro="">
      <xdr:nvGraphicFramePr>
        <xdr:cNvPr id="1214315" name="グラフ 27">
          <a:extLst>
            <a:ext uri="{FF2B5EF4-FFF2-40B4-BE49-F238E27FC236}">
              <a16:creationId xmlns:a16="http://schemas.microsoft.com/office/drawing/2014/main" id="{00000000-0008-0000-0500-00006B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679</xdr:row>
      <xdr:rowOff>0</xdr:rowOff>
    </xdr:from>
    <xdr:to>
      <xdr:col>50</xdr:col>
      <xdr:colOff>180975</xdr:colOff>
      <xdr:row>705</xdr:row>
      <xdr:rowOff>171450</xdr:rowOff>
    </xdr:to>
    <xdr:graphicFrame macro="">
      <xdr:nvGraphicFramePr>
        <xdr:cNvPr id="1214316" name="グラフ 28">
          <a:extLst>
            <a:ext uri="{FF2B5EF4-FFF2-40B4-BE49-F238E27FC236}">
              <a16:creationId xmlns:a16="http://schemas.microsoft.com/office/drawing/2014/main" id="{00000000-0008-0000-0500-00006C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710</xdr:row>
      <xdr:rowOff>0</xdr:rowOff>
    </xdr:from>
    <xdr:to>
      <xdr:col>50</xdr:col>
      <xdr:colOff>180975</xdr:colOff>
      <xdr:row>736</xdr:row>
      <xdr:rowOff>171450</xdr:rowOff>
    </xdr:to>
    <xdr:graphicFrame macro="">
      <xdr:nvGraphicFramePr>
        <xdr:cNvPr id="1214317" name="グラフ 29">
          <a:extLst>
            <a:ext uri="{FF2B5EF4-FFF2-40B4-BE49-F238E27FC236}">
              <a16:creationId xmlns:a16="http://schemas.microsoft.com/office/drawing/2014/main" id="{00000000-0008-0000-0500-00006D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741</xdr:row>
      <xdr:rowOff>0</xdr:rowOff>
    </xdr:from>
    <xdr:to>
      <xdr:col>50</xdr:col>
      <xdr:colOff>180975</xdr:colOff>
      <xdr:row>767</xdr:row>
      <xdr:rowOff>171450</xdr:rowOff>
    </xdr:to>
    <xdr:graphicFrame macro="">
      <xdr:nvGraphicFramePr>
        <xdr:cNvPr id="1214318" name="グラフ 30">
          <a:extLst>
            <a:ext uri="{FF2B5EF4-FFF2-40B4-BE49-F238E27FC236}">
              <a16:creationId xmlns:a16="http://schemas.microsoft.com/office/drawing/2014/main" id="{00000000-0008-0000-0500-00006E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772</xdr:row>
      <xdr:rowOff>0</xdr:rowOff>
    </xdr:from>
    <xdr:to>
      <xdr:col>50</xdr:col>
      <xdr:colOff>180975</xdr:colOff>
      <xdr:row>798</xdr:row>
      <xdr:rowOff>171450</xdr:rowOff>
    </xdr:to>
    <xdr:graphicFrame macro="">
      <xdr:nvGraphicFramePr>
        <xdr:cNvPr id="1214319" name="グラフ 31">
          <a:extLst>
            <a:ext uri="{FF2B5EF4-FFF2-40B4-BE49-F238E27FC236}">
              <a16:creationId xmlns:a16="http://schemas.microsoft.com/office/drawing/2014/main" id="{00000000-0008-0000-0500-00006F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803</xdr:row>
      <xdr:rowOff>0</xdr:rowOff>
    </xdr:from>
    <xdr:to>
      <xdr:col>50</xdr:col>
      <xdr:colOff>180975</xdr:colOff>
      <xdr:row>829</xdr:row>
      <xdr:rowOff>171450</xdr:rowOff>
    </xdr:to>
    <xdr:graphicFrame macro="">
      <xdr:nvGraphicFramePr>
        <xdr:cNvPr id="1214320" name="グラフ 32">
          <a:extLst>
            <a:ext uri="{FF2B5EF4-FFF2-40B4-BE49-F238E27FC236}">
              <a16:creationId xmlns:a16="http://schemas.microsoft.com/office/drawing/2014/main" id="{00000000-0008-0000-0500-000070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834</xdr:row>
      <xdr:rowOff>0</xdr:rowOff>
    </xdr:from>
    <xdr:to>
      <xdr:col>50</xdr:col>
      <xdr:colOff>180975</xdr:colOff>
      <xdr:row>860</xdr:row>
      <xdr:rowOff>171450</xdr:rowOff>
    </xdr:to>
    <xdr:graphicFrame macro="">
      <xdr:nvGraphicFramePr>
        <xdr:cNvPr id="1214321" name="グラフ 33">
          <a:extLst>
            <a:ext uri="{FF2B5EF4-FFF2-40B4-BE49-F238E27FC236}">
              <a16:creationId xmlns:a16="http://schemas.microsoft.com/office/drawing/2014/main" id="{00000000-0008-0000-0500-000071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865</xdr:row>
      <xdr:rowOff>0</xdr:rowOff>
    </xdr:from>
    <xdr:to>
      <xdr:col>50</xdr:col>
      <xdr:colOff>180975</xdr:colOff>
      <xdr:row>891</xdr:row>
      <xdr:rowOff>171450</xdr:rowOff>
    </xdr:to>
    <xdr:graphicFrame macro="">
      <xdr:nvGraphicFramePr>
        <xdr:cNvPr id="1214322" name="グラフ 34">
          <a:extLst>
            <a:ext uri="{FF2B5EF4-FFF2-40B4-BE49-F238E27FC236}">
              <a16:creationId xmlns:a16="http://schemas.microsoft.com/office/drawing/2014/main" id="{00000000-0008-0000-0500-000072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896</xdr:row>
      <xdr:rowOff>0</xdr:rowOff>
    </xdr:from>
    <xdr:to>
      <xdr:col>50</xdr:col>
      <xdr:colOff>180975</xdr:colOff>
      <xdr:row>922</xdr:row>
      <xdr:rowOff>171450</xdr:rowOff>
    </xdr:to>
    <xdr:graphicFrame macro="">
      <xdr:nvGraphicFramePr>
        <xdr:cNvPr id="1214323" name="グラフ 35">
          <a:extLst>
            <a:ext uri="{FF2B5EF4-FFF2-40B4-BE49-F238E27FC236}">
              <a16:creationId xmlns:a16="http://schemas.microsoft.com/office/drawing/2014/main" id="{00000000-0008-0000-0500-000073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927</xdr:row>
      <xdr:rowOff>0</xdr:rowOff>
    </xdr:from>
    <xdr:to>
      <xdr:col>50</xdr:col>
      <xdr:colOff>180975</xdr:colOff>
      <xdr:row>953</xdr:row>
      <xdr:rowOff>171450</xdr:rowOff>
    </xdr:to>
    <xdr:graphicFrame macro="">
      <xdr:nvGraphicFramePr>
        <xdr:cNvPr id="1214324" name="グラフ 36">
          <a:extLst>
            <a:ext uri="{FF2B5EF4-FFF2-40B4-BE49-F238E27FC236}">
              <a16:creationId xmlns:a16="http://schemas.microsoft.com/office/drawing/2014/main" id="{00000000-0008-0000-0500-000074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958</xdr:row>
      <xdr:rowOff>0</xdr:rowOff>
    </xdr:from>
    <xdr:to>
      <xdr:col>50</xdr:col>
      <xdr:colOff>180975</xdr:colOff>
      <xdr:row>984</xdr:row>
      <xdr:rowOff>171450</xdr:rowOff>
    </xdr:to>
    <xdr:graphicFrame macro="">
      <xdr:nvGraphicFramePr>
        <xdr:cNvPr id="1214325" name="グラフ 37">
          <a:extLst>
            <a:ext uri="{FF2B5EF4-FFF2-40B4-BE49-F238E27FC236}">
              <a16:creationId xmlns:a16="http://schemas.microsoft.com/office/drawing/2014/main" id="{00000000-0008-0000-0500-000075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989</xdr:row>
      <xdr:rowOff>0</xdr:rowOff>
    </xdr:from>
    <xdr:to>
      <xdr:col>50</xdr:col>
      <xdr:colOff>180975</xdr:colOff>
      <xdr:row>1015</xdr:row>
      <xdr:rowOff>171450</xdr:rowOff>
    </xdr:to>
    <xdr:graphicFrame macro="">
      <xdr:nvGraphicFramePr>
        <xdr:cNvPr id="1214326" name="グラフ 38">
          <a:extLst>
            <a:ext uri="{FF2B5EF4-FFF2-40B4-BE49-F238E27FC236}">
              <a16:creationId xmlns:a16="http://schemas.microsoft.com/office/drawing/2014/main" id="{00000000-0008-0000-0500-000076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1020</xdr:row>
      <xdr:rowOff>0</xdr:rowOff>
    </xdr:from>
    <xdr:to>
      <xdr:col>50</xdr:col>
      <xdr:colOff>180975</xdr:colOff>
      <xdr:row>1046</xdr:row>
      <xdr:rowOff>171450</xdr:rowOff>
    </xdr:to>
    <xdr:graphicFrame macro="">
      <xdr:nvGraphicFramePr>
        <xdr:cNvPr id="1214327" name="グラフ 39">
          <a:extLst>
            <a:ext uri="{FF2B5EF4-FFF2-40B4-BE49-F238E27FC236}">
              <a16:creationId xmlns:a16="http://schemas.microsoft.com/office/drawing/2014/main" id="{00000000-0008-0000-0500-000077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1051</xdr:row>
      <xdr:rowOff>0</xdr:rowOff>
    </xdr:from>
    <xdr:to>
      <xdr:col>50</xdr:col>
      <xdr:colOff>180975</xdr:colOff>
      <xdr:row>1077</xdr:row>
      <xdr:rowOff>171450</xdr:rowOff>
    </xdr:to>
    <xdr:graphicFrame macro="">
      <xdr:nvGraphicFramePr>
        <xdr:cNvPr id="1214328" name="グラフ 40">
          <a:extLst>
            <a:ext uri="{FF2B5EF4-FFF2-40B4-BE49-F238E27FC236}">
              <a16:creationId xmlns:a16="http://schemas.microsoft.com/office/drawing/2014/main" id="{00000000-0008-0000-0500-000078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0</xdr:colOff>
      <xdr:row>1082</xdr:row>
      <xdr:rowOff>0</xdr:rowOff>
    </xdr:from>
    <xdr:to>
      <xdr:col>50</xdr:col>
      <xdr:colOff>180975</xdr:colOff>
      <xdr:row>1108</xdr:row>
      <xdr:rowOff>171450</xdr:rowOff>
    </xdr:to>
    <xdr:graphicFrame macro="">
      <xdr:nvGraphicFramePr>
        <xdr:cNvPr id="1214329" name="グラフ 41">
          <a:extLst>
            <a:ext uri="{FF2B5EF4-FFF2-40B4-BE49-F238E27FC236}">
              <a16:creationId xmlns:a16="http://schemas.microsoft.com/office/drawing/2014/main" id="{00000000-0008-0000-0500-000079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0</xdr:colOff>
      <xdr:row>1113</xdr:row>
      <xdr:rowOff>0</xdr:rowOff>
    </xdr:from>
    <xdr:to>
      <xdr:col>50</xdr:col>
      <xdr:colOff>180975</xdr:colOff>
      <xdr:row>1139</xdr:row>
      <xdr:rowOff>171450</xdr:rowOff>
    </xdr:to>
    <xdr:graphicFrame macro="">
      <xdr:nvGraphicFramePr>
        <xdr:cNvPr id="1214330" name="グラフ 42">
          <a:extLst>
            <a:ext uri="{FF2B5EF4-FFF2-40B4-BE49-F238E27FC236}">
              <a16:creationId xmlns:a16="http://schemas.microsoft.com/office/drawing/2014/main" id="{00000000-0008-0000-0500-00007A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</xdr:col>
      <xdr:colOff>0</xdr:colOff>
      <xdr:row>1144</xdr:row>
      <xdr:rowOff>0</xdr:rowOff>
    </xdr:from>
    <xdr:to>
      <xdr:col>50</xdr:col>
      <xdr:colOff>180975</xdr:colOff>
      <xdr:row>1170</xdr:row>
      <xdr:rowOff>171450</xdr:rowOff>
    </xdr:to>
    <xdr:graphicFrame macro="">
      <xdr:nvGraphicFramePr>
        <xdr:cNvPr id="1214331" name="グラフ 43">
          <a:extLst>
            <a:ext uri="{FF2B5EF4-FFF2-40B4-BE49-F238E27FC236}">
              <a16:creationId xmlns:a16="http://schemas.microsoft.com/office/drawing/2014/main" id="{00000000-0008-0000-0500-00007B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0</xdr:colOff>
      <xdr:row>1175</xdr:row>
      <xdr:rowOff>0</xdr:rowOff>
    </xdr:from>
    <xdr:to>
      <xdr:col>50</xdr:col>
      <xdr:colOff>180975</xdr:colOff>
      <xdr:row>1201</xdr:row>
      <xdr:rowOff>171450</xdr:rowOff>
    </xdr:to>
    <xdr:graphicFrame macro="">
      <xdr:nvGraphicFramePr>
        <xdr:cNvPr id="1214332" name="グラフ 44">
          <a:extLst>
            <a:ext uri="{FF2B5EF4-FFF2-40B4-BE49-F238E27FC236}">
              <a16:creationId xmlns:a16="http://schemas.microsoft.com/office/drawing/2014/main" id="{00000000-0008-0000-0500-00007C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</xdr:col>
      <xdr:colOff>0</xdr:colOff>
      <xdr:row>1206</xdr:row>
      <xdr:rowOff>0</xdr:rowOff>
    </xdr:from>
    <xdr:to>
      <xdr:col>50</xdr:col>
      <xdr:colOff>180975</xdr:colOff>
      <xdr:row>1232</xdr:row>
      <xdr:rowOff>171450</xdr:rowOff>
    </xdr:to>
    <xdr:graphicFrame macro="">
      <xdr:nvGraphicFramePr>
        <xdr:cNvPr id="1214333" name="グラフ 45">
          <a:extLst>
            <a:ext uri="{FF2B5EF4-FFF2-40B4-BE49-F238E27FC236}">
              <a16:creationId xmlns:a16="http://schemas.microsoft.com/office/drawing/2014/main" id="{00000000-0008-0000-0500-00007D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0</xdr:colOff>
      <xdr:row>1237</xdr:row>
      <xdr:rowOff>0</xdr:rowOff>
    </xdr:from>
    <xdr:to>
      <xdr:col>50</xdr:col>
      <xdr:colOff>180975</xdr:colOff>
      <xdr:row>1263</xdr:row>
      <xdr:rowOff>171450</xdr:rowOff>
    </xdr:to>
    <xdr:graphicFrame macro="">
      <xdr:nvGraphicFramePr>
        <xdr:cNvPr id="1214334" name="グラフ 46">
          <a:extLst>
            <a:ext uri="{FF2B5EF4-FFF2-40B4-BE49-F238E27FC236}">
              <a16:creationId xmlns:a16="http://schemas.microsoft.com/office/drawing/2014/main" id="{00000000-0008-0000-0500-00007E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1268</xdr:row>
      <xdr:rowOff>0</xdr:rowOff>
    </xdr:from>
    <xdr:to>
      <xdr:col>50</xdr:col>
      <xdr:colOff>180975</xdr:colOff>
      <xdr:row>1294</xdr:row>
      <xdr:rowOff>171450</xdr:rowOff>
    </xdr:to>
    <xdr:graphicFrame macro="">
      <xdr:nvGraphicFramePr>
        <xdr:cNvPr id="1214335" name="グラフ 47">
          <a:extLst>
            <a:ext uri="{FF2B5EF4-FFF2-40B4-BE49-F238E27FC236}">
              <a16:creationId xmlns:a16="http://schemas.microsoft.com/office/drawing/2014/main" id="{00000000-0008-0000-0500-00007F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0</xdr:colOff>
      <xdr:row>1299</xdr:row>
      <xdr:rowOff>0</xdr:rowOff>
    </xdr:from>
    <xdr:to>
      <xdr:col>50</xdr:col>
      <xdr:colOff>180975</xdr:colOff>
      <xdr:row>1325</xdr:row>
      <xdr:rowOff>171450</xdr:rowOff>
    </xdr:to>
    <xdr:graphicFrame macro="">
      <xdr:nvGraphicFramePr>
        <xdr:cNvPr id="1214336" name="グラフ 48">
          <a:extLst>
            <a:ext uri="{FF2B5EF4-FFF2-40B4-BE49-F238E27FC236}">
              <a16:creationId xmlns:a16="http://schemas.microsoft.com/office/drawing/2014/main" id="{00000000-0008-0000-0500-000080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0</xdr:colOff>
      <xdr:row>1330</xdr:row>
      <xdr:rowOff>0</xdr:rowOff>
    </xdr:from>
    <xdr:to>
      <xdr:col>50</xdr:col>
      <xdr:colOff>180975</xdr:colOff>
      <xdr:row>1356</xdr:row>
      <xdr:rowOff>171450</xdr:rowOff>
    </xdr:to>
    <xdr:graphicFrame macro="">
      <xdr:nvGraphicFramePr>
        <xdr:cNvPr id="1214337" name="グラフ 49">
          <a:extLst>
            <a:ext uri="{FF2B5EF4-FFF2-40B4-BE49-F238E27FC236}">
              <a16:creationId xmlns:a16="http://schemas.microsoft.com/office/drawing/2014/main" id="{00000000-0008-0000-0500-000081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0</xdr:colOff>
      <xdr:row>1361</xdr:row>
      <xdr:rowOff>0</xdr:rowOff>
    </xdr:from>
    <xdr:to>
      <xdr:col>50</xdr:col>
      <xdr:colOff>180975</xdr:colOff>
      <xdr:row>1387</xdr:row>
      <xdr:rowOff>171450</xdr:rowOff>
    </xdr:to>
    <xdr:graphicFrame macro="">
      <xdr:nvGraphicFramePr>
        <xdr:cNvPr id="1214338" name="グラフ 50">
          <a:extLst>
            <a:ext uri="{FF2B5EF4-FFF2-40B4-BE49-F238E27FC236}">
              <a16:creationId xmlns:a16="http://schemas.microsoft.com/office/drawing/2014/main" id="{00000000-0008-0000-0500-000082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0</xdr:colOff>
      <xdr:row>1392</xdr:row>
      <xdr:rowOff>0</xdr:rowOff>
    </xdr:from>
    <xdr:to>
      <xdr:col>50</xdr:col>
      <xdr:colOff>180975</xdr:colOff>
      <xdr:row>1418</xdr:row>
      <xdr:rowOff>171450</xdr:rowOff>
    </xdr:to>
    <xdr:graphicFrame macro="">
      <xdr:nvGraphicFramePr>
        <xdr:cNvPr id="1214339" name="グラフ 51">
          <a:extLst>
            <a:ext uri="{FF2B5EF4-FFF2-40B4-BE49-F238E27FC236}">
              <a16:creationId xmlns:a16="http://schemas.microsoft.com/office/drawing/2014/main" id="{00000000-0008-0000-0500-000083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0</xdr:colOff>
      <xdr:row>1423</xdr:row>
      <xdr:rowOff>0</xdr:rowOff>
    </xdr:from>
    <xdr:to>
      <xdr:col>50</xdr:col>
      <xdr:colOff>180975</xdr:colOff>
      <xdr:row>1449</xdr:row>
      <xdr:rowOff>171450</xdr:rowOff>
    </xdr:to>
    <xdr:graphicFrame macro="">
      <xdr:nvGraphicFramePr>
        <xdr:cNvPr id="1214340" name="グラフ 52">
          <a:extLst>
            <a:ext uri="{FF2B5EF4-FFF2-40B4-BE49-F238E27FC236}">
              <a16:creationId xmlns:a16="http://schemas.microsoft.com/office/drawing/2014/main" id="{00000000-0008-0000-0500-000084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0</xdr:colOff>
      <xdr:row>1454</xdr:row>
      <xdr:rowOff>0</xdr:rowOff>
    </xdr:from>
    <xdr:to>
      <xdr:col>50</xdr:col>
      <xdr:colOff>180975</xdr:colOff>
      <xdr:row>1480</xdr:row>
      <xdr:rowOff>171450</xdr:rowOff>
    </xdr:to>
    <xdr:graphicFrame macro="">
      <xdr:nvGraphicFramePr>
        <xdr:cNvPr id="1214341" name="グラフ 53">
          <a:extLst>
            <a:ext uri="{FF2B5EF4-FFF2-40B4-BE49-F238E27FC236}">
              <a16:creationId xmlns:a16="http://schemas.microsoft.com/office/drawing/2014/main" id="{00000000-0008-0000-0500-000085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0</xdr:colOff>
      <xdr:row>1485</xdr:row>
      <xdr:rowOff>0</xdr:rowOff>
    </xdr:from>
    <xdr:to>
      <xdr:col>50</xdr:col>
      <xdr:colOff>180975</xdr:colOff>
      <xdr:row>1511</xdr:row>
      <xdr:rowOff>171450</xdr:rowOff>
    </xdr:to>
    <xdr:graphicFrame macro="">
      <xdr:nvGraphicFramePr>
        <xdr:cNvPr id="1214342" name="グラフ 54">
          <a:extLst>
            <a:ext uri="{FF2B5EF4-FFF2-40B4-BE49-F238E27FC236}">
              <a16:creationId xmlns:a16="http://schemas.microsoft.com/office/drawing/2014/main" id="{00000000-0008-0000-0500-000086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0</xdr:colOff>
      <xdr:row>1516</xdr:row>
      <xdr:rowOff>0</xdr:rowOff>
    </xdr:from>
    <xdr:to>
      <xdr:col>50</xdr:col>
      <xdr:colOff>180975</xdr:colOff>
      <xdr:row>1542</xdr:row>
      <xdr:rowOff>171450</xdr:rowOff>
    </xdr:to>
    <xdr:graphicFrame macro="">
      <xdr:nvGraphicFramePr>
        <xdr:cNvPr id="1214343" name="グラフ 55">
          <a:extLst>
            <a:ext uri="{FF2B5EF4-FFF2-40B4-BE49-F238E27FC236}">
              <a16:creationId xmlns:a16="http://schemas.microsoft.com/office/drawing/2014/main" id="{00000000-0008-0000-0500-000087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0</xdr:colOff>
      <xdr:row>1547</xdr:row>
      <xdr:rowOff>0</xdr:rowOff>
    </xdr:from>
    <xdr:to>
      <xdr:col>50</xdr:col>
      <xdr:colOff>180975</xdr:colOff>
      <xdr:row>1573</xdr:row>
      <xdr:rowOff>171450</xdr:rowOff>
    </xdr:to>
    <xdr:graphicFrame macro="">
      <xdr:nvGraphicFramePr>
        <xdr:cNvPr id="1214344" name="グラフ 56">
          <a:extLst>
            <a:ext uri="{FF2B5EF4-FFF2-40B4-BE49-F238E27FC236}">
              <a16:creationId xmlns:a16="http://schemas.microsoft.com/office/drawing/2014/main" id="{00000000-0008-0000-0500-000088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0</xdr:colOff>
      <xdr:row>1578</xdr:row>
      <xdr:rowOff>0</xdr:rowOff>
    </xdr:from>
    <xdr:to>
      <xdr:col>50</xdr:col>
      <xdr:colOff>180975</xdr:colOff>
      <xdr:row>1604</xdr:row>
      <xdr:rowOff>171450</xdr:rowOff>
    </xdr:to>
    <xdr:graphicFrame macro="">
      <xdr:nvGraphicFramePr>
        <xdr:cNvPr id="1214345" name="グラフ 57">
          <a:extLst>
            <a:ext uri="{FF2B5EF4-FFF2-40B4-BE49-F238E27FC236}">
              <a16:creationId xmlns:a16="http://schemas.microsoft.com/office/drawing/2014/main" id="{00000000-0008-0000-0500-000089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0</xdr:colOff>
      <xdr:row>1609</xdr:row>
      <xdr:rowOff>0</xdr:rowOff>
    </xdr:from>
    <xdr:to>
      <xdr:col>50</xdr:col>
      <xdr:colOff>180975</xdr:colOff>
      <xdr:row>1635</xdr:row>
      <xdr:rowOff>171450</xdr:rowOff>
    </xdr:to>
    <xdr:graphicFrame macro="">
      <xdr:nvGraphicFramePr>
        <xdr:cNvPr id="1214346" name="グラフ 58">
          <a:extLst>
            <a:ext uri="{FF2B5EF4-FFF2-40B4-BE49-F238E27FC236}">
              <a16:creationId xmlns:a16="http://schemas.microsoft.com/office/drawing/2014/main" id="{00000000-0008-0000-0500-00008A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0</xdr:colOff>
      <xdr:row>1640</xdr:row>
      <xdr:rowOff>0</xdr:rowOff>
    </xdr:from>
    <xdr:to>
      <xdr:col>50</xdr:col>
      <xdr:colOff>180975</xdr:colOff>
      <xdr:row>1666</xdr:row>
      <xdr:rowOff>171450</xdr:rowOff>
    </xdr:to>
    <xdr:graphicFrame macro="">
      <xdr:nvGraphicFramePr>
        <xdr:cNvPr id="1214347" name="グラフ 59">
          <a:extLst>
            <a:ext uri="{FF2B5EF4-FFF2-40B4-BE49-F238E27FC236}">
              <a16:creationId xmlns:a16="http://schemas.microsoft.com/office/drawing/2014/main" id="{00000000-0008-0000-0500-00008B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0</xdr:colOff>
      <xdr:row>1671</xdr:row>
      <xdr:rowOff>0</xdr:rowOff>
    </xdr:from>
    <xdr:to>
      <xdr:col>50</xdr:col>
      <xdr:colOff>180975</xdr:colOff>
      <xdr:row>1697</xdr:row>
      <xdr:rowOff>171450</xdr:rowOff>
    </xdr:to>
    <xdr:graphicFrame macro="">
      <xdr:nvGraphicFramePr>
        <xdr:cNvPr id="1214348" name="グラフ 60">
          <a:extLst>
            <a:ext uri="{FF2B5EF4-FFF2-40B4-BE49-F238E27FC236}">
              <a16:creationId xmlns:a16="http://schemas.microsoft.com/office/drawing/2014/main" id="{00000000-0008-0000-0500-00008C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0</xdr:colOff>
      <xdr:row>1702</xdr:row>
      <xdr:rowOff>0</xdr:rowOff>
    </xdr:from>
    <xdr:to>
      <xdr:col>50</xdr:col>
      <xdr:colOff>180975</xdr:colOff>
      <xdr:row>1728</xdr:row>
      <xdr:rowOff>171450</xdr:rowOff>
    </xdr:to>
    <xdr:graphicFrame macro="">
      <xdr:nvGraphicFramePr>
        <xdr:cNvPr id="1214349" name="グラフ 61">
          <a:extLst>
            <a:ext uri="{FF2B5EF4-FFF2-40B4-BE49-F238E27FC236}">
              <a16:creationId xmlns:a16="http://schemas.microsoft.com/office/drawing/2014/main" id="{00000000-0008-0000-0500-00008D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0</xdr:colOff>
      <xdr:row>1733</xdr:row>
      <xdr:rowOff>0</xdr:rowOff>
    </xdr:from>
    <xdr:to>
      <xdr:col>50</xdr:col>
      <xdr:colOff>180975</xdr:colOff>
      <xdr:row>1759</xdr:row>
      <xdr:rowOff>171450</xdr:rowOff>
    </xdr:to>
    <xdr:graphicFrame macro="">
      <xdr:nvGraphicFramePr>
        <xdr:cNvPr id="1214350" name="グラフ 62">
          <a:extLst>
            <a:ext uri="{FF2B5EF4-FFF2-40B4-BE49-F238E27FC236}">
              <a16:creationId xmlns:a16="http://schemas.microsoft.com/office/drawing/2014/main" id="{00000000-0008-0000-0500-00008E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0</xdr:colOff>
      <xdr:row>1764</xdr:row>
      <xdr:rowOff>0</xdr:rowOff>
    </xdr:from>
    <xdr:to>
      <xdr:col>50</xdr:col>
      <xdr:colOff>180975</xdr:colOff>
      <xdr:row>1790</xdr:row>
      <xdr:rowOff>171450</xdr:rowOff>
    </xdr:to>
    <xdr:graphicFrame macro="">
      <xdr:nvGraphicFramePr>
        <xdr:cNvPr id="1214351" name="グラフ 63">
          <a:extLst>
            <a:ext uri="{FF2B5EF4-FFF2-40B4-BE49-F238E27FC236}">
              <a16:creationId xmlns:a16="http://schemas.microsoft.com/office/drawing/2014/main" id="{00000000-0008-0000-0500-00008F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0</xdr:colOff>
      <xdr:row>1795</xdr:row>
      <xdr:rowOff>0</xdr:rowOff>
    </xdr:from>
    <xdr:to>
      <xdr:col>50</xdr:col>
      <xdr:colOff>180975</xdr:colOff>
      <xdr:row>1821</xdr:row>
      <xdr:rowOff>171450</xdr:rowOff>
    </xdr:to>
    <xdr:graphicFrame macro="">
      <xdr:nvGraphicFramePr>
        <xdr:cNvPr id="1214352" name="グラフ 64">
          <a:extLst>
            <a:ext uri="{FF2B5EF4-FFF2-40B4-BE49-F238E27FC236}">
              <a16:creationId xmlns:a16="http://schemas.microsoft.com/office/drawing/2014/main" id="{00000000-0008-0000-0500-00009087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9525</xdr:rowOff>
    </xdr:from>
    <xdr:to>
      <xdr:col>48</xdr:col>
      <xdr:colOff>352425</xdr:colOff>
      <xdr:row>31</xdr:row>
      <xdr:rowOff>104775</xdr:rowOff>
    </xdr:to>
    <xdr:graphicFrame macro="">
      <xdr:nvGraphicFramePr>
        <xdr:cNvPr id="19534" name="グラフ 3">
          <a:extLst>
            <a:ext uri="{FF2B5EF4-FFF2-40B4-BE49-F238E27FC236}">
              <a16:creationId xmlns:a16="http://schemas.microsoft.com/office/drawing/2014/main" id="{00000000-0008-0000-0800-00004E4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41</xdr:row>
      <xdr:rowOff>9525</xdr:rowOff>
    </xdr:from>
    <xdr:to>
      <xdr:col>48</xdr:col>
      <xdr:colOff>352425</xdr:colOff>
      <xdr:row>69</xdr:row>
      <xdr:rowOff>104775</xdr:rowOff>
    </xdr:to>
    <xdr:graphicFrame macro="">
      <xdr:nvGraphicFramePr>
        <xdr:cNvPr id="19535" name="グラフ 5">
          <a:extLst>
            <a:ext uri="{FF2B5EF4-FFF2-40B4-BE49-F238E27FC236}">
              <a16:creationId xmlns:a16="http://schemas.microsoft.com/office/drawing/2014/main" id="{00000000-0008-0000-0800-00004F4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169"/>
  <sheetViews>
    <sheetView workbookViewId="0">
      <pane xSplit="3" ySplit="8" topLeftCell="D9" activePane="bottomRight" state="frozen"/>
      <selection activeCell="B2" sqref="B2"/>
      <selection pane="topRight" activeCell="B2" sqref="B2"/>
      <selection pane="bottomLeft" activeCell="B2" sqref="B2"/>
      <selection pane="bottomRight" activeCell="D9" sqref="D9"/>
    </sheetView>
  </sheetViews>
  <sheetFormatPr defaultColWidth="5.6328125" defaultRowHeight="12" customHeight="1" x14ac:dyDescent="0.2"/>
  <cols>
    <col min="1" max="1" width="2.08984375" style="98" customWidth="1"/>
    <col min="2" max="2" width="1.6328125" style="98" customWidth="1"/>
    <col min="3" max="3" width="32.6328125" style="224" customWidth="1"/>
    <col min="4" max="4" width="12.6328125" style="90" customWidth="1"/>
    <col min="5" max="6" width="6.08984375" style="90" customWidth="1"/>
    <col min="7" max="7" width="12.6328125" style="90" customWidth="1"/>
    <col min="8" max="9" width="6.08984375" style="90" customWidth="1"/>
    <col min="10" max="10" width="12.6328125" style="90" customWidth="1"/>
    <col min="11" max="12" width="6.08984375" style="90" customWidth="1"/>
    <col min="13" max="13" width="12.6328125" style="90" customWidth="1"/>
    <col min="14" max="15" width="6.08984375" style="90" customWidth="1"/>
    <col min="16" max="16" width="1.6328125" style="90" customWidth="1"/>
    <col min="17" max="17" width="2.08984375" style="90" customWidth="1"/>
    <col min="18" max="16384" width="5.6328125" style="90"/>
  </cols>
  <sheetData>
    <row r="1" spans="1:16" s="98" customFormat="1" ht="24" customHeight="1" x14ac:dyDescent="0.2">
      <c r="C1" s="208" t="s">
        <v>218</v>
      </c>
      <c r="D1" s="202" t="s">
        <v>1</v>
      </c>
      <c r="E1" s="98">
        <f>VLOOKUP($D$1, 値単位リスト, 2, FALSE)</f>
        <v>2</v>
      </c>
      <c r="F1" s="98" t="str">
        <f>VLOOKUP($D$1, 値単位リスト, 3, FALSE)</f>
        <v>千円</v>
      </c>
      <c r="G1" s="98">
        <f>VLOOKUP($D$1, 値単位リスト, 4, FALSE)</f>
        <v>1000</v>
      </c>
    </row>
    <row r="2" spans="1:16" s="91" customFormat="1" ht="24" customHeight="1" x14ac:dyDescent="0.2">
      <c r="A2" s="77"/>
      <c r="B2" s="221"/>
      <c r="C2" s="70" t="str">
        <f>"【 " &amp; 分析種別名称 &amp; " 売上実績(" &amp; $D$1 &amp; ") 】" &amp; PI値モード名称</f>
        <v>【 カテゴリー別 売上実績(金額) 】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214"/>
    </row>
    <row r="3" spans="1:16" s="61" customFormat="1" ht="12" customHeight="1" x14ac:dyDescent="0.2">
      <c r="A3" s="14"/>
      <c r="B3" s="235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19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  <c r="P3" s="183"/>
    </row>
    <row r="4" spans="1:16" ht="6" customHeight="1" thickBot="1" x14ac:dyDescent="0.25">
      <c r="B4" s="242"/>
      <c r="C4" s="225"/>
      <c r="D4" s="79"/>
      <c r="E4" s="79"/>
      <c r="F4" s="79"/>
      <c r="G4" s="79"/>
      <c r="H4" s="79"/>
      <c r="I4" s="129"/>
      <c r="J4" s="79"/>
      <c r="K4" s="79"/>
      <c r="L4" s="79"/>
      <c r="M4" s="79"/>
      <c r="N4" s="79"/>
      <c r="O4" s="129"/>
      <c r="P4" s="145"/>
    </row>
    <row r="5" spans="1:16" ht="18" customHeight="1" thickBot="1" x14ac:dyDescent="0.25">
      <c r="B5" s="149"/>
      <c r="C5" s="153"/>
      <c r="D5" s="270" t="str">
        <f>"実績　(" &amp; IF(分析数=1, 分析開始年月日, 分析開始年月日 &amp; "～" &amp; 分析終了年月日) &amp; ")"</f>
        <v>実績　(2022年4月1日～2022年5月12日)</v>
      </c>
      <c r="E5" s="137"/>
      <c r="F5" s="137"/>
      <c r="G5" s="137"/>
      <c r="H5" s="137"/>
      <c r="I5" s="292"/>
      <c r="J5" s="268" t="str">
        <f>"累計実績　("&amp; IF(年度開始年月日=分析終了年月日,年度開始年月日,年度開始年月日&amp;"～"&amp;分析終了年月日) &amp;")"</f>
        <v>累計実績　(2022年3月28日～2022年5月12日)</v>
      </c>
      <c r="K5" s="119"/>
      <c r="L5" s="119"/>
      <c r="M5" s="119"/>
      <c r="N5" s="119"/>
      <c r="O5" s="187"/>
      <c r="P5" s="66"/>
    </row>
    <row r="6" spans="1:16" ht="13.5" customHeight="1" x14ac:dyDescent="0.2">
      <c r="B6" s="149"/>
      <c r="C6" s="216"/>
      <c r="D6" s="298" t="str">
        <f>IF(比較POS名称="","",比較POS名称)</f>
        <v>RDS06 スーパー  00 全国</v>
      </c>
      <c r="E6" s="299"/>
      <c r="F6" s="300"/>
      <c r="G6" s="298" t="str">
        <f>IF(分析POS名称="","",分析POS名称)</f>
        <v>RDS06 スーパー  04 首都圏</v>
      </c>
      <c r="H6" s="299"/>
      <c r="I6" s="300"/>
      <c r="J6" s="298" t="str">
        <f>IF(比較POS名称="","",比較POS名称)</f>
        <v>RDS06 スーパー  00 全国</v>
      </c>
      <c r="K6" s="299"/>
      <c r="L6" s="300"/>
      <c r="M6" s="298" t="str">
        <f>IF(分析POS名称="","",分析POS名称)</f>
        <v>RDS06 スーパー  04 首都圏</v>
      </c>
      <c r="N6" s="299"/>
      <c r="O6" s="300"/>
      <c r="P6" s="66"/>
    </row>
    <row r="7" spans="1:16" ht="13.5" customHeight="1" x14ac:dyDescent="0.2">
      <c r="B7" s="149"/>
      <c r="C7" s="216"/>
      <c r="D7" s="301"/>
      <c r="E7" s="302"/>
      <c r="F7" s="303"/>
      <c r="G7" s="301"/>
      <c r="H7" s="302"/>
      <c r="I7" s="303"/>
      <c r="J7" s="301"/>
      <c r="K7" s="302"/>
      <c r="L7" s="303"/>
      <c r="M7" s="301"/>
      <c r="N7" s="302"/>
      <c r="O7" s="303"/>
      <c r="P7" s="66"/>
    </row>
    <row r="8" spans="1:16" ht="13.5" customHeight="1" thickBot="1" x14ac:dyDescent="0.25">
      <c r="B8" s="149"/>
      <c r="C8" s="129" t="str">
        <f>分析オプション&amp;"　単位：" &amp; $F$1</f>
        <v xml:space="preserve"> [税抜分析]　単位：千円</v>
      </c>
      <c r="D8" s="108"/>
      <c r="E8" s="103" t="s">
        <v>53</v>
      </c>
      <c r="F8" s="123" t="s">
        <v>54</v>
      </c>
      <c r="G8" s="108"/>
      <c r="H8" s="103" t="s">
        <v>53</v>
      </c>
      <c r="I8" s="123" t="s">
        <v>54</v>
      </c>
      <c r="J8" s="108"/>
      <c r="K8" s="103" t="s">
        <v>53</v>
      </c>
      <c r="L8" s="123" t="s">
        <v>54</v>
      </c>
      <c r="M8" s="108"/>
      <c r="N8" s="103" t="s">
        <v>53</v>
      </c>
      <c r="O8" s="123" t="s">
        <v>54</v>
      </c>
      <c r="P8" s="66"/>
    </row>
    <row r="9" spans="1:16" ht="15" customHeight="1" x14ac:dyDescent="0.2">
      <c r="A9" s="98">
        <v>1</v>
      </c>
      <c r="B9" s="149"/>
      <c r="C9" s="198" t="str">
        <f t="shared" ref="C9:C58" si="0">IF(INDEX(項目,$A9,1)="","",INDEX(項目,$A9,1))</f>
        <v>加工食品</v>
      </c>
      <c r="D9" s="113">
        <f t="shared" ref="D9:D58" si="1">IF(INDEX(比較データ, $A9, $E$1)="", "--", INDEX(比較データ, $A9, $E$1)/$G$1)</f>
        <v>4084222.2421933999</v>
      </c>
      <c r="E9" s="122" t="str">
        <f t="shared" ref="E9:E58" si="2">IF(ISERROR($D9/$D64), "--", $D9/$D64*100)</f>
        <v>--</v>
      </c>
      <c r="F9" s="112">
        <f t="shared" ref="F9:F58" si="3">IF(ISERROR($D9/$D$59), "--", $D9/$D$59*100)</f>
        <v>66.319728082027126</v>
      </c>
      <c r="G9" s="113">
        <f t="shared" ref="G9:G58" si="4">IF(INDEX(分析データ, $A9, $E$1)="", "--", INDEX(分析データ, $A9, $E$1)/$G$1)</f>
        <v>5004187.0325485999</v>
      </c>
      <c r="H9" s="122" t="str">
        <f t="shared" ref="H9:H58" si="5">IF(ISERROR($G9/$G64), "--", $G9/$G64*100)</f>
        <v>--</v>
      </c>
      <c r="I9" s="112">
        <f t="shared" ref="I9:I58" si="6">IF(ISERROR($G9/$G$59), "--", $G9/$G$59*100)</f>
        <v>67.890014300492084</v>
      </c>
      <c r="J9" s="113">
        <f t="shared" ref="J9:J58" si="7">IF(INDEX(合算比較データ, $A9, $E$1)="", "--", INDEX(合算比較データ, $A9, $E$1)/$G$1)</f>
        <v>4449443.9064433007</v>
      </c>
      <c r="K9" s="122" t="str">
        <f t="shared" ref="K9:K58" si="8">IF(ISERROR($J9/$J64), "--", $J9/$J64*100)</f>
        <v>--</v>
      </c>
      <c r="L9" s="112">
        <f t="shared" ref="L9:L58" si="9">IF(ISERROR($J9/$J$59), "--", $J9/$J$59*100)</f>
        <v>66.19839672506069</v>
      </c>
      <c r="M9" s="113">
        <f t="shared" ref="M9:M58" si="10">IF(INDEX(合算分析データ, $A9, $E$1)="", "--", INDEX(合算分析データ, $A9, $E$1)/$G$1)</f>
        <v>5461151.7584178001</v>
      </c>
      <c r="N9" s="122" t="str">
        <f t="shared" ref="N9:N58" si="11">IF(ISERROR($M9/$M64), "--", $M9/$M64*100)</f>
        <v>--</v>
      </c>
      <c r="O9" s="112">
        <f t="shared" ref="O9:O58" si="12">IF(ISERROR($M9/$M$59), "--", $M9/$M$59*100)</f>
        <v>67.72313173210064</v>
      </c>
      <c r="P9" s="66"/>
    </row>
    <row r="10" spans="1:16" ht="15" customHeight="1" x14ac:dyDescent="0.2">
      <c r="A10" s="98">
        <v>2</v>
      </c>
      <c r="B10" s="149"/>
      <c r="C10" s="223" t="str">
        <f t="shared" si="0"/>
        <v>生鮮食品</v>
      </c>
      <c r="D10" s="99">
        <f t="shared" si="1"/>
        <v>663633.53283549997</v>
      </c>
      <c r="E10" s="110" t="str">
        <f t="shared" si="2"/>
        <v>--</v>
      </c>
      <c r="F10" s="102">
        <f t="shared" si="3"/>
        <v>10.776101992953519</v>
      </c>
      <c r="G10" s="99">
        <f t="shared" si="4"/>
        <v>758611.38433949999</v>
      </c>
      <c r="H10" s="110" t="str">
        <f t="shared" si="5"/>
        <v>--</v>
      </c>
      <c r="I10" s="102">
        <f t="shared" si="6"/>
        <v>10.29180911831248</v>
      </c>
      <c r="J10" s="99">
        <f t="shared" si="7"/>
        <v>737975.38325880002</v>
      </c>
      <c r="K10" s="110" t="str">
        <f t="shared" si="8"/>
        <v>--</v>
      </c>
      <c r="L10" s="102">
        <f t="shared" si="9"/>
        <v>10.979526480500263</v>
      </c>
      <c r="M10" s="99">
        <f t="shared" si="10"/>
        <v>849184.54798310006</v>
      </c>
      <c r="N10" s="110" t="str">
        <f t="shared" si="11"/>
        <v>--</v>
      </c>
      <c r="O10" s="102">
        <f t="shared" si="12"/>
        <v>10.530642536948177</v>
      </c>
      <c r="P10" s="66"/>
    </row>
    <row r="11" spans="1:16" ht="15" customHeight="1" thickBot="1" x14ac:dyDescent="0.25">
      <c r="A11" s="98">
        <v>3</v>
      </c>
      <c r="B11" s="149"/>
      <c r="C11" s="223" t="str">
        <f t="shared" si="0"/>
        <v>菓子類</v>
      </c>
      <c r="D11" s="99">
        <f t="shared" si="1"/>
        <v>1410526.2936398</v>
      </c>
      <c r="E11" s="110" t="str">
        <f t="shared" si="2"/>
        <v>--</v>
      </c>
      <c r="F11" s="102">
        <f t="shared" si="3"/>
        <v>22.904169925019332</v>
      </c>
      <c r="G11" s="99">
        <f t="shared" si="4"/>
        <v>1608222.3202696</v>
      </c>
      <c r="H11" s="110" t="str">
        <f t="shared" si="5"/>
        <v>--</v>
      </c>
      <c r="I11" s="102">
        <f t="shared" si="6"/>
        <v>21.818176581195427</v>
      </c>
      <c r="J11" s="99">
        <f t="shared" si="7"/>
        <v>1533957.8531961001</v>
      </c>
      <c r="K11" s="110" t="str">
        <f t="shared" si="8"/>
        <v>--</v>
      </c>
      <c r="L11" s="102">
        <f t="shared" si="9"/>
        <v>22.822076794439038</v>
      </c>
      <c r="M11" s="99">
        <f t="shared" si="10"/>
        <v>1753602.2899727002</v>
      </c>
      <c r="N11" s="110" t="str">
        <f t="shared" si="11"/>
        <v>--</v>
      </c>
      <c r="O11" s="102">
        <f t="shared" si="12"/>
        <v>21.746225730951192</v>
      </c>
      <c r="P11" s="66"/>
    </row>
    <row r="12" spans="1:16" ht="15" hidden="1" customHeight="1" x14ac:dyDescent="0.2">
      <c r="A12" s="98">
        <v>4</v>
      </c>
      <c r="B12" s="149"/>
      <c r="C12" s="223" t="str">
        <f t="shared" si="0"/>
        <v>項目4</v>
      </c>
      <c r="D12" s="99" t="str">
        <f t="shared" si="1"/>
        <v>--</v>
      </c>
      <c r="E12" s="110" t="str">
        <f t="shared" si="2"/>
        <v>--</v>
      </c>
      <c r="F12" s="102" t="str">
        <f t="shared" si="3"/>
        <v>--</v>
      </c>
      <c r="G12" s="99" t="str">
        <f t="shared" si="4"/>
        <v>--</v>
      </c>
      <c r="H12" s="110" t="str">
        <f t="shared" si="5"/>
        <v>--</v>
      </c>
      <c r="I12" s="102" t="str">
        <f t="shared" si="6"/>
        <v>--</v>
      </c>
      <c r="J12" s="99" t="str">
        <f t="shared" si="7"/>
        <v>--</v>
      </c>
      <c r="K12" s="110" t="str">
        <f t="shared" si="8"/>
        <v>--</v>
      </c>
      <c r="L12" s="102" t="str">
        <f t="shared" si="9"/>
        <v>--</v>
      </c>
      <c r="M12" s="99" t="str">
        <f t="shared" si="10"/>
        <v>--</v>
      </c>
      <c r="N12" s="110" t="str">
        <f t="shared" si="11"/>
        <v>--</v>
      </c>
      <c r="O12" s="102" t="str">
        <f t="shared" si="12"/>
        <v>--</v>
      </c>
      <c r="P12" s="66"/>
    </row>
    <row r="13" spans="1:16" ht="15" hidden="1" customHeight="1" x14ac:dyDescent="0.2">
      <c r="A13" s="98">
        <v>5</v>
      </c>
      <c r="B13" s="149"/>
      <c r="C13" s="223" t="str">
        <f t="shared" si="0"/>
        <v>項目5</v>
      </c>
      <c r="D13" s="99" t="str">
        <f t="shared" si="1"/>
        <v>--</v>
      </c>
      <c r="E13" s="110" t="str">
        <f t="shared" si="2"/>
        <v>--</v>
      </c>
      <c r="F13" s="102" t="str">
        <f t="shared" si="3"/>
        <v>--</v>
      </c>
      <c r="G13" s="99" t="str">
        <f t="shared" si="4"/>
        <v>--</v>
      </c>
      <c r="H13" s="110" t="str">
        <f t="shared" si="5"/>
        <v>--</v>
      </c>
      <c r="I13" s="102" t="str">
        <f t="shared" si="6"/>
        <v>--</v>
      </c>
      <c r="J13" s="99" t="str">
        <f t="shared" si="7"/>
        <v>--</v>
      </c>
      <c r="K13" s="110" t="str">
        <f t="shared" si="8"/>
        <v>--</v>
      </c>
      <c r="L13" s="102" t="str">
        <f t="shared" si="9"/>
        <v>--</v>
      </c>
      <c r="M13" s="99" t="str">
        <f t="shared" si="10"/>
        <v>--</v>
      </c>
      <c r="N13" s="110" t="str">
        <f t="shared" si="11"/>
        <v>--</v>
      </c>
      <c r="O13" s="102" t="str">
        <f t="shared" si="12"/>
        <v>--</v>
      </c>
      <c r="P13" s="66"/>
    </row>
    <row r="14" spans="1:16" ht="15" hidden="1" customHeight="1" x14ac:dyDescent="0.2">
      <c r="A14" s="98">
        <v>6</v>
      </c>
      <c r="B14" s="149"/>
      <c r="C14" s="223" t="str">
        <f t="shared" si="0"/>
        <v>項目6</v>
      </c>
      <c r="D14" s="99" t="str">
        <f t="shared" si="1"/>
        <v>--</v>
      </c>
      <c r="E14" s="110" t="str">
        <f t="shared" si="2"/>
        <v>--</v>
      </c>
      <c r="F14" s="102" t="str">
        <f t="shared" si="3"/>
        <v>--</v>
      </c>
      <c r="G14" s="99" t="str">
        <f t="shared" si="4"/>
        <v>--</v>
      </c>
      <c r="H14" s="110" t="str">
        <f t="shared" si="5"/>
        <v>--</v>
      </c>
      <c r="I14" s="102" t="str">
        <f t="shared" si="6"/>
        <v>--</v>
      </c>
      <c r="J14" s="99" t="str">
        <f t="shared" si="7"/>
        <v>--</v>
      </c>
      <c r="K14" s="110" t="str">
        <f t="shared" si="8"/>
        <v>--</v>
      </c>
      <c r="L14" s="102" t="str">
        <f t="shared" si="9"/>
        <v>--</v>
      </c>
      <c r="M14" s="99" t="str">
        <f t="shared" si="10"/>
        <v>--</v>
      </c>
      <c r="N14" s="110" t="str">
        <f t="shared" si="11"/>
        <v>--</v>
      </c>
      <c r="O14" s="102" t="str">
        <f t="shared" si="12"/>
        <v>--</v>
      </c>
      <c r="P14" s="66"/>
    </row>
    <row r="15" spans="1:16" ht="15" hidden="1" customHeight="1" x14ac:dyDescent="0.2">
      <c r="A15" s="98">
        <v>7</v>
      </c>
      <c r="B15" s="149"/>
      <c r="C15" s="223" t="str">
        <f t="shared" si="0"/>
        <v>項目7</v>
      </c>
      <c r="D15" s="99" t="str">
        <f t="shared" si="1"/>
        <v>--</v>
      </c>
      <c r="E15" s="110" t="str">
        <f t="shared" si="2"/>
        <v>--</v>
      </c>
      <c r="F15" s="102" t="str">
        <f t="shared" si="3"/>
        <v>--</v>
      </c>
      <c r="G15" s="99" t="str">
        <f t="shared" si="4"/>
        <v>--</v>
      </c>
      <c r="H15" s="110" t="str">
        <f t="shared" si="5"/>
        <v>--</v>
      </c>
      <c r="I15" s="102" t="str">
        <f t="shared" si="6"/>
        <v>--</v>
      </c>
      <c r="J15" s="99" t="str">
        <f t="shared" si="7"/>
        <v>--</v>
      </c>
      <c r="K15" s="110" t="str">
        <f t="shared" si="8"/>
        <v>--</v>
      </c>
      <c r="L15" s="102" t="str">
        <f t="shared" si="9"/>
        <v>--</v>
      </c>
      <c r="M15" s="99" t="str">
        <f t="shared" si="10"/>
        <v>--</v>
      </c>
      <c r="N15" s="110" t="str">
        <f t="shared" si="11"/>
        <v>--</v>
      </c>
      <c r="O15" s="102" t="str">
        <f t="shared" si="12"/>
        <v>--</v>
      </c>
      <c r="P15" s="66"/>
    </row>
    <row r="16" spans="1:16" ht="15" hidden="1" customHeight="1" x14ac:dyDescent="0.2">
      <c r="A16" s="98">
        <v>8</v>
      </c>
      <c r="B16" s="149"/>
      <c r="C16" s="223" t="str">
        <f t="shared" si="0"/>
        <v>項目8</v>
      </c>
      <c r="D16" s="99" t="str">
        <f t="shared" si="1"/>
        <v>--</v>
      </c>
      <c r="E16" s="110" t="str">
        <f t="shared" si="2"/>
        <v>--</v>
      </c>
      <c r="F16" s="102" t="str">
        <f t="shared" si="3"/>
        <v>--</v>
      </c>
      <c r="G16" s="99" t="str">
        <f t="shared" si="4"/>
        <v>--</v>
      </c>
      <c r="H16" s="110" t="str">
        <f t="shared" si="5"/>
        <v>--</v>
      </c>
      <c r="I16" s="102" t="str">
        <f t="shared" si="6"/>
        <v>--</v>
      </c>
      <c r="J16" s="99" t="str">
        <f t="shared" si="7"/>
        <v>--</v>
      </c>
      <c r="K16" s="110" t="str">
        <f t="shared" si="8"/>
        <v>--</v>
      </c>
      <c r="L16" s="102" t="str">
        <f t="shared" si="9"/>
        <v>--</v>
      </c>
      <c r="M16" s="99" t="str">
        <f t="shared" si="10"/>
        <v>--</v>
      </c>
      <c r="N16" s="110" t="str">
        <f t="shared" si="11"/>
        <v>--</v>
      </c>
      <c r="O16" s="102" t="str">
        <f t="shared" si="12"/>
        <v>--</v>
      </c>
      <c r="P16" s="66"/>
    </row>
    <row r="17" spans="1:16" ht="15" hidden="1" customHeight="1" x14ac:dyDescent="0.2">
      <c r="A17" s="98">
        <v>9</v>
      </c>
      <c r="B17" s="149"/>
      <c r="C17" s="223" t="str">
        <f t="shared" si="0"/>
        <v>項目9</v>
      </c>
      <c r="D17" s="99" t="str">
        <f t="shared" si="1"/>
        <v>--</v>
      </c>
      <c r="E17" s="110" t="str">
        <f t="shared" si="2"/>
        <v>--</v>
      </c>
      <c r="F17" s="102" t="str">
        <f t="shared" si="3"/>
        <v>--</v>
      </c>
      <c r="G17" s="99" t="str">
        <f t="shared" si="4"/>
        <v>--</v>
      </c>
      <c r="H17" s="110" t="str">
        <f t="shared" si="5"/>
        <v>--</v>
      </c>
      <c r="I17" s="102" t="str">
        <f t="shared" si="6"/>
        <v>--</v>
      </c>
      <c r="J17" s="99" t="str">
        <f t="shared" si="7"/>
        <v>--</v>
      </c>
      <c r="K17" s="110" t="str">
        <f t="shared" si="8"/>
        <v>--</v>
      </c>
      <c r="L17" s="102" t="str">
        <f t="shared" si="9"/>
        <v>--</v>
      </c>
      <c r="M17" s="99" t="str">
        <f t="shared" si="10"/>
        <v>--</v>
      </c>
      <c r="N17" s="110" t="str">
        <f t="shared" si="11"/>
        <v>--</v>
      </c>
      <c r="O17" s="102" t="str">
        <f t="shared" si="12"/>
        <v>--</v>
      </c>
      <c r="P17" s="66"/>
    </row>
    <row r="18" spans="1:16" ht="15" hidden="1" customHeight="1" x14ac:dyDescent="0.2">
      <c r="A18" s="98">
        <v>10</v>
      </c>
      <c r="B18" s="149"/>
      <c r="C18" s="223" t="str">
        <f t="shared" si="0"/>
        <v>項目10</v>
      </c>
      <c r="D18" s="99" t="str">
        <f t="shared" si="1"/>
        <v>--</v>
      </c>
      <c r="E18" s="110" t="str">
        <f t="shared" si="2"/>
        <v>--</v>
      </c>
      <c r="F18" s="102" t="str">
        <f t="shared" si="3"/>
        <v>--</v>
      </c>
      <c r="G18" s="99" t="str">
        <f t="shared" si="4"/>
        <v>--</v>
      </c>
      <c r="H18" s="110" t="str">
        <f t="shared" si="5"/>
        <v>--</v>
      </c>
      <c r="I18" s="102" t="str">
        <f t="shared" si="6"/>
        <v>--</v>
      </c>
      <c r="J18" s="99" t="str">
        <f t="shared" si="7"/>
        <v>--</v>
      </c>
      <c r="K18" s="110" t="str">
        <f t="shared" si="8"/>
        <v>--</v>
      </c>
      <c r="L18" s="102" t="str">
        <f t="shared" si="9"/>
        <v>--</v>
      </c>
      <c r="M18" s="99" t="str">
        <f t="shared" si="10"/>
        <v>--</v>
      </c>
      <c r="N18" s="110" t="str">
        <f t="shared" si="11"/>
        <v>--</v>
      </c>
      <c r="O18" s="102" t="str">
        <f t="shared" si="12"/>
        <v>--</v>
      </c>
      <c r="P18" s="66"/>
    </row>
    <row r="19" spans="1:16" ht="15" hidden="1" customHeight="1" x14ac:dyDescent="0.2">
      <c r="A19" s="98">
        <v>11</v>
      </c>
      <c r="B19" s="149"/>
      <c r="C19" s="223" t="str">
        <f t="shared" si="0"/>
        <v>項目11</v>
      </c>
      <c r="D19" s="99" t="str">
        <f t="shared" si="1"/>
        <v>--</v>
      </c>
      <c r="E19" s="110" t="str">
        <f t="shared" si="2"/>
        <v>--</v>
      </c>
      <c r="F19" s="102" t="str">
        <f t="shared" si="3"/>
        <v>--</v>
      </c>
      <c r="G19" s="99" t="str">
        <f t="shared" si="4"/>
        <v>--</v>
      </c>
      <c r="H19" s="110" t="str">
        <f t="shared" si="5"/>
        <v>--</v>
      </c>
      <c r="I19" s="102" t="str">
        <f t="shared" si="6"/>
        <v>--</v>
      </c>
      <c r="J19" s="99" t="str">
        <f t="shared" si="7"/>
        <v>--</v>
      </c>
      <c r="K19" s="110" t="str">
        <f t="shared" si="8"/>
        <v>--</v>
      </c>
      <c r="L19" s="102" t="str">
        <f t="shared" si="9"/>
        <v>--</v>
      </c>
      <c r="M19" s="99" t="str">
        <f t="shared" si="10"/>
        <v>--</v>
      </c>
      <c r="N19" s="110" t="str">
        <f t="shared" si="11"/>
        <v>--</v>
      </c>
      <c r="O19" s="102" t="str">
        <f t="shared" si="12"/>
        <v>--</v>
      </c>
      <c r="P19" s="66"/>
    </row>
    <row r="20" spans="1:16" ht="15" hidden="1" customHeight="1" x14ac:dyDescent="0.2">
      <c r="A20" s="98">
        <v>12</v>
      </c>
      <c r="B20" s="149"/>
      <c r="C20" s="223" t="str">
        <f t="shared" si="0"/>
        <v>項目12</v>
      </c>
      <c r="D20" s="99" t="str">
        <f t="shared" si="1"/>
        <v>--</v>
      </c>
      <c r="E20" s="110" t="str">
        <f t="shared" si="2"/>
        <v>--</v>
      </c>
      <c r="F20" s="102" t="str">
        <f t="shared" si="3"/>
        <v>--</v>
      </c>
      <c r="G20" s="99" t="str">
        <f t="shared" si="4"/>
        <v>--</v>
      </c>
      <c r="H20" s="110" t="str">
        <f t="shared" si="5"/>
        <v>--</v>
      </c>
      <c r="I20" s="102" t="str">
        <f t="shared" si="6"/>
        <v>--</v>
      </c>
      <c r="J20" s="99" t="str">
        <f t="shared" si="7"/>
        <v>--</v>
      </c>
      <c r="K20" s="110" t="str">
        <f t="shared" si="8"/>
        <v>--</v>
      </c>
      <c r="L20" s="102" t="str">
        <f t="shared" si="9"/>
        <v>--</v>
      </c>
      <c r="M20" s="99" t="str">
        <f t="shared" si="10"/>
        <v>--</v>
      </c>
      <c r="N20" s="110" t="str">
        <f t="shared" si="11"/>
        <v>--</v>
      </c>
      <c r="O20" s="102" t="str">
        <f t="shared" si="12"/>
        <v>--</v>
      </c>
      <c r="P20" s="66"/>
    </row>
    <row r="21" spans="1:16" ht="15" hidden="1" customHeight="1" x14ac:dyDescent="0.2">
      <c r="A21" s="98">
        <v>13</v>
      </c>
      <c r="B21" s="149"/>
      <c r="C21" s="223" t="str">
        <f t="shared" si="0"/>
        <v>項目13</v>
      </c>
      <c r="D21" s="99" t="str">
        <f t="shared" si="1"/>
        <v>--</v>
      </c>
      <c r="E21" s="110" t="str">
        <f t="shared" si="2"/>
        <v>--</v>
      </c>
      <c r="F21" s="102" t="str">
        <f t="shared" si="3"/>
        <v>--</v>
      </c>
      <c r="G21" s="99" t="str">
        <f t="shared" si="4"/>
        <v>--</v>
      </c>
      <c r="H21" s="110" t="str">
        <f t="shared" si="5"/>
        <v>--</v>
      </c>
      <c r="I21" s="102" t="str">
        <f t="shared" si="6"/>
        <v>--</v>
      </c>
      <c r="J21" s="99" t="str">
        <f t="shared" si="7"/>
        <v>--</v>
      </c>
      <c r="K21" s="110" t="str">
        <f t="shared" si="8"/>
        <v>--</v>
      </c>
      <c r="L21" s="102" t="str">
        <f t="shared" si="9"/>
        <v>--</v>
      </c>
      <c r="M21" s="99" t="str">
        <f t="shared" si="10"/>
        <v>--</v>
      </c>
      <c r="N21" s="110" t="str">
        <f t="shared" si="11"/>
        <v>--</v>
      </c>
      <c r="O21" s="102" t="str">
        <f t="shared" si="12"/>
        <v>--</v>
      </c>
      <c r="P21" s="66"/>
    </row>
    <row r="22" spans="1:16" ht="15" hidden="1" customHeight="1" x14ac:dyDescent="0.2">
      <c r="A22" s="98">
        <v>14</v>
      </c>
      <c r="B22" s="149"/>
      <c r="C22" s="223" t="str">
        <f t="shared" si="0"/>
        <v>項目14</v>
      </c>
      <c r="D22" s="99" t="str">
        <f t="shared" si="1"/>
        <v>--</v>
      </c>
      <c r="E22" s="110" t="str">
        <f t="shared" si="2"/>
        <v>--</v>
      </c>
      <c r="F22" s="102" t="str">
        <f t="shared" si="3"/>
        <v>--</v>
      </c>
      <c r="G22" s="99" t="str">
        <f t="shared" si="4"/>
        <v>--</v>
      </c>
      <c r="H22" s="110" t="str">
        <f t="shared" si="5"/>
        <v>--</v>
      </c>
      <c r="I22" s="102" t="str">
        <f t="shared" si="6"/>
        <v>--</v>
      </c>
      <c r="J22" s="99" t="str">
        <f t="shared" si="7"/>
        <v>--</v>
      </c>
      <c r="K22" s="110" t="str">
        <f t="shared" si="8"/>
        <v>--</v>
      </c>
      <c r="L22" s="102" t="str">
        <f t="shared" si="9"/>
        <v>--</v>
      </c>
      <c r="M22" s="99" t="str">
        <f t="shared" si="10"/>
        <v>--</v>
      </c>
      <c r="N22" s="110" t="str">
        <f t="shared" si="11"/>
        <v>--</v>
      </c>
      <c r="O22" s="102" t="str">
        <f t="shared" si="12"/>
        <v>--</v>
      </c>
      <c r="P22" s="66"/>
    </row>
    <row r="23" spans="1:16" ht="15" hidden="1" customHeight="1" x14ac:dyDescent="0.2">
      <c r="A23" s="98">
        <v>15</v>
      </c>
      <c r="B23" s="149"/>
      <c r="C23" s="223" t="str">
        <f t="shared" si="0"/>
        <v>項目15</v>
      </c>
      <c r="D23" s="99" t="str">
        <f t="shared" si="1"/>
        <v>--</v>
      </c>
      <c r="E23" s="110" t="str">
        <f t="shared" si="2"/>
        <v>--</v>
      </c>
      <c r="F23" s="102" t="str">
        <f t="shared" si="3"/>
        <v>--</v>
      </c>
      <c r="G23" s="99" t="str">
        <f t="shared" si="4"/>
        <v>--</v>
      </c>
      <c r="H23" s="110" t="str">
        <f t="shared" si="5"/>
        <v>--</v>
      </c>
      <c r="I23" s="102" t="str">
        <f t="shared" si="6"/>
        <v>--</v>
      </c>
      <c r="J23" s="99" t="str">
        <f t="shared" si="7"/>
        <v>--</v>
      </c>
      <c r="K23" s="110" t="str">
        <f t="shared" si="8"/>
        <v>--</v>
      </c>
      <c r="L23" s="102" t="str">
        <f t="shared" si="9"/>
        <v>--</v>
      </c>
      <c r="M23" s="99" t="str">
        <f t="shared" si="10"/>
        <v>--</v>
      </c>
      <c r="N23" s="110" t="str">
        <f t="shared" si="11"/>
        <v>--</v>
      </c>
      <c r="O23" s="102" t="str">
        <f t="shared" si="12"/>
        <v>--</v>
      </c>
      <c r="P23" s="66"/>
    </row>
    <row r="24" spans="1:16" ht="15" hidden="1" customHeight="1" x14ac:dyDescent="0.2">
      <c r="A24" s="98">
        <v>16</v>
      </c>
      <c r="B24" s="149"/>
      <c r="C24" s="223" t="str">
        <f t="shared" si="0"/>
        <v>項目16</v>
      </c>
      <c r="D24" s="99" t="str">
        <f t="shared" si="1"/>
        <v>--</v>
      </c>
      <c r="E24" s="110" t="str">
        <f t="shared" si="2"/>
        <v>--</v>
      </c>
      <c r="F24" s="102" t="str">
        <f t="shared" si="3"/>
        <v>--</v>
      </c>
      <c r="G24" s="99" t="str">
        <f t="shared" si="4"/>
        <v>--</v>
      </c>
      <c r="H24" s="110" t="str">
        <f t="shared" si="5"/>
        <v>--</v>
      </c>
      <c r="I24" s="102" t="str">
        <f t="shared" si="6"/>
        <v>--</v>
      </c>
      <c r="J24" s="99" t="str">
        <f t="shared" si="7"/>
        <v>--</v>
      </c>
      <c r="K24" s="110" t="str">
        <f t="shared" si="8"/>
        <v>--</v>
      </c>
      <c r="L24" s="102" t="str">
        <f t="shared" si="9"/>
        <v>--</v>
      </c>
      <c r="M24" s="99" t="str">
        <f t="shared" si="10"/>
        <v>--</v>
      </c>
      <c r="N24" s="110" t="str">
        <f t="shared" si="11"/>
        <v>--</v>
      </c>
      <c r="O24" s="102" t="str">
        <f t="shared" si="12"/>
        <v>--</v>
      </c>
      <c r="P24" s="66"/>
    </row>
    <row r="25" spans="1:16" ht="15" hidden="1" customHeight="1" x14ac:dyDescent="0.2">
      <c r="A25" s="98">
        <v>17</v>
      </c>
      <c r="B25" s="149"/>
      <c r="C25" s="223" t="str">
        <f t="shared" si="0"/>
        <v>項目17</v>
      </c>
      <c r="D25" s="99" t="str">
        <f t="shared" si="1"/>
        <v>--</v>
      </c>
      <c r="E25" s="110" t="str">
        <f t="shared" si="2"/>
        <v>--</v>
      </c>
      <c r="F25" s="102" t="str">
        <f t="shared" si="3"/>
        <v>--</v>
      </c>
      <c r="G25" s="99" t="str">
        <f t="shared" si="4"/>
        <v>--</v>
      </c>
      <c r="H25" s="110" t="str">
        <f t="shared" si="5"/>
        <v>--</v>
      </c>
      <c r="I25" s="102" t="str">
        <f t="shared" si="6"/>
        <v>--</v>
      </c>
      <c r="J25" s="99" t="str">
        <f t="shared" si="7"/>
        <v>--</v>
      </c>
      <c r="K25" s="110" t="str">
        <f t="shared" si="8"/>
        <v>--</v>
      </c>
      <c r="L25" s="102" t="str">
        <f t="shared" si="9"/>
        <v>--</v>
      </c>
      <c r="M25" s="99" t="str">
        <f t="shared" si="10"/>
        <v>--</v>
      </c>
      <c r="N25" s="110" t="str">
        <f t="shared" si="11"/>
        <v>--</v>
      </c>
      <c r="O25" s="102" t="str">
        <f t="shared" si="12"/>
        <v>--</v>
      </c>
      <c r="P25" s="66"/>
    </row>
    <row r="26" spans="1:16" ht="15" hidden="1" customHeight="1" x14ac:dyDescent="0.2">
      <c r="A26" s="98">
        <v>18</v>
      </c>
      <c r="B26" s="149"/>
      <c r="C26" s="223" t="str">
        <f t="shared" si="0"/>
        <v>項目18</v>
      </c>
      <c r="D26" s="99" t="str">
        <f t="shared" si="1"/>
        <v>--</v>
      </c>
      <c r="E26" s="110" t="str">
        <f t="shared" si="2"/>
        <v>--</v>
      </c>
      <c r="F26" s="102" t="str">
        <f t="shared" si="3"/>
        <v>--</v>
      </c>
      <c r="G26" s="99" t="str">
        <f t="shared" si="4"/>
        <v>--</v>
      </c>
      <c r="H26" s="110" t="str">
        <f t="shared" si="5"/>
        <v>--</v>
      </c>
      <c r="I26" s="102" t="str">
        <f t="shared" si="6"/>
        <v>--</v>
      </c>
      <c r="J26" s="99" t="str">
        <f t="shared" si="7"/>
        <v>--</v>
      </c>
      <c r="K26" s="110" t="str">
        <f t="shared" si="8"/>
        <v>--</v>
      </c>
      <c r="L26" s="102" t="str">
        <f t="shared" si="9"/>
        <v>--</v>
      </c>
      <c r="M26" s="99" t="str">
        <f t="shared" si="10"/>
        <v>--</v>
      </c>
      <c r="N26" s="110" t="str">
        <f t="shared" si="11"/>
        <v>--</v>
      </c>
      <c r="O26" s="102" t="str">
        <f t="shared" si="12"/>
        <v>--</v>
      </c>
      <c r="P26" s="66"/>
    </row>
    <row r="27" spans="1:16" ht="15" hidden="1" customHeight="1" x14ac:dyDescent="0.2">
      <c r="A27" s="98">
        <v>19</v>
      </c>
      <c r="B27" s="149"/>
      <c r="C27" s="223" t="str">
        <f t="shared" si="0"/>
        <v>項目19</v>
      </c>
      <c r="D27" s="99" t="str">
        <f t="shared" si="1"/>
        <v>--</v>
      </c>
      <c r="E27" s="110" t="str">
        <f t="shared" si="2"/>
        <v>--</v>
      </c>
      <c r="F27" s="102" t="str">
        <f t="shared" si="3"/>
        <v>--</v>
      </c>
      <c r="G27" s="99" t="str">
        <f t="shared" si="4"/>
        <v>--</v>
      </c>
      <c r="H27" s="110" t="str">
        <f t="shared" si="5"/>
        <v>--</v>
      </c>
      <c r="I27" s="102" t="str">
        <f t="shared" si="6"/>
        <v>--</v>
      </c>
      <c r="J27" s="99" t="str">
        <f t="shared" si="7"/>
        <v>--</v>
      </c>
      <c r="K27" s="110" t="str">
        <f t="shared" si="8"/>
        <v>--</v>
      </c>
      <c r="L27" s="102" t="str">
        <f t="shared" si="9"/>
        <v>--</v>
      </c>
      <c r="M27" s="99" t="str">
        <f t="shared" si="10"/>
        <v>--</v>
      </c>
      <c r="N27" s="110" t="str">
        <f t="shared" si="11"/>
        <v>--</v>
      </c>
      <c r="O27" s="102" t="str">
        <f t="shared" si="12"/>
        <v>--</v>
      </c>
      <c r="P27" s="66"/>
    </row>
    <row r="28" spans="1:16" ht="15" hidden="1" customHeight="1" x14ac:dyDescent="0.2">
      <c r="A28" s="98">
        <v>20</v>
      </c>
      <c r="B28" s="149"/>
      <c r="C28" s="223" t="str">
        <f t="shared" si="0"/>
        <v>項目20</v>
      </c>
      <c r="D28" s="99" t="str">
        <f t="shared" si="1"/>
        <v>--</v>
      </c>
      <c r="E28" s="110" t="str">
        <f t="shared" si="2"/>
        <v>--</v>
      </c>
      <c r="F28" s="102" t="str">
        <f t="shared" si="3"/>
        <v>--</v>
      </c>
      <c r="G28" s="99" t="str">
        <f t="shared" si="4"/>
        <v>--</v>
      </c>
      <c r="H28" s="110" t="str">
        <f t="shared" si="5"/>
        <v>--</v>
      </c>
      <c r="I28" s="102" t="str">
        <f t="shared" si="6"/>
        <v>--</v>
      </c>
      <c r="J28" s="99" t="str">
        <f t="shared" si="7"/>
        <v>--</v>
      </c>
      <c r="K28" s="110" t="str">
        <f t="shared" si="8"/>
        <v>--</v>
      </c>
      <c r="L28" s="102" t="str">
        <f t="shared" si="9"/>
        <v>--</v>
      </c>
      <c r="M28" s="99" t="str">
        <f t="shared" si="10"/>
        <v>--</v>
      </c>
      <c r="N28" s="110" t="str">
        <f t="shared" si="11"/>
        <v>--</v>
      </c>
      <c r="O28" s="102" t="str">
        <f t="shared" si="12"/>
        <v>--</v>
      </c>
      <c r="P28" s="66"/>
    </row>
    <row r="29" spans="1:16" ht="15" hidden="1" customHeight="1" x14ac:dyDescent="0.2">
      <c r="A29" s="98">
        <v>21</v>
      </c>
      <c r="B29" s="149"/>
      <c r="C29" s="223" t="str">
        <f t="shared" si="0"/>
        <v>項目21</v>
      </c>
      <c r="D29" s="99" t="str">
        <f t="shared" si="1"/>
        <v>--</v>
      </c>
      <c r="E29" s="110" t="str">
        <f t="shared" si="2"/>
        <v>--</v>
      </c>
      <c r="F29" s="102" t="str">
        <f t="shared" si="3"/>
        <v>--</v>
      </c>
      <c r="G29" s="99" t="str">
        <f t="shared" si="4"/>
        <v>--</v>
      </c>
      <c r="H29" s="110" t="str">
        <f t="shared" si="5"/>
        <v>--</v>
      </c>
      <c r="I29" s="102" t="str">
        <f t="shared" si="6"/>
        <v>--</v>
      </c>
      <c r="J29" s="99" t="str">
        <f t="shared" si="7"/>
        <v>--</v>
      </c>
      <c r="K29" s="110" t="str">
        <f t="shared" si="8"/>
        <v>--</v>
      </c>
      <c r="L29" s="102" t="str">
        <f t="shared" si="9"/>
        <v>--</v>
      </c>
      <c r="M29" s="99" t="str">
        <f t="shared" si="10"/>
        <v>--</v>
      </c>
      <c r="N29" s="110" t="str">
        <f t="shared" si="11"/>
        <v>--</v>
      </c>
      <c r="O29" s="102" t="str">
        <f t="shared" si="12"/>
        <v>--</v>
      </c>
      <c r="P29" s="66"/>
    </row>
    <row r="30" spans="1:16" ht="15" hidden="1" customHeight="1" x14ac:dyDescent="0.2">
      <c r="A30" s="98">
        <v>22</v>
      </c>
      <c r="B30" s="149"/>
      <c r="C30" s="223" t="str">
        <f t="shared" si="0"/>
        <v>項目22</v>
      </c>
      <c r="D30" s="99" t="str">
        <f t="shared" si="1"/>
        <v>--</v>
      </c>
      <c r="E30" s="110" t="str">
        <f t="shared" si="2"/>
        <v>--</v>
      </c>
      <c r="F30" s="102" t="str">
        <f t="shared" si="3"/>
        <v>--</v>
      </c>
      <c r="G30" s="99" t="str">
        <f t="shared" si="4"/>
        <v>--</v>
      </c>
      <c r="H30" s="110" t="str">
        <f t="shared" si="5"/>
        <v>--</v>
      </c>
      <c r="I30" s="102" t="str">
        <f t="shared" si="6"/>
        <v>--</v>
      </c>
      <c r="J30" s="99" t="str">
        <f t="shared" si="7"/>
        <v>--</v>
      </c>
      <c r="K30" s="110" t="str">
        <f t="shared" si="8"/>
        <v>--</v>
      </c>
      <c r="L30" s="102" t="str">
        <f t="shared" si="9"/>
        <v>--</v>
      </c>
      <c r="M30" s="99" t="str">
        <f t="shared" si="10"/>
        <v>--</v>
      </c>
      <c r="N30" s="110" t="str">
        <f t="shared" si="11"/>
        <v>--</v>
      </c>
      <c r="O30" s="102" t="str">
        <f t="shared" si="12"/>
        <v>--</v>
      </c>
      <c r="P30" s="66"/>
    </row>
    <row r="31" spans="1:16" ht="15" hidden="1" customHeight="1" x14ac:dyDescent="0.2">
      <c r="A31" s="98">
        <v>23</v>
      </c>
      <c r="B31" s="149"/>
      <c r="C31" s="223" t="str">
        <f t="shared" si="0"/>
        <v>項目23</v>
      </c>
      <c r="D31" s="99" t="str">
        <f t="shared" si="1"/>
        <v>--</v>
      </c>
      <c r="E31" s="110" t="str">
        <f t="shared" si="2"/>
        <v>--</v>
      </c>
      <c r="F31" s="102" t="str">
        <f t="shared" si="3"/>
        <v>--</v>
      </c>
      <c r="G31" s="99" t="str">
        <f t="shared" si="4"/>
        <v>--</v>
      </c>
      <c r="H31" s="110" t="str">
        <f t="shared" si="5"/>
        <v>--</v>
      </c>
      <c r="I31" s="102" t="str">
        <f t="shared" si="6"/>
        <v>--</v>
      </c>
      <c r="J31" s="99" t="str">
        <f t="shared" si="7"/>
        <v>--</v>
      </c>
      <c r="K31" s="110" t="str">
        <f t="shared" si="8"/>
        <v>--</v>
      </c>
      <c r="L31" s="102" t="str">
        <f t="shared" si="9"/>
        <v>--</v>
      </c>
      <c r="M31" s="99" t="str">
        <f t="shared" si="10"/>
        <v>--</v>
      </c>
      <c r="N31" s="110" t="str">
        <f t="shared" si="11"/>
        <v>--</v>
      </c>
      <c r="O31" s="102" t="str">
        <f t="shared" si="12"/>
        <v>--</v>
      </c>
      <c r="P31" s="66"/>
    </row>
    <row r="32" spans="1:16" ht="15" hidden="1" customHeight="1" x14ac:dyDescent="0.2">
      <c r="A32" s="98">
        <v>24</v>
      </c>
      <c r="B32" s="149"/>
      <c r="C32" s="223" t="str">
        <f t="shared" si="0"/>
        <v>項目24</v>
      </c>
      <c r="D32" s="99" t="str">
        <f t="shared" si="1"/>
        <v>--</v>
      </c>
      <c r="E32" s="110" t="str">
        <f t="shared" si="2"/>
        <v>--</v>
      </c>
      <c r="F32" s="102" t="str">
        <f t="shared" si="3"/>
        <v>--</v>
      </c>
      <c r="G32" s="99" t="str">
        <f t="shared" si="4"/>
        <v>--</v>
      </c>
      <c r="H32" s="110" t="str">
        <f t="shared" si="5"/>
        <v>--</v>
      </c>
      <c r="I32" s="102" t="str">
        <f t="shared" si="6"/>
        <v>--</v>
      </c>
      <c r="J32" s="99" t="str">
        <f t="shared" si="7"/>
        <v>--</v>
      </c>
      <c r="K32" s="110" t="str">
        <f t="shared" si="8"/>
        <v>--</v>
      </c>
      <c r="L32" s="102" t="str">
        <f t="shared" si="9"/>
        <v>--</v>
      </c>
      <c r="M32" s="99" t="str">
        <f t="shared" si="10"/>
        <v>--</v>
      </c>
      <c r="N32" s="110" t="str">
        <f t="shared" si="11"/>
        <v>--</v>
      </c>
      <c r="O32" s="102" t="str">
        <f t="shared" si="12"/>
        <v>--</v>
      </c>
      <c r="P32" s="66"/>
    </row>
    <row r="33" spans="1:16" ht="15" hidden="1" customHeight="1" x14ac:dyDescent="0.2">
      <c r="A33" s="98">
        <v>25</v>
      </c>
      <c r="B33" s="149"/>
      <c r="C33" s="223" t="str">
        <f t="shared" si="0"/>
        <v>項目25</v>
      </c>
      <c r="D33" s="99" t="str">
        <f t="shared" si="1"/>
        <v>--</v>
      </c>
      <c r="E33" s="110" t="str">
        <f t="shared" si="2"/>
        <v>--</v>
      </c>
      <c r="F33" s="102" t="str">
        <f t="shared" si="3"/>
        <v>--</v>
      </c>
      <c r="G33" s="99" t="str">
        <f t="shared" si="4"/>
        <v>--</v>
      </c>
      <c r="H33" s="110" t="str">
        <f t="shared" si="5"/>
        <v>--</v>
      </c>
      <c r="I33" s="102" t="str">
        <f t="shared" si="6"/>
        <v>--</v>
      </c>
      <c r="J33" s="99" t="str">
        <f t="shared" si="7"/>
        <v>--</v>
      </c>
      <c r="K33" s="110" t="str">
        <f t="shared" si="8"/>
        <v>--</v>
      </c>
      <c r="L33" s="102" t="str">
        <f t="shared" si="9"/>
        <v>--</v>
      </c>
      <c r="M33" s="99" t="str">
        <f t="shared" si="10"/>
        <v>--</v>
      </c>
      <c r="N33" s="110" t="str">
        <f t="shared" si="11"/>
        <v>--</v>
      </c>
      <c r="O33" s="102" t="str">
        <f t="shared" si="12"/>
        <v>--</v>
      </c>
      <c r="P33" s="66"/>
    </row>
    <row r="34" spans="1:16" ht="15" hidden="1" customHeight="1" x14ac:dyDescent="0.2">
      <c r="A34" s="98">
        <v>26</v>
      </c>
      <c r="B34" s="149"/>
      <c r="C34" s="223" t="str">
        <f t="shared" si="0"/>
        <v>項目26</v>
      </c>
      <c r="D34" s="99" t="str">
        <f t="shared" si="1"/>
        <v>--</v>
      </c>
      <c r="E34" s="110" t="str">
        <f t="shared" si="2"/>
        <v>--</v>
      </c>
      <c r="F34" s="102" t="str">
        <f t="shared" si="3"/>
        <v>--</v>
      </c>
      <c r="G34" s="99" t="str">
        <f t="shared" si="4"/>
        <v>--</v>
      </c>
      <c r="H34" s="110" t="str">
        <f t="shared" si="5"/>
        <v>--</v>
      </c>
      <c r="I34" s="102" t="str">
        <f t="shared" si="6"/>
        <v>--</v>
      </c>
      <c r="J34" s="99" t="str">
        <f t="shared" si="7"/>
        <v>--</v>
      </c>
      <c r="K34" s="110" t="str">
        <f t="shared" si="8"/>
        <v>--</v>
      </c>
      <c r="L34" s="102" t="str">
        <f t="shared" si="9"/>
        <v>--</v>
      </c>
      <c r="M34" s="99" t="str">
        <f t="shared" si="10"/>
        <v>--</v>
      </c>
      <c r="N34" s="110" t="str">
        <f t="shared" si="11"/>
        <v>--</v>
      </c>
      <c r="O34" s="102" t="str">
        <f t="shared" si="12"/>
        <v>--</v>
      </c>
      <c r="P34" s="66"/>
    </row>
    <row r="35" spans="1:16" ht="15" hidden="1" customHeight="1" x14ac:dyDescent="0.2">
      <c r="A35" s="98">
        <v>27</v>
      </c>
      <c r="B35" s="149"/>
      <c r="C35" s="223" t="str">
        <f t="shared" si="0"/>
        <v>項目27</v>
      </c>
      <c r="D35" s="99" t="str">
        <f t="shared" si="1"/>
        <v>--</v>
      </c>
      <c r="E35" s="110" t="str">
        <f t="shared" si="2"/>
        <v>--</v>
      </c>
      <c r="F35" s="102" t="str">
        <f t="shared" si="3"/>
        <v>--</v>
      </c>
      <c r="G35" s="99" t="str">
        <f t="shared" si="4"/>
        <v>--</v>
      </c>
      <c r="H35" s="110" t="str">
        <f t="shared" si="5"/>
        <v>--</v>
      </c>
      <c r="I35" s="102" t="str">
        <f t="shared" si="6"/>
        <v>--</v>
      </c>
      <c r="J35" s="99" t="str">
        <f t="shared" si="7"/>
        <v>--</v>
      </c>
      <c r="K35" s="110" t="str">
        <f t="shared" si="8"/>
        <v>--</v>
      </c>
      <c r="L35" s="102" t="str">
        <f t="shared" si="9"/>
        <v>--</v>
      </c>
      <c r="M35" s="99" t="str">
        <f t="shared" si="10"/>
        <v>--</v>
      </c>
      <c r="N35" s="110" t="str">
        <f t="shared" si="11"/>
        <v>--</v>
      </c>
      <c r="O35" s="102" t="str">
        <f t="shared" si="12"/>
        <v>--</v>
      </c>
      <c r="P35" s="66"/>
    </row>
    <row r="36" spans="1:16" ht="15" hidden="1" customHeight="1" x14ac:dyDescent="0.2">
      <c r="A36" s="98">
        <v>28</v>
      </c>
      <c r="B36" s="149"/>
      <c r="C36" s="223" t="str">
        <f t="shared" si="0"/>
        <v>項目28</v>
      </c>
      <c r="D36" s="99" t="str">
        <f t="shared" si="1"/>
        <v>--</v>
      </c>
      <c r="E36" s="110" t="str">
        <f t="shared" si="2"/>
        <v>--</v>
      </c>
      <c r="F36" s="102" t="str">
        <f t="shared" si="3"/>
        <v>--</v>
      </c>
      <c r="G36" s="99" t="str">
        <f t="shared" si="4"/>
        <v>--</v>
      </c>
      <c r="H36" s="110" t="str">
        <f t="shared" si="5"/>
        <v>--</v>
      </c>
      <c r="I36" s="102" t="str">
        <f t="shared" si="6"/>
        <v>--</v>
      </c>
      <c r="J36" s="99" t="str">
        <f t="shared" si="7"/>
        <v>--</v>
      </c>
      <c r="K36" s="110" t="str">
        <f t="shared" si="8"/>
        <v>--</v>
      </c>
      <c r="L36" s="102" t="str">
        <f t="shared" si="9"/>
        <v>--</v>
      </c>
      <c r="M36" s="99" t="str">
        <f t="shared" si="10"/>
        <v>--</v>
      </c>
      <c r="N36" s="110" t="str">
        <f t="shared" si="11"/>
        <v>--</v>
      </c>
      <c r="O36" s="102" t="str">
        <f t="shared" si="12"/>
        <v>--</v>
      </c>
      <c r="P36" s="66"/>
    </row>
    <row r="37" spans="1:16" ht="15" hidden="1" customHeight="1" x14ac:dyDescent="0.2">
      <c r="A37" s="98">
        <v>29</v>
      </c>
      <c r="B37" s="149"/>
      <c r="C37" s="223" t="str">
        <f t="shared" si="0"/>
        <v>項目29</v>
      </c>
      <c r="D37" s="99" t="str">
        <f t="shared" si="1"/>
        <v>--</v>
      </c>
      <c r="E37" s="110" t="str">
        <f t="shared" si="2"/>
        <v>--</v>
      </c>
      <c r="F37" s="102" t="str">
        <f t="shared" si="3"/>
        <v>--</v>
      </c>
      <c r="G37" s="99" t="str">
        <f t="shared" si="4"/>
        <v>--</v>
      </c>
      <c r="H37" s="110" t="str">
        <f t="shared" si="5"/>
        <v>--</v>
      </c>
      <c r="I37" s="102" t="str">
        <f t="shared" si="6"/>
        <v>--</v>
      </c>
      <c r="J37" s="99" t="str">
        <f t="shared" si="7"/>
        <v>--</v>
      </c>
      <c r="K37" s="110" t="str">
        <f t="shared" si="8"/>
        <v>--</v>
      </c>
      <c r="L37" s="102" t="str">
        <f t="shared" si="9"/>
        <v>--</v>
      </c>
      <c r="M37" s="99" t="str">
        <f t="shared" si="10"/>
        <v>--</v>
      </c>
      <c r="N37" s="110" t="str">
        <f t="shared" si="11"/>
        <v>--</v>
      </c>
      <c r="O37" s="102" t="str">
        <f t="shared" si="12"/>
        <v>--</v>
      </c>
      <c r="P37" s="66"/>
    </row>
    <row r="38" spans="1:16" ht="15" hidden="1" customHeight="1" x14ac:dyDescent="0.2">
      <c r="A38" s="98">
        <v>30</v>
      </c>
      <c r="B38" s="149"/>
      <c r="C38" s="223" t="str">
        <f t="shared" si="0"/>
        <v>項目30</v>
      </c>
      <c r="D38" s="99" t="str">
        <f t="shared" si="1"/>
        <v>--</v>
      </c>
      <c r="E38" s="110" t="str">
        <f t="shared" si="2"/>
        <v>--</v>
      </c>
      <c r="F38" s="102" t="str">
        <f t="shared" si="3"/>
        <v>--</v>
      </c>
      <c r="G38" s="99" t="str">
        <f t="shared" si="4"/>
        <v>--</v>
      </c>
      <c r="H38" s="110" t="str">
        <f t="shared" si="5"/>
        <v>--</v>
      </c>
      <c r="I38" s="102" t="str">
        <f t="shared" si="6"/>
        <v>--</v>
      </c>
      <c r="J38" s="99" t="str">
        <f t="shared" si="7"/>
        <v>--</v>
      </c>
      <c r="K38" s="110" t="str">
        <f t="shared" si="8"/>
        <v>--</v>
      </c>
      <c r="L38" s="102" t="str">
        <f t="shared" si="9"/>
        <v>--</v>
      </c>
      <c r="M38" s="99" t="str">
        <f t="shared" si="10"/>
        <v>--</v>
      </c>
      <c r="N38" s="110" t="str">
        <f t="shared" si="11"/>
        <v>--</v>
      </c>
      <c r="O38" s="102" t="str">
        <f t="shared" si="12"/>
        <v>--</v>
      </c>
      <c r="P38" s="66"/>
    </row>
    <row r="39" spans="1:16" ht="15" hidden="1" customHeight="1" x14ac:dyDescent="0.2">
      <c r="A39" s="98">
        <v>31</v>
      </c>
      <c r="B39" s="149"/>
      <c r="C39" s="223" t="str">
        <f t="shared" si="0"/>
        <v>項目31</v>
      </c>
      <c r="D39" s="99" t="str">
        <f t="shared" si="1"/>
        <v>--</v>
      </c>
      <c r="E39" s="110" t="str">
        <f t="shared" si="2"/>
        <v>--</v>
      </c>
      <c r="F39" s="102" t="str">
        <f t="shared" si="3"/>
        <v>--</v>
      </c>
      <c r="G39" s="99" t="str">
        <f t="shared" si="4"/>
        <v>--</v>
      </c>
      <c r="H39" s="110" t="str">
        <f t="shared" si="5"/>
        <v>--</v>
      </c>
      <c r="I39" s="102" t="str">
        <f t="shared" si="6"/>
        <v>--</v>
      </c>
      <c r="J39" s="99" t="str">
        <f t="shared" si="7"/>
        <v>--</v>
      </c>
      <c r="K39" s="110" t="str">
        <f t="shared" si="8"/>
        <v>--</v>
      </c>
      <c r="L39" s="102" t="str">
        <f t="shared" si="9"/>
        <v>--</v>
      </c>
      <c r="M39" s="99" t="str">
        <f t="shared" si="10"/>
        <v>--</v>
      </c>
      <c r="N39" s="110" t="str">
        <f t="shared" si="11"/>
        <v>--</v>
      </c>
      <c r="O39" s="102" t="str">
        <f t="shared" si="12"/>
        <v>--</v>
      </c>
      <c r="P39" s="66"/>
    </row>
    <row r="40" spans="1:16" ht="15" hidden="1" customHeight="1" x14ac:dyDescent="0.2">
      <c r="A40" s="98">
        <v>32</v>
      </c>
      <c r="B40" s="149"/>
      <c r="C40" s="223" t="str">
        <f t="shared" si="0"/>
        <v>項目32</v>
      </c>
      <c r="D40" s="99" t="str">
        <f t="shared" si="1"/>
        <v>--</v>
      </c>
      <c r="E40" s="110" t="str">
        <f t="shared" si="2"/>
        <v>--</v>
      </c>
      <c r="F40" s="102" t="str">
        <f t="shared" si="3"/>
        <v>--</v>
      </c>
      <c r="G40" s="99" t="str">
        <f t="shared" si="4"/>
        <v>--</v>
      </c>
      <c r="H40" s="110" t="str">
        <f t="shared" si="5"/>
        <v>--</v>
      </c>
      <c r="I40" s="102" t="str">
        <f t="shared" si="6"/>
        <v>--</v>
      </c>
      <c r="J40" s="99" t="str">
        <f t="shared" si="7"/>
        <v>--</v>
      </c>
      <c r="K40" s="110" t="str">
        <f t="shared" si="8"/>
        <v>--</v>
      </c>
      <c r="L40" s="102" t="str">
        <f t="shared" si="9"/>
        <v>--</v>
      </c>
      <c r="M40" s="99" t="str">
        <f t="shared" si="10"/>
        <v>--</v>
      </c>
      <c r="N40" s="110" t="str">
        <f t="shared" si="11"/>
        <v>--</v>
      </c>
      <c r="O40" s="102" t="str">
        <f t="shared" si="12"/>
        <v>--</v>
      </c>
      <c r="P40" s="66"/>
    </row>
    <row r="41" spans="1:16" ht="15" hidden="1" customHeight="1" x14ac:dyDescent="0.2">
      <c r="A41" s="98">
        <v>33</v>
      </c>
      <c r="B41" s="149"/>
      <c r="C41" s="223" t="str">
        <f t="shared" si="0"/>
        <v>項目33</v>
      </c>
      <c r="D41" s="99" t="str">
        <f t="shared" si="1"/>
        <v>--</v>
      </c>
      <c r="E41" s="110" t="str">
        <f t="shared" si="2"/>
        <v>--</v>
      </c>
      <c r="F41" s="102" t="str">
        <f t="shared" si="3"/>
        <v>--</v>
      </c>
      <c r="G41" s="99" t="str">
        <f t="shared" si="4"/>
        <v>--</v>
      </c>
      <c r="H41" s="110" t="str">
        <f t="shared" si="5"/>
        <v>--</v>
      </c>
      <c r="I41" s="102" t="str">
        <f t="shared" si="6"/>
        <v>--</v>
      </c>
      <c r="J41" s="99" t="str">
        <f t="shared" si="7"/>
        <v>--</v>
      </c>
      <c r="K41" s="110" t="str">
        <f t="shared" si="8"/>
        <v>--</v>
      </c>
      <c r="L41" s="102" t="str">
        <f t="shared" si="9"/>
        <v>--</v>
      </c>
      <c r="M41" s="99" t="str">
        <f t="shared" si="10"/>
        <v>--</v>
      </c>
      <c r="N41" s="110" t="str">
        <f t="shared" si="11"/>
        <v>--</v>
      </c>
      <c r="O41" s="102" t="str">
        <f t="shared" si="12"/>
        <v>--</v>
      </c>
      <c r="P41" s="66"/>
    </row>
    <row r="42" spans="1:16" ht="15" hidden="1" customHeight="1" x14ac:dyDescent="0.2">
      <c r="A42" s="98">
        <v>34</v>
      </c>
      <c r="B42" s="149"/>
      <c r="C42" s="223" t="str">
        <f t="shared" si="0"/>
        <v>項目34</v>
      </c>
      <c r="D42" s="99" t="str">
        <f t="shared" si="1"/>
        <v>--</v>
      </c>
      <c r="E42" s="110" t="str">
        <f t="shared" si="2"/>
        <v>--</v>
      </c>
      <c r="F42" s="102" t="str">
        <f t="shared" si="3"/>
        <v>--</v>
      </c>
      <c r="G42" s="99" t="str">
        <f t="shared" si="4"/>
        <v>--</v>
      </c>
      <c r="H42" s="110" t="str">
        <f t="shared" si="5"/>
        <v>--</v>
      </c>
      <c r="I42" s="102" t="str">
        <f t="shared" si="6"/>
        <v>--</v>
      </c>
      <c r="J42" s="99" t="str">
        <f t="shared" si="7"/>
        <v>--</v>
      </c>
      <c r="K42" s="110" t="str">
        <f t="shared" si="8"/>
        <v>--</v>
      </c>
      <c r="L42" s="102" t="str">
        <f t="shared" si="9"/>
        <v>--</v>
      </c>
      <c r="M42" s="99" t="str">
        <f t="shared" si="10"/>
        <v>--</v>
      </c>
      <c r="N42" s="110" t="str">
        <f t="shared" si="11"/>
        <v>--</v>
      </c>
      <c r="O42" s="102" t="str">
        <f t="shared" si="12"/>
        <v>--</v>
      </c>
      <c r="P42" s="66"/>
    </row>
    <row r="43" spans="1:16" ht="15" hidden="1" customHeight="1" x14ac:dyDescent="0.2">
      <c r="A43" s="98">
        <v>35</v>
      </c>
      <c r="B43" s="149"/>
      <c r="C43" s="223" t="str">
        <f t="shared" si="0"/>
        <v>項目35</v>
      </c>
      <c r="D43" s="99" t="str">
        <f t="shared" si="1"/>
        <v>--</v>
      </c>
      <c r="E43" s="110" t="str">
        <f t="shared" si="2"/>
        <v>--</v>
      </c>
      <c r="F43" s="102" t="str">
        <f t="shared" si="3"/>
        <v>--</v>
      </c>
      <c r="G43" s="99" t="str">
        <f t="shared" si="4"/>
        <v>--</v>
      </c>
      <c r="H43" s="110" t="str">
        <f t="shared" si="5"/>
        <v>--</v>
      </c>
      <c r="I43" s="102" t="str">
        <f t="shared" si="6"/>
        <v>--</v>
      </c>
      <c r="J43" s="99" t="str">
        <f t="shared" si="7"/>
        <v>--</v>
      </c>
      <c r="K43" s="110" t="str">
        <f t="shared" si="8"/>
        <v>--</v>
      </c>
      <c r="L43" s="102" t="str">
        <f t="shared" si="9"/>
        <v>--</v>
      </c>
      <c r="M43" s="99" t="str">
        <f t="shared" si="10"/>
        <v>--</v>
      </c>
      <c r="N43" s="110" t="str">
        <f t="shared" si="11"/>
        <v>--</v>
      </c>
      <c r="O43" s="102" t="str">
        <f t="shared" si="12"/>
        <v>--</v>
      </c>
      <c r="P43" s="66"/>
    </row>
    <row r="44" spans="1:16" ht="15" hidden="1" customHeight="1" x14ac:dyDescent="0.2">
      <c r="A44" s="98">
        <v>36</v>
      </c>
      <c r="B44" s="149"/>
      <c r="C44" s="223" t="str">
        <f t="shared" si="0"/>
        <v>項目36</v>
      </c>
      <c r="D44" s="99" t="str">
        <f t="shared" si="1"/>
        <v>--</v>
      </c>
      <c r="E44" s="110" t="str">
        <f t="shared" si="2"/>
        <v>--</v>
      </c>
      <c r="F44" s="102" t="str">
        <f t="shared" si="3"/>
        <v>--</v>
      </c>
      <c r="G44" s="99" t="str">
        <f t="shared" si="4"/>
        <v>--</v>
      </c>
      <c r="H44" s="110" t="str">
        <f t="shared" si="5"/>
        <v>--</v>
      </c>
      <c r="I44" s="102" t="str">
        <f t="shared" si="6"/>
        <v>--</v>
      </c>
      <c r="J44" s="99" t="str">
        <f t="shared" si="7"/>
        <v>--</v>
      </c>
      <c r="K44" s="110" t="str">
        <f t="shared" si="8"/>
        <v>--</v>
      </c>
      <c r="L44" s="102" t="str">
        <f t="shared" si="9"/>
        <v>--</v>
      </c>
      <c r="M44" s="99" t="str">
        <f t="shared" si="10"/>
        <v>--</v>
      </c>
      <c r="N44" s="110" t="str">
        <f t="shared" si="11"/>
        <v>--</v>
      </c>
      <c r="O44" s="102" t="str">
        <f t="shared" si="12"/>
        <v>--</v>
      </c>
      <c r="P44" s="66"/>
    </row>
    <row r="45" spans="1:16" ht="15" hidden="1" customHeight="1" x14ac:dyDescent="0.2">
      <c r="A45" s="98">
        <v>37</v>
      </c>
      <c r="B45" s="149"/>
      <c r="C45" s="223" t="str">
        <f t="shared" si="0"/>
        <v>項目37</v>
      </c>
      <c r="D45" s="99" t="str">
        <f t="shared" si="1"/>
        <v>--</v>
      </c>
      <c r="E45" s="110" t="str">
        <f t="shared" si="2"/>
        <v>--</v>
      </c>
      <c r="F45" s="102" t="str">
        <f t="shared" si="3"/>
        <v>--</v>
      </c>
      <c r="G45" s="99" t="str">
        <f t="shared" si="4"/>
        <v>--</v>
      </c>
      <c r="H45" s="110" t="str">
        <f t="shared" si="5"/>
        <v>--</v>
      </c>
      <c r="I45" s="102" t="str">
        <f t="shared" si="6"/>
        <v>--</v>
      </c>
      <c r="J45" s="99" t="str">
        <f t="shared" si="7"/>
        <v>--</v>
      </c>
      <c r="K45" s="110" t="str">
        <f t="shared" si="8"/>
        <v>--</v>
      </c>
      <c r="L45" s="102" t="str">
        <f t="shared" si="9"/>
        <v>--</v>
      </c>
      <c r="M45" s="99" t="str">
        <f t="shared" si="10"/>
        <v>--</v>
      </c>
      <c r="N45" s="110" t="str">
        <f t="shared" si="11"/>
        <v>--</v>
      </c>
      <c r="O45" s="102" t="str">
        <f t="shared" si="12"/>
        <v>--</v>
      </c>
      <c r="P45" s="66"/>
    </row>
    <row r="46" spans="1:16" ht="15" hidden="1" customHeight="1" x14ac:dyDescent="0.2">
      <c r="A46" s="98">
        <v>38</v>
      </c>
      <c r="B46" s="149"/>
      <c r="C46" s="223" t="str">
        <f t="shared" si="0"/>
        <v>項目38</v>
      </c>
      <c r="D46" s="99" t="str">
        <f t="shared" si="1"/>
        <v>--</v>
      </c>
      <c r="E46" s="110" t="str">
        <f t="shared" si="2"/>
        <v>--</v>
      </c>
      <c r="F46" s="102" t="str">
        <f t="shared" si="3"/>
        <v>--</v>
      </c>
      <c r="G46" s="99" t="str">
        <f t="shared" si="4"/>
        <v>--</v>
      </c>
      <c r="H46" s="110" t="str">
        <f t="shared" si="5"/>
        <v>--</v>
      </c>
      <c r="I46" s="102" t="str">
        <f t="shared" si="6"/>
        <v>--</v>
      </c>
      <c r="J46" s="99" t="str">
        <f t="shared" si="7"/>
        <v>--</v>
      </c>
      <c r="K46" s="110" t="str">
        <f t="shared" si="8"/>
        <v>--</v>
      </c>
      <c r="L46" s="102" t="str">
        <f t="shared" si="9"/>
        <v>--</v>
      </c>
      <c r="M46" s="99" t="str">
        <f t="shared" si="10"/>
        <v>--</v>
      </c>
      <c r="N46" s="110" t="str">
        <f t="shared" si="11"/>
        <v>--</v>
      </c>
      <c r="O46" s="102" t="str">
        <f t="shared" si="12"/>
        <v>--</v>
      </c>
      <c r="P46" s="66"/>
    </row>
    <row r="47" spans="1:16" ht="15" hidden="1" customHeight="1" x14ac:dyDescent="0.2">
      <c r="A47" s="98">
        <v>39</v>
      </c>
      <c r="B47" s="149"/>
      <c r="C47" s="223" t="str">
        <f t="shared" si="0"/>
        <v>項目39</v>
      </c>
      <c r="D47" s="99" t="str">
        <f t="shared" si="1"/>
        <v>--</v>
      </c>
      <c r="E47" s="110" t="str">
        <f t="shared" si="2"/>
        <v>--</v>
      </c>
      <c r="F47" s="102" t="str">
        <f t="shared" si="3"/>
        <v>--</v>
      </c>
      <c r="G47" s="99" t="str">
        <f t="shared" si="4"/>
        <v>--</v>
      </c>
      <c r="H47" s="110" t="str">
        <f t="shared" si="5"/>
        <v>--</v>
      </c>
      <c r="I47" s="102" t="str">
        <f t="shared" si="6"/>
        <v>--</v>
      </c>
      <c r="J47" s="99" t="str">
        <f t="shared" si="7"/>
        <v>--</v>
      </c>
      <c r="K47" s="110" t="str">
        <f t="shared" si="8"/>
        <v>--</v>
      </c>
      <c r="L47" s="102" t="str">
        <f t="shared" si="9"/>
        <v>--</v>
      </c>
      <c r="M47" s="99" t="str">
        <f t="shared" si="10"/>
        <v>--</v>
      </c>
      <c r="N47" s="110" t="str">
        <f t="shared" si="11"/>
        <v>--</v>
      </c>
      <c r="O47" s="102" t="str">
        <f t="shared" si="12"/>
        <v>--</v>
      </c>
      <c r="P47" s="66"/>
    </row>
    <row r="48" spans="1:16" ht="15" hidden="1" customHeight="1" x14ac:dyDescent="0.2">
      <c r="A48" s="98">
        <v>40</v>
      </c>
      <c r="B48" s="149"/>
      <c r="C48" s="223" t="str">
        <f t="shared" si="0"/>
        <v>項目40</v>
      </c>
      <c r="D48" s="99" t="str">
        <f t="shared" si="1"/>
        <v>--</v>
      </c>
      <c r="E48" s="110" t="str">
        <f t="shared" si="2"/>
        <v>--</v>
      </c>
      <c r="F48" s="102" t="str">
        <f t="shared" si="3"/>
        <v>--</v>
      </c>
      <c r="G48" s="99" t="str">
        <f t="shared" si="4"/>
        <v>--</v>
      </c>
      <c r="H48" s="110" t="str">
        <f t="shared" si="5"/>
        <v>--</v>
      </c>
      <c r="I48" s="102" t="str">
        <f t="shared" si="6"/>
        <v>--</v>
      </c>
      <c r="J48" s="99" t="str">
        <f t="shared" si="7"/>
        <v>--</v>
      </c>
      <c r="K48" s="110" t="str">
        <f t="shared" si="8"/>
        <v>--</v>
      </c>
      <c r="L48" s="102" t="str">
        <f t="shared" si="9"/>
        <v>--</v>
      </c>
      <c r="M48" s="99" t="str">
        <f t="shared" si="10"/>
        <v>--</v>
      </c>
      <c r="N48" s="110" t="str">
        <f t="shared" si="11"/>
        <v>--</v>
      </c>
      <c r="O48" s="102" t="str">
        <f t="shared" si="12"/>
        <v>--</v>
      </c>
      <c r="P48" s="66"/>
    </row>
    <row r="49" spans="1:16" ht="15" hidden="1" customHeight="1" x14ac:dyDescent="0.2">
      <c r="A49" s="98">
        <v>41</v>
      </c>
      <c r="B49" s="149"/>
      <c r="C49" s="223" t="str">
        <f t="shared" si="0"/>
        <v>項目41</v>
      </c>
      <c r="D49" s="99" t="str">
        <f t="shared" si="1"/>
        <v>--</v>
      </c>
      <c r="E49" s="110" t="str">
        <f t="shared" si="2"/>
        <v>--</v>
      </c>
      <c r="F49" s="102" t="str">
        <f t="shared" si="3"/>
        <v>--</v>
      </c>
      <c r="G49" s="99" t="str">
        <f t="shared" si="4"/>
        <v>--</v>
      </c>
      <c r="H49" s="110" t="str">
        <f t="shared" si="5"/>
        <v>--</v>
      </c>
      <c r="I49" s="102" t="str">
        <f t="shared" si="6"/>
        <v>--</v>
      </c>
      <c r="J49" s="99" t="str">
        <f t="shared" si="7"/>
        <v>--</v>
      </c>
      <c r="K49" s="110" t="str">
        <f t="shared" si="8"/>
        <v>--</v>
      </c>
      <c r="L49" s="102" t="str">
        <f t="shared" si="9"/>
        <v>--</v>
      </c>
      <c r="M49" s="99" t="str">
        <f t="shared" si="10"/>
        <v>--</v>
      </c>
      <c r="N49" s="110" t="str">
        <f t="shared" si="11"/>
        <v>--</v>
      </c>
      <c r="O49" s="102" t="str">
        <f t="shared" si="12"/>
        <v>--</v>
      </c>
      <c r="P49" s="66"/>
    </row>
    <row r="50" spans="1:16" ht="15" hidden="1" customHeight="1" x14ac:dyDescent="0.2">
      <c r="A50" s="98">
        <v>42</v>
      </c>
      <c r="B50" s="149"/>
      <c r="C50" s="223" t="str">
        <f t="shared" si="0"/>
        <v>項目42</v>
      </c>
      <c r="D50" s="99" t="str">
        <f t="shared" si="1"/>
        <v>--</v>
      </c>
      <c r="E50" s="110" t="str">
        <f t="shared" si="2"/>
        <v>--</v>
      </c>
      <c r="F50" s="102" t="str">
        <f t="shared" si="3"/>
        <v>--</v>
      </c>
      <c r="G50" s="99" t="str">
        <f t="shared" si="4"/>
        <v>--</v>
      </c>
      <c r="H50" s="110" t="str">
        <f t="shared" si="5"/>
        <v>--</v>
      </c>
      <c r="I50" s="102" t="str">
        <f t="shared" si="6"/>
        <v>--</v>
      </c>
      <c r="J50" s="99" t="str">
        <f t="shared" si="7"/>
        <v>--</v>
      </c>
      <c r="K50" s="110" t="str">
        <f t="shared" si="8"/>
        <v>--</v>
      </c>
      <c r="L50" s="102" t="str">
        <f t="shared" si="9"/>
        <v>--</v>
      </c>
      <c r="M50" s="99" t="str">
        <f t="shared" si="10"/>
        <v>--</v>
      </c>
      <c r="N50" s="110" t="str">
        <f t="shared" si="11"/>
        <v>--</v>
      </c>
      <c r="O50" s="102" t="str">
        <f t="shared" si="12"/>
        <v>--</v>
      </c>
      <c r="P50" s="66"/>
    </row>
    <row r="51" spans="1:16" ht="15" hidden="1" customHeight="1" x14ac:dyDescent="0.2">
      <c r="A51" s="98">
        <v>43</v>
      </c>
      <c r="B51" s="149"/>
      <c r="C51" s="223" t="str">
        <f t="shared" si="0"/>
        <v>項目43</v>
      </c>
      <c r="D51" s="99" t="str">
        <f t="shared" si="1"/>
        <v>--</v>
      </c>
      <c r="E51" s="110" t="str">
        <f t="shared" si="2"/>
        <v>--</v>
      </c>
      <c r="F51" s="102" t="str">
        <f t="shared" si="3"/>
        <v>--</v>
      </c>
      <c r="G51" s="99" t="str">
        <f t="shared" si="4"/>
        <v>--</v>
      </c>
      <c r="H51" s="110" t="str">
        <f t="shared" si="5"/>
        <v>--</v>
      </c>
      <c r="I51" s="102" t="str">
        <f t="shared" si="6"/>
        <v>--</v>
      </c>
      <c r="J51" s="99" t="str">
        <f t="shared" si="7"/>
        <v>--</v>
      </c>
      <c r="K51" s="110" t="str">
        <f t="shared" si="8"/>
        <v>--</v>
      </c>
      <c r="L51" s="102" t="str">
        <f t="shared" si="9"/>
        <v>--</v>
      </c>
      <c r="M51" s="99" t="str">
        <f t="shared" si="10"/>
        <v>--</v>
      </c>
      <c r="N51" s="110" t="str">
        <f t="shared" si="11"/>
        <v>--</v>
      </c>
      <c r="O51" s="102" t="str">
        <f t="shared" si="12"/>
        <v>--</v>
      </c>
      <c r="P51" s="66"/>
    </row>
    <row r="52" spans="1:16" ht="15" hidden="1" customHeight="1" x14ac:dyDescent="0.2">
      <c r="A52" s="98">
        <v>44</v>
      </c>
      <c r="B52" s="149"/>
      <c r="C52" s="223" t="str">
        <f t="shared" si="0"/>
        <v>項目44</v>
      </c>
      <c r="D52" s="99" t="str">
        <f t="shared" si="1"/>
        <v>--</v>
      </c>
      <c r="E52" s="110" t="str">
        <f t="shared" si="2"/>
        <v>--</v>
      </c>
      <c r="F52" s="102" t="str">
        <f t="shared" si="3"/>
        <v>--</v>
      </c>
      <c r="G52" s="99" t="str">
        <f t="shared" si="4"/>
        <v>--</v>
      </c>
      <c r="H52" s="110" t="str">
        <f t="shared" si="5"/>
        <v>--</v>
      </c>
      <c r="I52" s="102" t="str">
        <f t="shared" si="6"/>
        <v>--</v>
      </c>
      <c r="J52" s="99" t="str">
        <f t="shared" si="7"/>
        <v>--</v>
      </c>
      <c r="K52" s="110" t="str">
        <f t="shared" si="8"/>
        <v>--</v>
      </c>
      <c r="L52" s="102" t="str">
        <f t="shared" si="9"/>
        <v>--</v>
      </c>
      <c r="M52" s="99" t="str">
        <f t="shared" si="10"/>
        <v>--</v>
      </c>
      <c r="N52" s="110" t="str">
        <f t="shared" si="11"/>
        <v>--</v>
      </c>
      <c r="O52" s="102" t="str">
        <f t="shared" si="12"/>
        <v>--</v>
      </c>
      <c r="P52" s="66"/>
    </row>
    <row r="53" spans="1:16" ht="15" hidden="1" customHeight="1" x14ac:dyDescent="0.2">
      <c r="A53" s="98">
        <v>45</v>
      </c>
      <c r="B53" s="149"/>
      <c r="C53" s="223" t="str">
        <f t="shared" si="0"/>
        <v>項目45</v>
      </c>
      <c r="D53" s="99" t="str">
        <f t="shared" si="1"/>
        <v>--</v>
      </c>
      <c r="E53" s="110" t="str">
        <f t="shared" si="2"/>
        <v>--</v>
      </c>
      <c r="F53" s="102" t="str">
        <f t="shared" si="3"/>
        <v>--</v>
      </c>
      <c r="G53" s="99" t="str">
        <f t="shared" si="4"/>
        <v>--</v>
      </c>
      <c r="H53" s="110" t="str">
        <f t="shared" si="5"/>
        <v>--</v>
      </c>
      <c r="I53" s="102" t="str">
        <f t="shared" si="6"/>
        <v>--</v>
      </c>
      <c r="J53" s="99" t="str">
        <f t="shared" si="7"/>
        <v>--</v>
      </c>
      <c r="K53" s="110" t="str">
        <f t="shared" si="8"/>
        <v>--</v>
      </c>
      <c r="L53" s="102" t="str">
        <f t="shared" si="9"/>
        <v>--</v>
      </c>
      <c r="M53" s="99" t="str">
        <f t="shared" si="10"/>
        <v>--</v>
      </c>
      <c r="N53" s="110" t="str">
        <f t="shared" si="11"/>
        <v>--</v>
      </c>
      <c r="O53" s="102" t="str">
        <f t="shared" si="12"/>
        <v>--</v>
      </c>
      <c r="P53" s="66"/>
    </row>
    <row r="54" spans="1:16" ht="15" hidden="1" customHeight="1" x14ac:dyDescent="0.2">
      <c r="A54" s="98">
        <v>46</v>
      </c>
      <c r="B54" s="149"/>
      <c r="C54" s="223" t="str">
        <f t="shared" si="0"/>
        <v>項目46</v>
      </c>
      <c r="D54" s="99" t="str">
        <f t="shared" si="1"/>
        <v>--</v>
      </c>
      <c r="E54" s="110" t="str">
        <f t="shared" si="2"/>
        <v>--</v>
      </c>
      <c r="F54" s="102" t="str">
        <f t="shared" si="3"/>
        <v>--</v>
      </c>
      <c r="G54" s="99" t="str">
        <f t="shared" si="4"/>
        <v>--</v>
      </c>
      <c r="H54" s="110" t="str">
        <f t="shared" si="5"/>
        <v>--</v>
      </c>
      <c r="I54" s="102" t="str">
        <f t="shared" si="6"/>
        <v>--</v>
      </c>
      <c r="J54" s="99" t="str">
        <f t="shared" si="7"/>
        <v>--</v>
      </c>
      <c r="K54" s="110" t="str">
        <f t="shared" si="8"/>
        <v>--</v>
      </c>
      <c r="L54" s="102" t="str">
        <f t="shared" si="9"/>
        <v>--</v>
      </c>
      <c r="M54" s="99" t="str">
        <f t="shared" si="10"/>
        <v>--</v>
      </c>
      <c r="N54" s="110" t="str">
        <f t="shared" si="11"/>
        <v>--</v>
      </c>
      <c r="O54" s="102" t="str">
        <f t="shared" si="12"/>
        <v>--</v>
      </c>
      <c r="P54" s="66"/>
    </row>
    <row r="55" spans="1:16" ht="15" hidden="1" customHeight="1" x14ac:dyDescent="0.2">
      <c r="A55" s="98">
        <v>47</v>
      </c>
      <c r="B55" s="149"/>
      <c r="C55" s="223" t="str">
        <f t="shared" si="0"/>
        <v>項目47</v>
      </c>
      <c r="D55" s="99" t="str">
        <f t="shared" si="1"/>
        <v>--</v>
      </c>
      <c r="E55" s="110" t="str">
        <f t="shared" si="2"/>
        <v>--</v>
      </c>
      <c r="F55" s="102" t="str">
        <f t="shared" si="3"/>
        <v>--</v>
      </c>
      <c r="G55" s="99" t="str">
        <f t="shared" si="4"/>
        <v>--</v>
      </c>
      <c r="H55" s="110" t="str">
        <f t="shared" si="5"/>
        <v>--</v>
      </c>
      <c r="I55" s="102" t="str">
        <f t="shared" si="6"/>
        <v>--</v>
      </c>
      <c r="J55" s="99" t="str">
        <f t="shared" si="7"/>
        <v>--</v>
      </c>
      <c r="K55" s="110" t="str">
        <f t="shared" si="8"/>
        <v>--</v>
      </c>
      <c r="L55" s="102" t="str">
        <f t="shared" si="9"/>
        <v>--</v>
      </c>
      <c r="M55" s="99" t="str">
        <f t="shared" si="10"/>
        <v>--</v>
      </c>
      <c r="N55" s="110" t="str">
        <f t="shared" si="11"/>
        <v>--</v>
      </c>
      <c r="O55" s="102" t="str">
        <f t="shared" si="12"/>
        <v>--</v>
      </c>
      <c r="P55" s="66"/>
    </row>
    <row r="56" spans="1:16" ht="15" hidden="1" customHeight="1" x14ac:dyDescent="0.2">
      <c r="A56" s="98">
        <v>48</v>
      </c>
      <c r="B56" s="149"/>
      <c r="C56" s="223" t="str">
        <f t="shared" si="0"/>
        <v>項目48</v>
      </c>
      <c r="D56" s="99" t="str">
        <f t="shared" si="1"/>
        <v>--</v>
      </c>
      <c r="E56" s="110" t="str">
        <f t="shared" si="2"/>
        <v>--</v>
      </c>
      <c r="F56" s="102" t="str">
        <f t="shared" si="3"/>
        <v>--</v>
      </c>
      <c r="G56" s="99" t="str">
        <f t="shared" si="4"/>
        <v>--</v>
      </c>
      <c r="H56" s="110" t="str">
        <f t="shared" si="5"/>
        <v>--</v>
      </c>
      <c r="I56" s="102" t="str">
        <f t="shared" si="6"/>
        <v>--</v>
      </c>
      <c r="J56" s="99" t="str">
        <f t="shared" si="7"/>
        <v>--</v>
      </c>
      <c r="K56" s="110" t="str">
        <f t="shared" si="8"/>
        <v>--</v>
      </c>
      <c r="L56" s="102" t="str">
        <f t="shared" si="9"/>
        <v>--</v>
      </c>
      <c r="M56" s="99" t="str">
        <f t="shared" si="10"/>
        <v>--</v>
      </c>
      <c r="N56" s="110" t="str">
        <f t="shared" si="11"/>
        <v>--</v>
      </c>
      <c r="O56" s="102" t="str">
        <f t="shared" si="12"/>
        <v>--</v>
      </c>
      <c r="P56" s="66"/>
    </row>
    <row r="57" spans="1:16" ht="15" hidden="1" customHeight="1" x14ac:dyDescent="0.2">
      <c r="A57" s="98">
        <v>49</v>
      </c>
      <c r="B57" s="149"/>
      <c r="C57" s="223" t="str">
        <f t="shared" si="0"/>
        <v>項目49</v>
      </c>
      <c r="D57" s="99" t="str">
        <f t="shared" si="1"/>
        <v>--</v>
      </c>
      <c r="E57" s="110" t="str">
        <f t="shared" si="2"/>
        <v>--</v>
      </c>
      <c r="F57" s="102" t="str">
        <f t="shared" si="3"/>
        <v>--</v>
      </c>
      <c r="G57" s="99" t="str">
        <f t="shared" si="4"/>
        <v>--</v>
      </c>
      <c r="H57" s="110" t="str">
        <f t="shared" si="5"/>
        <v>--</v>
      </c>
      <c r="I57" s="102" t="str">
        <f t="shared" si="6"/>
        <v>--</v>
      </c>
      <c r="J57" s="99" t="str">
        <f t="shared" si="7"/>
        <v>--</v>
      </c>
      <c r="K57" s="110" t="str">
        <f t="shared" si="8"/>
        <v>--</v>
      </c>
      <c r="L57" s="102" t="str">
        <f t="shared" si="9"/>
        <v>--</v>
      </c>
      <c r="M57" s="99" t="str">
        <f t="shared" si="10"/>
        <v>--</v>
      </c>
      <c r="N57" s="110" t="str">
        <f t="shared" si="11"/>
        <v>--</v>
      </c>
      <c r="O57" s="102" t="str">
        <f t="shared" si="12"/>
        <v>--</v>
      </c>
      <c r="P57" s="66"/>
    </row>
    <row r="58" spans="1:16" ht="15" hidden="1" customHeight="1" thickBot="1" x14ac:dyDescent="0.25">
      <c r="A58" s="98">
        <v>50</v>
      </c>
      <c r="B58" s="149"/>
      <c r="C58" s="223" t="str">
        <f t="shared" si="0"/>
        <v>項目50</v>
      </c>
      <c r="D58" s="99" t="str">
        <f t="shared" si="1"/>
        <v>--</v>
      </c>
      <c r="E58" s="110" t="str">
        <f t="shared" si="2"/>
        <v>--</v>
      </c>
      <c r="F58" s="102" t="str">
        <f t="shared" si="3"/>
        <v>--</v>
      </c>
      <c r="G58" s="99" t="str">
        <f t="shared" si="4"/>
        <v>--</v>
      </c>
      <c r="H58" s="110" t="str">
        <f t="shared" si="5"/>
        <v>--</v>
      </c>
      <c r="I58" s="102" t="str">
        <f t="shared" si="6"/>
        <v>--</v>
      </c>
      <c r="J58" s="99" t="str">
        <f t="shared" si="7"/>
        <v>--</v>
      </c>
      <c r="K58" s="110" t="str">
        <f t="shared" si="8"/>
        <v>--</v>
      </c>
      <c r="L58" s="102" t="str">
        <f t="shared" si="9"/>
        <v>--</v>
      </c>
      <c r="M58" s="99" t="str">
        <f t="shared" si="10"/>
        <v>--</v>
      </c>
      <c r="N58" s="110" t="str">
        <f t="shared" si="11"/>
        <v>--</v>
      </c>
      <c r="O58" s="102" t="str">
        <f t="shared" si="12"/>
        <v>--</v>
      </c>
      <c r="P58" s="66"/>
    </row>
    <row r="59" spans="1:16" ht="5.25" customHeight="1" thickBot="1" x14ac:dyDescent="0.25">
      <c r="B59" s="149"/>
      <c r="C59" s="200"/>
      <c r="D59" s="163">
        <f>IF(COUNTIF(D9:D58, "--")=50, "--", SUM(D9:D58))</f>
        <v>6158382.0686687008</v>
      </c>
      <c r="E59" s="81"/>
      <c r="F59" s="81"/>
      <c r="G59" s="163">
        <f>IF(COUNTIF(G$9:G$58, "--")=50, "--", SUM(G$9:G$58))</f>
        <v>7371020.7371577006</v>
      </c>
      <c r="H59" s="81"/>
      <c r="I59" s="81"/>
      <c r="J59" s="163">
        <f>IF(COUNTIF(J$9:J$58, "--")=50, "--", SUM(J$9:J$58))</f>
        <v>6721377.142898201</v>
      </c>
      <c r="K59" s="81"/>
      <c r="L59" s="81"/>
      <c r="M59" s="163">
        <f>IF(COUNTIF(M$9:M$58, "--")=50, "--", SUM(M$9:M$58))</f>
        <v>8063938.5963736</v>
      </c>
      <c r="N59" s="81"/>
      <c r="O59" s="81"/>
      <c r="P59" s="66"/>
    </row>
    <row r="60" spans="1:16" ht="19.5" customHeight="1" thickBot="1" x14ac:dyDescent="0.25">
      <c r="A60" s="98">
        <v>1</v>
      </c>
      <c r="B60" s="149"/>
      <c r="C60" s="209" t="s">
        <v>55</v>
      </c>
      <c r="D60" s="106">
        <f>IF(INDEX(比較データ合計, $A60, $E$1)="", "--", INDEX(比較データ合計, $A60, $E$1)/$G$1)</f>
        <v>6158382.0686686998</v>
      </c>
      <c r="E60" s="105" t="str">
        <f>IF(ISERROR($D60/$D115), "--", $D60/$D115*100)</f>
        <v>--</v>
      </c>
      <c r="F60" s="118">
        <f>IF(COUNTIF(F$9:F$58, "--")=50, "--", SUM(F$9:F$58))</f>
        <v>99.999999999999972</v>
      </c>
      <c r="G60" s="106">
        <f>IF(INDEX(分析データ合計, $A60, $E$1)="", "--", INDEX(分析データ合計, $A60, $E$1)/$G$1)</f>
        <v>7371020.7371576997</v>
      </c>
      <c r="H60" s="105" t="str">
        <f>IF(ISERROR($G60/$G115), "--", $G60/$G115*100)</f>
        <v>--</v>
      </c>
      <c r="I60" s="118">
        <f>IF(COUNTIF(I$9:I$58, "--")=50, "--", SUM(I$9:I$58))</f>
        <v>100</v>
      </c>
      <c r="J60" s="106">
        <f>IF(INDEX(合算比較データ合計, $A60, $E$1)="", "--", INDEX(合算比較データ合計, $A60, $E$1)/$G$1)</f>
        <v>6721377.1428982001</v>
      </c>
      <c r="K60" s="105" t="str">
        <f>IF(ISERROR($J60/$J115), "--", $J60/$J115*100)</f>
        <v>--</v>
      </c>
      <c r="L60" s="118">
        <f>IF(COUNTIF(L$9:L$58, "--")=50, "--", SUM(L$9:L$58))</f>
        <v>100</v>
      </c>
      <c r="M60" s="106">
        <f>IF(INDEX(合算分析データ合計, $A60, $E$1)="", "--", INDEX(合算分析データ合計, $A60, $E$1)/$G$1)</f>
        <v>8063938.5963736</v>
      </c>
      <c r="N60" s="105" t="str">
        <f>IF(ISERROR($M60/$M115), "--", $M60/$M115*100)</f>
        <v>--</v>
      </c>
      <c r="O60" s="118">
        <f>IF(COUNTIF(O$9:O$58, "--")=50, "--", SUM(O$9:O$58))</f>
        <v>100.00000000000001</v>
      </c>
      <c r="P60" s="66"/>
    </row>
    <row r="61" spans="1:16" ht="7.5" customHeight="1" x14ac:dyDescent="0.2">
      <c r="B61" s="149"/>
      <c r="C61" s="153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</row>
    <row r="63" spans="1:16" ht="12" hidden="1" customHeight="1" x14ac:dyDescent="0.2">
      <c r="C63" s="101"/>
      <c r="D63" s="139" t="s">
        <v>66</v>
      </c>
      <c r="E63" s="83"/>
      <c r="F63" s="83"/>
      <c r="G63" s="83"/>
      <c r="H63" s="83"/>
      <c r="I63" s="162"/>
      <c r="J63" s="139" t="s">
        <v>82</v>
      </c>
      <c r="K63" s="83"/>
      <c r="L63" s="83"/>
      <c r="M63" s="83"/>
      <c r="N63" s="83"/>
      <c r="O63" s="162"/>
    </row>
    <row r="64" spans="1:16" ht="13.5" hidden="1" customHeight="1" x14ac:dyDescent="0.2">
      <c r="A64" s="98">
        <v>1</v>
      </c>
      <c r="C64" s="158" t="str">
        <f t="shared" ref="C64:C113" si="13">$C9</f>
        <v>加工食品</v>
      </c>
      <c r="D64" s="38" t="str">
        <f t="shared" ref="D64:D113" si="14">IF(INDEX(前年比較データ, $A64, $E$1)="", "--", INDEX(前年比較データ, $A64, $E$1)/$G$1)</f>
        <v>--</v>
      </c>
      <c r="E64" s="56" t="str">
        <f t="shared" ref="E64:E113" si="15">"―"</f>
        <v>―</v>
      </c>
      <c r="F64" s="84" t="str">
        <f t="shared" ref="F64:F113" si="16">IF(ISERROR(D64/D$114), "--", D64/D$114*100)</f>
        <v>--</v>
      </c>
      <c r="G64" s="38" t="str">
        <f t="shared" ref="G64:G113" si="17">IF(INDEX(前年分析データ, $A64, $E$1)="", "--", INDEX(前年分析データ, $A64, $E$1)/$G$1)</f>
        <v>--</v>
      </c>
      <c r="H64" s="56" t="str">
        <f t="shared" ref="H64:H113" si="18">"―"</f>
        <v>―</v>
      </c>
      <c r="I64" s="84" t="str">
        <f t="shared" ref="I64:I113" si="19">IF(ISERROR(G64/G$114), "--", G64/G$114*100)</f>
        <v>--</v>
      </c>
      <c r="J64" s="38" t="str">
        <f t="shared" ref="J64:J113" si="20">IF(INDEX(合算前年比較データ, $A64, $E$1)="", "--", INDEX(合算前年比較データ, $A64, $E$1)/$G$1)</f>
        <v>--</v>
      </c>
      <c r="K64" s="56" t="str">
        <f t="shared" ref="K64:K113" si="21">"―"</f>
        <v>―</v>
      </c>
      <c r="L64" s="84" t="str">
        <f t="shared" ref="L64:L113" si="22">IF(ISERROR(J64/J$114), "--", J64/J$114*100)</f>
        <v>--</v>
      </c>
      <c r="M64" s="38" t="str">
        <f t="shared" ref="M64:M113" si="23">IF(INDEX(合算前年分析データ, $A64, $E$1)="", "--", INDEX(合算前年分析データ, $A64, $E$1)/$G$1)</f>
        <v>--</v>
      </c>
      <c r="N64" s="56" t="str">
        <f t="shared" ref="N64:N113" si="24">"―"</f>
        <v>―</v>
      </c>
      <c r="O64" s="84" t="str">
        <f t="shared" ref="O64:O113" si="25">IF(ISERROR(M64/M$114), "--", M64/M$114*100)</f>
        <v>--</v>
      </c>
    </row>
    <row r="65" spans="1:15" ht="13.5" hidden="1" customHeight="1" x14ac:dyDescent="0.2">
      <c r="A65" s="98">
        <v>2</v>
      </c>
      <c r="C65" s="158" t="str">
        <f t="shared" si="13"/>
        <v>生鮮食品</v>
      </c>
      <c r="D65" s="38" t="str">
        <f t="shared" si="14"/>
        <v>--</v>
      </c>
      <c r="E65" s="56" t="str">
        <f t="shared" si="15"/>
        <v>―</v>
      </c>
      <c r="F65" s="84" t="str">
        <f t="shared" si="16"/>
        <v>--</v>
      </c>
      <c r="G65" s="38" t="str">
        <f t="shared" si="17"/>
        <v>--</v>
      </c>
      <c r="H65" s="56" t="str">
        <f t="shared" si="18"/>
        <v>―</v>
      </c>
      <c r="I65" s="84" t="str">
        <f t="shared" si="19"/>
        <v>--</v>
      </c>
      <c r="J65" s="38" t="str">
        <f t="shared" si="20"/>
        <v>--</v>
      </c>
      <c r="K65" s="56" t="str">
        <f t="shared" si="21"/>
        <v>―</v>
      </c>
      <c r="L65" s="84" t="str">
        <f t="shared" si="22"/>
        <v>--</v>
      </c>
      <c r="M65" s="38" t="str">
        <f t="shared" si="23"/>
        <v>--</v>
      </c>
      <c r="N65" s="56" t="str">
        <f t="shared" si="24"/>
        <v>―</v>
      </c>
      <c r="O65" s="84" t="str">
        <f t="shared" si="25"/>
        <v>--</v>
      </c>
    </row>
    <row r="66" spans="1:15" ht="13.5" hidden="1" customHeight="1" x14ac:dyDescent="0.2">
      <c r="A66" s="98">
        <v>3</v>
      </c>
      <c r="C66" s="158" t="str">
        <f t="shared" si="13"/>
        <v>菓子類</v>
      </c>
      <c r="D66" s="38" t="str">
        <f t="shared" si="14"/>
        <v>--</v>
      </c>
      <c r="E66" s="56" t="str">
        <f t="shared" si="15"/>
        <v>―</v>
      </c>
      <c r="F66" s="84" t="str">
        <f t="shared" si="16"/>
        <v>--</v>
      </c>
      <c r="G66" s="38" t="str">
        <f t="shared" si="17"/>
        <v>--</v>
      </c>
      <c r="H66" s="56" t="str">
        <f t="shared" si="18"/>
        <v>―</v>
      </c>
      <c r="I66" s="84" t="str">
        <f t="shared" si="19"/>
        <v>--</v>
      </c>
      <c r="J66" s="38" t="str">
        <f t="shared" si="20"/>
        <v>--</v>
      </c>
      <c r="K66" s="56" t="str">
        <f t="shared" si="21"/>
        <v>―</v>
      </c>
      <c r="L66" s="84" t="str">
        <f t="shared" si="22"/>
        <v>--</v>
      </c>
      <c r="M66" s="38" t="str">
        <f t="shared" si="23"/>
        <v>--</v>
      </c>
      <c r="N66" s="56" t="str">
        <f t="shared" si="24"/>
        <v>―</v>
      </c>
      <c r="O66" s="84" t="str">
        <f t="shared" si="25"/>
        <v>--</v>
      </c>
    </row>
    <row r="67" spans="1:15" ht="13.5" hidden="1" customHeight="1" x14ac:dyDescent="0.2">
      <c r="A67" s="98">
        <v>4</v>
      </c>
      <c r="C67" s="158" t="str">
        <f t="shared" si="13"/>
        <v>項目4</v>
      </c>
      <c r="D67" s="38" t="str">
        <f t="shared" si="14"/>
        <v>--</v>
      </c>
      <c r="E67" s="56" t="str">
        <f t="shared" si="15"/>
        <v>―</v>
      </c>
      <c r="F67" s="84" t="str">
        <f t="shared" si="16"/>
        <v>--</v>
      </c>
      <c r="G67" s="38" t="str">
        <f t="shared" si="17"/>
        <v>--</v>
      </c>
      <c r="H67" s="56" t="str">
        <f t="shared" si="18"/>
        <v>―</v>
      </c>
      <c r="I67" s="84" t="str">
        <f t="shared" si="19"/>
        <v>--</v>
      </c>
      <c r="J67" s="38" t="str">
        <f t="shared" si="20"/>
        <v>--</v>
      </c>
      <c r="K67" s="56" t="str">
        <f t="shared" si="21"/>
        <v>―</v>
      </c>
      <c r="L67" s="84" t="str">
        <f t="shared" si="22"/>
        <v>--</v>
      </c>
      <c r="M67" s="38" t="str">
        <f t="shared" si="23"/>
        <v>--</v>
      </c>
      <c r="N67" s="56" t="str">
        <f t="shared" si="24"/>
        <v>―</v>
      </c>
      <c r="O67" s="84" t="str">
        <f t="shared" si="25"/>
        <v>--</v>
      </c>
    </row>
    <row r="68" spans="1:15" ht="13.5" hidden="1" customHeight="1" x14ac:dyDescent="0.2">
      <c r="A68" s="98">
        <v>5</v>
      </c>
      <c r="C68" s="158" t="str">
        <f t="shared" si="13"/>
        <v>項目5</v>
      </c>
      <c r="D68" s="38" t="str">
        <f t="shared" si="14"/>
        <v>--</v>
      </c>
      <c r="E68" s="56" t="str">
        <f t="shared" si="15"/>
        <v>―</v>
      </c>
      <c r="F68" s="84" t="str">
        <f t="shared" si="16"/>
        <v>--</v>
      </c>
      <c r="G68" s="38" t="str">
        <f t="shared" si="17"/>
        <v>--</v>
      </c>
      <c r="H68" s="56" t="str">
        <f t="shared" si="18"/>
        <v>―</v>
      </c>
      <c r="I68" s="84" t="str">
        <f t="shared" si="19"/>
        <v>--</v>
      </c>
      <c r="J68" s="38" t="str">
        <f t="shared" si="20"/>
        <v>--</v>
      </c>
      <c r="K68" s="56" t="str">
        <f t="shared" si="21"/>
        <v>―</v>
      </c>
      <c r="L68" s="84" t="str">
        <f t="shared" si="22"/>
        <v>--</v>
      </c>
      <c r="M68" s="38" t="str">
        <f t="shared" si="23"/>
        <v>--</v>
      </c>
      <c r="N68" s="56" t="str">
        <f t="shared" si="24"/>
        <v>―</v>
      </c>
      <c r="O68" s="84" t="str">
        <f t="shared" si="25"/>
        <v>--</v>
      </c>
    </row>
    <row r="69" spans="1:15" ht="13.5" hidden="1" customHeight="1" x14ac:dyDescent="0.2">
      <c r="A69" s="98">
        <v>6</v>
      </c>
      <c r="C69" s="158" t="str">
        <f t="shared" si="13"/>
        <v>項目6</v>
      </c>
      <c r="D69" s="38" t="str">
        <f t="shared" si="14"/>
        <v>--</v>
      </c>
      <c r="E69" s="56" t="str">
        <f t="shared" si="15"/>
        <v>―</v>
      </c>
      <c r="F69" s="84" t="str">
        <f t="shared" si="16"/>
        <v>--</v>
      </c>
      <c r="G69" s="38" t="str">
        <f t="shared" si="17"/>
        <v>--</v>
      </c>
      <c r="H69" s="56" t="str">
        <f t="shared" si="18"/>
        <v>―</v>
      </c>
      <c r="I69" s="84" t="str">
        <f t="shared" si="19"/>
        <v>--</v>
      </c>
      <c r="J69" s="38" t="str">
        <f t="shared" si="20"/>
        <v>--</v>
      </c>
      <c r="K69" s="56" t="str">
        <f t="shared" si="21"/>
        <v>―</v>
      </c>
      <c r="L69" s="84" t="str">
        <f t="shared" si="22"/>
        <v>--</v>
      </c>
      <c r="M69" s="38" t="str">
        <f t="shared" si="23"/>
        <v>--</v>
      </c>
      <c r="N69" s="56" t="str">
        <f t="shared" si="24"/>
        <v>―</v>
      </c>
      <c r="O69" s="84" t="str">
        <f t="shared" si="25"/>
        <v>--</v>
      </c>
    </row>
    <row r="70" spans="1:15" ht="13.5" hidden="1" customHeight="1" x14ac:dyDescent="0.2">
      <c r="A70" s="98">
        <v>7</v>
      </c>
      <c r="C70" s="158" t="str">
        <f t="shared" si="13"/>
        <v>項目7</v>
      </c>
      <c r="D70" s="38" t="str">
        <f t="shared" si="14"/>
        <v>--</v>
      </c>
      <c r="E70" s="56" t="str">
        <f t="shared" si="15"/>
        <v>―</v>
      </c>
      <c r="F70" s="84" t="str">
        <f t="shared" si="16"/>
        <v>--</v>
      </c>
      <c r="G70" s="38" t="str">
        <f t="shared" si="17"/>
        <v>--</v>
      </c>
      <c r="H70" s="56" t="str">
        <f t="shared" si="18"/>
        <v>―</v>
      </c>
      <c r="I70" s="84" t="str">
        <f t="shared" si="19"/>
        <v>--</v>
      </c>
      <c r="J70" s="38" t="str">
        <f t="shared" si="20"/>
        <v>--</v>
      </c>
      <c r="K70" s="56" t="str">
        <f t="shared" si="21"/>
        <v>―</v>
      </c>
      <c r="L70" s="84" t="str">
        <f t="shared" si="22"/>
        <v>--</v>
      </c>
      <c r="M70" s="38" t="str">
        <f t="shared" si="23"/>
        <v>--</v>
      </c>
      <c r="N70" s="56" t="str">
        <f t="shared" si="24"/>
        <v>―</v>
      </c>
      <c r="O70" s="84" t="str">
        <f t="shared" si="25"/>
        <v>--</v>
      </c>
    </row>
    <row r="71" spans="1:15" ht="13.5" hidden="1" customHeight="1" x14ac:dyDescent="0.2">
      <c r="A71" s="98">
        <v>8</v>
      </c>
      <c r="C71" s="158" t="str">
        <f t="shared" si="13"/>
        <v>項目8</v>
      </c>
      <c r="D71" s="38" t="str">
        <f t="shared" si="14"/>
        <v>--</v>
      </c>
      <c r="E71" s="56" t="str">
        <f t="shared" si="15"/>
        <v>―</v>
      </c>
      <c r="F71" s="84" t="str">
        <f t="shared" si="16"/>
        <v>--</v>
      </c>
      <c r="G71" s="38" t="str">
        <f t="shared" si="17"/>
        <v>--</v>
      </c>
      <c r="H71" s="56" t="str">
        <f t="shared" si="18"/>
        <v>―</v>
      </c>
      <c r="I71" s="84" t="str">
        <f t="shared" si="19"/>
        <v>--</v>
      </c>
      <c r="J71" s="38" t="str">
        <f t="shared" si="20"/>
        <v>--</v>
      </c>
      <c r="K71" s="56" t="str">
        <f t="shared" si="21"/>
        <v>―</v>
      </c>
      <c r="L71" s="84" t="str">
        <f t="shared" si="22"/>
        <v>--</v>
      </c>
      <c r="M71" s="38" t="str">
        <f t="shared" si="23"/>
        <v>--</v>
      </c>
      <c r="N71" s="56" t="str">
        <f t="shared" si="24"/>
        <v>―</v>
      </c>
      <c r="O71" s="84" t="str">
        <f t="shared" si="25"/>
        <v>--</v>
      </c>
    </row>
    <row r="72" spans="1:15" ht="13.5" hidden="1" customHeight="1" x14ac:dyDescent="0.2">
      <c r="A72" s="98">
        <v>9</v>
      </c>
      <c r="C72" s="158" t="str">
        <f t="shared" si="13"/>
        <v>項目9</v>
      </c>
      <c r="D72" s="38" t="str">
        <f t="shared" si="14"/>
        <v>--</v>
      </c>
      <c r="E72" s="56" t="str">
        <f t="shared" si="15"/>
        <v>―</v>
      </c>
      <c r="F72" s="84" t="str">
        <f t="shared" si="16"/>
        <v>--</v>
      </c>
      <c r="G72" s="38" t="str">
        <f t="shared" si="17"/>
        <v>--</v>
      </c>
      <c r="H72" s="56" t="str">
        <f t="shared" si="18"/>
        <v>―</v>
      </c>
      <c r="I72" s="84" t="str">
        <f t="shared" si="19"/>
        <v>--</v>
      </c>
      <c r="J72" s="38" t="str">
        <f t="shared" si="20"/>
        <v>--</v>
      </c>
      <c r="K72" s="56" t="str">
        <f t="shared" si="21"/>
        <v>―</v>
      </c>
      <c r="L72" s="84" t="str">
        <f t="shared" si="22"/>
        <v>--</v>
      </c>
      <c r="M72" s="38" t="str">
        <f t="shared" si="23"/>
        <v>--</v>
      </c>
      <c r="N72" s="56" t="str">
        <f t="shared" si="24"/>
        <v>―</v>
      </c>
      <c r="O72" s="84" t="str">
        <f t="shared" si="25"/>
        <v>--</v>
      </c>
    </row>
    <row r="73" spans="1:15" ht="13.5" hidden="1" customHeight="1" x14ac:dyDescent="0.2">
      <c r="A73" s="98">
        <v>10</v>
      </c>
      <c r="C73" s="158" t="str">
        <f t="shared" si="13"/>
        <v>項目10</v>
      </c>
      <c r="D73" s="38" t="str">
        <f t="shared" si="14"/>
        <v>--</v>
      </c>
      <c r="E73" s="56" t="str">
        <f t="shared" si="15"/>
        <v>―</v>
      </c>
      <c r="F73" s="84" t="str">
        <f t="shared" si="16"/>
        <v>--</v>
      </c>
      <c r="G73" s="38" t="str">
        <f t="shared" si="17"/>
        <v>--</v>
      </c>
      <c r="H73" s="56" t="str">
        <f t="shared" si="18"/>
        <v>―</v>
      </c>
      <c r="I73" s="84" t="str">
        <f t="shared" si="19"/>
        <v>--</v>
      </c>
      <c r="J73" s="38" t="str">
        <f t="shared" si="20"/>
        <v>--</v>
      </c>
      <c r="K73" s="56" t="str">
        <f t="shared" si="21"/>
        <v>―</v>
      </c>
      <c r="L73" s="84" t="str">
        <f t="shared" si="22"/>
        <v>--</v>
      </c>
      <c r="M73" s="38" t="str">
        <f t="shared" si="23"/>
        <v>--</v>
      </c>
      <c r="N73" s="56" t="str">
        <f t="shared" si="24"/>
        <v>―</v>
      </c>
      <c r="O73" s="84" t="str">
        <f t="shared" si="25"/>
        <v>--</v>
      </c>
    </row>
    <row r="74" spans="1:15" ht="13.5" hidden="1" customHeight="1" x14ac:dyDescent="0.2">
      <c r="A74" s="98">
        <v>11</v>
      </c>
      <c r="C74" s="158" t="str">
        <f t="shared" si="13"/>
        <v>項目11</v>
      </c>
      <c r="D74" s="38" t="str">
        <f t="shared" si="14"/>
        <v>--</v>
      </c>
      <c r="E74" s="56" t="str">
        <f t="shared" si="15"/>
        <v>―</v>
      </c>
      <c r="F74" s="84" t="str">
        <f t="shared" si="16"/>
        <v>--</v>
      </c>
      <c r="G74" s="38" t="str">
        <f t="shared" si="17"/>
        <v>--</v>
      </c>
      <c r="H74" s="56" t="str">
        <f t="shared" si="18"/>
        <v>―</v>
      </c>
      <c r="I74" s="84" t="str">
        <f t="shared" si="19"/>
        <v>--</v>
      </c>
      <c r="J74" s="38" t="str">
        <f t="shared" si="20"/>
        <v>--</v>
      </c>
      <c r="K74" s="56" t="str">
        <f t="shared" si="21"/>
        <v>―</v>
      </c>
      <c r="L74" s="84" t="str">
        <f t="shared" si="22"/>
        <v>--</v>
      </c>
      <c r="M74" s="38" t="str">
        <f t="shared" si="23"/>
        <v>--</v>
      </c>
      <c r="N74" s="56" t="str">
        <f t="shared" si="24"/>
        <v>―</v>
      </c>
      <c r="O74" s="84" t="str">
        <f t="shared" si="25"/>
        <v>--</v>
      </c>
    </row>
    <row r="75" spans="1:15" ht="13.5" hidden="1" customHeight="1" x14ac:dyDescent="0.2">
      <c r="A75" s="98">
        <v>12</v>
      </c>
      <c r="C75" s="158" t="str">
        <f t="shared" si="13"/>
        <v>項目12</v>
      </c>
      <c r="D75" s="38" t="str">
        <f t="shared" si="14"/>
        <v>--</v>
      </c>
      <c r="E75" s="56" t="str">
        <f t="shared" si="15"/>
        <v>―</v>
      </c>
      <c r="F75" s="84" t="str">
        <f t="shared" si="16"/>
        <v>--</v>
      </c>
      <c r="G75" s="38" t="str">
        <f t="shared" si="17"/>
        <v>--</v>
      </c>
      <c r="H75" s="56" t="str">
        <f t="shared" si="18"/>
        <v>―</v>
      </c>
      <c r="I75" s="84" t="str">
        <f t="shared" si="19"/>
        <v>--</v>
      </c>
      <c r="J75" s="38" t="str">
        <f t="shared" si="20"/>
        <v>--</v>
      </c>
      <c r="K75" s="56" t="str">
        <f t="shared" si="21"/>
        <v>―</v>
      </c>
      <c r="L75" s="84" t="str">
        <f t="shared" si="22"/>
        <v>--</v>
      </c>
      <c r="M75" s="38" t="str">
        <f t="shared" si="23"/>
        <v>--</v>
      </c>
      <c r="N75" s="56" t="str">
        <f t="shared" si="24"/>
        <v>―</v>
      </c>
      <c r="O75" s="84" t="str">
        <f t="shared" si="25"/>
        <v>--</v>
      </c>
    </row>
    <row r="76" spans="1:15" ht="13.5" hidden="1" customHeight="1" x14ac:dyDescent="0.2">
      <c r="A76" s="98">
        <v>13</v>
      </c>
      <c r="C76" s="158" t="str">
        <f t="shared" si="13"/>
        <v>項目13</v>
      </c>
      <c r="D76" s="38" t="str">
        <f t="shared" si="14"/>
        <v>--</v>
      </c>
      <c r="E76" s="56" t="str">
        <f t="shared" si="15"/>
        <v>―</v>
      </c>
      <c r="F76" s="84" t="str">
        <f t="shared" si="16"/>
        <v>--</v>
      </c>
      <c r="G76" s="38" t="str">
        <f t="shared" si="17"/>
        <v>--</v>
      </c>
      <c r="H76" s="56" t="str">
        <f t="shared" si="18"/>
        <v>―</v>
      </c>
      <c r="I76" s="84" t="str">
        <f t="shared" si="19"/>
        <v>--</v>
      </c>
      <c r="J76" s="38" t="str">
        <f t="shared" si="20"/>
        <v>--</v>
      </c>
      <c r="K76" s="56" t="str">
        <f t="shared" si="21"/>
        <v>―</v>
      </c>
      <c r="L76" s="84" t="str">
        <f t="shared" si="22"/>
        <v>--</v>
      </c>
      <c r="M76" s="38" t="str">
        <f t="shared" si="23"/>
        <v>--</v>
      </c>
      <c r="N76" s="56" t="str">
        <f t="shared" si="24"/>
        <v>―</v>
      </c>
      <c r="O76" s="84" t="str">
        <f t="shared" si="25"/>
        <v>--</v>
      </c>
    </row>
    <row r="77" spans="1:15" ht="13.5" hidden="1" customHeight="1" x14ac:dyDescent="0.2">
      <c r="A77" s="98">
        <v>14</v>
      </c>
      <c r="C77" s="158" t="str">
        <f t="shared" si="13"/>
        <v>項目14</v>
      </c>
      <c r="D77" s="38" t="str">
        <f t="shared" si="14"/>
        <v>--</v>
      </c>
      <c r="E77" s="56" t="str">
        <f t="shared" si="15"/>
        <v>―</v>
      </c>
      <c r="F77" s="84" t="str">
        <f t="shared" si="16"/>
        <v>--</v>
      </c>
      <c r="G77" s="38" t="str">
        <f t="shared" si="17"/>
        <v>--</v>
      </c>
      <c r="H77" s="56" t="str">
        <f t="shared" si="18"/>
        <v>―</v>
      </c>
      <c r="I77" s="84" t="str">
        <f t="shared" si="19"/>
        <v>--</v>
      </c>
      <c r="J77" s="38" t="str">
        <f t="shared" si="20"/>
        <v>--</v>
      </c>
      <c r="K77" s="56" t="str">
        <f t="shared" si="21"/>
        <v>―</v>
      </c>
      <c r="L77" s="84" t="str">
        <f t="shared" si="22"/>
        <v>--</v>
      </c>
      <c r="M77" s="38" t="str">
        <f t="shared" si="23"/>
        <v>--</v>
      </c>
      <c r="N77" s="56" t="str">
        <f t="shared" si="24"/>
        <v>―</v>
      </c>
      <c r="O77" s="84" t="str">
        <f t="shared" si="25"/>
        <v>--</v>
      </c>
    </row>
    <row r="78" spans="1:15" ht="13.5" hidden="1" customHeight="1" x14ac:dyDescent="0.2">
      <c r="A78" s="98">
        <v>15</v>
      </c>
      <c r="C78" s="158" t="str">
        <f t="shared" si="13"/>
        <v>項目15</v>
      </c>
      <c r="D78" s="38" t="str">
        <f t="shared" si="14"/>
        <v>--</v>
      </c>
      <c r="E78" s="56" t="str">
        <f t="shared" si="15"/>
        <v>―</v>
      </c>
      <c r="F78" s="84" t="str">
        <f t="shared" si="16"/>
        <v>--</v>
      </c>
      <c r="G78" s="38" t="str">
        <f t="shared" si="17"/>
        <v>--</v>
      </c>
      <c r="H78" s="56" t="str">
        <f t="shared" si="18"/>
        <v>―</v>
      </c>
      <c r="I78" s="84" t="str">
        <f t="shared" si="19"/>
        <v>--</v>
      </c>
      <c r="J78" s="38" t="str">
        <f t="shared" si="20"/>
        <v>--</v>
      </c>
      <c r="K78" s="56" t="str">
        <f t="shared" si="21"/>
        <v>―</v>
      </c>
      <c r="L78" s="84" t="str">
        <f t="shared" si="22"/>
        <v>--</v>
      </c>
      <c r="M78" s="38" t="str">
        <f t="shared" si="23"/>
        <v>--</v>
      </c>
      <c r="N78" s="56" t="str">
        <f t="shared" si="24"/>
        <v>―</v>
      </c>
      <c r="O78" s="84" t="str">
        <f t="shared" si="25"/>
        <v>--</v>
      </c>
    </row>
    <row r="79" spans="1:15" ht="13.5" hidden="1" customHeight="1" x14ac:dyDescent="0.2">
      <c r="A79" s="98">
        <v>16</v>
      </c>
      <c r="C79" s="158" t="str">
        <f t="shared" si="13"/>
        <v>項目16</v>
      </c>
      <c r="D79" s="38" t="str">
        <f t="shared" si="14"/>
        <v>--</v>
      </c>
      <c r="E79" s="56" t="str">
        <f t="shared" si="15"/>
        <v>―</v>
      </c>
      <c r="F79" s="84" t="str">
        <f t="shared" si="16"/>
        <v>--</v>
      </c>
      <c r="G79" s="38" t="str">
        <f t="shared" si="17"/>
        <v>--</v>
      </c>
      <c r="H79" s="56" t="str">
        <f t="shared" si="18"/>
        <v>―</v>
      </c>
      <c r="I79" s="84" t="str">
        <f t="shared" si="19"/>
        <v>--</v>
      </c>
      <c r="J79" s="38" t="str">
        <f t="shared" si="20"/>
        <v>--</v>
      </c>
      <c r="K79" s="56" t="str">
        <f t="shared" si="21"/>
        <v>―</v>
      </c>
      <c r="L79" s="84" t="str">
        <f t="shared" si="22"/>
        <v>--</v>
      </c>
      <c r="M79" s="38" t="str">
        <f t="shared" si="23"/>
        <v>--</v>
      </c>
      <c r="N79" s="56" t="str">
        <f t="shared" si="24"/>
        <v>―</v>
      </c>
      <c r="O79" s="84" t="str">
        <f t="shared" si="25"/>
        <v>--</v>
      </c>
    </row>
    <row r="80" spans="1:15" ht="13.5" hidden="1" customHeight="1" x14ac:dyDescent="0.2">
      <c r="A80" s="98">
        <v>17</v>
      </c>
      <c r="C80" s="158" t="str">
        <f t="shared" si="13"/>
        <v>項目17</v>
      </c>
      <c r="D80" s="38" t="str">
        <f t="shared" si="14"/>
        <v>--</v>
      </c>
      <c r="E80" s="56" t="str">
        <f t="shared" si="15"/>
        <v>―</v>
      </c>
      <c r="F80" s="84" t="str">
        <f t="shared" si="16"/>
        <v>--</v>
      </c>
      <c r="G80" s="38" t="str">
        <f t="shared" si="17"/>
        <v>--</v>
      </c>
      <c r="H80" s="56" t="str">
        <f t="shared" si="18"/>
        <v>―</v>
      </c>
      <c r="I80" s="84" t="str">
        <f t="shared" si="19"/>
        <v>--</v>
      </c>
      <c r="J80" s="38" t="str">
        <f t="shared" si="20"/>
        <v>--</v>
      </c>
      <c r="K80" s="56" t="str">
        <f t="shared" si="21"/>
        <v>―</v>
      </c>
      <c r="L80" s="84" t="str">
        <f t="shared" si="22"/>
        <v>--</v>
      </c>
      <c r="M80" s="38" t="str">
        <f t="shared" si="23"/>
        <v>--</v>
      </c>
      <c r="N80" s="56" t="str">
        <f t="shared" si="24"/>
        <v>―</v>
      </c>
      <c r="O80" s="84" t="str">
        <f t="shared" si="25"/>
        <v>--</v>
      </c>
    </row>
    <row r="81" spans="1:15" ht="13.5" hidden="1" customHeight="1" x14ac:dyDescent="0.2">
      <c r="A81" s="98">
        <v>18</v>
      </c>
      <c r="C81" s="158" t="str">
        <f t="shared" si="13"/>
        <v>項目18</v>
      </c>
      <c r="D81" s="38" t="str">
        <f t="shared" si="14"/>
        <v>--</v>
      </c>
      <c r="E81" s="56" t="str">
        <f t="shared" si="15"/>
        <v>―</v>
      </c>
      <c r="F81" s="84" t="str">
        <f t="shared" si="16"/>
        <v>--</v>
      </c>
      <c r="G81" s="38" t="str">
        <f t="shared" si="17"/>
        <v>--</v>
      </c>
      <c r="H81" s="56" t="str">
        <f t="shared" si="18"/>
        <v>―</v>
      </c>
      <c r="I81" s="84" t="str">
        <f t="shared" si="19"/>
        <v>--</v>
      </c>
      <c r="J81" s="38" t="str">
        <f t="shared" si="20"/>
        <v>--</v>
      </c>
      <c r="K81" s="56" t="str">
        <f t="shared" si="21"/>
        <v>―</v>
      </c>
      <c r="L81" s="84" t="str">
        <f t="shared" si="22"/>
        <v>--</v>
      </c>
      <c r="M81" s="38" t="str">
        <f t="shared" si="23"/>
        <v>--</v>
      </c>
      <c r="N81" s="56" t="str">
        <f t="shared" si="24"/>
        <v>―</v>
      </c>
      <c r="O81" s="84" t="str">
        <f t="shared" si="25"/>
        <v>--</v>
      </c>
    </row>
    <row r="82" spans="1:15" ht="13.5" hidden="1" customHeight="1" x14ac:dyDescent="0.2">
      <c r="A82" s="98">
        <v>19</v>
      </c>
      <c r="C82" s="158" t="str">
        <f t="shared" si="13"/>
        <v>項目19</v>
      </c>
      <c r="D82" s="38" t="str">
        <f t="shared" si="14"/>
        <v>--</v>
      </c>
      <c r="E82" s="56" t="str">
        <f t="shared" si="15"/>
        <v>―</v>
      </c>
      <c r="F82" s="84" t="str">
        <f t="shared" si="16"/>
        <v>--</v>
      </c>
      <c r="G82" s="38" t="str">
        <f t="shared" si="17"/>
        <v>--</v>
      </c>
      <c r="H82" s="56" t="str">
        <f t="shared" si="18"/>
        <v>―</v>
      </c>
      <c r="I82" s="84" t="str">
        <f t="shared" si="19"/>
        <v>--</v>
      </c>
      <c r="J82" s="38" t="str">
        <f t="shared" si="20"/>
        <v>--</v>
      </c>
      <c r="K82" s="56" t="str">
        <f t="shared" si="21"/>
        <v>―</v>
      </c>
      <c r="L82" s="84" t="str">
        <f t="shared" si="22"/>
        <v>--</v>
      </c>
      <c r="M82" s="38" t="str">
        <f t="shared" si="23"/>
        <v>--</v>
      </c>
      <c r="N82" s="56" t="str">
        <f t="shared" si="24"/>
        <v>―</v>
      </c>
      <c r="O82" s="84" t="str">
        <f t="shared" si="25"/>
        <v>--</v>
      </c>
    </row>
    <row r="83" spans="1:15" ht="13.5" hidden="1" customHeight="1" x14ac:dyDescent="0.2">
      <c r="A83" s="98">
        <v>20</v>
      </c>
      <c r="C83" s="158" t="str">
        <f t="shared" si="13"/>
        <v>項目20</v>
      </c>
      <c r="D83" s="38" t="str">
        <f t="shared" si="14"/>
        <v>--</v>
      </c>
      <c r="E83" s="56" t="str">
        <f t="shared" si="15"/>
        <v>―</v>
      </c>
      <c r="F83" s="84" t="str">
        <f t="shared" si="16"/>
        <v>--</v>
      </c>
      <c r="G83" s="38" t="str">
        <f t="shared" si="17"/>
        <v>--</v>
      </c>
      <c r="H83" s="56" t="str">
        <f t="shared" si="18"/>
        <v>―</v>
      </c>
      <c r="I83" s="84" t="str">
        <f t="shared" si="19"/>
        <v>--</v>
      </c>
      <c r="J83" s="38" t="str">
        <f t="shared" si="20"/>
        <v>--</v>
      </c>
      <c r="K83" s="56" t="str">
        <f t="shared" si="21"/>
        <v>―</v>
      </c>
      <c r="L83" s="84" t="str">
        <f t="shared" si="22"/>
        <v>--</v>
      </c>
      <c r="M83" s="38" t="str">
        <f t="shared" si="23"/>
        <v>--</v>
      </c>
      <c r="N83" s="56" t="str">
        <f t="shared" si="24"/>
        <v>―</v>
      </c>
      <c r="O83" s="84" t="str">
        <f t="shared" si="25"/>
        <v>--</v>
      </c>
    </row>
    <row r="84" spans="1:15" ht="13.5" hidden="1" customHeight="1" x14ac:dyDescent="0.2">
      <c r="A84" s="98">
        <v>21</v>
      </c>
      <c r="C84" s="158" t="str">
        <f t="shared" si="13"/>
        <v>項目21</v>
      </c>
      <c r="D84" s="38" t="str">
        <f t="shared" si="14"/>
        <v>--</v>
      </c>
      <c r="E84" s="56" t="str">
        <f t="shared" si="15"/>
        <v>―</v>
      </c>
      <c r="F84" s="84" t="str">
        <f t="shared" si="16"/>
        <v>--</v>
      </c>
      <c r="G84" s="38" t="str">
        <f t="shared" si="17"/>
        <v>--</v>
      </c>
      <c r="H84" s="56" t="str">
        <f t="shared" si="18"/>
        <v>―</v>
      </c>
      <c r="I84" s="84" t="str">
        <f t="shared" si="19"/>
        <v>--</v>
      </c>
      <c r="J84" s="38" t="str">
        <f t="shared" si="20"/>
        <v>--</v>
      </c>
      <c r="K84" s="56" t="str">
        <f t="shared" si="21"/>
        <v>―</v>
      </c>
      <c r="L84" s="84" t="str">
        <f t="shared" si="22"/>
        <v>--</v>
      </c>
      <c r="M84" s="38" t="str">
        <f t="shared" si="23"/>
        <v>--</v>
      </c>
      <c r="N84" s="56" t="str">
        <f t="shared" si="24"/>
        <v>―</v>
      </c>
      <c r="O84" s="84" t="str">
        <f t="shared" si="25"/>
        <v>--</v>
      </c>
    </row>
    <row r="85" spans="1:15" ht="13.5" hidden="1" customHeight="1" x14ac:dyDescent="0.2">
      <c r="A85" s="98">
        <v>22</v>
      </c>
      <c r="C85" s="158" t="str">
        <f t="shared" si="13"/>
        <v>項目22</v>
      </c>
      <c r="D85" s="38" t="str">
        <f t="shared" si="14"/>
        <v>--</v>
      </c>
      <c r="E85" s="56" t="str">
        <f t="shared" si="15"/>
        <v>―</v>
      </c>
      <c r="F85" s="84" t="str">
        <f t="shared" si="16"/>
        <v>--</v>
      </c>
      <c r="G85" s="38" t="str">
        <f t="shared" si="17"/>
        <v>--</v>
      </c>
      <c r="H85" s="56" t="str">
        <f t="shared" si="18"/>
        <v>―</v>
      </c>
      <c r="I85" s="84" t="str">
        <f t="shared" si="19"/>
        <v>--</v>
      </c>
      <c r="J85" s="38" t="str">
        <f t="shared" si="20"/>
        <v>--</v>
      </c>
      <c r="K85" s="56" t="str">
        <f t="shared" si="21"/>
        <v>―</v>
      </c>
      <c r="L85" s="84" t="str">
        <f t="shared" si="22"/>
        <v>--</v>
      </c>
      <c r="M85" s="38" t="str">
        <f t="shared" si="23"/>
        <v>--</v>
      </c>
      <c r="N85" s="56" t="str">
        <f t="shared" si="24"/>
        <v>―</v>
      </c>
      <c r="O85" s="84" t="str">
        <f t="shared" si="25"/>
        <v>--</v>
      </c>
    </row>
    <row r="86" spans="1:15" ht="13.5" hidden="1" customHeight="1" x14ac:dyDescent="0.2">
      <c r="A86" s="98">
        <v>23</v>
      </c>
      <c r="C86" s="158" t="str">
        <f t="shared" si="13"/>
        <v>項目23</v>
      </c>
      <c r="D86" s="38" t="str">
        <f t="shared" si="14"/>
        <v>--</v>
      </c>
      <c r="E86" s="56" t="str">
        <f t="shared" si="15"/>
        <v>―</v>
      </c>
      <c r="F86" s="84" t="str">
        <f t="shared" si="16"/>
        <v>--</v>
      </c>
      <c r="G86" s="38" t="str">
        <f t="shared" si="17"/>
        <v>--</v>
      </c>
      <c r="H86" s="56" t="str">
        <f t="shared" si="18"/>
        <v>―</v>
      </c>
      <c r="I86" s="84" t="str">
        <f t="shared" si="19"/>
        <v>--</v>
      </c>
      <c r="J86" s="38" t="str">
        <f t="shared" si="20"/>
        <v>--</v>
      </c>
      <c r="K86" s="56" t="str">
        <f t="shared" si="21"/>
        <v>―</v>
      </c>
      <c r="L86" s="84" t="str">
        <f t="shared" si="22"/>
        <v>--</v>
      </c>
      <c r="M86" s="38" t="str">
        <f t="shared" si="23"/>
        <v>--</v>
      </c>
      <c r="N86" s="56" t="str">
        <f t="shared" si="24"/>
        <v>―</v>
      </c>
      <c r="O86" s="84" t="str">
        <f t="shared" si="25"/>
        <v>--</v>
      </c>
    </row>
    <row r="87" spans="1:15" ht="13.5" hidden="1" customHeight="1" x14ac:dyDescent="0.2">
      <c r="A87" s="98">
        <v>24</v>
      </c>
      <c r="C87" s="158" t="str">
        <f t="shared" si="13"/>
        <v>項目24</v>
      </c>
      <c r="D87" s="38" t="str">
        <f t="shared" si="14"/>
        <v>--</v>
      </c>
      <c r="E87" s="56" t="str">
        <f t="shared" si="15"/>
        <v>―</v>
      </c>
      <c r="F87" s="84" t="str">
        <f t="shared" si="16"/>
        <v>--</v>
      </c>
      <c r="G87" s="38" t="str">
        <f t="shared" si="17"/>
        <v>--</v>
      </c>
      <c r="H87" s="56" t="str">
        <f t="shared" si="18"/>
        <v>―</v>
      </c>
      <c r="I87" s="84" t="str">
        <f t="shared" si="19"/>
        <v>--</v>
      </c>
      <c r="J87" s="38" t="str">
        <f t="shared" si="20"/>
        <v>--</v>
      </c>
      <c r="K87" s="56" t="str">
        <f t="shared" si="21"/>
        <v>―</v>
      </c>
      <c r="L87" s="84" t="str">
        <f t="shared" si="22"/>
        <v>--</v>
      </c>
      <c r="M87" s="38" t="str">
        <f t="shared" si="23"/>
        <v>--</v>
      </c>
      <c r="N87" s="56" t="str">
        <f t="shared" si="24"/>
        <v>―</v>
      </c>
      <c r="O87" s="84" t="str">
        <f t="shared" si="25"/>
        <v>--</v>
      </c>
    </row>
    <row r="88" spans="1:15" ht="13.5" hidden="1" customHeight="1" x14ac:dyDescent="0.2">
      <c r="A88" s="98">
        <v>25</v>
      </c>
      <c r="C88" s="158" t="str">
        <f t="shared" si="13"/>
        <v>項目25</v>
      </c>
      <c r="D88" s="38" t="str">
        <f t="shared" si="14"/>
        <v>--</v>
      </c>
      <c r="E88" s="56" t="str">
        <f t="shared" si="15"/>
        <v>―</v>
      </c>
      <c r="F88" s="84" t="str">
        <f t="shared" si="16"/>
        <v>--</v>
      </c>
      <c r="G88" s="38" t="str">
        <f t="shared" si="17"/>
        <v>--</v>
      </c>
      <c r="H88" s="56" t="str">
        <f t="shared" si="18"/>
        <v>―</v>
      </c>
      <c r="I88" s="84" t="str">
        <f t="shared" si="19"/>
        <v>--</v>
      </c>
      <c r="J88" s="38" t="str">
        <f t="shared" si="20"/>
        <v>--</v>
      </c>
      <c r="K88" s="56" t="str">
        <f t="shared" si="21"/>
        <v>―</v>
      </c>
      <c r="L88" s="84" t="str">
        <f t="shared" si="22"/>
        <v>--</v>
      </c>
      <c r="M88" s="38" t="str">
        <f t="shared" si="23"/>
        <v>--</v>
      </c>
      <c r="N88" s="56" t="str">
        <f t="shared" si="24"/>
        <v>―</v>
      </c>
      <c r="O88" s="84" t="str">
        <f t="shared" si="25"/>
        <v>--</v>
      </c>
    </row>
    <row r="89" spans="1:15" ht="13.5" hidden="1" customHeight="1" x14ac:dyDescent="0.2">
      <c r="A89" s="98">
        <v>26</v>
      </c>
      <c r="C89" s="158" t="str">
        <f t="shared" si="13"/>
        <v>項目26</v>
      </c>
      <c r="D89" s="38" t="str">
        <f t="shared" si="14"/>
        <v>--</v>
      </c>
      <c r="E89" s="56" t="str">
        <f t="shared" si="15"/>
        <v>―</v>
      </c>
      <c r="F89" s="84" t="str">
        <f t="shared" si="16"/>
        <v>--</v>
      </c>
      <c r="G89" s="38" t="str">
        <f t="shared" si="17"/>
        <v>--</v>
      </c>
      <c r="H89" s="56" t="str">
        <f t="shared" si="18"/>
        <v>―</v>
      </c>
      <c r="I89" s="84" t="str">
        <f t="shared" si="19"/>
        <v>--</v>
      </c>
      <c r="J89" s="38" t="str">
        <f t="shared" si="20"/>
        <v>--</v>
      </c>
      <c r="K89" s="56" t="str">
        <f t="shared" si="21"/>
        <v>―</v>
      </c>
      <c r="L89" s="84" t="str">
        <f t="shared" si="22"/>
        <v>--</v>
      </c>
      <c r="M89" s="38" t="str">
        <f t="shared" si="23"/>
        <v>--</v>
      </c>
      <c r="N89" s="56" t="str">
        <f t="shared" si="24"/>
        <v>―</v>
      </c>
      <c r="O89" s="84" t="str">
        <f t="shared" si="25"/>
        <v>--</v>
      </c>
    </row>
    <row r="90" spans="1:15" ht="13.5" hidden="1" customHeight="1" x14ac:dyDescent="0.2">
      <c r="A90" s="98">
        <v>27</v>
      </c>
      <c r="C90" s="158" t="str">
        <f t="shared" si="13"/>
        <v>項目27</v>
      </c>
      <c r="D90" s="38" t="str">
        <f t="shared" si="14"/>
        <v>--</v>
      </c>
      <c r="E90" s="56" t="str">
        <f t="shared" si="15"/>
        <v>―</v>
      </c>
      <c r="F90" s="84" t="str">
        <f t="shared" si="16"/>
        <v>--</v>
      </c>
      <c r="G90" s="38" t="str">
        <f t="shared" si="17"/>
        <v>--</v>
      </c>
      <c r="H90" s="56" t="str">
        <f t="shared" si="18"/>
        <v>―</v>
      </c>
      <c r="I90" s="84" t="str">
        <f t="shared" si="19"/>
        <v>--</v>
      </c>
      <c r="J90" s="38" t="str">
        <f t="shared" si="20"/>
        <v>--</v>
      </c>
      <c r="K90" s="56" t="str">
        <f t="shared" si="21"/>
        <v>―</v>
      </c>
      <c r="L90" s="84" t="str">
        <f t="shared" si="22"/>
        <v>--</v>
      </c>
      <c r="M90" s="38" t="str">
        <f t="shared" si="23"/>
        <v>--</v>
      </c>
      <c r="N90" s="56" t="str">
        <f t="shared" si="24"/>
        <v>―</v>
      </c>
      <c r="O90" s="84" t="str">
        <f t="shared" si="25"/>
        <v>--</v>
      </c>
    </row>
    <row r="91" spans="1:15" ht="13.5" hidden="1" customHeight="1" x14ac:dyDescent="0.2">
      <c r="A91" s="98">
        <v>28</v>
      </c>
      <c r="C91" s="158" t="str">
        <f t="shared" si="13"/>
        <v>項目28</v>
      </c>
      <c r="D91" s="38" t="str">
        <f t="shared" si="14"/>
        <v>--</v>
      </c>
      <c r="E91" s="56" t="str">
        <f t="shared" si="15"/>
        <v>―</v>
      </c>
      <c r="F91" s="84" t="str">
        <f t="shared" si="16"/>
        <v>--</v>
      </c>
      <c r="G91" s="38" t="str">
        <f t="shared" si="17"/>
        <v>--</v>
      </c>
      <c r="H91" s="56" t="str">
        <f t="shared" si="18"/>
        <v>―</v>
      </c>
      <c r="I91" s="84" t="str">
        <f t="shared" si="19"/>
        <v>--</v>
      </c>
      <c r="J91" s="38" t="str">
        <f t="shared" si="20"/>
        <v>--</v>
      </c>
      <c r="K91" s="56" t="str">
        <f t="shared" si="21"/>
        <v>―</v>
      </c>
      <c r="L91" s="84" t="str">
        <f t="shared" si="22"/>
        <v>--</v>
      </c>
      <c r="M91" s="38" t="str">
        <f t="shared" si="23"/>
        <v>--</v>
      </c>
      <c r="N91" s="56" t="str">
        <f t="shared" si="24"/>
        <v>―</v>
      </c>
      <c r="O91" s="84" t="str">
        <f t="shared" si="25"/>
        <v>--</v>
      </c>
    </row>
    <row r="92" spans="1:15" ht="13.5" hidden="1" customHeight="1" x14ac:dyDescent="0.2">
      <c r="A92" s="98">
        <v>29</v>
      </c>
      <c r="C92" s="158" t="str">
        <f t="shared" si="13"/>
        <v>項目29</v>
      </c>
      <c r="D92" s="38" t="str">
        <f t="shared" si="14"/>
        <v>--</v>
      </c>
      <c r="E92" s="56" t="str">
        <f t="shared" si="15"/>
        <v>―</v>
      </c>
      <c r="F92" s="84" t="str">
        <f t="shared" si="16"/>
        <v>--</v>
      </c>
      <c r="G92" s="38" t="str">
        <f t="shared" si="17"/>
        <v>--</v>
      </c>
      <c r="H92" s="56" t="str">
        <f t="shared" si="18"/>
        <v>―</v>
      </c>
      <c r="I92" s="84" t="str">
        <f t="shared" si="19"/>
        <v>--</v>
      </c>
      <c r="J92" s="38" t="str">
        <f t="shared" si="20"/>
        <v>--</v>
      </c>
      <c r="K92" s="56" t="str">
        <f t="shared" si="21"/>
        <v>―</v>
      </c>
      <c r="L92" s="84" t="str">
        <f t="shared" si="22"/>
        <v>--</v>
      </c>
      <c r="M92" s="38" t="str">
        <f t="shared" si="23"/>
        <v>--</v>
      </c>
      <c r="N92" s="56" t="str">
        <f t="shared" si="24"/>
        <v>―</v>
      </c>
      <c r="O92" s="84" t="str">
        <f t="shared" si="25"/>
        <v>--</v>
      </c>
    </row>
    <row r="93" spans="1:15" ht="13.5" hidden="1" customHeight="1" x14ac:dyDescent="0.2">
      <c r="A93" s="98">
        <v>30</v>
      </c>
      <c r="C93" s="158" t="str">
        <f t="shared" si="13"/>
        <v>項目30</v>
      </c>
      <c r="D93" s="38" t="str">
        <f t="shared" si="14"/>
        <v>--</v>
      </c>
      <c r="E93" s="56" t="str">
        <f t="shared" si="15"/>
        <v>―</v>
      </c>
      <c r="F93" s="84" t="str">
        <f t="shared" si="16"/>
        <v>--</v>
      </c>
      <c r="G93" s="38" t="str">
        <f t="shared" si="17"/>
        <v>--</v>
      </c>
      <c r="H93" s="56" t="str">
        <f t="shared" si="18"/>
        <v>―</v>
      </c>
      <c r="I93" s="84" t="str">
        <f t="shared" si="19"/>
        <v>--</v>
      </c>
      <c r="J93" s="38" t="str">
        <f t="shared" si="20"/>
        <v>--</v>
      </c>
      <c r="K93" s="56" t="str">
        <f t="shared" si="21"/>
        <v>―</v>
      </c>
      <c r="L93" s="84" t="str">
        <f t="shared" si="22"/>
        <v>--</v>
      </c>
      <c r="M93" s="38" t="str">
        <f t="shared" si="23"/>
        <v>--</v>
      </c>
      <c r="N93" s="56" t="str">
        <f t="shared" si="24"/>
        <v>―</v>
      </c>
      <c r="O93" s="84" t="str">
        <f t="shared" si="25"/>
        <v>--</v>
      </c>
    </row>
    <row r="94" spans="1:15" ht="13.5" hidden="1" customHeight="1" x14ac:dyDescent="0.2">
      <c r="A94" s="98">
        <v>31</v>
      </c>
      <c r="C94" s="158" t="str">
        <f t="shared" si="13"/>
        <v>項目31</v>
      </c>
      <c r="D94" s="38" t="str">
        <f t="shared" si="14"/>
        <v>--</v>
      </c>
      <c r="E94" s="56" t="str">
        <f t="shared" si="15"/>
        <v>―</v>
      </c>
      <c r="F94" s="84" t="str">
        <f t="shared" si="16"/>
        <v>--</v>
      </c>
      <c r="G94" s="38" t="str">
        <f t="shared" si="17"/>
        <v>--</v>
      </c>
      <c r="H94" s="56" t="str">
        <f t="shared" si="18"/>
        <v>―</v>
      </c>
      <c r="I94" s="84" t="str">
        <f t="shared" si="19"/>
        <v>--</v>
      </c>
      <c r="J94" s="38" t="str">
        <f t="shared" si="20"/>
        <v>--</v>
      </c>
      <c r="K94" s="56" t="str">
        <f t="shared" si="21"/>
        <v>―</v>
      </c>
      <c r="L94" s="84" t="str">
        <f t="shared" si="22"/>
        <v>--</v>
      </c>
      <c r="M94" s="38" t="str">
        <f t="shared" si="23"/>
        <v>--</v>
      </c>
      <c r="N94" s="56" t="str">
        <f t="shared" si="24"/>
        <v>―</v>
      </c>
      <c r="O94" s="84" t="str">
        <f t="shared" si="25"/>
        <v>--</v>
      </c>
    </row>
    <row r="95" spans="1:15" ht="13.5" hidden="1" customHeight="1" x14ac:dyDescent="0.2">
      <c r="A95" s="98">
        <v>32</v>
      </c>
      <c r="C95" s="158" t="str">
        <f t="shared" si="13"/>
        <v>項目32</v>
      </c>
      <c r="D95" s="38" t="str">
        <f t="shared" si="14"/>
        <v>--</v>
      </c>
      <c r="E95" s="56" t="str">
        <f t="shared" si="15"/>
        <v>―</v>
      </c>
      <c r="F95" s="84" t="str">
        <f t="shared" si="16"/>
        <v>--</v>
      </c>
      <c r="G95" s="38" t="str">
        <f t="shared" si="17"/>
        <v>--</v>
      </c>
      <c r="H95" s="56" t="str">
        <f t="shared" si="18"/>
        <v>―</v>
      </c>
      <c r="I95" s="84" t="str">
        <f t="shared" si="19"/>
        <v>--</v>
      </c>
      <c r="J95" s="38" t="str">
        <f t="shared" si="20"/>
        <v>--</v>
      </c>
      <c r="K95" s="56" t="str">
        <f t="shared" si="21"/>
        <v>―</v>
      </c>
      <c r="L95" s="84" t="str">
        <f t="shared" si="22"/>
        <v>--</v>
      </c>
      <c r="M95" s="38" t="str">
        <f t="shared" si="23"/>
        <v>--</v>
      </c>
      <c r="N95" s="56" t="str">
        <f t="shared" si="24"/>
        <v>―</v>
      </c>
      <c r="O95" s="84" t="str">
        <f t="shared" si="25"/>
        <v>--</v>
      </c>
    </row>
    <row r="96" spans="1:15" ht="13.5" hidden="1" customHeight="1" x14ac:dyDescent="0.2">
      <c r="A96" s="98">
        <v>33</v>
      </c>
      <c r="C96" s="158" t="str">
        <f t="shared" si="13"/>
        <v>項目33</v>
      </c>
      <c r="D96" s="38" t="str">
        <f t="shared" si="14"/>
        <v>--</v>
      </c>
      <c r="E96" s="56" t="str">
        <f t="shared" si="15"/>
        <v>―</v>
      </c>
      <c r="F96" s="84" t="str">
        <f t="shared" si="16"/>
        <v>--</v>
      </c>
      <c r="G96" s="38" t="str">
        <f t="shared" si="17"/>
        <v>--</v>
      </c>
      <c r="H96" s="56" t="str">
        <f t="shared" si="18"/>
        <v>―</v>
      </c>
      <c r="I96" s="84" t="str">
        <f t="shared" si="19"/>
        <v>--</v>
      </c>
      <c r="J96" s="38" t="str">
        <f t="shared" si="20"/>
        <v>--</v>
      </c>
      <c r="K96" s="56" t="str">
        <f t="shared" si="21"/>
        <v>―</v>
      </c>
      <c r="L96" s="84" t="str">
        <f t="shared" si="22"/>
        <v>--</v>
      </c>
      <c r="M96" s="38" t="str">
        <f t="shared" si="23"/>
        <v>--</v>
      </c>
      <c r="N96" s="56" t="str">
        <f t="shared" si="24"/>
        <v>―</v>
      </c>
      <c r="O96" s="84" t="str">
        <f t="shared" si="25"/>
        <v>--</v>
      </c>
    </row>
    <row r="97" spans="1:15" ht="13.5" hidden="1" customHeight="1" x14ac:dyDescent="0.2">
      <c r="A97" s="98">
        <v>34</v>
      </c>
      <c r="C97" s="158" t="str">
        <f t="shared" si="13"/>
        <v>項目34</v>
      </c>
      <c r="D97" s="38" t="str">
        <f t="shared" si="14"/>
        <v>--</v>
      </c>
      <c r="E97" s="56" t="str">
        <f t="shared" si="15"/>
        <v>―</v>
      </c>
      <c r="F97" s="84" t="str">
        <f t="shared" si="16"/>
        <v>--</v>
      </c>
      <c r="G97" s="38" t="str">
        <f t="shared" si="17"/>
        <v>--</v>
      </c>
      <c r="H97" s="56" t="str">
        <f t="shared" si="18"/>
        <v>―</v>
      </c>
      <c r="I97" s="84" t="str">
        <f t="shared" si="19"/>
        <v>--</v>
      </c>
      <c r="J97" s="38" t="str">
        <f t="shared" si="20"/>
        <v>--</v>
      </c>
      <c r="K97" s="56" t="str">
        <f t="shared" si="21"/>
        <v>―</v>
      </c>
      <c r="L97" s="84" t="str">
        <f t="shared" si="22"/>
        <v>--</v>
      </c>
      <c r="M97" s="38" t="str">
        <f t="shared" si="23"/>
        <v>--</v>
      </c>
      <c r="N97" s="56" t="str">
        <f t="shared" si="24"/>
        <v>―</v>
      </c>
      <c r="O97" s="84" t="str">
        <f t="shared" si="25"/>
        <v>--</v>
      </c>
    </row>
    <row r="98" spans="1:15" ht="13.5" hidden="1" customHeight="1" x14ac:dyDescent="0.2">
      <c r="A98" s="98">
        <v>35</v>
      </c>
      <c r="C98" s="158" t="str">
        <f t="shared" si="13"/>
        <v>項目35</v>
      </c>
      <c r="D98" s="38" t="str">
        <f t="shared" si="14"/>
        <v>--</v>
      </c>
      <c r="E98" s="56" t="str">
        <f t="shared" si="15"/>
        <v>―</v>
      </c>
      <c r="F98" s="84" t="str">
        <f t="shared" si="16"/>
        <v>--</v>
      </c>
      <c r="G98" s="38" t="str">
        <f t="shared" si="17"/>
        <v>--</v>
      </c>
      <c r="H98" s="56" t="str">
        <f t="shared" si="18"/>
        <v>―</v>
      </c>
      <c r="I98" s="84" t="str">
        <f t="shared" si="19"/>
        <v>--</v>
      </c>
      <c r="J98" s="38" t="str">
        <f t="shared" si="20"/>
        <v>--</v>
      </c>
      <c r="K98" s="56" t="str">
        <f t="shared" si="21"/>
        <v>―</v>
      </c>
      <c r="L98" s="84" t="str">
        <f t="shared" si="22"/>
        <v>--</v>
      </c>
      <c r="M98" s="38" t="str">
        <f t="shared" si="23"/>
        <v>--</v>
      </c>
      <c r="N98" s="56" t="str">
        <f t="shared" si="24"/>
        <v>―</v>
      </c>
      <c r="O98" s="84" t="str">
        <f t="shared" si="25"/>
        <v>--</v>
      </c>
    </row>
    <row r="99" spans="1:15" ht="13.5" hidden="1" customHeight="1" x14ac:dyDescent="0.2">
      <c r="A99" s="98">
        <v>36</v>
      </c>
      <c r="C99" s="158" t="str">
        <f t="shared" si="13"/>
        <v>項目36</v>
      </c>
      <c r="D99" s="38" t="str">
        <f t="shared" si="14"/>
        <v>--</v>
      </c>
      <c r="E99" s="56" t="str">
        <f t="shared" si="15"/>
        <v>―</v>
      </c>
      <c r="F99" s="84" t="str">
        <f t="shared" si="16"/>
        <v>--</v>
      </c>
      <c r="G99" s="38" t="str">
        <f t="shared" si="17"/>
        <v>--</v>
      </c>
      <c r="H99" s="56" t="str">
        <f t="shared" si="18"/>
        <v>―</v>
      </c>
      <c r="I99" s="84" t="str">
        <f t="shared" si="19"/>
        <v>--</v>
      </c>
      <c r="J99" s="38" t="str">
        <f t="shared" si="20"/>
        <v>--</v>
      </c>
      <c r="K99" s="56" t="str">
        <f t="shared" si="21"/>
        <v>―</v>
      </c>
      <c r="L99" s="84" t="str">
        <f t="shared" si="22"/>
        <v>--</v>
      </c>
      <c r="M99" s="38" t="str">
        <f t="shared" si="23"/>
        <v>--</v>
      </c>
      <c r="N99" s="56" t="str">
        <f t="shared" si="24"/>
        <v>―</v>
      </c>
      <c r="O99" s="84" t="str">
        <f t="shared" si="25"/>
        <v>--</v>
      </c>
    </row>
    <row r="100" spans="1:15" ht="13.5" hidden="1" customHeight="1" x14ac:dyDescent="0.2">
      <c r="A100" s="98">
        <v>37</v>
      </c>
      <c r="C100" s="158" t="str">
        <f t="shared" si="13"/>
        <v>項目37</v>
      </c>
      <c r="D100" s="38" t="str">
        <f t="shared" si="14"/>
        <v>--</v>
      </c>
      <c r="E100" s="56" t="str">
        <f t="shared" si="15"/>
        <v>―</v>
      </c>
      <c r="F100" s="84" t="str">
        <f t="shared" si="16"/>
        <v>--</v>
      </c>
      <c r="G100" s="38" t="str">
        <f t="shared" si="17"/>
        <v>--</v>
      </c>
      <c r="H100" s="56" t="str">
        <f t="shared" si="18"/>
        <v>―</v>
      </c>
      <c r="I100" s="84" t="str">
        <f t="shared" si="19"/>
        <v>--</v>
      </c>
      <c r="J100" s="38" t="str">
        <f t="shared" si="20"/>
        <v>--</v>
      </c>
      <c r="K100" s="56" t="str">
        <f t="shared" si="21"/>
        <v>―</v>
      </c>
      <c r="L100" s="84" t="str">
        <f t="shared" si="22"/>
        <v>--</v>
      </c>
      <c r="M100" s="38" t="str">
        <f t="shared" si="23"/>
        <v>--</v>
      </c>
      <c r="N100" s="56" t="str">
        <f t="shared" si="24"/>
        <v>―</v>
      </c>
      <c r="O100" s="84" t="str">
        <f t="shared" si="25"/>
        <v>--</v>
      </c>
    </row>
    <row r="101" spans="1:15" ht="13.5" hidden="1" customHeight="1" x14ac:dyDescent="0.2">
      <c r="A101" s="98">
        <v>38</v>
      </c>
      <c r="C101" s="158" t="str">
        <f t="shared" si="13"/>
        <v>項目38</v>
      </c>
      <c r="D101" s="38" t="str">
        <f t="shared" si="14"/>
        <v>--</v>
      </c>
      <c r="E101" s="56" t="str">
        <f t="shared" si="15"/>
        <v>―</v>
      </c>
      <c r="F101" s="84" t="str">
        <f t="shared" si="16"/>
        <v>--</v>
      </c>
      <c r="G101" s="38" t="str">
        <f t="shared" si="17"/>
        <v>--</v>
      </c>
      <c r="H101" s="56" t="str">
        <f t="shared" si="18"/>
        <v>―</v>
      </c>
      <c r="I101" s="84" t="str">
        <f t="shared" si="19"/>
        <v>--</v>
      </c>
      <c r="J101" s="38" t="str">
        <f t="shared" si="20"/>
        <v>--</v>
      </c>
      <c r="K101" s="56" t="str">
        <f t="shared" si="21"/>
        <v>―</v>
      </c>
      <c r="L101" s="84" t="str">
        <f t="shared" si="22"/>
        <v>--</v>
      </c>
      <c r="M101" s="38" t="str">
        <f t="shared" si="23"/>
        <v>--</v>
      </c>
      <c r="N101" s="56" t="str">
        <f t="shared" si="24"/>
        <v>―</v>
      </c>
      <c r="O101" s="84" t="str">
        <f t="shared" si="25"/>
        <v>--</v>
      </c>
    </row>
    <row r="102" spans="1:15" ht="13.5" hidden="1" customHeight="1" x14ac:dyDescent="0.2">
      <c r="A102" s="98">
        <v>39</v>
      </c>
      <c r="C102" s="158" t="str">
        <f t="shared" si="13"/>
        <v>項目39</v>
      </c>
      <c r="D102" s="38" t="str">
        <f t="shared" si="14"/>
        <v>--</v>
      </c>
      <c r="E102" s="56" t="str">
        <f t="shared" si="15"/>
        <v>―</v>
      </c>
      <c r="F102" s="84" t="str">
        <f t="shared" si="16"/>
        <v>--</v>
      </c>
      <c r="G102" s="38" t="str">
        <f t="shared" si="17"/>
        <v>--</v>
      </c>
      <c r="H102" s="56" t="str">
        <f t="shared" si="18"/>
        <v>―</v>
      </c>
      <c r="I102" s="84" t="str">
        <f t="shared" si="19"/>
        <v>--</v>
      </c>
      <c r="J102" s="38" t="str">
        <f t="shared" si="20"/>
        <v>--</v>
      </c>
      <c r="K102" s="56" t="str">
        <f t="shared" si="21"/>
        <v>―</v>
      </c>
      <c r="L102" s="84" t="str">
        <f t="shared" si="22"/>
        <v>--</v>
      </c>
      <c r="M102" s="38" t="str">
        <f t="shared" si="23"/>
        <v>--</v>
      </c>
      <c r="N102" s="56" t="str">
        <f t="shared" si="24"/>
        <v>―</v>
      </c>
      <c r="O102" s="84" t="str">
        <f t="shared" si="25"/>
        <v>--</v>
      </c>
    </row>
    <row r="103" spans="1:15" ht="13.5" hidden="1" customHeight="1" x14ac:dyDescent="0.2">
      <c r="A103" s="98">
        <v>40</v>
      </c>
      <c r="C103" s="158" t="str">
        <f t="shared" si="13"/>
        <v>項目40</v>
      </c>
      <c r="D103" s="38" t="str">
        <f t="shared" si="14"/>
        <v>--</v>
      </c>
      <c r="E103" s="56" t="str">
        <f t="shared" si="15"/>
        <v>―</v>
      </c>
      <c r="F103" s="84" t="str">
        <f t="shared" si="16"/>
        <v>--</v>
      </c>
      <c r="G103" s="38" t="str">
        <f t="shared" si="17"/>
        <v>--</v>
      </c>
      <c r="H103" s="56" t="str">
        <f t="shared" si="18"/>
        <v>―</v>
      </c>
      <c r="I103" s="84" t="str">
        <f t="shared" si="19"/>
        <v>--</v>
      </c>
      <c r="J103" s="38" t="str">
        <f t="shared" si="20"/>
        <v>--</v>
      </c>
      <c r="K103" s="56" t="str">
        <f t="shared" si="21"/>
        <v>―</v>
      </c>
      <c r="L103" s="84" t="str">
        <f t="shared" si="22"/>
        <v>--</v>
      </c>
      <c r="M103" s="38" t="str">
        <f t="shared" si="23"/>
        <v>--</v>
      </c>
      <c r="N103" s="56" t="str">
        <f t="shared" si="24"/>
        <v>―</v>
      </c>
      <c r="O103" s="84" t="str">
        <f t="shared" si="25"/>
        <v>--</v>
      </c>
    </row>
    <row r="104" spans="1:15" ht="13.5" hidden="1" customHeight="1" x14ac:dyDescent="0.2">
      <c r="A104" s="98">
        <v>41</v>
      </c>
      <c r="C104" s="158" t="str">
        <f t="shared" si="13"/>
        <v>項目41</v>
      </c>
      <c r="D104" s="38" t="str">
        <f t="shared" si="14"/>
        <v>--</v>
      </c>
      <c r="E104" s="56" t="str">
        <f t="shared" si="15"/>
        <v>―</v>
      </c>
      <c r="F104" s="84" t="str">
        <f t="shared" si="16"/>
        <v>--</v>
      </c>
      <c r="G104" s="38" t="str">
        <f t="shared" si="17"/>
        <v>--</v>
      </c>
      <c r="H104" s="56" t="str">
        <f t="shared" si="18"/>
        <v>―</v>
      </c>
      <c r="I104" s="84" t="str">
        <f t="shared" si="19"/>
        <v>--</v>
      </c>
      <c r="J104" s="38" t="str">
        <f t="shared" si="20"/>
        <v>--</v>
      </c>
      <c r="K104" s="56" t="str">
        <f t="shared" si="21"/>
        <v>―</v>
      </c>
      <c r="L104" s="84" t="str">
        <f t="shared" si="22"/>
        <v>--</v>
      </c>
      <c r="M104" s="38" t="str">
        <f t="shared" si="23"/>
        <v>--</v>
      </c>
      <c r="N104" s="56" t="str">
        <f t="shared" si="24"/>
        <v>―</v>
      </c>
      <c r="O104" s="84" t="str">
        <f t="shared" si="25"/>
        <v>--</v>
      </c>
    </row>
    <row r="105" spans="1:15" ht="13.5" hidden="1" customHeight="1" x14ac:dyDescent="0.2">
      <c r="A105" s="98">
        <v>42</v>
      </c>
      <c r="C105" s="158" t="str">
        <f t="shared" si="13"/>
        <v>項目42</v>
      </c>
      <c r="D105" s="38" t="str">
        <f t="shared" si="14"/>
        <v>--</v>
      </c>
      <c r="E105" s="56" t="str">
        <f t="shared" si="15"/>
        <v>―</v>
      </c>
      <c r="F105" s="84" t="str">
        <f t="shared" si="16"/>
        <v>--</v>
      </c>
      <c r="G105" s="38" t="str">
        <f t="shared" si="17"/>
        <v>--</v>
      </c>
      <c r="H105" s="56" t="str">
        <f t="shared" si="18"/>
        <v>―</v>
      </c>
      <c r="I105" s="84" t="str">
        <f t="shared" si="19"/>
        <v>--</v>
      </c>
      <c r="J105" s="38" t="str">
        <f t="shared" si="20"/>
        <v>--</v>
      </c>
      <c r="K105" s="56" t="str">
        <f t="shared" si="21"/>
        <v>―</v>
      </c>
      <c r="L105" s="84" t="str">
        <f t="shared" si="22"/>
        <v>--</v>
      </c>
      <c r="M105" s="38" t="str">
        <f t="shared" si="23"/>
        <v>--</v>
      </c>
      <c r="N105" s="56" t="str">
        <f t="shared" si="24"/>
        <v>―</v>
      </c>
      <c r="O105" s="84" t="str">
        <f t="shared" si="25"/>
        <v>--</v>
      </c>
    </row>
    <row r="106" spans="1:15" ht="13.5" hidden="1" customHeight="1" x14ac:dyDescent="0.2">
      <c r="A106" s="98">
        <v>43</v>
      </c>
      <c r="C106" s="158" t="str">
        <f t="shared" si="13"/>
        <v>項目43</v>
      </c>
      <c r="D106" s="38" t="str">
        <f t="shared" si="14"/>
        <v>--</v>
      </c>
      <c r="E106" s="56" t="str">
        <f t="shared" si="15"/>
        <v>―</v>
      </c>
      <c r="F106" s="84" t="str">
        <f t="shared" si="16"/>
        <v>--</v>
      </c>
      <c r="G106" s="38" t="str">
        <f t="shared" si="17"/>
        <v>--</v>
      </c>
      <c r="H106" s="56" t="str">
        <f t="shared" si="18"/>
        <v>―</v>
      </c>
      <c r="I106" s="84" t="str">
        <f t="shared" si="19"/>
        <v>--</v>
      </c>
      <c r="J106" s="38" t="str">
        <f t="shared" si="20"/>
        <v>--</v>
      </c>
      <c r="K106" s="56" t="str">
        <f t="shared" si="21"/>
        <v>―</v>
      </c>
      <c r="L106" s="84" t="str">
        <f t="shared" si="22"/>
        <v>--</v>
      </c>
      <c r="M106" s="38" t="str">
        <f t="shared" si="23"/>
        <v>--</v>
      </c>
      <c r="N106" s="56" t="str">
        <f t="shared" si="24"/>
        <v>―</v>
      </c>
      <c r="O106" s="84" t="str">
        <f t="shared" si="25"/>
        <v>--</v>
      </c>
    </row>
    <row r="107" spans="1:15" ht="13.5" hidden="1" customHeight="1" x14ac:dyDescent="0.2">
      <c r="A107" s="98">
        <v>44</v>
      </c>
      <c r="C107" s="158" t="str">
        <f t="shared" si="13"/>
        <v>項目44</v>
      </c>
      <c r="D107" s="38" t="str">
        <f t="shared" si="14"/>
        <v>--</v>
      </c>
      <c r="E107" s="56" t="str">
        <f t="shared" si="15"/>
        <v>―</v>
      </c>
      <c r="F107" s="84" t="str">
        <f t="shared" si="16"/>
        <v>--</v>
      </c>
      <c r="G107" s="38" t="str">
        <f t="shared" si="17"/>
        <v>--</v>
      </c>
      <c r="H107" s="56" t="str">
        <f t="shared" si="18"/>
        <v>―</v>
      </c>
      <c r="I107" s="84" t="str">
        <f t="shared" si="19"/>
        <v>--</v>
      </c>
      <c r="J107" s="38" t="str">
        <f t="shared" si="20"/>
        <v>--</v>
      </c>
      <c r="K107" s="56" t="str">
        <f t="shared" si="21"/>
        <v>―</v>
      </c>
      <c r="L107" s="84" t="str">
        <f t="shared" si="22"/>
        <v>--</v>
      </c>
      <c r="M107" s="38" t="str">
        <f t="shared" si="23"/>
        <v>--</v>
      </c>
      <c r="N107" s="56" t="str">
        <f t="shared" si="24"/>
        <v>―</v>
      </c>
      <c r="O107" s="84" t="str">
        <f t="shared" si="25"/>
        <v>--</v>
      </c>
    </row>
    <row r="108" spans="1:15" ht="13.5" hidden="1" customHeight="1" x14ac:dyDescent="0.2">
      <c r="A108" s="98">
        <v>45</v>
      </c>
      <c r="C108" s="158" t="str">
        <f t="shared" si="13"/>
        <v>項目45</v>
      </c>
      <c r="D108" s="38" t="str">
        <f t="shared" si="14"/>
        <v>--</v>
      </c>
      <c r="E108" s="56" t="str">
        <f t="shared" si="15"/>
        <v>―</v>
      </c>
      <c r="F108" s="84" t="str">
        <f t="shared" si="16"/>
        <v>--</v>
      </c>
      <c r="G108" s="38" t="str">
        <f t="shared" si="17"/>
        <v>--</v>
      </c>
      <c r="H108" s="56" t="str">
        <f t="shared" si="18"/>
        <v>―</v>
      </c>
      <c r="I108" s="84" t="str">
        <f t="shared" si="19"/>
        <v>--</v>
      </c>
      <c r="J108" s="38" t="str">
        <f t="shared" si="20"/>
        <v>--</v>
      </c>
      <c r="K108" s="56" t="str">
        <f t="shared" si="21"/>
        <v>―</v>
      </c>
      <c r="L108" s="84" t="str">
        <f t="shared" si="22"/>
        <v>--</v>
      </c>
      <c r="M108" s="38" t="str">
        <f t="shared" si="23"/>
        <v>--</v>
      </c>
      <c r="N108" s="56" t="str">
        <f t="shared" si="24"/>
        <v>―</v>
      </c>
      <c r="O108" s="84" t="str">
        <f t="shared" si="25"/>
        <v>--</v>
      </c>
    </row>
    <row r="109" spans="1:15" ht="13.5" hidden="1" customHeight="1" x14ac:dyDescent="0.2">
      <c r="A109" s="98">
        <v>46</v>
      </c>
      <c r="C109" s="158" t="str">
        <f t="shared" si="13"/>
        <v>項目46</v>
      </c>
      <c r="D109" s="38" t="str">
        <f t="shared" si="14"/>
        <v>--</v>
      </c>
      <c r="E109" s="56" t="str">
        <f t="shared" si="15"/>
        <v>―</v>
      </c>
      <c r="F109" s="84" t="str">
        <f t="shared" si="16"/>
        <v>--</v>
      </c>
      <c r="G109" s="38" t="str">
        <f t="shared" si="17"/>
        <v>--</v>
      </c>
      <c r="H109" s="56" t="str">
        <f t="shared" si="18"/>
        <v>―</v>
      </c>
      <c r="I109" s="84" t="str">
        <f t="shared" si="19"/>
        <v>--</v>
      </c>
      <c r="J109" s="38" t="str">
        <f t="shared" si="20"/>
        <v>--</v>
      </c>
      <c r="K109" s="56" t="str">
        <f t="shared" si="21"/>
        <v>―</v>
      </c>
      <c r="L109" s="84" t="str">
        <f t="shared" si="22"/>
        <v>--</v>
      </c>
      <c r="M109" s="38" t="str">
        <f t="shared" si="23"/>
        <v>--</v>
      </c>
      <c r="N109" s="56" t="str">
        <f t="shared" si="24"/>
        <v>―</v>
      </c>
      <c r="O109" s="84" t="str">
        <f t="shared" si="25"/>
        <v>--</v>
      </c>
    </row>
    <row r="110" spans="1:15" ht="13.5" hidden="1" customHeight="1" x14ac:dyDescent="0.2">
      <c r="A110" s="98">
        <v>47</v>
      </c>
      <c r="C110" s="158" t="str">
        <f t="shared" si="13"/>
        <v>項目47</v>
      </c>
      <c r="D110" s="38" t="str">
        <f t="shared" si="14"/>
        <v>--</v>
      </c>
      <c r="E110" s="56" t="str">
        <f t="shared" si="15"/>
        <v>―</v>
      </c>
      <c r="F110" s="84" t="str">
        <f t="shared" si="16"/>
        <v>--</v>
      </c>
      <c r="G110" s="38" t="str">
        <f t="shared" si="17"/>
        <v>--</v>
      </c>
      <c r="H110" s="56" t="str">
        <f t="shared" si="18"/>
        <v>―</v>
      </c>
      <c r="I110" s="84" t="str">
        <f t="shared" si="19"/>
        <v>--</v>
      </c>
      <c r="J110" s="38" t="str">
        <f t="shared" si="20"/>
        <v>--</v>
      </c>
      <c r="K110" s="56" t="str">
        <f t="shared" si="21"/>
        <v>―</v>
      </c>
      <c r="L110" s="84" t="str">
        <f t="shared" si="22"/>
        <v>--</v>
      </c>
      <c r="M110" s="38" t="str">
        <f t="shared" si="23"/>
        <v>--</v>
      </c>
      <c r="N110" s="56" t="str">
        <f t="shared" si="24"/>
        <v>―</v>
      </c>
      <c r="O110" s="84" t="str">
        <f t="shared" si="25"/>
        <v>--</v>
      </c>
    </row>
    <row r="111" spans="1:15" ht="13.5" hidden="1" customHeight="1" x14ac:dyDescent="0.2">
      <c r="A111" s="98">
        <v>48</v>
      </c>
      <c r="C111" s="158" t="str">
        <f t="shared" si="13"/>
        <v>項目48</v>
      </c>
      <c r="D111" s="38" t="str">
        <f t="shared" si="14"/>
        <v>--</v>
      </c>
      <c r="E111" s="56" t="str">
        <f t="shared" si="15"/>
        <v>―</v>
      </c>
      <c r="F111" s="84" t="str">
        <f t="shared" si="16"/>
        <v>--</v>
      </c>
      <c r="G111" s="38" t="str">
        <f t="shared" si="17"/>
        <v>--</v>
      </c>
      <c r="H111" s="56" t="str">
        <f t="shared" si="18"/>
        <v>―</v>
      </c>
      <c r="I111" s="84" t="str">
        <f t="shared" si="19"/>
        <v>--</v>
      </c>
      <c r="J111" s="38" t="str">
        <f t="shared" si="20"/>
        <v>--</v>
      </c>
      <c r="K111" s="56" t="str">
        <f t="shared" si="21"/>
        <v>―</v>
      </c>
      <c r="L111" s="84" t="str">
        <f t="shared" si="22"/>
        <v>--</v>
      </c>
      <c r="M111" s="38" t="str">
        <f t="shared" si="23"/>
        <v>--</v>
      </c>
      <c r="N111" s="56" t="str">
        <f t="shared" si="24"/>
        <v>―</v>
      </c>
      <c r="O111" s="84" t="str">
        <f t="shared" si="25"/>
        <v>--</v>
      </c>
    </row>
    <row r="112" spans="1:15" ht="13.5" hidden="1" customHeight="1" x14ac:dyDescent="0.2">
      <c r="A112" s="98">
        <v>49</v>
      </c>
      <c r="C112" s="158" t="str">
        <f t="shared" si="13"/>
        <v>項目49</v>
      </c>
      <c r="D112" s="38" t="str">
        <f t="shared" si="14"/>
        <v>--</v>
      </c>
      <c r="E112" s="56" t="str">
        <f t="shared" si="15"/>
        <v>―</v>
      </c>
      <c r="F112" s="84" t="str">
        <f t="shared" si="16"/>
        <v>--</v>
      </c>
      <c r="G112" s="38" t="str">
        <f t="shared" si="17"/>
        <v>--</v>
      </c>
      <c r="H112" s="56" t="str">
        <f t="shared" si="18"/>
        <v>―</v>
      </c>
      <c r="I112" s="84" t="str">
        <f t="shared" si="19"/>
        <v>--</v>
      </c>
      <c r="J112" s="38" t="str">
        <f t="shared" si="20"/>
        <v>--</v>
      </c>
      <c r="K112" s="56" t="str">
        <f t="shared" si="21"/>
        <v>―</v>
      </c>
      <c r="L112" s="84" t="str">
        <f t="shared" si="22"/>
        <v>--</v>
      </c>
      <c r="M112" s="38" t="str">
        <f t="shared" si="23"/>
        <v>--</v>
      </c>
      <c r="N112" s="56" t="str">
        <f t="shared" si="24"/>
        <v>―</v>
      </c>
      <c r="O112" s="84" t="str">
        <f t="shared" si="25"/>
        <v>--</v>
      </c>
    </row>
    <row r="113" spans="1:15" ht="13.5" hidden="1" customHeight="1" x14ac:dyDescent="0.2">
      <c r="A113" s="98">
        <v>50</v>
      </c>
      <c r="C113" s="158" t="str">
        <f t="shared" si="13"/>
        <v>項目50</v>
      </c>
      <c r="D113" s="38" t="str">
        <f t="shared" si="14"/>
        <v>--</v>
      </c>
      <c r="E113" s="56" t="str">
        <f t="shared" si="15"/>
        <v>―</v>
      </c>
      <c r="F113" s="84" t="str">
        <f t="shared" si="16"/>
        <v>--</v>
      </c>
      <c r="G113" s="38" t="str">
        <f t="shared" si="17"/>
        <v>--</v>
      </c>
      <c r="H113" s="56" t="str">
        <f t="shared" si="18"/>
        <v>―</v>
      </c>
      <c r="I113" s="84" t="str">
        <f t="shared" si="19"/>
        <v>--</v>
      </c>
      <c r="J113" s="38" t="str">
        <f t="shared" si="20"/>
        <v>--</v>
      </c>
      <c r="K113" s="56" t="str">
        <f t="shared" si="21"/>
        <v>―</v>
      </c>
      <c r="L113" s="84" t="str">
        <f t="shared" si="22"/>
        <v>--</v>
      </c>
      <c r="M113" s="38" t="str">
        <f t="shared" si="23"/>
        <v>--</v>
      </c>
      <c r="N113" s="56" t="str">
        <f t="shared" si="24"/>
        <v>―</v>
      </c>
      <c r="O113" s="84" t="str">
        <f t="shared" si="25"/>
        <v>--</v>
      </c>
    </row>
    <row r="114" spans="1:15" ht="3" hidden="1" customHeight="1" x14ac:dyDescent="0.2">
      <c r="C114" s="131"/>
      <c r="D114" s="154" t="str">
        <f>IF(COUNTIF(D64:D113, "--")=50, "--", SUM(D64:D113))</f>
        <v>--</v>
      </c>
      <c r="E114" s="85"/>
      <c r="F114" s="85"/>
      <c r="G114" s="154" t="str">
        <f>IF(COUNTIF(G64:G113, "--")=50, "--", SUM(G64:G113))</f>
        <v>--</v>
      </c>
      <c r="H114" s="85"/>
      <c r="I114" s="136"/>
      <c r="J114" s="154" t="str">
        <f>IF(COUNTIF(J64:J113, "--")=50, "--", SUM(J64:J113))</f>
        <v>--</v>
      </c>
      <c r="K114" s="85"/>
      <c r="L114" s="85"/>
      <c r="M114" s="154" t="str">
        <f>IF(COUNTIF(M64:M113, "--")=50, "--", SUM(M64:M113))</f>
        <v>--</v>
      </c>
      <c r="N114" s="85"/>
      <c r="O114" s="136"/>
    </row>
    <row r="115" spans="1:15" ht="13.5" hidden="1" customHeight="1" x14ac:dyDescent="0.2">
      <c r="A115" s="98">
        <v>1</v>
      </c>
      <c r="C115" s="143" t="s">
        <v>55</v>
      </c>
      <c r="D115" s="38" t="str">
        <f>IF(INDEX(前年比較データ合計, $A115, $E$1)="", "--", INDEX(前年比較データ合計, $A115, $E$1)/$G$1)</f>
        <v>--</v>
      </c>
      <c r="E115" s="56" t="str">
        <f>"―"</f>
        <v>―</v>
      </c>
      <c r="F115" s="84" t="str">
        <f>IF(COUNTIF(F$64:F$113, "--")=50, "--", SUM(F$64:F$113))</f>
        <v>--</v>
      </c>
      <c r="G115" s="38" t="str">
        <f>IF(INDEX(前年分析データ合計, $A115, $E$1)="", "--", INDEX(前年分析データ合計, $A115, $E$1)/$G$1)</f>
        <v>--</v>
      </c>
      <c r="H115" s="56" t="str">
        <f>"―"</f>
        <v>―</v>
      </c>
      <c r="I115" s="84" t="str">
        <f>IF(COUNTIF(I$64:I$113, "--")=50, "--", SUM(I$64:I$113))</f>
        <v>--</v>
      </c>
      <c r="J115" s="38" t="str">
        <f>IF(INDEX(合算前年比較データ合計, $A115, $E$1)="", "--", INDEX(合算前年比較データ合計, $A115, $E$1)/$G$1)</f>
        <v>--</v>
      </c>
      <c r="K115" s="56" t="str">
        <f>"―"</f>
        <v>―</v>
      </c>
      <c r="L115" s="84" t="str">
        <f>IF(COUNTIF(L$64:L$113, "--")=50, "--", SUM(L$64:L$113))</f>
        <v>--</v>
      </c>
      <c r="M115" s="38" t="str">
        <f>IF(INDEX(合算前年分析データ合計, $A115, $E$1)="", "--", INDEX(合算前年分析データ合計, $A115, $E$1)/$G$1)</f>
        <v>--</v>
      </c>
      <c r="N115" s="56" t="str">
        <f>"―"</f>
        <v>―</v>
      </c>
      <c r="O115" s="84" t="str">
        <f>IF(COUNTIF(O$64:O$113, "--")=50, "--", SUM(O$64:O$113))</f>
        <v>--</v>
      </c>
    </row>
    <row r="116" spans="1:15" ht="13.5" customHeight="1" x14ac:dyDescent="0.2">
      <c r="C116" s="276"/>
      <c r="D116" s="140"/>
      <c r="E116" s="85"/>
      <c r="F116" s="155"/>
      <c r="G116" s="140"/>
      <c r="H116" s="85"/>
      <c r="I116" s="155"/>
      <c r="J116" s="140"/>
      <c r="K116" s="85"/>
      <c r="L116" s="155"/>
      <c r="M116" s="140"/>
      <c r="N116" s="85"/>
      <c r="O116" s="155"/>
    </row>
    <row r="117" spans="1:15" ht="12" customHeight="1" x14ac:dyDescent="0.2">
      <c r="C117" s="258"/>
    </row>
    <row r="118" spans="1:15" ht="12" customHeight="1" x14ac:dyDescent="0.2">
      <c r="C118" s="247" t="s">
        <v>91</v>
      </c>
    </row>
    <row r="119" spans="1:15" ht="12" customHeight="1" x14ac:dyDescent="0.2">
      <c r="A119" s="98">
        <v>1</v>
      </c>
      <c r="C119" s="131" t="str">
        <f t="shared" ref="C119:C168" si="26">INDEX(分析カテゴリー,$A119,1)&amp;" "&amp; INDEX(分析カテゴリー,$A119,2)</f>
        <v>1-1-- 加工食品</v>
      </c>
    </row>
    <row r="120" spans="1:15" ht="12" customHeight="1" x14ac:dyDescent="0.2">
      <c r="A120" s="98">
        <v>2</v>
      </c>
      <c r="C120" s="131" t="str">
        <f t="shared" si="26"/>
        <v>1-2-- 生鮮食品</v>
      </c>
    </row>
    <row r="121" spans="1:15" ht="12" customHeight="1" x14ac:dyDescent="0.2">
      <c r="A121" s="98">
        <v>3</v>
      </c>
      <c r="C121" s="131" t="str">
        <f t="shared" si="26"/>
        <v>1-3-- 菓子類</v>
      </c>
    </row>
    <row r="122" spans="1:15" ht="12" hidden="1" customHeight="1" x14ac:dyDescent="0.2">
      <c r="A122" s="98">
        <v>4</v>
      </c>
      <c r="C122" s="131" t="str">
        <f t="shared" si="26"/>
        <v xml:space="preserve"> </v>
      </c>
    </row>
    <row r="123" spans="1:15" ht="12" hidden="1" customHeight="1" x14ac:dyDescent="0.2">
      <c r="A123" s="98">
        <v>5</v>
      </c>
      <c r="C123" s="131" t="str">
        <f t="shared" si="26"/>
        <v xml:space="preserve"> </v>
      </c>
    </row>
    <row r="124" spans="1:15" ht="12" hidden="1" customHeight="1" x14ac:dyDescent="0.2">
      <c r="A124" s="98">
        <v>6</v>
      </c>
      <c r="C124" s="131" t="str">
        <f t="shared" si="26"/>
        <v xml:space="preserve"> </v>
      </c>
    </row>
    <row r="125" spans="1:15" ht="12" hidden="1" customHeight="1" x14ac:dyDescent="0.2">
      <c r="A125" s="98">
        <v>7</v>
      </c>
      <c r="C125" s="131" t="str">
        <f t="shared" si="26"/>
        <v xml:space="preserve"> </v>
      </c>
    </row>
    <row r="126" spans="1:15" ht="12" hidden="1" customHeight="1" x14ac:dyDescent="0.2">
      <c r="A126" s="98">
        <v>8</v>
      </c>
      <c r="C126" s="131" t="str">
        <f t="shared" si="26"/>
        <v xml:space="preserve"> </v>
      </c>
    </row>
    <row r="127" spans="1:15" ht="12" hidden="1" customHeight="1" x14ac:dyDescent="0.2">
      <c r="A127" s="98">
        <v>9</v>
      </c>
      <c r="C127" s="131" t="str">
        <f t="shared" si="26"/>
        <v xml:space="preserve"> </v>
      </c>
    </row>
    <row r="128" spans="1:15" ht="12" hidden="1" customHeight="1" x14ac:dyDescent="0.2">
      <c r="A128" s="98">
        <v>10</v>
      </c>
      <c r="C128" s="131" t="str">
        <f t="shared" si="26"/>
        <v xml:space="preserve"> </v>
      </c>
    </row>
    <row r="129" spans="1:3" ht="12" hidden="1" customHeight="1" x14ac:dyDescent="0.2">
      <c r="A129" s="98">
        <v>11</v>
      </c>
      <c r="C129" s="131" t="str">
        <f t="shared" si="26"/>
        <v xml:space="preserve"> </v>
      </c>
    </row>
    <row r="130" spans="1:3" ht="12" hidden="1" customHeight="1" x14ac:dyDescent="0.2">
      <c r="A130" s="98">
        <v>12</v>
      </c>
      <c r="C130" s="131" t="str">
        <f t="shared" si="26"/>
        <v xml:space="preserve"> </v>
      </c>
    </row>
    <row r="131" spans="1:3" ht="12" hidden="1" customHeight="1" x14ac:dyDescent="0.2">
      <c r="A131" s="98">
        <v>13</v>
      </c>
      <c r="C131" s="131" t="str">
        <f t="shared" si="26"/>
        <v xml:space="preserve"> </v>
      </c>
    </row>
    <row r="132" spans="1:3" ht="12" hidden="1" customHeight="1" x14ac:dyDescent="0.2">
      <c r="A132" s="98">
        <v>14</v>
      </c>
      <c r="C132" s="131" t="str">
        <f t="shared" si="26"/>
        <v xml:space="preserve"> </v>
      </c>
    </row>
    <row r="133" spans="1:3" ht="12" hidden="1" customHeight="1" x14ac:dyDescent="0.2">
      <c r="A133" s="98">
        <v>15</v>
      </c>
      <c r="C133" s="131" t="str">
        <f t="shared" si="26"/>
        <v xml:space="preserve"> </v>
      </c>
    </row>
    <row r="134" spans="1:3" ht="12" hidden="1" customHeight="1" x14ac:dyDescent="0.2">
      <c r="A134" s="98">
        <v>16</v>
      </c>
      <c r="C134" s="131" t="str">
        <f t="shared" si="26"/>
        <v xml:space="preserve"> </v>
      </c>
    </row>
    <row r="135" spans="1:3" ht="12" hidden="1" customHeight="1" x14ac:dyDescent="0.2">
      <c r="A135" s="98">
        <v>17</v>
      </c>
      <c r="C135" s="131" t="str">
        <f t="shared" si="26"/>
        <v xml:space="preserve"> </v>
      </c>
    </row>
    <row r="136" spans="1:3" ht="12" hidden="1" customHeight="1" x14ac:dyDescent="0.2">
      <c r="A136" s="98">
        <v>18</v>
      </c>
      <c r="C136" s="131" t="str">
        <f t="shared" si="26"/>
        <v xml:space="preserve"> </v>
      </c>
    </row>
    <row r="137" spans="1:3" ht="12" hidden="1" customHeight="1" x14ac:dyDescent="0.2">
      <c r="A137" s="98">
        <v>19</v>
      </c>
      <c r="C137" s="131" t="str">
        <f t="shared" si="26"/>
        <v xml:space="preserve"> </v>
      </c>
    </row>
    <row r="138" spans="1:3" ht="12" hidden="1" customHeight="1" x14ac:dyDescent="0.2">
      <c r="A138" s="98">
        <v>20</v>
      </c>
      <c r="C138" s="131" t="str">
        <f t="shared" si="26"/>
        <v xml:space="preserve"> </v>
      </c>
    </row>
    <row r="139" spans="1:3" ht="12" hidden="1" customHeight="1" x14ac:dyDescent="0.2">
      <c r="A139" s="98">
        <v>21</v>
      </c>
      <c r="C139" s="131" t="str">
        <f t="shared" si="26"/>
        <v xml:space="preserve"> </v>
      </c>
    </row>
    <row r="140" spans="1:3" ht="12" hidden="1" customHeight="1" x14ac:dyDescent="0.2">
      <c r="A140" s="98">
        <v>22</v>
      </c>
      <c r="C140" s="131" t="str">
        <f t="shared" si="26"/>
        <v xml:space="preserve"> </v>
      </c>
    </row>
    <row r="141" spans="1:3" ht="12" hidden="1" customHeight="1" x14ac:dyDescent="0.2">
      <c r="A141" s="98">
        <v>23</v>
      </c>
      <c r="C141" s="131" t="str">
        <f t="shared" si="26"/>
        <v xml:space="preserve"> </v>
      </c>
    </row>
    <row r="142" spans="1:3" ht="12" hidden="1" customHeight="1" x14ac:dyDescent="0.2">
      <c r="A142" s="98">
        <v>24</v>
      </c>
      <c r="C142" s="131" t="str">
        <f t="shared" si="26"/>
        <v xml:space="preserve"> </v>
      </c>
    </row>
    <row r="143" spans="1:3" ht="12" hidden="1" customHeight="1" x14ac:dyDescent="0.2">
      <c r="A143" s="98">
        <v>25</v>
      </c>
      <c r="C143" s="131" t="str">
        <f t="shared" si="26"/>
        <v xml:space="preserve"> </v>
      </c>
    </row>
    <row r="144" spans="1:3" ht="12" hidden="1" customHeight="1" x14ac:dyDescent="0.2">
      <c r="A144" s="98">
        <v>26</v>
      </c>
      <c r="C144" s="131" t="str">
        <f t="shared" si="26"/>
        <v xml:space="preserve"> </v>
      </c>
    </row>
    <row r="145" spans="1:3" ht="12" hidden="1" customHeight="1" x14ac:dyDescent="0.2">
      <c r="A145" s="98">
        <v>27</v>
      </c>
      <c r="C145" s="131" t="str">
        <f t="shared" si="26"/>
        <v xml:space="preserve"> </v>
      </c>
    </row>
    <row r="146" spans="1:3" ht="12" hidden="1" customHeight="1" x14ac:dyDescent="0.2">
      <c r="A146" s="98">
        <v>28</v>
      </c>
      <c r="C146" s="131" t="str">
        <f t="shared" si="26"/>
        <v xml:space="preserve"> </v>
      </c>
    </row>
    <row r="147" spans="1:3" ht="12" hidden="1" customHeight="1" x14ac:dyDescent="0.2">
      <c r="A147" s="98">
        <v>29</v>
      </c>
      <c r="C147" s="131" t="str">
        <f t="shared" si="26"/>
        <v xml:space="preserve"> </v>
      </c>
    </row>
    <row r="148" spans="1:3" ht="12" hidden="1" customHeight="1" x14ac:dyDescent="0.2">
      <c r="A148" s="98">
        <v>30</v>
      </c>
      <c r="C148" s="131" t="str">
        <f t="shared" si="26"/>
        <v xml:space="preserve"> </v>
      </c>
    </row>
    <row r="149" spans="1:3" ht="12" hidden="1" customHeight="1" x14ac:dyDescent="0.2">
      <c r="A149" s="98">
        <v>31</v>
      </c>
      <c r="C149" s="131" t="str">
        <f t="shared" si="26"/>
        <v xml:space="preserve"> </v>
      </c>
    </row>
    <row r="150" spans="1:3" ht="12" hidden="1" customHeight="1" x14ac:dyDescent="0.2">
      <c r="A150" s="98">
        <v>32</v>
      </c>
      <c r="C150" s="131" t="str">
        <f t="shared" si="26"/>
        <v xml:space="preserve"> </v>
      </c>
    </row>
    <row r="151" spans="1:3" ht="12" hidden="1" customHeight="1" x14ac:dyDescent="0.2">
      <c r="A151" s="98">
        <v>33</v>
      </c>
      <c r="C151" s="131" t="str">
        <f t="shared" si="26"/>
        <v xml:space="preserve"> </v>
      </c>
    </row>
    <row r="152" spans="1:3" ht="12" hidden="1" customHeight="1" x14ac:dyDescent="0.2">
      <c r="A152" s="98">
        <v>34</v>
      </c>
      <c r="C152" s="131" t="str">
        <f t="shared" si="26"/>
        <v xml:space="preserve"> </v>
      </c>
    </row>
    <row r="153" spans="1:3" ht="12" hidden="1" customHeight="1" x14ac:dyDescent="0.2">
      <c r="A153" s="98">
        <v>35</v>
      </c>
      <c r="C153" s="131" t="str">
        <f t="shared" si="26"/>
        <v xml:space="preserve"> </v>
      </c>
    </row>
    <row r="154" spans="1:3" ht="12" hidden="1" customHeight="1" x14ac:dyDescent="0.2">
      <c r="A154" s="98">
        <v>36</v>
      </c>
      <c r="C154" s="131" t="str">
        <f t="shared" si="26"/>
        <v xml:space="preserve"> </v>
      </c>
    </row>
    <row r="155" spans="1:3" ht="12" hidden="1" customHeight="1" x14ac:dyDescent="0.2">
      <c r="A155" s="98">
        <v>37</v>
      </c>
      <c r="C155" s="131" t="str">
        <f t="shared" si="26"/>
        <v xml:space="preserve"> </v>
      </c>
    </row>
    <row r="156" spans="1:3" ht="12" hidden="1" customHeight="1" x14ac:dyDescent="0.2">
      <c r="A156" s="98">
        <v>38</v>
      </c>
      <c r="C156" s="131" t="str">
        <f t="shared" si="26"/>
        <v xml:space="preserve"> </v>
      </c>
    </row>
    <row r="157" spans="1:3" ht="12" hidden="1" customHeight="1" x14ac:dyDescent="0.2">
      <c r="A157" s="98">
        <v>39</v>
      </c>
      <c r="C157" s="131" t="str">
        <f t="shared" si="26"/>
        <v xml:space="preserve"> </v>
      </c>
    </row>
    <row r="158" spans="1:3" ht="12" hidden="1" customHeight="1" x14ac:dyDescent="0.2">
      <c r="A158" s="98">
        <v>40</v>
      </c>
      <c r="C158" s="131" t="str">
        <f t="shared" si="26"/>
        <v xml:space="preserve"> </v>
      </c>
    </row>
    <row r="159" spans="1:3" ht="12" hidden="1" customHeight="1" x14ac:dyDescent="0.2">
      <c r="A159" s="98">
        <v>41</v>
      </c>
      <c r="C159" s="131" t="str">
        <f t="shared" si="26"/>
        <v xml:space="preserve"> </v>
      </c>
    </row>
    <row r="160" spans="1:3" ht="12" hidden="1" customHeight="1" x14ac:dyDescent="0.2">
      <c r="A160" s="98">
        <v>42</v>
      </c>
      <c r="C160" s="131" t="str">
        <f t="shared" si="26"/>
        <v xml:space="preserve"> </v>
      </c>
    </row>
    <row r="161" spans="1:3" ht="12" hidden="1" customHeight="1" x14ac:dyDescent="0.2">
      <c r="A161" s="98">
        <v>43</v>
      </c>
      <c r="C161" s="131" t="str">
        <f t="shared" si="26"/>
        <v xml:space="preserve"> </v>
      </c>
    </row>
    <row r="162" spans="1:3" ht="12" hidden="1" customHeight="1" x14ac:dyDescent="0.2">
      <c r="A162" s="98">
        <v>44</v>
      </c>
      <c r="C162" s="131" t="str">
        <f t="shared" si="26"/>
        <v xml:space="preserve"> </v>
      </c>
    </row>
    <row r="163" spans="1:3" ht="12" hidden="1" customHeight="1" x14ac:dyDescent="0.2">
      <c r="A163" s="98">
        <v>45</v>
      </c>
      <c r="C163" s="131" t="str">
        <f t="shared" si="26"/>
        <v xml:space="preserve"> </v>
      </c>
    </row>
    <row r="164" spans="1:3" ht="12" hidden="1" customHeight="1" x14ac:dyDescent="0.2">
      <c r="A164" s="98">
        <v>46</v>
      </c>
      <c r="C164" s="131" t="str">
        <f t="shared" si="26"/>
        <v xml:space="preserve"> </v>
      </c>
    </row>
    <row r="165" spans="1:3" ht="12" hidden="1" customHeight="1" x14ac:dyDescent="0.2">
      <c r="A165" s="98">
        <v>47</v>
      </c>
      <c r="C165" s="131" t="str">
        <f t="shared" si="26"/>
        <v xml:space="preserve"> </v>
      </c>
    </row>
    <row r="166" spans="1:3" ht="12" hidden="1" customHeight="1" x14ac:dyDescent="0.2">
      <c r="A166" s="98">
        <v>48</v>
      </c>
      <c r="C166" s="131" t="str">
        <f t="shared" si="26"/>
        <v xml:space="preserve"> </v>
      </c>
    </row>
    <row r="167" spans="1:3" ht="12" hidden="1" customHeight="1" x14ac:dyDescent="0.2">
      <c r="A167" s="98">
        <v>49</v>
      </c>
      <c r="C167" s="131" t="str">
        <f t="shared" si="26"/>
        <v xml:space="preserve"> </v>
      </c>
    </row>
    <row r="168" spans="1:3" ht="12" hidden="1" customHeight="1" x14ac:dyDescent="0.2">
      <c r="A168" s="98">
        <v>50</v>
      </c>
      <c r="C168" s="131" t="str">
        <f t="shared" si="26"/>
        <v xml:space="preserve"> </v>
      </c>
    </row>
    <row r="169" spans="1:3" ht="12" customHeight="1" x14ac:dyDescent="0.2">
      <c r="C169" s="262"/>
    </row>
  </sheetData>
  <mergeCells count="4">
    <mergeCell ref="D6:F7"/>
    <mergeCell ref="G6:I7"/>
    <mergeCell ref="J6:L7"/>
    <mergeCell ref="M6:O7"/>
  </mergeCells>
  <phoneticPr fontId="29"/>
  <dataValidations count="1">
    <dataValidation type="list" allowBlank="1" showInputMessage="1" showErrorMessage="1" sqref="D1" xr:uid="{00000000-0002-0000-0000-000000000000}">
      <formula1>リスト用値単位</formula1>
    </dataValidation>
  </dataValidations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223"/>
  <sheetViews>
    <sheetView workbookViewId="0">
      <pane xSplit="3" ySplit="8" topLeftCell="D9" activePane="bottomRight" state="frozen"/>
      <selection pane="topRight"/>
      <selection pane="bottomLeft"/>
      <selection pane="bottomRight" activeCell="D9" sqref="D9"/>
    </sheetView>
  </sheetViews>
  <sheetFormatPr defaultColWidth="5.6328125" defaultRowHeight="12" customHeight="1" x14ac:dyDescent="0.2"/>
  <cols>
    <col min="1" max="1" width="2.08984375" style="98" customWidth="1"/>
    <col min="2" max="2" width="1.6328125" style="98" customWidth="1"/>
    <col min="3" max="3" width="32.6328125" style="224" customWidth="1"/>
    <col min="4" max="4" width="12.6328125" style="90" customWidth="1"/>
    <col min="5" max="6" width="6.08984375" style="90" customWidth="1"/>
    <col min="7" max="7" width="12.6328125" style="90" customWidth="1"/>
    <col min="8" max="9" width="6.08984375" style="90" customWidth="1"/>
    <col min="10" max="10" width="12.6328125" style="90" customWidth="1"/>
    <col min="11" max="12" width="6.08984375" style="90" customWidth="1"/>
    <col min="13" max="13" width="12.6328125" style="90" customWidth="1"/>
    <col min="14" max="15" width="6.08984375" style="90" customWidth="1"/>
    <col min="16" max="16" width="1.6328125" style="90" customWidth="1"/>
    <col min="17" max="17" width="2.08984375" style="90" customWidth="1"/>
    <col min="18" max="16384" width="5.6328125" style="90"/>
  </cols>
  <sheetData>
    <row r="1" spans="1:16" s="98" customFormat="1" ht="24" customHeight="1" x14ac:dyDescent="0.2">
      <c r="C1" s="208" t="s">
        <v>218</v>
      </c>
      <c r="D1" s="202" t="s">
        <v>1</v>
      </c>
      <c r="E1" s="98">
        <f>VLOOKUP($D$1, 値単位リスト, 2, FALSE)</f>
        <v>2</v>
      </c>
      <c r="F1" s="98" t="str">
        <f>VLOOKUP($D$1, 値単位リスト, 3, FALSE)</f>
        <v>千円</v>
      </c>
      <c r="G1" s="98">
        <f>VLOOKUP($D$1, 値単位リスト, 4, FALSE)</f>
        <v>1000</v>
      </c>
    </row>
    <row r="2" spans="1:16" s="91" customFormat="1" ht="24" customHeight="1" x14ac:dyDescent="0.2">
      <c r="A2" s="77"/>
      <c r="B2" s="221"/>
      <c r="C2" s="70" t="str">
        <f>"【 " &amp; 分析種別名称 &amp; " " &amp; 自社名称 &amp; " 自社シェア(" &amp; $D$1 &amp; ") 】" &amp; PI値モード名称</f>
        <v>【 カテゴリー別 @自社メーカー 自社シェア(金額) 】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214"/>
    </row>
    <row r="3" spans="1:16" s="61" customFormat="1" ht="12" customHeight="1" x14ac:dyDescent="0.2">
      <c r="A3" s="14"/>
      <c r="B3" s="235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19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  <c r="P3" s="183"/>
    </row>
    <row r="4" spans="1:16" ht="6" customHeight="1" thickBot="1" x14ac:dyDescent="0.25">
      <c r="B4" s="242"/>
      <c r="C4" s="225"/>
      <c r="D4" s="79"/>
      <c r="E4" s="79"/>
      <c r="F4" s="79"/>
      <c r="G4" s="79"/>
      <c r="H4" s="79"/>
      <c r="I4" s="129"/>
      <c r="J4" s="79"/>
      <c r="K4" s="79"/>
      <c r="L4" s="79"/>
      <c r="M4" s="79"/>
      <c r="N4" s="79"/>
      <c r="O4" s="129"/>
      <c r="P4" s="145"/>
    </row>
    <row r="5" spans="1:16" ht="18" customHeight="1" thickBot="1" x14ac:dyDescent="0.25">
      <c r="B5" s="149"/>
      <c r="C5" s="153"/>
      <c r="D5" s="263" t="str">
        <f>"シェア実績　(" &amp; IF(分析数=1, 分析開始年月日, 分析開始年月日 &amp; "～" &amp; 分析終了年月日) &amp; ")"</f>
        <v>シェア実績　(2022年4月1日～2022年5月12日)</v>
      </c>
      <c r="E5" s="151"/>
      <c r="F5" s="151"/>
      <c r="G5" s="151"/>
      <c r="H5" s="151"/>
      <c r="I5" s="245"/>
      <c r="J5" s="272" t="str">
        <f>"累計シェア実績　("&amp; IF(年度開始年月日=分析終了年月日,年度開始年月日,年度開始年月日&amp;"～"&amp;分析終了年月日) &amp;")"</f>
        <v>累計シェア実績　(2022年3月28日～2022年5月12日)</v>
      </c>
      <c r="K5" s="119"/>
      <c r="L5" s="119"/>
      <c r="M5" s="119"/>
      <c r="N5" s="119"/>
      <c r="O5" s="187"/>
      <c r="P5" s="66"/>
    </row>
    <row r="6" spans="1:16" ht="13.5" customHeight="1" x14ac:dyDescent="0.2">
      <c r="B6" s="149"/>
      <c r="C6" s="216"/>
      <c r="D6" s="298" t="str">
        <f>IF(比較POS名称="","",比較POS名称)</f>
        <v>RDS06 スーパー  00 全国</v>
      </c>
      <c r="E6" s="299"/>
      <c r="F6" s="300"/>
      <c r="G6" s="298" t="str">
        <f>IF(分析POS名称="","",分析POS名称)</f>
        <v>RDS06 スーパー  04 首都圏</v>
      </c>
      <c r="H6" s="299"/>
      <c r="I6" s="300"/>
      <c r="J6" s="298" t="str">
        <f>IF(比較POS名称="","",比較POS名称)</f>
        <v>RDS06 スーパー  00 全国</v>
      </c>
      <c r="K6" s="299"/>
      <c r="L6" s="300"/>
      <c r="M6" s="298" t="str">
        <f>IF(分析POS名称="","",分析POS名称)</f>
        <v>RDS06 スーパー  04 首都圏</v>
      </c>
      <c r="N6" s="299"/>
      <c r="O6" s="300"/>
      <c r="P6" s="66"/>
    </row>
    <row r="7" spans="1:16" ht="13.5" customHeight="1" x14ac:dyDescent="0.2">
      <c r="B7" s="149"/>
      <c r="C7" s="216"/>
      <c r="D7" s="301"/>
      <c r="E7" s="302"/>
      <c r="F7" s="303"/>
      <c r="G7" s="301"/>
      <c r="H7" s="302"/>
      <c r="I7" s="303"/>
      <c r="J7" s="301"/>
      <c r="K7" s="302"/>
      <c r="L7" s="303"/>
      <c r="M7" s="301"/>
      <c r="N7" s="302"/>
      <c r="O7" s="303"/>
      <c r="P7" s="66"/>
    </row>
    <row r="8" spans="1:16" ht="13.5" customHeight="1" thickBot="1" x14ac:dyDescent="0.25">
      <c r="B8" s="149"/>
      <c r="C8" s="129" t="str">
        <f>分析オプション&amp;"　単位：" &amp; $F$1</f>
        <v xml:space="preserve"> [税抜分析]　単位：千円</v>
      </c>
      <c r="D8" s="108"/>
      <c r="E8" s="103" t="s">
        <v>67</v>
      </c>
      <c r="F8" s="123" t="s">
        <v>68</v>
      </c>
      <c r="G8" s="108"/>
      <c r="H8" s="103" t="s">
        <v>67</v>
      </c>
      <c r="I8" s="123" t="s">
        <v>68</v>
      </c>
      <c r="J8" s="108"/>
      <c r="K8" s="103" t="s">
        <v>67</v>
      </c>
      <c r="L8" s="123" t="s">
        <v>68</v>
      </c>
      <c r="M8" s="108"/>
      <c r="N8" s="103" t="s">
        <v>67</v>
      </c>
      <c r="O8" s="123" t="s">
        <v>68</v>
      </c>
      <c r="P8" s="66"/>
    </row>
    <row r="9" spans="1:16" ht="15" customHeight="1" x14ac:dyDescent="0.2">
      <c r="A9" s="98">
        <v>1</v>
      </c>
      <c r="B9" s="149"/>
      <c r="C9" s="198" t="str">
        <f t="shared" ref="C9:C58" si="0">IF(INDEX(項目,$A9,1)="","",INDEX(項目,$A9,1))</f>
        <v>加工食品</v>
      </c>
      <c r="D9" s="113" t="str">
        <f t="shared" ref="D9:D58" si="1">IF(INDEX(比較シェア, $A9, $E$1)="", "--", INDEX(比較シェア, $A9, $E$1)/$G$1)</f>
        <v>--</v>
      </c>
      <c r="E9" s="122" t="str">
        <f t="shared" ref="E9:E58" si="2">IF(ISERROR($D9/$D118), "--", $D9/$D118*100)</f>
        <v>--</v>
      </c>
      <c r="F9" s="112" t="str">
        <f t="shared" ref="F9:F58" si="3">IF(ISERROR($E9-$E64), "--", $E9-$E64)</f>
        <v>--</v>
      </c>
      <c r="G9" s="113" t="str">
        <f t="shared" ref="G9:G58" si="4">IF(INDEX(分析シェア, $A9, $E$1)="", "--", INDEX(分析シェア, $A9, $E$1)/$G$1)</f>
        <v>--</v>
      </c>
      <c r="H9" s="122" t="str">
        <f t="shared" ref="H9:H58" si="5">IF(ISERROR($G9/$G118), "--", $G9/$G118*100)</f>
        <v>--</v>
      </c>
      <c r="I9" s="112" t="str">
        <f t="shared" ref="I9:I58" si="6">IF(ISERROR($H9-$H64), "--", $H9-$H64)</f>
        <v>--</v>
      </c>
      <c r="J9" s="113" t="str">
        <f t="shared" ref="J9:J58" si="7">IF(INDEX(合算比較シェア, $A9, $E$1)="", "--", INDEX(合算比較シェア, $A9, $E$1)/$G$1)</f>
        <v>--</v>
      </c>
      <c r="K9" s="122" t="str">
        <f t="shared" ref="K9:K58" si="8">IF(ISERROR($J9/$J118), "--", $J9/$J118*100)</f>
        <v>--</v>
      </c>
      <c r="L9" s="112" t="str">
        <f t="shared" ref="L9:L58" si="9">IF(ISERROR($K9-$K64), "--", $K9-$K64)</f>
        <v>--</v>
      </c>
      <c r="M9" s="113" t="str">
        <f t="shared" ref="M9:M58" si="10">IF(INDEX(合算分析シェア, $A9, $E$1)="", "--", INDEX(合算分析シェア, $A9, $E$1)/$G$1)</f>
        <v>--</v>
      </c>
      <c r="N9" s="122" t="str">
        <f t="shared" ref="N9:N58" si="11">IF(ISERROR($M9/$M118), "--", $M9/$M118*100)</f>
        <v>--</v>
      </c>
      <c r="O9" s="112" t="str">
        <f t="shared" ref="O9:O58" si="12">IF(ISERROR($N9-$N64), "--", $N9-$N64)</f>
        <v>--</v>
      </c>
      <c r="P9" s="66"/>
    </row>
    <row r="10" spans="1:16" ht="15" customHeight="1" x14ac:dyDescent="0.2">
      <c r="A10" s="98">
        <v>2</v>
      </c>
      <c r="B10" s="149"/>
      <c r="C10" s="223" t="str">
        <f t="shared" si="0"/>
        <v>生鮮食品</v>
      </c>
      <c r="D10" s="99" t="str">
        <f t="shared" si="1"/>
        <v>--</v>
      </c>
      <c r="E10" s="110" t="str">
        <f t="shared" si="2"/>
        <v>--</v>
      </c>
      <c r="F10" s="102" t="str">
        <f t="shared" si="3"/>
        <v>--</v>
      </c>
      <c r="G10" s="99" t="str">
        <f t="shared" si="4"/>
        <v>--</v>
      </c>
      <c r="H10" s="110" t="str">
        <f t="shared" si="5"/>
        <v>--</v>
      </c>
      <c r="I10" s="102" t="str">
        <f t="shared" si="6"/>
        <v>--</v>
      </c>
      <c r="J10" s="99" t="str">
        <f t="shared" si="7"/>
        <v>--</v>
      </c>
      <c r="K10" s="110" t="str">
        <f t="shared" si="8"/>
        <v>--</v>
      </c>
      <c r="L10" s="102" t="str">
        <f t="shared" si="9"/>
        <v>--</v>
      </c>
      <c r="M10" s="99" t="str">
        <f t="shared" si="10"/>
        <v>--</v>
      </c>
      <c r="N10" s="110" t="str">
        <f t="shared" si="11"/>
        <v>--</v>
      </c>
      <c r="O10" s="102" t="str">
        <f t="shared" si="12"/>
        <v>--</v>
      </c>
      <c r="P10" s="66"/>
    </row>
    <row r="11" spans="1:16" ht="15" customHeight="1" thickBot="1" x14ac:dyDescent="0.25">
      <c r="A11" s="98">
        <v>3</v>
      </c>
      <c r="B11" s="149"/>
      <c r="C11" s="223" t="str">
        <f t="shared" si="0"/>
        <v>菓子類</v>
      </c>
      <c r="D11" s="99" t="str">
        <f t="shared" si="1"/>
        <v>--</v>
      </c>
      <c r="E11" s="110" t="str">
        <f t="shared" si="2"/>
        <v>--</v>
      </c>
      <c r="F11" s="102" t="str">
        <f t="shared" si="3"/>
        <v>--</v>
      </c>
      <c r="G11" s="99" t="str">
        <f t="shared" si="4"/>
        <v>--</v>
      </c>
      <c r="H11" s="110" t="str">
        <f t="shared" si="5"/>
        <v>--</v>
      </c>
      <c r="I11" s="102" t="str">
        <f t="shared" si="6"/>
        <v>--</v>
      </c>
      <c r="J11" s="99" t="str">
        <f t="shared" si="7"/>
        <v>--</v>
      </c>
      <c r="K11" s="110" t="str">
        <f t="shared" si="8"/>
        <v>--</v>
      </c>
      <c r="L11" s="102" t="str">
        <f t="shared" si="9"/>
        <v>--</v>
      </c>
      <c r="M11" s="99" t="str">
        <f t="shared" si="10"/>
        <v>--</v>
      </c>
      <c r="N11" s="110" t="str">
        <f t="shared" si="11"/>
        <v>--</v>
      </c>
      <c r="O11" s="102" t="str">
        <f t="shared" si="12"/>
        <v>--</v>
      </c>
      <c r="P11" s="66"/>
    </row>
    <row r="12" spans="1:16" ht="15" hidden="1" customHeight="1" x14ac:dyDescent="0.2">
      <c r="A12" s="98">
        <v>4</v>
      </c>
      <c r="B12" s="149"/>
      <c r="C12" s="223" t="str">
        <f t="shared" si="0"/>
        <v>項目4</v>
      </c>
      <c r="D12" s="99" t="str">
        <f t="shared" si="1"/>
        <v>--</v>
      </c>
      <c r="E12" s="110" t="str">
        <f t="shared" si="2"/>
        <v>--</v>
      </c>
      <c r="F12" s="102" t="str">
        <f t="shared" si="3"/>
        <v>--</v>
      </c>
      <c r="G12" s="99" t="str">
        <f t="shared" si="4"/>
        <v>--</v>
      </c>
      <c r="H12" s="110" t="str">
        <f t="shared" si="5"/>
        <v>--</v>
      </c>
      <c r="I12" s="102" t="str">
        <f t="shared" si="6"/>
        <v>--</v>
      </c>
      <c r="J12" s="99" t="str">
        <f t="shared" si="7"/>
        <v>--</v>
      </c>
      <c r="K12" s="110" t="str">
        <f t="shared" si="8"/>
        <v>--</v>
      </c>
      <c r="L12" s="102" t="str">
        <f t="shared" si="9"/>
        <v>--</v>
      </c>
      <c r="M12" s="99" t="str">
        <f t="shared" si="10"/>
        <v>--</v>
      </c>
      <c r="N12" s="110" t="str">
        <f t="shared" si="11"/>
        <v>--</v>
      </c>
      <c r="O12" s="102" t="str">
        <f t="shared" si="12"/>
        <v>--</v>
      </c>
      <c r="P12" s="66"/>
    </row>
    <row r="13" spans="1:16" ht="15" hidden="1" customHeight="1" x14ac:dyDescent="0.2">
      <c r="A13" s="98">
        <v>5</v>
      </c>
      <c r="B13" s="149"/>
      <c r="C13" s="223" t="str">
        <f t="shared" si="0"/>
        <v>項目5</v>
      </c>
      <c r="D13" s="99" t="str">
        <f t="shared" si="1"/>
        <v>--</v>
      </c>
      <c r="E13" s="110" t="str">
        <f t="shared" si="2"/>
        <v>--</v>
      </c>
      <c r="F13" s="102" t="str">
        <f t="shared" si="3"/>
        <v>--</v>
      </c>
      <c r="G13" s="99" t="str">
        <f t="shared" si="4"/>
        <v>--</v>
      </c>
      <c r="H13" s="110" t="str">
        <f t="shared" si="5"/>
        <v>--</v>
      </c>
      <c r="I13" s="102" t="str">
        <f t="shared" si="6"/>
        <v>--</v>
      </c>
      <c r="J13" s="99" t="str">
        <f t="shared" si="7"/>
        <v>--</v>
      </c>
      <c r="K13" s="110" t="str">
        <f t="shared" si="8"/>
        <v>--</v>
      </c>
      <c r="L13" s="102" t="str">
        <f t="shared" si="9"/>
        <v>--</v>
      </c>
      <c r="M13" s="99" t="str">
        <f t="shared" si="10"/>
        <v>--</v>
      </c>
      <c r="N13" s="110" t="str">
        <f t="shared" si="11"/>
        <v>--</v>
      </c>
      <c r="O13" s="102" t="str">
        <f t="shared" si="12"/>
        <v>--</v>
      </c>
      <c r="P13" s="66"/>
    </row>
    <row r="14" spans="1:16" ht="15" hidden="1" customHeight="1" x14ac:dyDescent="0.2">
      <c r="A14" s="98">
        <v>6</v>
      </c>
      <c r="B14" s="149"/>
      <c r="C14" s="223" t="str">
        <f t="shared" si="0"/>
        <v>項目6</v>
      </c>
      <c r="D14" s="99" t="str">
        <f t="shared" si="1"/>
        <v>--</v>
      </c>
      <c r="E14" s="110" t="str">
        <f t="shared" si="2"/>
        <v>--</v>
      </c>
      <c r="F14" s="102" t="str">
        <f t="shared" si="3"/>
        <v>--</v>
      </c>
      <c r="G14" s="99" t="str">
        <f t="shared" si="4"/>
        <v>--</v>
      </c>
      <c r="H14" s="110" t="str">
        <f t="shared" si="5"/>
        <v>--</v>
      </c>
      <c r="I14" s="102" t="str">
        <f t="shared" si="6"/>
        <v>--</v>
      </c>
      <c r="J14" s="99" t="str">
        <f t="shared" si="7"/>
        <v>--</v>
      </c>
      <c r="K14" s="110" t="str">
        <f t="shared" si="8"/>
        <v>--</v>
      </c>
      <c r="L14" s="102" t="str">
        <f t="shared" si="9"/>
        <v>--</v>
      </c>
      <c r="M14" s="99" t="str">
        <f t="shared" si="10"/>
        <v>--</v>
      </c>
      <c r="N14" s="110" t="str">
        <f t="shared" si="11"/>
        <v>--</v>
      </c>
      <c r="O14" s="102" t="str">
        <f t="shared" si="12"/>
        <v>--</v>
      </c>
      <c r="P14" s="66"/>
    </row>
    <row r="15" spans="1:16" ht="15" hidden="1" customHeight="1" x14ac:dyDescent="0.2">
      <c r="A15" s="98">
        <v>7</v>
      </c>
      <c r="B15" s="149"/>
      <c r="C15" s="223" t="str">
        <f t="shared" si="0"/>
        <v>項目7</v>
      </c>
      <c r="D15" s="99" t="str">
        <f t="shared" si="1"/>
        <v>--</v>
      </c>
      <c r="E15" s="110" t="str">
        <f t="shared" si="2"/>
        <v>--</v>
      </c>
      <c r="F15" s="102" t="str">
        <f t="shared" si="3"/>
        <v>--</v>
      </c>
      <c r="G15" s="99" t="str">
        <f t="shared" si="4"/>
        <v>--</v>
      </c>
      <c r="H15" s="110" t="str">
        <f t="shared" si="5"/>
        <v>--</v>
      </c>
      <c r="I15" s="102" t="str">
        <f t="shared" si="6"/>
        <v>--</v>
      </c>
      <c r="J15" s="99" t="str">
        <f t="shared" si="7"/>
        <v>--</v>
      </c>
      <c r="K15" s="110" t="str">
        <f t="shared" si="8"/>
        <v>--</v>
      </c>
      <c r="L15" s="102" t="str">
        <f t="shared" si="9"/>
        <v>--</v>
      </c>
      <c r="M15" s="99" t="str">
        <f t="shared" si="10"/>
        <v>--</v>
      </c>
      <c r="N15" s="110" t="str">
        <f t="shared" si="11"/>
        <v>--</v>
      </c>
      <c r="O15" s="102" t="str">
        <f t="shared" si="12"/>
        <v>--</v>
      </c>
      <c r="P15" s="66"/>
    </row>
    <row r="16" spans="1:16" ht="15" hidden="1" customHeight="1" x14ac:dyDescent="0.2">
      <c r="A16" s="98">
        <v>8</v>
      </c>
      <c r="B16" s="149"/>
      <c r="C16" s="223" t="str">
        <f t="shared" si="0"/>
        <v>項目8</v>
      </c>
      <c r="D16" s="99" t="str">
        <f t="shared" si="1"/>
        <v>--</v>
      </c>
      <c r="E16" s="110" t="str">
        <f t="shared" si="2"/>
        <v>--</v>
      </c>
      <c r="F16" s="102" t="str">
        <f t="shared" si="3"/>
        <v>--</v>
      </c>
      <c r="G16" s="99" t="str">
        <f t="shared" si="4"/>
        <v>--</v>
      </c>
      <c r="H16" s="110" t="str">
        <f t="shared" si="5"/>
        <v>--</v>
      </c>
      <c r="I16" s="102" t="str">
        <f t="shared" si="6"/>
        <v>--</v>
      </c>
      <c r="J16" s="99" t="str">
        <f t="shared" si="7"/>
        <v>--</v>
      </c>
      <c r="K16" s="110" t="str">
        <f t="shared" si="8"/>
        <v>--</v>
      </c>
      <c r="L16" s="102" t="str">
        <f t="shared" si="9"/>
        <v>--</v>
      </c>
      <c r="M16" s="99" t="str">
        <f t="shared" si="10"/>
        <v>--</v>
      </c>
      <c r="N16" s="110" t="str">
        <f t="shared" si="11"/>
        <v>--</v>
      </c>
      <c r="O16" s="102" t="str">
        <f t="shared" si="12"/>
        <v>--</v>
      </c>
      <c r="P16" s="66"/>
    </row>
    <row r="17" spans="1:16" ht="15" hidden="1" customHeight="1" x14ac:dyDescent="0.2">
      <c r="A17" s="98">
        <v>9</v>
      </c>
      <c r="B17" s="149"/>
      <c r="C17" s="223" t="str">
        <f t="shared" si="0"/>
        <v>項目9</v>
      </c>
      <c r="D17" s="99" t="str">
        <f t="shared" si="1"/>
        <v>--</v>
      </c>
      <c r="E17" s="110" t="str">
        <f t="shared" si="2"/>
        <v>--</v>
      </c>
      <c r="F17" s="102" t="str">
        <f t="shared" si="3"/>
        <v>--</v>
      </c>
      <c r="G17" s="99" t="str">
        <f t="shared" si="4"/>
        <v>--</v>
      </c>
      <c r="H17" s="110" t="str">
        <f t="shared" si="5"/>
        <v>--</v>
      </c>
      <c r="I17" s="102" t="str">
        <f t="shared" si="6"/>
        <v>--</v>
      </c>
      <c r="J17" s="99" t="str">
        <f t="shared" si="7"/>
        <v>--</v>
      </c>
      <c r="K17" s="110" t="str">
        <f t="shared" si="8"/>
        <v>--</v>
      </c>
      <c r="L17" s="102" t="str">
        <f t="shared" si="9"/>
        <v>--</v>
      </c>
      <c r="M17" s="99" t="str">
        <f t="shared" si="10"/>
        <v>--</v>
      </c>
      <c r="N17" s="110" t="str">
        <f t="shared" si="11"/>
        <v>--</v>
      </c>
      <c r="O17" s="102" t="str">
        <f t="shared" si="12"/>
        <v>--</v>
      </c>
      <c r="P17" s="66"/>
    </row>
    <row r="18" spans="1:16" ht="15" hidden="1" customHeight="1" x14ac:dyDescent="0.2">
      <c r="A18" s="98">
        <v>10</v>
      </c>
      <c r="B18" s="149"/>
      <c r="C18" s="223" t="str">
        <f t="shared" si="0"/>
        <v>項目10</v>
      </c>
      <c r="D18" s="99" t="str">
        <f t="shared" si="1"/>
        <v>--</v>
      </c>
      <c r="E18" s="110" t="str">
        <f t="shared" si="2"/>
        <v>--</v>
      </c>
      <c r="F18" s="102" t="str">
        <f t="shared" si="3"/>
        <v>--</v>
      </c>
      <c r="G18" s="99" t="str">
        <f t="shared" si="4"/>
        <v>--</v>
      </c>
      <c r="H18" s="110" t="str">
        <f t="shared" si="5"/>
        <v>--</v>
      </c>
      <c r="I18" s="102" t="str">
        <f t="shared" si="6"/>
        <v>--</v>
      </c>
      <c r="J18" s="99" t="str">
        <f t="shared" si="7"/>
        <v>--</v>
      </c>
      <c r="K18" s="110" t="str">
        <f t="shared" si="8"/>
        <v>--</v>
      </c>
      <c r="L18" s="102" t="str">
        <f t="shared" si="9"/>
        <v>--</v>
      </c>
      <c r="M18" s="99" t="str">
        <f t="shared" si="10"/>
        <v>--</v>
      </c>
      <c r="N18" s="110" t="str">
        <f t="shared" si="11"/>
        <v>--</v>
      </c>
      <c r="O18" s="102" t="str">
        <f t="shared" si="12"/>
        <v>--</v>
      </c>
      <c r="P18" s="66"/>
    </row>
    <row r="19" spans="1:16" ht="15" hidden="1" customHeight="1" x14ac:dyDescent="0.2">
      <c r="A19" s="98">
        <v>11</v>
      </c>
      <c r="B19" s="149"/>
      <c r="C19" s="223" t="str">
        <f t="shared" si="0"/>
        <v>項目11</v>
      </c>
      <c r="D19" s="99" t="str">
        <f t="shared" si="1"/>
        <v>--</v>
      </c>
      <c r="E19" s="110" t="str">
        <f t="shared" si="2"/>
        <v>--</v>
      </c>
      <c r="F19" s="102" t="str">
        <f t="shared" si="3"/>
        <v>--</v>
      </c>
      <c r="G19" s="99" t="str">
        <f t="shared" si="4"/>
        <v>--</v>
      </c>
      <c r="H19" s="110" t="str">
        <f t="shared" si="5"/>
        <v>--</v>
      </c>
      <c r="I19" s="102" t="str">
        <f t="shared" si="6"/>
        <v>--</v>
      </c>
      <c r="J19" s="99" t="str">
        <f t="shared" si="7"/>
        <v>--</v>
      </c>
      <c r="K19" s="110" t="str">
        <f t="shared" si="8"/>
        <v>--</v>
      </c>
      <c r="L19" s="102" t="str">
        <f t="shared" si="9"/>
        <v>--</v>
      </c>
      <c r="M19" s="99" t="str">
        <f t="shared" si="10"/>
        <v>--</v>
      </c>
      <c r="N19" s="110" t="str">
        <f t="shared" si="11"/>
        <v>--</v>
      </c>
      <c r="O19" s="102" t="str">
        <f t="shared" si="12"/>
        <v>--</v>
      </c>
      <c r="P19" s="66"/>
    </row>
    <row r="20" spans="1:16" ht="15" hidden="1" customHeight="1" x14ac:dyDescent="0.2">
      <c r="A20" s="98">
        <v>12</v>
      </c>
      <c r="B20" s="149"/>
      <c r="C20" s="223" t="str">
        <f t="shared" si="0"/>
        <v>項目12</v>
      </c>
      <c r="D20" s="99" t="str">
        <f t="shared" si="1"/>
        <v>--</v>
      </c>
      <c r="E20" s="110" t="str">
        <f t="shared" si="2"/>
        <v>--</v>
      </c>
      <c r="F20" s="102" t="str">
        <f t="shared" si="3"/>
        <v>--</v>
      </c>
      <c r="G20" s="99" t="str">
        <f t="shared" si="4"/>
        <v>--</v>
      </c>
      <c r="H20" s="110" t="str">
        <f t="shared" si="5"/>
        <v>--</v>
      </c>
      <c r="I20" s="102" t="str">
        <f t="shared" si="6"/>
        <v>--</v>
      </c>
      <c r="J20" s="99" t="str">
        <f t="shared" si="7"/>
        <v>--</v>
      </c>
      <c r="K20" s="110" t="str">
        <f t="shared" si="8"/>
        <v>--</v>
      </c>
      <c r="L20" s="102" t="str">
        <f t="shared" si="9"/>
        <v>--</v>
      </c>
      <c r="M20" s="99" t="str">
        <f t="shared" si="10"/>
        <v>--</v>
      </c>
      <c r="N20" s="110" t="str">
        <f t="shared" si="11"/>
        <v>--</v>
      </c>
      <c r="O20" s="102" t="str">
        <f t="shared" si="12"/>
        <v>--</v>
      </c>
      <c r="P20" s="66"/>
    </row>
    <row r="21" spans="1:16" ht="15" hidden="1" customHeight="1" x14ac:dyDescent="0.2">
      <c r="A21" s="98">
        <v>13</v>
      </c>
      <c r="B21" s="149"/>
      <c r="C21" s="223" t="str">
        <f t="shared" si="0"/>
        <v>項目13</v>
      </c>
      <c r="D21" s="99" t="str">
        <f t="shared" si="1"/>
        <v>--</v>
      </c>
      <c r="E21" s="110" t="str">
        <f t="shared" si="2"/>
        <v>--</v>
      </c>
      <c r="F21" s="102" t="str">
        <f t="shared" si="3"/>
        <v>--</v>
      </c>
      <c r="G21" s="99" t="str">
        <f t="shared" si="4"/>
        <v>--</v>
      </c>
      <c r="H21" s="110" t="str">
        <f t="shared" si="5"/>
        <v>--</v>
      </c>
      <c r="I21" s="102" t="str">
        <f t="shared" si="6"/>
        <v>--</v>
      </c>
      <c r="J21" s="99" t="str">
        <f t="shared" si="7"/>
        <v>--</v>
      </c>
      <c r="K21" s="110" t="str">
        <f t="shared" si="8"/>
        <v>--</v>
      </c>
      <c r="L21" s="102" t="str">
        <f t="shared" si="9"/>
        <v>--</v>
      </c>
      <c r="M21" s="99" t="str">
        <f t="shared" si="10"/>
        <v>--</v>
      </c>
      <c r="N21" s="110" t="str">
        <f t="shared" si="11"/>
        <v>--</v>
      </c>
      <c r="O21" s="102" t="str">
        <f t="shared" si="12"/>
        <v>--</v>
      </c>
      <c r="P21" s="66"/>
    </row>
    <row r="22" spans="1:16" ht="15" hidden="1" customHeight="1" x14ac:dyDescent="0.2">
      <c r="A22" s="98">
        <v>14</v>
      </c>
      <c r="B22" s="149"/>
      <c r="C22" s="223" t="str">
        <f t="shared" si="0"/>
        <v>項目14</v>
      </c>
      <c r="D22" s="99" t="str">
        <f t="shared" si="1"/>
        <v>--</v>
      </c>
      <c r="E22" s="110" t="str">
        <f t="shared" si="2"/>
        <v>--</v>
      </c>
      <c r="F22" s="102" t="str">
        <f t="shared" si="3"/>
        <v>--</v>
      </c>
      <c r="G22" s="99" t="str">
        <f t="shared" si="4"/>
        <v>--</v>
      </c>
      <c r="H22" s="110" t="str">
        <f t="shared" si="5"/>
        <v>--</v>
      </c>
      <c r="I22" s="102" t="str">
        <f t="shared" si="6"/>
        <v>--</v>
      </c>
      <c r="J22" s="99" t="str">
        <f t="shared" si="7"/>
        <v>--</v>
      </c>
      <c r="K22" s="110" t="str">
        <f t="shared" si="8"/>
        <v>--</v>
      </c>
      <c r="L22" s="102" t="str">
        <f t="shared" si="9"/>
        <v>--</v>
      </c>
      <c r="M22" s="99" t="str">
        <f t="shared" si="10"/>
        <v>--</v>
      </c>
      <c r="N22" s="110" t="str">
        <f t="shared" si="11"/>
        <v>--</v>
      </c>
      <c r="O22" s="102" t="str">
        <f t="shared" si="12"/>
        <v>--</v>
      </c>
      <c r="P22" s="66"/>
    </row>
    <row r="23" spans="1:16" ht="15" hidden="1" customHeight="1" x14ac:dyDescent="0.2">
      <c r="A23" s="98">
        <v>15</v>
      </c>
      <c r="B23" s="149"/>
      <c r="C23" s="223" t="str">
        <f t="shared" si="0"/>
        <v>項目15</v>
      </c>
      <c r="D23" s="99" t="str">
        <f t="shared" si="1"/>
        <v>--</v>
      </c>
      <c r="E23" s="110" t="str">
        <f t="shared" si="2"/>
        <v>--</v>
      </c>
      <c r="F23" s="102" t="str">
        <f t="shared" si="3"/>
        <v>--</v>
      </c>
      <c r="G23" s="99" t="str">
        <f t="shared" si="4"/>
        <v>--</v>
      </c>
      <c r="H23" s="110" t="str">
        <f t="shared" si="5"/>
        <v>--</v>
      </c>
      <c r="I23" s="102" t="str">
        <f t="shared" si="6"/>
        <v>--</v>
      </c>
      <c r="J23" s="99" t="str">
        <f t="shared" si="7"/>
        <v>--</v>
      </c>
      <c r="K23" s="110" t="str">
        <f t="shared" si="8"/>
        <v>--</v>
      </c>
      <c r="L23" s="102" t="str">
        <f t="shared" si="9"/>
        <v>--</v>
      </c>
      <c r="M23" s="99" t="str">
        <f t="shared" si="10"/>
        <v>--</v>
      </c>
      <c r="N23" s="110" t="str">
        <f t="shared" si="11"/>
        <v>--</v>
      </c>
      <c r="O23" s="102" t="str">
        <f t="shared" si="12"/>
        <v>--</v>
      </c>
      <c r="P23" s="66"/>
    </row>
    <row r="24" spans="1:16" ht="15" hidden="1" customHeight="1" x14ac:dyDescent="0.2">
      <c r="A24" s="98">
        <v>16</v>
      </c>
      <c r="B24" s="149"/>
      <c r="C24" s="223" t="str">
        <f t="shared" si="0"/>
        <v>項目16</v>
      </c>
      <c r="D24" s="99" t="str">
        <f t="shared" si="1"/>
        <v>--</v>
      </c>
      <c r="E24" s="110" t="str">
        <f t="shared" si="2"/>
        <v>--</v>
      </c>
      <c r="F24" s="102" t="str">
        <f t="shared" si="3"/>
        <v>--</v>
      </c>
      <c r="G24" s="99" t="str">
        <f t="shared" si="4"/>
        <v>--</v>
      </c>
      <c r="H24" s="110" t="str">
        <f t="shared" si="5"/>
        <v>--</v>
      </c>
      <c r="I24" s="102" t="str">
        <f t="shared" si="6"/>
        <v>--</v>
      </c>
      <c r="J24" s="99" t="str">
        <f t="shared" si="7"/>
        <v>--</v>
      </c>
      <c r="K24" s="110" t="str">
        <f t="shared" si="8"/>
        <v>--</v>
      </c>
      <c r="L24" s="102" t="str">
        <f t="shared" si="9"/>
        <v>--</v>
      </c>
      <c r="M24" s="99" t="str">
        <f t="shared" si="10"/>
        <v>--</v>
      </c>
      <c r="N24" s="110" t="str">
        <f t="shared" si="11"/>
        <v>--</v>
      </c>
      <c r="O24" s="102" t="str">
        <f t="shared" si="12"/>
        <v>--</v>
      </c>
      <c r="P24" s="66"/>
    </row>
    <row r="25" spans="1:16" ht="15" hidden="1" customHeight="1" x14ac:dyDescent="0.2">
      <c r="A25" s="98">
        <v>17</v>
      </c>
      <c r="B25" s="149"/>
      <c r="C25" s="223" t="str">
        <f t="shared" si="0"/>
        <v>項目17</v>
      </c>
      <c r="D25" s="99" t="str">
        <f t="shared" si="1"/>
        <v>--</v>
      </c>
      <c r="E25" s="110" t="str">
        <f t="shared" si="2"/>
        <v>--</v>
      </c>
      <c r="F25" s="102" t="str">
        <f t="shared" si="3"/>
        <v>--</v>
      </c>
      <c r="G25" s="99" t="str">
        <f t="shared" si="4"/>
        <v>--</v>
      </c>
      <c r="H25" s="110" t="str">
        <f t="shared" si="5"/>
        <v>--</v>
      </c>
      <c r="I25" s="102" t="str">
        <f t="shared" si="6"/>
        <v>--</v>
      </c>
      <c r="J25" s="99" t="str">
        <f t="shared" si="7"/>
        <v>--</v>
      </c>
      <c r="K25" s="110" t="str">
        <f t="shared" si="8"/>
        <v>--</v>
      </c>
      <c r="L25" s="102" t="str">
        <f t="shared" si="9"/>
        <v>--</v>
      </c>
      <c r="M25" s="99" t="str">
        <f t="shared" si="10"/>
        <v>--</v>
      </c>
      <c r="N25" s="110" t="str">
        <f t="shared" si="11"/>
        <v>--</v>
      </c>
      <c r="O25" s="102" t="str">
        <f t="shared" si="12"/>
        <v>--</v>
      </c>
      <c r="P25" s="66"/>
    </row>
    <row r="26" spans="1:16" ht="15" hidden="1" customHeight="1" x14ac:dyDescent="0.2">
      <c r="A26" s="98">
        <v>18</v>
      </c>
      <c r="B26" s="149"/>
      <c r="C26" s="223" t="str">
        <f t="shared" si="0"/>
        <v>項目18</v>
      </c>
      <c r="D26" s="99" t="str">
        <f t="shared" si="1"/>
        <v>--</v>
      </c>
      <c r="E26" s="110" t="str">
        <f t="shared" si="2"/>
        <v>--</v>
      </c>
      <c r="F26" s="102" t="str">
        <f t="shared" si="3"/>
        <v>--</v>
      </c>
      <c r="G26" s="99" t="str">
        <f t="shared" si="4"/>
        <v>--</v>
      </c>
      <c r="H26" s="110" t="str">
        <f t="shared" si="5"/>
        <v>--</v>
      </c>
      <c r="I26" s="102" t="str">
        <f t="shared" si="6"/>
        <v>--</v>
      </c>
      <c r="J26" s="99" t="str">
        <f t="shared" si="7"/>
        <v>--</v>
      </c>
      <c r="K26" s="110" t="str">
        <f t="shared" si="8"/>
        <v>--</v>
      </c>
      <c r="L26" s="102" t="str">
        <f t="shared" si="9"/>
        <v>--</v>
      </c>
      <c r="M26" s="99" t="str">
        <f t="shared" si="10"/>
        <v>--</v>
      </c>
      <c r="N26" s="110" t="str">
        <f t="shared" si="11"/>
        <v>--</v>
      </c>
      <c r="O26" s="102" t="str">
        <f t="shared" si="12"/>
        <v>--</v>
      </c>
      <c r="P26" s="66"/>
    </row>
    <row r="27" spans="1:16" ht="15" hidden="1" customHeight="1" x14ac:dyDescent="0.2">
      <c r="A27" s="98">
        <v>19</v>
      </c>
      <c r="B27" s="149"/>
      <c r="C27" s="223" t="str">
        <f t="shared" si="0"/>
        <v>項目19</v>
      </c>
      <c r="D27" s="99" t="str">
        <f t="shared" si="1"/>
        <v>--</v>
      </c>
      <c r="E27" s="110" t="str">
        <f t="shared" si="2"/>
        <v>--</v>
      </c>
      <c r="F27" s="102" t="str">
        <f t="shared" si="3"/>
        <v>--</v>
      </c>
      <c r="G27" s="99" t="str">
        <f t="shared" si="4"/>
        <v>--</v>
      </c>
      <c r="H27" s="110" t="str">
        <f t="shared" si="5"/>
        <v>--</v>
      </c>
      <c r="I27" s="102" t="str">
        <f t="shared" si="6"/>
        <v>--</v>
      </c>
      <c r="J27" s="99" t="str">
        <f t="shared" si="7"/>
        <v>--</v>
      </c>
      <c r="K27" s="110" t="str">
        <f t="shared" si="8"/>
        <v>--</v>
      </c>
      <c r="L27" s="102" t="str">
        <f t="shared" si="9"/>
        <v>--</v>
      </c>
      <c r="M27" s="99" t="str">
        <f t="shared" si="10"/>
        <v>--</v>
      </c>
      <c r="N27" s="110" t="str">
        <f t="shared" si="11"/>
        <v>--</v>
      </c>
      <c r="O27" s="102" t="str">
        <f t="shared" si="12"/>
        <v>--</v>
      </c>
      <c r="P27" s="66"/>
    </row>
    <row r="28" spans="1:16" ht="15" hidden="1" customHeight="1" x14ac:dyDescent="0.2">
      <c r="A28" s="98">
        <v>20</v>
      </c>
      <c r="B28" s="149"/>
      <c r="C28" s="223" t="str">
        <f t="shared" si="0"/>
        <v>項目20</v>
      </c>
      <c r="D28" s="99" t="str">
        <f t="shared" si="1"/>
        <v>--</v>
      </c>
      <c r="E28" s="110" t="str">
        <f t="shared" si="2"/>
        <v>--</v>
      </c>
      <c r="F28" s="102" t="str">
        <f t="shared" si="3"/>
        <v>--</v>
      </c>
      <c r="G28" s="99" t="str">
        <f t="shared" si="4"/>
        <v>--</v>
      </c>
      <c r="H28" s="110" t="str">
        <f t="shared" si="5"/>
        <v>--</v>
      </c>
      <c r="I28" s="102" t="str">
        <f t="shared" si="6"/>
        <v>--</v>
      </c>
      <c r="J28" s="99" t="str">
        <f t="shared" si="7"/>
        <v>--</v>
      </c>
      <c r="K28" s="110" t="str">
        <f t="shared" si="8"/>
        <v>--</v>
      </c>
      <c r="L28" s="102" t="str">
        <f t="shared" si="9"/>
        <v>--</v>
      </c>
      <c r="M28" s="99" t="str">
        <f t="shared" si="10"/>
        <v>--</v>
      </c>
      <c r="N28" s="110" t="str">
        <f t="shared" si="11"/>
        <v>--</v>
      </c>
      <c r="O28" s="102" t="str">
        <f t="shared" si="12"/>
        <v>--</v>
      </c>
      <c r="P28" s="66"/>
    </row>
    <row r="29" spans="1:16" ht="15" hidden="1" customHeight="1" x14ac:dyDescent="0.2">
      <c r="A29" s="98">
        <v>21</v>
      </c>
      <c r="B29" s="149"/>
      <c r="C29" s="223" t="str">
        <f t="shared" si="0"/>
        <v>項目21</v>
      </c>
      <c r="D29" s="99" t="str">
        <f t="shared" si="1"/>
        <v>--</v>
      </c>
      <c r="E29" s="110" t="str">
        <f t="shared" si="2"/>
        <v>--</v>
      </c>
      <c r="F29" s="102" t="str">
        <f t="shared" si="3"/>
        <v>--</v>
      </c>
      <c r="G29" s="99" t="str">
        <f t="shared" si="4"/>
        <v>--</v>
      </c>
      <c r="H29" s="110" t="str">
        <f t="shared" si="5"/>
        <v>--</v>
      </c>
      <c r="I29" s="102" t="str">
        <f t="shared" si="6"/>
        <v>--</v>
      </c>
      <c r="J29" s="99" t="str">
        <f t="shared" si="7"/>
        <v>--</v>
      </c>
      <c r="K29" s="110" t="str">
        <f t="shared" si="8"/>
        <v>--</v>
      </c>
      <c r="L29" s="102" t="str">
        <f t="shared" si="9"/>
        <v>--</v>
      </c>
      <c r="M29" s="99" t="str">
        <f t="shared" si="10"/>
        <v>--</v>
      </c>
      <c r="N29" s="110" t="str">
        <f t="shared" si="11"/>
        <v>--</v>
      </c>
      <c r="O29" s="102" t="str">
        <f t="shared" si="12"/>
        <v>--</v>
      </c>
      <c r="P29" s="66"/>
    </row>
    <row r="30" spans="1:16" ht="15" hidden="1" customHeight="1" x14ac:dyDescent="0.2">
      <c r="A30" s="98">
        <v>22</v>
      </c>
      <c r="B30" s="149"/>
      <c r="C30" s="223" t="str">
        <f t="shared" si="0"/>
        <v>項目22</v>
      </c>
      <c r="D30" s="99" t="str">
        <f t="shared" si="1"/>
        <v>--</v>
      </c>
      <c r="E30" s="110" t="str">
        <f t="shared" si="2"/>
        <v>--</v>
      </c>
      <c r="F30" s="102" t="str">
        <f t="shared" si="3"/>
        <v>--</v>
      </c>
      <c r="G30" s="99" t="str">
        <f t="shared" si="4"/>
        <v>--</v>
      </c>
      <c r="H30" s="110" t="str">
        <f t="shared" si="5"/>
        <v>--</v>
      </c>
      <c r="I30" s="102" t="str">
        <f t="shared" si="6"/>
        <v>--</v>
      </c>
      <c r="J30" s="99" t="str">
        <f t="shared" si="7"/>
        <v>--</v>
      </c>
      <c r="K30" s="110" t="str">
        <f t="shared" si="8"/>
        <v>--</v>
      </c>
      <c r="L30" s="102" t="str">
        <f t="shared" si="9"/>
        <v>--</v>
      </c>
      <c r="M30" s="99" t="str">
        <f t="shared" si="10"/>
        <v>--</v>
      </c>
      <c r="N30" s="110" t="str">
        <f t="shared" si="11"/>
        <v>--</v>
      </c>
      <c r="O30" s="102" t="str">
        <f t="shared" si="12"/>
        <v>--</v>
      </c>
      <c r="P30" s="66"/>
    </row>
    <row r="31" spans="1:16" ht="15" hidden="1" customHeight="1" x14ac:dyDescent="0.2">
      <c r="A31" s="98">
        <v>23</v>
      </c>
      <c r="B31" s="149"/>
      <c r="C31" s="223" t="str">
        <f t="shared" si="0"/>
        <v>項目23</v>
      </c>
      <c r="D31" s="99" t="str">
        <f t="shared" si="1"/>
        <v>--</v>
      </c>
      <c r="E31" s="110" t="str">
        <f t="shared" si="2"/>
        <v>--</v>
      </c>
      <c r="F31" s="102" t="str">
        <f t="shared" si="3"/>
        <v>--</v>
      </c>
      <c r="G31" s="99" t="str">
        <f t="shared" si="4"/>
        <v>--</v>
      </c>
      <c r="H31" s="110" t="str">
        <f t="shared" si="5"/>
        <v>--</v>
      </c>
      <c r="I31" s="102" t="str">
        <f t="shared" si="6"/>
        <v>--</v>
      </c>
      <c r="J31" s="99" t="str">
        <f t="shared" si="7"/>
        <v>--</v>
      </c>
      <c r="K31" s="110" t="str">
        <f t="shared" si="8"/>
        <v>--</v>
      </c>
      <c r="L31" s="102" t="str">
        <f t="shared" si="9"/>
        <v>--</v>
      </c>
      <c r="M31" s="99" t="str">
        <f t="shared" si="10"/>
        <v>--</v>
      </c>
      <c r="N31" s="110" t="str">
        <f t="shared" si="11"/>
        <v>--</v>
      </c>
      <c r="O31" s="102" t="str">
        <f t="shared" si="12"/>
        <v>--</v>
      </c>
      <c r="P31" s="66"/>
    </row>
    <row r="32" spans="1:16" ht="15" hidden="1" customHeight="1" x14ac:dyDescent="0.2">
      <c r="A32" s="98">
        <v>24</v>
      </c>
      <c r="B32" s="149"/>
      <c r="C32" s="223" t="str">
        <f t="shared" si="0"/>
        <v>項目24</v>
      </c>
      <c r="D32" s="99" t="str">
        <f t="shared" si="1"/>
        <v>--</v>
      </c>
      <c r="E32" s="110" t="str">
        <f t="shared" si="2"/>
        <v>--</v>
      </c>
      <c r="F32" s="102" t="str">
        <f t="shared" si="3"/>
        <v>--</v>
      </c>
      <c r="G32" s="99" t="str">
        <f t="shared" si="4"/>
        <v>--</v>
      </c>
      <c r="H32" s="110" t="str">
        <f t="shared" si="5"/>
        <v>--</v>
      </c>
      <c r="I32" s="102" t="str">
        <f t="shared" si="6"/>
        <v>--</v>
      </c>
      <c r="J32" s="99" t="str">
        <f t="shared" si="7"/>
        <v>--</v>
      </c>
      <c r="K32" s="110" t="str">
        <f t="shared" si="8"/>
        <v>--</v>
      </c>
      <c r="L32" s="102" t="str">
        <f t="shared" si="9"/>
        <v>--</v>
      </c>
      <c r="M32" s="99" t="str">
        <f t="shared" si="10"/>
        <v>--</v>
      </c>
      <c r="N32" s="110" t="str">
        <f t="shared" si="11"/>
        <v>--</v>
      </c>
      <c r="O32" s="102" t="str">
        <f t="shared" si="12"/>
        <v>--</v>
      </c>
      <c r="P32" s="66"/>
    </row>
    <row r="33" spans="1:16" ht="15" hidden="1" customHeight="1" x14ac:dyDescent="0.2">
      <c r="A33" s="98">
        <v>25</v>
      </c>
      <c r="B33" s="149"/>
      <c r="C33" s="223" t="str">
        <f t="shared" si="0"/>
        <v>項目25</v>
      </c>
      <c r="D33" s="99" t="str">
        <f t="shared" si="1"/>
        <v>--</v>
      </c>
      <c r="E33" s="110" t="str">
        <f t="shared" si="2"/>
        <v>--</v>
      </c>
      <c r="F33" s="102" t="str">
        <f t="shared" si="3"/>
        <v>--</v>
      </c>
      <c r="G33" s="99" t="str">
        <f t="shared" si="4"/>
        <v>--</v>
      </c>
      <c r="H33" s="110" t="str">
        <f t="shared" si="5"/>
        <v>--</v>
      </c>
      <c r="I33" s="102" t="str">
        <f t="shared" si="6"/>
        <v>--</v>
      </c>
      <c r="J33" s="99" t="str">
        <f t="shared" si="7"/>
        <v>--</v>
      </c>
      <c r="K33" s="110" t="str">
        <f t="shared" si="8"/>
        <v>--</v>
      </c>
      <c r="L33" s="102" t="str">
        <f t="shared" si="9"/>
        <v>--</v>
      </c>
      <c r="M33" s="99" t="str">
        <f t="shared" si="10"/>
        <v>--</v>
      </c>
      <c r="N33" s="110" t="str">
        <f t="shared" si="11"/>
        <v>--</v>
      </c>
      <c r="O33" s="102" t="str">
        <f t="shared" si="12"/>
        <v>--</v>
      </c>
      <c r="P33" s="66"/>
    </row>
    <row r="34" spans="1:16" ht="15" hidden="1" customHeight="1" x14ac:dyDescent="0.2">
      <c r="A34" s="98">
        <v>26</v>
      </c>
      <c r="B34" s="149"/>
      <c r="C34" s="223" t="str">
        <f t="shared" si="0"/>
        <v>項目26</v>
      </c>
      <c r="D34" s="99" t="str">
        <f t="shared" si="1"/>
        <v>--</v>
      </c>
      <c r="E34" s="110" t="str">
        <f t="shared" si="2"/>
        <v>--</v>
      </c>
      <c r="F34" s="102" t="str">
        <f t="shared" si="3"/>
        <v>--</v>
      </c>
      <c r="G34" s="99" t="str">
        <f t="shared" si="4"/>
        <v>--</v>
      </c>
      <c r="H34" s="110" t="str">
        <f t="shared" si="5"/>
        <v>--</v>
      </c>
      <c r="I34" s="102" t="str">
        <f t="shared" si="6"/>
        <v>--</v>
      </c>
      <c r="J34" s="99" t="str">
        <f t="shared" si="7"/>
        <v>--</v>
      </c>
      <c r="K34" s="110" t="str">
        <f t="shared" si="8"/>
        <v>--</v>
      </c>
      <c r="L34" s="102" t="str">
        <f t="shared" si="9"/>
        <v>--</v>
      </c>
      <c r="M34" s="99" t="str">
        <f t="shared" si="10"/>
        <v>--</v>
      </c>
      <c r="N34" s="110" t="str">
        <f t="shared" si="11"/>
        <v>--</v>
      </c>
      <c r="O34" s="102" t="str">
        <f t="shared" si="12"/>
        <v>--</v>
      </c>
      <c r="P34" s="66"/>
    </row>
    <row r="35" spans="1:16" ht="15" hidden="1" customHeight="1" x14ac:dyDescent="0.2">
      <c r="A35" s="98">
        <v>27</v>
      </c>
      <c r="B35" s="149"/>
      <c r="C35" s="223" t="str">
        <f t="shared" si="0"/>
        <v>項目27</v>
      </c>
      <c r="D35" s="99" t="str">
        <f t="shared" si="1"/>
        <v>--</v>
      </c>
      <c r="E35" s="110" t="str">
        <f t="shared" si="2"/>
        <v>--</v>
      </c>
      <c r="F35" s="102" t="str">
        <f t="shared" si="3"/>
        <v>--</v>
      </c>
      <c r="G35" s="99" t="str">
        <f t="shared" si="4"/>
        <v>--</v>
      </c>
      <c r="H35" s="110" t="str">
        <f t="shared" si="5"/>
        <v>--</v>
      </c>
      <c r="I35" s="102" t="str">
        <f t="shared" si="6"/>
        <v>--</v>
      </c>
      <c r="J35" s="99" t="str">
        <f t="shared" si="7"/>
        <v>--</v>
      </c>
      <c r="K35" s="110" t="str">
        <f t="shared" si="8"/>
        <v>--</v>
      </c>
      <c r="L35" s="102" t="str">
        <f t="shared" si="9"/>
        <v>--</v>
      </c>
      <c r="M35" s="99" t="str">
        <f t="shared" si="10"/>
        <v>--</v>
      </c>
      <c r="N35" s="110" t="str">
        <f t="shared" si="11"/>
        <v>--</v>
      </c>
      <c r="O35" s="102" t="str">
        <f t="shared" si="12"/>
        <v>--</v>
      </c>
      <c r="P35" s="66"/>
    </row>
    <row r="36" spans="1:16" ht="15" hidden="1" customHeight="1" x14ac:dyDescent="0.2">
      <c r="A36" s="98">
        <v>28</v>
      </c>
      <c r="B36" s="149"/>
      <c r="C36" s="223" t="str">
        <f t="shared" si="0"/>
        <v>項目28</v>
      </c>
      <c r="D36" s="99" t="str">
        <f t="shared" si="1"/>
        <v>--</v>
      </c>
      <c r="E36" s="110" t="str">
        <f t="shared" si="2"/>
        <v>--</v>
      </c>
      <c r="F36" s="102" t="str">
        <f t="shared" si="3"/>
        <v>--</v>
      </c>
      <c r="G36" s="99" t="str">
        <f t="shared" si="4"/>
        <v>--</v>
      </c>
      <c r="H36" s="110" t="str">
        <f t="shared" si="5"/>
        <v>--</v>
      </c>
      <c r="I36" s="102" t="str">
        <f t="shared" si="6"/>
        <v>--</v>
      </c>
      <c r="J36" s="99" t="str">
        <f t="shared" si="7"/>
        <v>--</v>
      </c>
      <c r="K36" s="110" t="str">
        <f t="shared" si="8"/>
        <v>--</v>
      </c>
      <c r="L36" s="102" t="str">
        <f t="shared" si="9"/>
        <v>--</v>
      </c>
      <c r="M36" s="99" t="str">
        <f t="shared" si="10"/>
        <v>--</v>
      </c>
      <c r="N36" s="110" t="str">
        <f t="shared" si="11"/>
        <v>--</v>
      </c>
      <c r="O36" s="102" t="str">
        <f t="shared" si="12"/>
        <v>--</v>
      </c>
      <c r="P36" s="66"/>
    </row>
    <row r="37" spans="1:16" ht="15" hidden="1" customHeight="1" x14ac:dyDescent="0.2">
      <c r="A37" s="98">
        <v>29</v>
      </c>
      <c r="B37" s="149"/>
      <c r="C37" s="223" t="str">
        <f t="shared" si="0"/>
        <v>項目29</v>
      </c>
      <c r="D37" s="99" t="str">
        <f t="shared" si="1"/>
        <v>--</v>
      </c>
      <c r="E37" s="110" t="str">
        <f t="shared" si="2"/>
        <v>--</v>
      </c>
      <c r="F37" s="102" t="str">
        <f t="shared" si="3"/>
        <v>--</v>
      </c>
      <c r="G37" s="99" t="str">
        <f t="shared" si="4"/>
        <v>--</v>
      </c>
      <c r="H37" s="110" t="str">
        <f t="shared" si="5"/>
        <v>--</v>
      </c>
      <c r="I37" s="102" t="str">
        <f t="shared" si="6"/>
        <v>--</v>
      </c>
      <c r="J37" s="99" t="str">
        <f t="shared" si="7"/>
        <v>--</v>
      </c>
      <c r="K37" s="110" t="str">
        <f t="shared" si="8"/>
        <v>--</v>
      </c>
      <c r="L37" s="102" t="str">
        <f t="shared" si="9"/>
        <v>--</v>
      </c>
      <c r="M37" s="99" t="str">
        <f t="shared" si="10"/>
        <v>--</v>
      </c>
      <c r="N37" s="110" t="str">
        <f t="shared" si="11"/>
        <v>--</v>
      </c>
      <c r="O37" s="102" t="str">
        <f t="shared" si="12"/>
        <v>--</v>
      </c>
      <c r="P37" s="66"/>
    </row>
    <row r="38" spans="1:16" ht="15" hidden="1" customHeight="1" x14ac:dyDescent="0.2">
      <c r="A38" s="98">
        <v>30</v>
      </c>
      <c r="B38" s="149"/>
      <c r="C38" s="223" t="str">
        <f t="shared" si="0"/>
        <v>項目30</v>
      </c>
      <c r="D38" s="99" t="str">
        <f t="shared" si="1"/>
        <v>--</v>
      </c>
      <c r="E38" s="110" t="str">
        <f t="shared" si="2"/>
        <v>--</v>
      </c>
      <c r="F38" s="102" t="str">
        <f t="shared" si="3"/>
        <v>--</v>
      </c>
      <c r="G38" s="99" t="str">
        <f t="shared" si="4"/>
        <v>--</v>
      </c>
      <c r="H38" s="110" t="str">
        <f t="shared" si="5"/>
        <v>--</v>
      </c>
      <c r="I38" s="102" t="str">
        <f t="shared" si="6"/>
        <v>--</v>
      </c>
      <c r="J38" s="99" t="str">
        <f t="shared" si="7"/>
        <v>--</v>
      </c>
      <c r="K38" s="110" t="str">
        <f t="shared" si="8"/>
        <v>--</v>
      </c>
      <c r="L38" s="102" t="str">
        <f t="shared" si="9"/>
        <v>--</v>
      </c>
      <c r="M38" s="99" t="str">
        <f t="shared" si="10"/>
        <v>--</v>
      </c>
      <c r="N38" s="110" t="str">
        <f t="shared" si="11"/>
        <v>--</v>
      </c>
      <c r="O38" s="102" t="str">
        <f t="shared" si="12"/>
        <v>--</v>
      </c>
      <c r="P38" s="66"/>
    </row>
    <row r="39" spans="1:16" ht="15" hidden="1" customHeight="1" x14ac:dyDescent="0.2">
      <c r="A39" s="98">
        <v>31</v>
      </c>
      <c r="B39" s="149"/>
      <c r="C39" s="223" t="str">
        <f t="shared" si="0"/>
        <v>項目31</v>
      </c>
      <c r="D39" s="99" t="str">
        <f t="shared" si="1"/>
        <v>--</v>
      </c>
      <c r="E39" s="110" t="str">
        <f t="shared" si="2"/>
        <v>--</v>
      </c>
      <c r="F39" s="102" t="str">
        <f t="shared" si="3"/>
        <v>--</v>
      </c>
      <c r="G39" s="99" t="str">
        <f t="shared" si="4"/>
        <v>--</v>
      </c>
      <c r="H39" s="110" t="str">
        <f t="shared" si="5"/>
        <v>--</v>
      </c>
      <c r="I39" s="102" t="str">
        <f t="shared" si="6"/>
        <v>--</v>
      </c>
      <c r="J39" s="99" t="str">
        <f t="shared" si="7"/>
        <v>--</v>
      </c>
      <c r="K39" s="110" t="str">
        <f t="shared" si="8"/>
        <v>--</v>
      </c>
      <c r="L39" s="102" t="str">
        <f t="shared" si="9"/>
        <v>--</v>
      </c>
      <c r="M39" s="99" t="str">
        <f t="shared" si="10"/>
        <v>--</v>
      </c>
      <c r="N39" s="110" t="str">
        <f t="shared" si="11"/>
        <v>--</v>
      </c>
      <c r="O39" s="102" t="str">
        <f t="shared" si="12"/>
        <v>--</v>
      </c>
      <c r="P39" s="66"/>
    </row>
    <row r="40" spans="1:16" ht="15" hidden="1" customHeight="1" x14ac:dyDescent="0.2">
      <c r="A40" s="98">
        <v>32</v>
      </c>
      <c r="B40" s="149"/>
      <c r="C40" s="223" t="str">
        <f t="shared" si="0"/>
        <v>項目32</v>
      </c>
      <c r="D40" s="99" t="str">
        <f t="shared" si="1"/>
        <v>--</v>
      </c>
      <c r="E40" s="110" t="str">
        <f t="shared" si="2"/>
        <v>--</v>
      </c>
      <c r="F40" s="102" t="str">
        <f t="shared" si="3"/>
        <v>--</v>
      </c>
      <c r="G40" s="99" t="str">
        <f t="shared" si="4"/>
        <v>--</v>
      </c>
      <c r="H40" s="110" t="str">
        <f t="shared" si="5"/>
        <v>--</v>
      </c>
      <c r="I40" s="102" t="str">
        <f t="shared" si="6"/>
        <v>--</v>
      </c>
      <c r="J40" s="99" t="str">
        <f t="shared" si="7"/>
        <v>--</v>
      </c>
      <c r="K40" s="110" t="str">
        <f t="shared" si="8"/>
        <v>--</v>
      </c>
      <c r="L40" s="102" t="str">
        <f t="shared" si="9"/>
        <v>--</v>
      </c>
      <c r="M40" s="99" t="str">
        <f t="shared" si="10"/>
        <v>--</v>
      </c>
      <c r="N40" s="110" t="str">
        <f t="shared" si="11"/>
        <v>--</v>
      </c>
      <c r="O40" s="102" t="str">
        <f t="shared" si="12"/>
        <v>--</v>
      </c>
      <c r="P40" s="66"/>
    </row>
    <row r="41" spans="1:16" ht="15" hidden="1" customHeight="1" x14ac:dyDescent="0.2">
      <c r="A41" s="98">
        <v>33</v>
      </c>
      <c r="B41" s="149"/>
      <c r="C41" s="223" t="str">
        <f t="shared" si="0"/>
        <v>項目33</v>
      </c>
      <c r="D41" s="99" t="str">
        <f t="shared" si="1"/>
        <v>--</v>
      </c>
      <c r="E41" s="110" t="str">
        <f t="shared" si="2"/>
        <v>--</v>
      </c>
      <c r="F41" s="102" t="str">
        <f t="shared" si="3"/>
        <v>--</v>
      </c>
      <c r="G41" s="99" t="str">
        <f t="shared" si="4"/>
        <v>--</v>
      </c>
      <c r="H41" s="110" t="str">
        <f t="shared" si="5"/>
        <v>--</v>
      </c>
      <c r="I41" s="102" t="str">
        <f t="shared" si="6"/>
        <v>--</v>
      </c>
      <c r="J41" s="99" t="str">
        <f t="shared" si="7"/>
        <v>--</v>
      </c>
      <c r="K41" s="110" t="str">
        <f t="shared" si="8"/>
        <v>--</v>
      </c>
      <c r="L41" s="102" t="str">
        <f t="shared" si="9"/>
        <v>--</v>
      </c>
      <c r="M41" s="99" t="str">
        <f t="shared" si="10"/>
        <v>--</v>
      </c>
      <c r="N41" s="110" t="str">
        <f t="shared" si="11"/>
        <v>--</v>
      </c>
      <c r="O41" s="102" t="str">
        <f t="shared" si="12"/>
        <v>--</v>
      </c>
      <c r="P41" s="66"/>
    </row>
    <row r="42" spans="1:16" ht="15" hidden="1" customHeight="1" x14ac:dyDescent="0.2">
      <c r="A42" s="98">
        <v>34</v>
      </c>
      <c r="B42" s="149"/>
      <c r="C42" s="223" t="str">
        <f t="shared" si="0"/>
        <v>項目34</v>
      </c>
      <c r="D42" s="99" t="str">
        <f t="shared" si="1"/>
        <v>--</v>
      </c>
      <c r="E42" s="110" t="str">
        <f t="shared" si="2"/>
        <v>--</v>
      </c>
      <c r="F42" s="102" t="str">
        <f t="shared" si="3"/>
        <v>--</v>
      </c>
      <c r="G42" s="99" t="str">
        <f t="shared" si="4"/>
        <v>--</v>
      </c>
      <c r="H42" s="110" t="str">
        <f t="shared" si="5"/>
        <v>--</v>
      </c>
      <c r="I42" s="102" t="str">
        <f t="shared" si="6"/>
        <v>--</v>
      </c>
      <c r="J42" s="99" t="str">
        <f t="shared" si="7"/>
        <v>--</v>
      </c>
      <c r="K42" s="110" t="str">
        <f t="shared" si="8"/>
        <v>--</v>
      </c>
      <c r="L42" s="102" t="str">
        <f t="shared" si="9"/>
        <v>--</v>
      </c>
      <c r="M42" s="99" t="str">
        <f t="shared" si="10"/>
        <v>--</v>
      </c>
      <c r="N42" s="110" t="str">
        <f t="shared" si="11"/>
        <v>--</v>
      </c>
      <c r="O42" s="102" t="str">
        <f t="shared" si="12"/>
        <v>--</v>
      </c>
      <c r="P42" s="66"/>
    </row>
    <row r="43" spans="1:16" ht="15" hidden="1" customHeight="1" x14ac:dyDescent="0.2">
      <c r="A43" s="98">
        <v>35</v>
      </c>
      <c r="B43" s="149"/>
      <c r="C43" s="223" t="str">
        <f t="shared" si="0"/>
        <v>項目35</v>
      </c>
      <c r="D43" s="99" t="str">
        <f t="shared" si="1"/>
        <v>--</v>
      </c>
      <c r="E43" s="110" t="str">
        <f t="shared" si="2"/>
        <v>--</v>
      </c>
      <c r="F43" s="102" t="str">
        <f t="shared" si="3"/>
        <v>--</v>
      </c>
      <c r="G43" s="99" t="str">
        <f t="shared" si="4"/>
        <v>--</v>
      </c>
      <c r="H43" s="110" t="str">
        <f t="shared" si="5"/>
        <v>--</v>
      </c>
      <c r="I43" s="102" t="str">
        <f t="shared" si="6"/>
        <v>--</v>
      </c>
      <c r="J43" s="99" t="str">
        <f t="shared" si="7"/>
        <v>--</v>
      </c>
      <c r="K43" s="110" t="str">
        <f t="shared" si="8"/>
        <v>--</v>
      </c>
      <c r="L43" s="102" t="str">
        <f t="shared" si="9"/>
        <v>--</v>
      </c>
      <c r="M43" s="99" t="str">
        <f t="shared" si="10"/>
        <v>--</v>
      </c>
      <c r="N43" s="110" t="str">
        <f t="shared" si="11"/>
        <v>--</v>
      </c>
      <c r="O43" s="102" t="str">
        <f t="shared" si="12"/>
        <v>--</v>
      </c>
      <c r="P43" s="66"/>
    </row>
    <row r="44" spans="1:16" ht="15" hidden="1" customHeight="1" x14ac:dyDescent="0.2">
      <c r="A44" s="98">
        <v>36</v>
      </c>
      <c r="B44" s="149"/>
      <c r="C44" s="223" t="str">
        <f t="shared" si="0"/>
        <v>項目36</v>
      </c>
      <c r="D44" s="99" t="str">
        <f t="shared" si="1"/>
        <v>--</v>
      </c>
      <c r="E44" s="110" t="str">
        <f t="shared" si="2"/>
        <v>--</v>
      </c>
      <c r="F44" s="102" t="str">
        <f t="shared" si="3"/>
        <v>--</v>
      </c>
      <c r="G44" s="99" t="str">
        <f t="shared" si="4"/>
        <v>--</v>
      </c>
      <c r="H44" s="110" t="str">
        <f t="shared" si="5"/>
        <v>--</v>
      </c>
      <c r="I44" s="102" t="str">
        <f t="shared" si="6"/>
        <v>--</v>
      </c>
      <c r="J44" s="99" t="str">
        <f t="shared" si="7"/>
        <v>--</v>
      </c>
      <c r="K44" s="110" t="str">
        <f t="shared" si="8"/>
        <v>--</v>
      </c>
      <c r="L44" s="102" t="str">
        <f t="shared" si="9"/>
        <v>--</v>
      </c>
      <c r="M44" s="99" t="str">
        <f t="shared" si="10"/>
        <v>--</v>
      </c>
      <c r="N44" s="110" t="str">
        <f t="shared" si="11"/>
        <v>--</v>
      </c>
      <c r="O44" s="102" t="str">
        <f t="shared" si="12"/>
        <v>--</v>
      </c>
      <c r="P44" s="66"/>
    </row>
    <row r="45" spans="1:16" ht="15" hidden="1" customHeight="1" x14ac:dyDescent="0.2">
      <c r="A45" s="98">
        <v>37</v>
      </c>
      <c r="B45" s="149"/>
      <c r="C45" s="223" t="str">
        <f t="shared" si="0"/>
        <v>項目37</v>
      </c>
      <c r="D45" s="99" t="str">
        <f t="shared" si="1"/>
        <v>--</v>
      </c>
      <c r="E45" s="110" t="str">
        <f t="shared" si="2"/>
        <v>--</v>
      </c>
      <c r="F45" s="102" t="str">
        <f t="shared" si="3"/>
        <v>--</v>
      </c>
      <c r="G45" s="99" t="str">
        <f t="shared" si="4"/>
        <v>--</v>
      </c>
      <c r="H45" s="110" t="str">
        <f t="shared" si="5"/>
        <v>--</v>
      </c>
      <c r="I45" s="102" t="str">
        <f t="shared" si="6"/>
        <v>--</v>
      </c>
      <c r="J45" s="99" t="str">
        <f t="shared" si="7"/>
        <v>--</v>
      </c>
      <c r="K45" s="110" t="str">
        <f t="shared" si="8"/>
        <v>--</v>
      </c>
      <c r="L45" s="102" t="str">
        <f t="shared" si="9"/>
        <v>--</v>
      </c>
      <c r="M45" s="99" t="str">
        <f t="shared" si="10"/>
        <v>--</v>
      </c>
      <c r="N45" s="110" t="str">
        <f t="shared" si="11"/>
        <v>--</v>
      </c>
      <c r="O45" s="102" t="str">
        <f t="shared" si="12"/>
        <v>--</v>
      </c>
      <c r="P45" s="66"/>
    </row>
    <row r="46" spans="1:16" ht="15" hidden="1" customHeight="1" x14ac:dyDescent="0.2">
      <c r="A46" s="98">
        <v>38</v>
      </c>
      <c r="B46" s="149"/>
      <c r="C46" s="223" t="str">
        <f t="shared" si="0"/>
        <v>項目38</v>
      </c>
      <c r="D46" s="99" t="str">
        <f t="shared" si="1"/>
        <v>--</v>
      </c>
      <c r="E46" s="110" t="str">
        <f t="shared" si="2"/>
        <v>--</v>
      </c>
      <c r="F46" s="102" t="str">
        <f t="shared" si="3"/>
        <v>--</v>
      </c>
      <c r="G46" s="99" t="str">
        <f t="shared" si="4"/>
        <v>--</v>
      </c>
      <c r="H46" s="110" t="str">
        <f t="shared" si="5"/>
        <v>--</v>
      </c>
      <c r="I46" s="102" t="str">
        <f t="shared" si="6"/>
        <v>--</v>
      </c>
      <c r="J46" s="99" t="str">
        <f t="shared" si="7"/>
        <v>--</v>
      </c>
      <c r="K46" s="110" t="str">
        <f t="shared" si="8"/>
        <v>--</v>
      </c>
      <c r="L46" s="102" t="str">
        <f t="shared" si="9"/>
        <v>--</v>
      </c>
      <c r="M46" s="99" t="str">
        <f t="shared" si="10"/>
        <v>--</v>
      </c>
      <c r="N46" s="110" t="str">
        <f t="shared" si="11"/>
        <v>--</v>
      </c>
      <c r="O46" s="102" t="str">
        <f t="shared" si="12"/>
        <v>--</v>
      </c>
      <c r="P46" s="66"/>
    </row>
    <row r="47" spans="1:16" ht="15" hidden="1" customHeight="1" x14ac:dyDescent="0.2">
      <c r="A47" s="98">
        <v>39</v>
      </c>
      <c r="B47" s="149"/>
      <c r="C47" s="223" t="str">
        <f t="shared" si="0"/>
        <v>項目39</v>
      </c>
      <c r="D47" s="99" t="str">
        <f t="shared" si="1"/>
        <v>--</v>
      </c>
      <c r="E47" s="110" t="str">
        <f t="shared" si="2"/>
        <v>--</v>
      </c>
      <c r="F47" s="102" t="str">
        <f t="shared" si="3"/>
        <v>--</v>
      </c>
      <c r="G47" s="99" t="str">
        <f t="shared" si="4"/>
        <v>--</v>
      </c>
      <c r="H47" s="110" t="str">
        <f t="shared" si="5"/>
        <v>--</v>
      </c>
      <c r="I47" s="102" t="str">
        <f t="shared" si="6"/>
        <v>--</v>
      </c>
      <c r="J47" s="99" t="str">
        <f t="shared" si="7"/>
        <v>--</v>
      </c>
      <c r="K47" s="110" t="str">
        <f t="shared" si="8"/>
        <v>--</v>
      </c>
      <c r="L47" s="102" t="str">
        <f t="shared" si="9"/>
        <v>--</v>
      </c>
      <c r="M47" s="99" t="str">
        <f t="shared" si="10"/>
        <v>--</v>
      </c>
      <c r="N47" s="110" t="str">
        <f t="shared" si="11"/>
        <v>--</v>
      </c>
      <c r="O47" s="102" t="str">
        <f t="shared" si="12"/>
        <v>--</v>
      </c>
      <c r="P47" s="66"/>
    </row>
    <row r="48" spans="1:16" ht="15" hidden="1" customHeight="1" x14ac:dyDescent="0.2">
      <c r="A48" s="98">
        <v>40</v>
      </c>
      <c r="B48" s="149"/>
      <c r="C48" s="223" t="str">
        <f t="shared" si="0"/>
        <v>項目40</v>
      </c>
      <c r="D48" s="99" t="str">
        <f t="shared" si="1"/>
        <v>--</v>
      </c>
      <c r="E48" s="110" t="str">
        <f t="shared" si="2"/>
        <v>--</v>
      </c>
      <c r="F48" s="102" t="str">
        <f t="shared" si="3"/>
        <v>--</v>
      </c>
      <c r="G48" s="99" t="str">
        <f t="shared" si="4"/>
        <v>--</v>
      </c>
      <c r="H48" s="110" t="str">
        <f t="shared" si="5"/>
        <v>--</v>
      </c>
      <c r="I48" s="102" t="str">
        <f t="shared" si="6"/>
        <v>--</v>
      </c>
      <c r="J48" s="99" t="str">
        <f t="shared" si="7"/>
        <v>--</v>
      </c>
      <c r="K48" s="110" t="str">
        <f t="shared" si="8"/>
        <v>--</v>
      </c>
      <c r="L48" s="102" t="str">
        <f t="shared" si="9"/>
        <v>--</v>
      </c>
      <c r="M48" s="99" t="str">
        <f t="shared" si="10"/>
        <v>--</v>
      </c>
      <c r="N48" s="110" t="str">
        <f t="shared" si="11"/>
        <v>--</v>
      </c>
      <c r="O48" s="102" t="str">
        <f t="shared" si="12"/>
        <v>--</v>
      </c>
      <c r="P48" s="66"/>
    </row>
    <row r="49" spans="1:16" ht="15" hidden="1" customHeight="1" x14ac:dyDescent="0.2">
      <c r="A49" s="98">
        <v>41</v>
      </c>
      <c r="B49" s="149"/>
      <c r="C49" s="223" t="str">
        <f t="shared" si="0"/>
        <v>項目41</v>
      </c>
      <c r="D49" s="99" t="str">
        <f t="shared" si="1"/>
        <v>--</v>
      </c>
      <c r="E49" s="110" t="str">
        <f t="shared" si="2"/>
        <v>--</v>
      </c>
      <c r="F49" s="102" t="str">
        <f t="shared" si="3"/>
        <v>--</v>
      </c>
      <c r="G49" s="99" t="str">
        <f t="shared" si="4"/>
        <v>--</v>
      </c>
      <c r="H49" s="110" t="str">
        <f t="shared" si="5"/>
        <v>--</v>
      </c>
      <c r="I49" s="102" t="str">
        <f t="shared" si="6"/>
        <v>--</v>
      </c>
      <c r="J49" s="99" t="str">
        <f t="shared" si="7"/>
        <v>--</v>
      </c>
      <c r="K49" s="110" t="str">
        <f t="shared" si="8"/>
        <v>--</v>
      </c>
      <c r="L49" s="102" t="str">
        <f t="shared" si="9"/>
        <v>--</v>
      </c>
      <c r="M49" s="99" t="str">
        <f t="shared" si="10"/>
        <v>--</v>
      </c>
      <c r="N49" s="110" t="str">
        <f t="shared" si="11"/>
        <v>--</v>
      </c>
      <c r="O49" s="102" t="str">
        <f t="shared" si="12"/>
        <v>--</v>
      </c>
      <c r="P49" s="66"/>
    </row>
    <row r="50" spans="1:16" ht="15" hidden="1" customHeight="1" x14ac:dyDescent="0.2">
      <c r="A50" s="98">
        <v>42</v>
      </c>
      <c r="B50" s="149"/>
      <c r="C50" s="223" t="str">
        <f t="shared" si="0"/>
        <v>項目42</v>
      </c>
      <c r="D50" s="99" t="str">
        <f t="shared" si="1"/>
        <v>--</v>
      </c>
      <c r="E50" s="110" t="str">
        <f t="shared" si="2"/>
        <v>--</v>
      </c>
      <c r="F50" s="102" t="str">
        <f t="shared" si="3"/>
        <v>--</v>
      </c>
      <c r="G50" s="99" t="str">
        <f t="shared" si="4"/>
        <v>--</v>
      </c>
      <c r="H50" s="110" t="str">
        <f t="shared" si="5"/>
        <v>--</v>
      </c>
      <c r="I50" s="102" t="str">
        <f t="shared" si="6"/>
        <v>--</v>
      </c>
      <c r="J50" s="99" t="str">
        <f t="shared" si="7"/>
        <v>--</v>
      </c>
      <c r="K50" s="110" t="str">
        <f t="shared" si="8"/>
        <v>--</v>
      </c>
      <c r="L50" s="102" t="str">
        <f t="shared" si="9"/>
        <v>--</v>
      </c>
      <c r="M50" s="99" t="str">
        <f t="shared" si="10"/>
        <v>--</v>
      </c>
      <c r="N50" s="110" t="str">
        <f t="shared" si="11"/>
        <v>--</v>
      </c>
      <c r="O50" s="102" t="str">
        <f t="shared" si="12"/>
        <v>--</v>
      </c>
      <c r="P50" s="66"/>
    </row>
    <row r="51" spans="1:16" ht="15" hidden="1" customHeight="1" x14ac:dyDescent="0.2">
      <c r="A51" s="98">
        <v>43</v>
      </c>
      <c r="B51" s="149"/>
      <c r="C51" s="223" t="str">
        <f t="shared" si="0"/>
        <v>項目43</v>
      </c>
      <c r="D51" s="99" t="str">
        <f t="shared" si="1"/>
        <v>--</v>
      </c>
      <c r="E51" s="110" t="str">
        <f t="shared" si="2"/>
        <v>--</v>
      </c>
      <c r="F51" s="102" t="str">
        <f t="shared" si="3"/>
        <v>--</v>
      </c>
      <c r="G51" s="99" t="str">
        <f t="shared" si="4"/>
        <v>--</v>
      </c>
      <c r="H51" s="110" t="str">
        <f t="shared" si="5"/>
        <v>--</v>
      </c>
      <c r="I51" s="102" t="str">
        <f t="shared" si="6"/>
        <v>--</v>
      </c>
      <c r="J51" s="99" t="str">
        <f t="shared" si="7"/>
        <v>--</v>
      </c>
      <c r="K51" s="110" t="str">
        <f t="shared" si="8"/>
        <v>--</v>
      </c>
      <c r="L51" s="102" t="str">
        <f t="shared" si="9"/>
        <v>--</v>
      </c>
      <c r="M51" s="99" t="str">
        <f t="shared" si="10"/>
        <v>--</v>
      </c>
      <c r="N51" s="110" t="str">
        <f t="shared" si="11"/>
        <v>--</v>
      </c>
      <c r="O51" s="102" t="str">
        <f t="shared" si="12"/>
        <v>--</v>
      </c>
      <c r="P51" s="66"/>
    </row>
    <row r="52" spans="1:16" ht="15" hidden="1" customHeight="1" x14ac:dyDescent="0.2">
      <c r="A52" s="98">
        <v>44</v>
      </c>
      <c r="B52" s="149"/>
      <c r="C52" s="223" t="str">
        <f t="shared" si="0"/>
        <v>項目44</v>
      </c>
      <c r="D52" s="99" t="str">
        <f t="shared" si="1"/>
        <v>--</v>
      </c>
      <c r="E52" s="110" t="str">
        <f t="shared" si="2"/>
        <v>--</v>
      </c>
      <c r="F52" s="102" t="str">
        <f t="shared" si="3"/>
        <v>--</v>
      </c>
      <c r="G52" s="99" t="str">
        <f t="shared" si="4"/>
        <v>--</v>
      </c>
      <c r="H52" s="110" t="str">
        <f t="shared" si="5"/>
        <v>--</v>
      </c>
      <c r="I52" s="102" t="str">
        <f t="shared" si="6"/>
        <v>--</v>
      </c>
      <c r="J52" s="99" t="str">
        <f t="shared" si="7"/>
        <v>--</v>
      </c>
      <c r="K52" s="110" t="str">
        <f t="shared" si="8"/>
        <v>--</v>
      </c>
      <c r="L52" s="102" t="str">
        <f t="shared" si="9"/>
        <v>--</v>
      </c>
      <c r="M52" s="99" t="str">
        <f t="shared" si="10"/>
        <v>--</v>
      </c>
      <c r="N52" s="110" t="str">
        <f t="shared" si="11"/>
        <v>--</v>
      </c>
      <c r="O52" s="102" t="str">
        <f t="shared" si="12"/>
        <v>--</v>
      </c>
      <c r="P52" s="66"/>
    </row>
    <row r="53" spans="1:16" ht="15" hidden="1" customHeight="1" x14ac:dyDescent="0.2">
      <c r="A53" s="98">
        <v>45</v>
      </c>
      <c r="B53" s="149"/>
      <c r="C53" s="223" t="str">
        <f t="shared" si="0"/>
        <v>項目45</v>
      </c>
      <c r="D53" s="99" t="str">
        <f t="shared" si="1"/>
        <v>--</v>
      </c>
      <c r="E53" s="110" t="str">
        <f t="shared" si="2"/>
        <v>--</v>
      </c>
      <c r="F53" s="102" t="str">
        <f t="shared" si="3"/>
        <v>--</v>
      </c>
      <c r="G53" s="99" t="str">
        <f t="shared" si="4"/>
        <v>--</v>
      </c>
      <c r="H53" s="110" t="str">
        <f t="shared" si="5"/>
        <v>--</v>
      </c>
      <c r="I53" s="102" t="str">
        <f t="shared" si="6"/>
        <v>--</v>
      </c>
      <c r="J53" s="99" t="str">
        <f t="shared" si="7"/>
        <v>--</v>
      </c>
      <c r="K53" s="110" t="str">
        <f t="shared" si="8"/>
        <v>--</v>
      </c>
      <c r="L53" s="102" t="str">
        <f t="shared" si="9"/>
        <v>--</v>
      </c>
      <c r="M53" s="99" t="str">
        <f t="shared" si="10"/>
        <v>--</v>
      </c>
      <c r="N53" s="110" t="str">
        <f t="shared" si="11"/>
        <v>--</v>
      </c>
      <c r="O53" s="102" t="str">
        <f t="shared" si="12"/>
        <v>--</v>
      </c>
      <c r="P53" s="66"/>
    </row>
    <row r="54" spans="1:16" ht="15" hidden="1" customHeight="1" x14ac:dyDescent="0.2">
      <c r="A54" s="98">
        <v>46</v>
      </c>
      <c r="B54" s="149"/>
      <c r="C54" s="223" t="str">
        <f t="shared" si="0"/>
        <v>項目46</v>
      </c>
      <c r="D54" s="99" t="str">
        <f t="shared" si="1"/>
        <v>--</v>
      </c>
      <c r="E54" s="110" t="str">
        <f t="shared" si="2"/>
        <v>--</v>
      </c>
      <c r="F54" s="102" t="str">
        <f t="shared" si="3"/>
        <v>--</v>
      </c>
      <c r="G54" s="99" t="str">
        <f t="shared" si="4"/>
        <v>--</v>
      </c>
      <c r="H54" s="110" t="str">
        <f t="shared" si="5"/>
        <v>--</v>
      </c>
      <c r="I54" s="102" t="str">
        <f t="shared" si="6"/>
        <v>--</v>
      </c>
      <c r="J54" s="99" t="str">
        <f t="shared" si="7"/>
        <v>--</v>
      </c>
      <c r="K54" s="110" t="str">
        <f t="shared" si="8"/>
        <v>--</v>
      </c>
      <c r="L54" s="102" t="str">
        <f t="shared" si="9"/>
        <v>--</v>
      </c>
      <c r="M54" s="99" t="str">
        <f t="shared" si="10"/>
        <v>--</v>
      </c>
      <c r="N54" s="110" t="str">
        <f t="shared" si="11"/>
        <v>--</v>
      </c>
      <c r="O54" s="102" t="str">
        <f t="shared" si="12"/>
        <v>--</v>
      </c>
      <c r="P54" s="66"/>
    </row>
    <row r="55" spans="1:16" ht="15" hidden="1" customHeight="1" x14ac:dyDescent="0.2">
      <c r="A55" s="98">
        <v>47</v>
      </c>
      <c r="B55" s="149"/>
      <c r="C55" s="223" t="str">
        <f t="shared" si="0"/>
        <v>項目47</v>
      </c>
      <c r="D55" s="99" t="str">
        <f t="shared" si="1"/>
        <v>--</v>
      </c>
      <c r="E55" s="110" t="str">
        <f t="shared" si="2"/>
        <v>--</v>
      </c>
      <c r="F55" s="102" t="str">
        <f t="shared" si="3"/>
        <v>--</v>
      </c>
      <c r="G55" s="99" t="str">
        <f t="shared" si="4"/>
        <v>--</v>
      </c>
      <c r="H55" s="110" t="str">
        <f t="shared" si="5"/>
        <v>--</v>
      </c>
      <c r="I55" s="102" t="str">
        <f t="shared" si="6"/>
        <v>--</v>
      </c>
      <c r="J55" s="99" t="str">
        <f t="shared" si="7"/>
        <v>--</v>
      </c>
      <c r="K55" s="110" t="str">
        <f t="shared" si="8"/>
        <v>--</v>
      </c>
      <c r="L55" s="102" t="str">
        <f t="shared" si="9"/>
        <v>--</v>
      </c>
      <c r="M55" s="99" t="str">
        <f t="shared" si="10"/>
        <v>--</v>
      </c>
      <c r="N55" s="110" t="str">
        <f t="shared" si="11"/>
        <v>--</v>
      </c>
      <c r="O55" s="102" t="str">
        <f t="shared" si="12"/>
        <v>--</v>
      </c>
      <c r="P55" s="66"/>
    </row>
    <row r="56" spans="1:16" ht="15" hidden="1" customHeight="1" x14ac:dyDescent="0.2">
      <c r="A56" s="98">
        <v>48</v>
      </c>
      <c r="B56" s="149"/>
      <c r="C56" s="223" t="str">
        <f t="shared" si="0"/>
        <v>項目48</v>
      </c>
      <c r="D56" s="99" t="str">
        <f t="shared" si="1"/>
        <v>--</v>
      </c>
      <c r="E56" s="110" t="str">
        <f t="shared" si="2"/>
        <v>--</v>
      </c>
      <c r="F56" s="102" t="str">
        <f t="shared" si="3"/>
        <v>--</v>
      </c>
      <c r="G56" s="99" t="str">
        <f t="shared" si="4"/>
        <v>--</v>
      </c>
      <c r="H56" s="110" t="str">
        <f t="shared" si="5"/>
        <v>--</v>
      </c>
      <c r="I56" s="102" t="str">
        <f t="shared" si="6"/>
        <v>--</v>
      </c>
      <c r="J56" s="99" t="str">
        <f t="shared" si="7"/>
        <v>--</v>
      </c>
      <c r="K56" s="110" t="str">
        <f t="shared" si="8"/>
        <v>--</v>
      </c>
      <c r="L56" s="102" t="str">
        <f t="shared" si="9"/>
        <v>--</v>
      </c>
      <c r="M56" s="99" t="str">
        <f t="shared" si="10"/>
        <v>--</v>
      </c>
      <c r="N56" s="110" t="str">
        <f t="shared" si="11"/>
        <v>--</v>
      </c>
      <c r="O56" s="102" t="str">
        <f t="shared" si="12"/>
        <v>--</v>
      </c>
      <c r="P56" s="66"/>
    </row>
    <row r="57" spans="1:16" ht="15" hidden="1" customHeight="1" x14ac:dyDescent="0.2">
      <c r="A57" s="98">
        <v>49</v>
      </c>
      <c r="B57" s="149"/>
      <c r="C57" s="223" t="str">
        <f t="shared" si="0"/>
        <v>項目49</v>
      </c>
      <c r="D57" s="99" t="str">
        <f t="shared" si="1"/>
        <v>--</v>
      </c>
      <c r="E57" s="110" t="str">
        <f t="shared" si="2"/>
        <v>--</v>
      </c>
      <c r="F57" s="102" t="str">
        <f t="shared" si="3"/>
        <v>--</v>
      </c>
      <c r="G57" s="99" t="str">
        <f t="shared" si="4"/>
        <v>--</v>
      </c>
      <c r="H57" s="110" t="str">
        <f t="shared" si="5"/>
        <v>--</v>
      </c>
      <c r="I57" s="102" t="str">
        <f t="shared" si="6"/>
        <v>--</v>
      </c>
      <c r="J57" s="99" t="str">
        <f t="shared" si="7"/>
        <v>--</v>
      </c>
      <c r="K57" s="110" t="str">
        <f t="shared" si="8"/>
        <v>--</v>
      </c>
      <c r="L57" s="102" t="str">
        <f t="shared" si="9"/>
        <v>--</v>
      </c>
      <c r="M57" s="99" t="str">
        <f t="shared" si="10"/>
        <v>--</v>
      </c>
      <c r="N57" s="110" t="str">
        <f t="shared" si="11"/>
        <v>--</v>
      </c>
      <c r="O57" s="102" t="str">
        <f t="shared" si="12"/>
        <v>--</v>
      </c>
      <c r="P57" s="66"/>
    </row>
    <row r="58" spans="1:16" ht="15" hidden="1" customHeight="1" thickBot="1" x14ac:dyDescent="0.25">
      <c r="A58" s="98">
        <v>50</v>
      </c>
      <c r="B58" s="149"/>
      <c r="C58" s="223" t="str">
        <f t="shared" si="0"/>
        <v>項目50</v>
      </c>
      <c r="D58" s="99" t="str">
        <f t="shared" si="1"/>
        <v>--</v>
      </c>
      <c r="E58" s="110" t="str">
        <f t="shared" si="2"/>
        <v>--</v>
      </c>
      <c r="F58" s="102" t="str">
        <f t="shared" si="3"/>
        <v>--</v>
      </c>
      <c r="G58" s="99" t="str">
        <f t="shared" si="4"/>
        <v>--</v>
      </c>
      <c r="H58" s="110" t="str">
        <f t="shared" si="5"/>
        <v>--</v>
      </c>
      <c r="I58" s="102" t="str">
        <f t="shared" si="6"/>
        <v>--</v>
      </c>
      <c r="J58" s="99" t="str">
        <f t="shared" si="7"/>
        <v>--</v>
      </c>
      <c r="K58" s="110" t="str">
        <f t="shared" si="8"/>
        <v>--</v>
      </c>
      <c r="L58" s="102" t="str">
        <f t="shared" si="9"/>
        <v>--</v>
      </c>
      <c r="M58" s="99" t="str">
        <f t="shared" si="10"/>
        <v>--</v>
      </c>
      <c r="N58" s="110" t="str">
        <f t="shared" si="11"/>
        <v>--</v>
      </c>
      <c r="O58" s="102" t="str">
        <f t="shared" si="12"/>
        <v>--</v>
      </c>
      <c r="P58" s="66"/>
    </row>
    <row r="59" spans="1:16" ht="5.25" customHeight="1" thickBot="1" x14ac:dyDescent="0.25">
      <c r="B59" s="149"/>
      <c r="C59" s="200"/>
      <c r="D59" s="148"/>
      <c r="E59" s="81"/>
      <c r="F59" s="81"/>
      <c r="G59" s="148"/>
      <c r="H59" s="81"/>
      <c r="I59" s="81"/>
      <c r="J59" s="148"/>
      <c r="K59" s="81"/>
      <c r="L59" s="81"/>
      <c r="M59" s="148"/>
      <c r="N59" s="81"/>
      <c r="O59" s="81"/>
      <c r="P59" s="66"/>
    </row>
    <row r="60" spans="1:16" ht="19.5" customHeight="1" thickBot="1" x14ac:dyDescent="0.25">
      <c r="A60" s="98">
        <v>1</v>
      </c>
      <c r="B60" s="149"/>
      <c r="C60" s="209" t="s">
        <v>55</v>
      </c>
      <c r="D60" s="106" t="str">
        <f>IF(INDEX(比較シェア合計, $A60, $E$1)="", "--", INDEX(比較シェア合計, $A60, $E$1)/$G$1)</f>
        <v>--</v>
      </c>
      <c r="E60" s="105" t="str">
        <f>IF(ISERROR($D60/$D169), "--", $D60/$D169*100)</f>
        <v>--</v>
      </c>
      <c r="F60" s="118" t="str">
        <f>IF(ISERROR($E60-$E115), "--", $E60-$E115)</f>
        <v>--</v>
      </c>
      <c r="G60" s="106" t="str">
        <f>IF(INDEX(分析シェア合計, $A60, $E$1)="", "--", INDEX(分析シェア合計, $A60, $E$1)/$G$1)</f>
        <v>--</v>
      </c>
      <c r="H60" s="105" t="str">
        <f>IF(ISERROR($G60/$G169), "--", $G60/$G169*100)</f>
        <v>--</v>
      </c>
      <c r="I60" s="118" t="str">
        <f>IF(ISERROR($H60-$H115), "--", $H60-$H115)</f>
        <v>--</v>
      </c>
      <c r="J60" s="106" t="str">
        <f>IF(INDEX(合算比較シェア合計, $A60, $E$1)="", "--", INDEX(合算比較シェア合計, $A60, $E$1)/$G$1)</f>
        <v>--</v>
      </c>
      <c r="K60" s="105" t="str">
        <f>IF(ISERROR($J60/$J169), "--", $J60/$J169*100)</f>
        <v>--</v>
      </c>
      <c r="L60" s="118" t="str">
        <f>IF(ISERROR($K60-$K115), "--", $K60-$K115)</f>
        <v>--</v>
      </c>
      <c r="M60" s="106" t="str">
        <f>IF(INDEX(合算分析シェア合計, $A60, $E$1)="", "--", INDEX(合算分析シェア合計, $A60, $E$1)/$G$1)</f>
        <v>--</v>
      </c>
      <c r="N60" s="105" t="str">
        <f>IF(ISERROR($M60/$M169), "--", $M60/$M169*100)</f>
        <v>--</v>
      </c>
      <c r="O60" s="118" t="str">
        <f>IF(ISERROR($N60-$N115), "--", $N60-$N115)</f>
        <v>--</v>
      </c>
      <c r="P60" s="66"/>
    </row>
    <row r="61" spans="1:16" ht="7.5" customHeight="1" x14ac:dyDescent="0.2">
      <c r="B61" s="149"/>
      <c r="C61" s="153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</row>
    <row r="63" spans="1:16" ht="12" hidden="1" customHeight="1" x14ac:dyDescent="0.2">
      <c r="C63" s="101"/>
      <c r="D63" s="139" t="s">
        <v>77</v>
      </c>
      <c r="E63" s="83"/>
      <c r="F63" s="83"/>
      <c r="G63" s="83"/>
      <c r="H63" s="83"/>
      <c r="I63" s="162"/>
      <c r="J63" s="139" t="s">
        <v>78</v>
      </c>
      <c r="K63" s="83"/>
      <c r="L63" s="83"/>
      <c r="M63" s="83"/>
      <c r="N63" s="83"/>
      <c r="O63" s="162"/>
    </row>
    <row r="64" spans="1:16" ht="13.5" hidden="1" customHeight="1" x14ac:dyDescent="0.2">
      <c r="A64" s="98">
        <v>1</v>
      </c>
      <c r="C64" s="158" t="str">
        <f t="shared" ref="C64:C113" si="13">$C9</f>
        <v>加工食品</v>
      </c>
      <c r="D64" s="38" t="str">
        <f t="shared" ref="D64:D113" si="14">IF(INDEX(前年比較シェア, $A64, $E$1)="", "--", INDEX(前年比較シェア, $A64, $E$1)/$G$1)</f>
        <v>--</v>
      </c>
      <c r="E64" s="84" t="str">
        <f t="shared" ref="E64:E113" si="15">IF(ISERROR($D64/$D172), "--", $D64/$D172*100)</f>
        <v>--</v>
      </c>
      <c r="F64" s="56" t="str">
        <f t="shared" ref="F64:F113" si="16">"―"</f>
        <v>―</v>
      </c>
      <c r="G64" s="38" t="str">
        <f t="shared" ref="G64:G113" si="17">IF(INDEX(前年分析シェア, $A64, $E$1)="", "--", INDEX(前年分析シェア, $A64, $E$1)/$G$1)</f>
        <v>--</v>
      </c>
      <c r="H64" s="84" t="str">
        <f t="shared" ref="H64:H113" si="18">IF(ISERROR($G64/$G172), "--", $G64/$G172*100)</f>
        <v>--</v>
      </c>
      <c r="I64" s="56" t="str">
        <f t="shared" ref="I64:I113" si="19">"―"</f>
        <v>―</v>
      </c>
      <c r="J64" s="38" t="str">
        <f t="shared" ref="J64:J113" si="20">IF(INDEX(合算前年比較シェア, $A64, $E$1)="", "--", INDEX(合算前年比較シェア, $A64, $E$1)/$G$1)</f>
        <v>--</v>
      </c>
      <c r="K64" s="84" t="str">
        <f t="shared" ref="K64:K113" si="21">IF(ISERROR($J64/$J172), "--", $J64/$J172*100)</f>
        <v>--</v>
      </c>
      <c r="L64" s="56" t="str">
        <f t="shared" ref="L64:L113" si="22">"―"</f>
        <v>―</v>
      </c>
      <c r="M64" s="38" t="str">
        <f t="shared" ref="M64:M113" si="23">IF(INDEX(合算前年分析シェア, $A64, $E$1)="", "--", INDEX(合算前年分析シェア, $A64, $E$1)/$G$1)</f>
        <v>--</v>
      </c>
      <c r="N64" s="84" t="str">
        <f t="shared" ref="N64:N113" si="24">IF(ISERROR($M64/$M172), "--", $M64/$M172*100)</f>
        <v>--</v>
      </c>
      <c r="O64" s="56" t="str">
        <f t="shared" ref="O64:O113" si="25">"―"</f>
        <v>―</v>
      </c>
    </row>
    <row r="65" spans="1:15" ht="13.5" hidden="1" customHeight="1" x14ac:dyDescent="0.2">
      <c r="A65" s="98">
        <v>2</v>
      </c>
      <c r="C65" s="158" t="str">
        <f t="shared" si="13"/>
        <v>生鮮食品</v>
      </c>
      <c r="D65" s="38" t="str">
        <f t="shared" si="14"/>
        <v>--</v>
      </c>
      <c r="E65" s="84" t="str">
        <f t="shared" si="15"/>
        <v>--</v>
      </c>
      <c r="F65" s="56" t="str">
        <f t="shared" si="16"/>
        <v>―</v>
      </c>
      <c r="G65" s="38" t="str">
        <f t="shared" si="17"/>
        <v>--</v>
      </c>
      <c r="H65" s="84" t="str">
        <f t="shared" si="18"/>
        <v>--</v>
      </c>
      <c r="I65" s="56" t="str">
        <f t="shared" si="19"/>
        <v>―</v>
      </c>
      <c r="J65" s="38" t="str">
        <f t="shared" si="20"/>
        <v>--</v>
      </c>
      <c r="K65" s="84" t="str">
        <f t="shared" si="21"/>
        <v>--</v>
      </c>
      <c r="L65" s="56" t="str">
        <f t="shared" si="22"/>
        <v>―</v>
      </c>
      <c r="M65" s="38" t="str">
        <f t="shared" si="23"/>
        <v>--</v>
      </c>
      <c r="N65" s="84" t="str">
        <f t="shared" si="24"/>
        <v>--</v>
      </c>
      <c r="O65" s="56" t="str">
        <f t="shared" si="25"/>
        <v>―</v>
      </c>
    </row>
    <row r="66" spans="1:15" ht="13.5" hidden="1" customHeight="1" x14ac:dyDescent="0.2">
      <c r="A66" s="98">
        <v>3</v>
      </c>
      <c r="C66" s="158" t="str">
        <f t="shared" si="13"/>
        <v>菓子類</v>
      </c>
      <c r="D66" s="38" t="str">
        <f t="shared" si="14"/>
        <v>--</v>
      </c>
      <c r="E66" s="84" t="str">
        <f t="shared" si="15"/>
        <v>--</v>
      </c>
      <c r="F66" s="56" t="str">
        <f t="shared" si="16"/>
        <v>―</v>
      </c>
      <c r="G66" s="38" t="str">
        <f t="shared" si="17"/>
        <v>--</v>
      </c>
      <c r="H66" s="84" t="str">
        <f t="shared" si="18"/>
        <v>--</v>
      </c>
      <c r="I66" s="56" t="str">
        <f t="shared" si="19"/>
        <v>―</v>
      </c>
      <c r="J66" s="38" t="str">
        <f t="shared" si="20"/>
        <v>--</v>
      </c>
      <c r="K66" s="84" t="str">
        <f t="shared" si="21"/>
        <v>--</v>
      </c>
      <c r="L66" s="56" t="str">
        <f t="shared" si="22"/>
        <v>―</v>
      </c>
      <c r="M66" s="38" t="str">
        <f t="shared" si="23"/>
        <v>--</v>
      </c>
      <c r="N66" s="84" t="str">
        <f t="shared" si="24"/>
        <v>--</v>
      </c>
      <c r="O66" s="56" t="str">
        <f t="shared" si="25"/>
        <v>―</v>
      </c>
    </row>
    <row r="67" spans="1:15" ht="13.5" hidden="1" customHeight="1" x14ac:dyDescent="0.2">
      <c r="A67" s="98">
        <v>4</v>
      </c>
      <c r="C67" s="158" t="str">
        <f t="shared" si="13"/>
        <v>項目4</v>
      </c>
      <c r="D67" s="38" t="str">
        <f t="shared" si="14"/>
        <v>--</v>
      </c>
      <c r="E67" s="84" t="str">
        <f t="shared" si="15"/>
        <v>--</v>
      </c>
      <c r="F67" s="56" t="str">
        <f t="shared" si="16"/>
        <v>―</v>
      </c>
      <c r="G67" s="38" t="str">
        <f t="shared" si="17"/>
        <v>--</v>
      </c>
      <c r="H67" s="84" t="str">
        <f t="shared" si="18"/>
        <v>--</v>
      </c>
      <c r="I67" s="56" t="str">
        <f t="shared" si="19"/>
        <v>―</v>
      </c>
      <c r="J67" s="38" t="str">
        <f t="shared" si="20"/>
        <v>--</v>
      </c>
      <c r="K67" s="84" t="str">
        <f t="shared" si="21"/>
        <v>--</v>
      </c>
      <c r="L67" s="56" t="str">
        <f t="shared" si="22"/>
        <v>―</v>
      </c>
      <c r="M67" s="38" t="str">
        <f t="shared" si="23"/>
        <v>--</v>
      </c>
      <c r="N67" s="84" t="str">
        <f t="shared" si="24"/>
        <v>--</v>
      </c>
      <c r="O67" s="56" t="str">
        <f t="shared" si="25"/>
        <v>―</v>
      </c>
    </row>
    <row r="68" spans="1:15" ht="13.5" hidden="1" customHeight="1" x14ac:dyDescent="0.2">
      <c r="A68" s="98">
        <v>5</v>
      </c>
      <c r="C68" s="158" t="str">
        <f t="shared" si="13"/>
        <v>項目5</v>
      </c>
      <c r="D68" s="38" t="str">
        <f t="shared" si="14"/>
        <v>--</v>
      </c>
      <c r="E68" s="84" t="str">
        <f t="shared" si="15"/>
        <v>--</v>
      </c>
      <c r="F68" s="56" t="str">
        <f t="shared" si="16"/>
        <v>―</v>
      </c>
      <c r="G68" s="38" t="str">
        <f t="shared" si="17"/>
        <v>--</v>
      </c>
      <c r="H68" s="84" t="str">
        <f t="shared" si="18"/>
        <v>--</v>
      </c>
      <c r="I68" s="56" t="str">
        <f t="shared" si="19"/>
        <v>―</v>
      </c>
      <c r="J68" s="38" t="str">
        <f t="shared" si="20"/>
        <v>--</v>
      </c>
      <c r="K68" s="84" t="str">
        <f t="shared" si="21"/>
        <v>--</v>
      </c>
      <c r="L68" s="56" t="str">
        <f t="shared" si="22"/>
        <v>―</v>
      </c>
      <c r="M68" s="38" t="str">
        <f t="shared" si="23"/>
        <v>--</v>
      </c>
      <c r="N68" s="84" t="str">
        <f t="shared" si="24"/>
        <v>--</v>
      </c>
      <c r="O68" s="56" t="str">
        <f t="shared" si="25"/>
        <v>―</v>
      </c>
    </row>
    <row r="69" spans="1:15" ht="13.5" hidden="1" customHeight="1" x14ac:dyDescent="0.2">
      <c r="A69" s="98">
        <v>6</v>
      </c>
      <c r="C69" s="158" t="str">
        <f t="shared" si="13"/>
        <v>項目6</v>
      </c>
      <c r="D69" s="38" t="str">
        <f t="shared" si="14"/>
        <v>--</v>
      </c>
      <c r="E69" s="84" t="str">
        <f t="shared" si="15"/>
        <v>--</v>
      </c>
      <c r="F69" s="56" t="str">
        <f t="shared" si="16"/>
        <v>―</v>
      </c>
      <c r="G69" s="38" t="str">
        <f t="shared" si="17"/>
        <v>--</v>
      </c>
      <c r="H69" s="84" t="str">
        <f t="shared" si="18"/>
        <v>--</v>
      </c>
      <c r="I69" s="56" t="str">
        <f t="shared" si="19"/>
        <v>―</v>
      </c>
      <c r="J69" s="38" t="str">
        <f t="shared" si="20"/>
        <v>--</v>
      </c>
      <c r="K69" s="84" t="str">
        <f t="shared" si="21"/>
        <v>--</v>
      </c>
      <c r="L69" s="56" t="str">
        <f t="shared" si="22"/>
        <v>―</v>
      </c>
      <c r="M69" s="38" t="str">
        <f t="shared" si="23"/>
        <v>--</v>
      </c>
      <c r="N69" s="84" t="str">
        <f t="shared" si="24"/>
        <v>--</v>
      </c>
      <c r="O69" s="56" t="str">
        <f t="shared" si="25"/>
        <v>―</v>
      </c>
    </row>
    <row r="70" spans="1:15" ht="13.5" hidden="1" customHeight="1" x14ac:dyDescent="0.2">
      <c r="A70" s="98">
        <v>7</v>
      </c>
      <c r="C70" s="158" t="str">
        <f t="shared" si="13"/>
        <v>項目7</v>
      </c>
      <c r="D70" s="38" t="str">
        <f t="shared" si="14"/>
        <v>--</v>
      </c>
      <c r="E70" s="84" t="str">
        <f t="shared" si="15"/>
        <v>--</v>
      </c>
      <c r="F70" s="56" t="str">
        <f t="shared" si="16"/>
        <v>―</v>
      </c>
      <c r="G70" s="38" t="str">
        <f t="shared" si="17"/>
        <v>--</v>
      </c>
      <c r="H70" s="84" t="str">
        <f t="shared" si="18"/>
        <v>--</v>
      </c>
      <c r="I70" s="56" t="str">
        <f t="shared" si="19"/>
        <v>―</v>
      </c>
      <c r="J70" s="38" t="str">
        <f t="shared" si="20"/>
        <v>--</v>
      </c>
      <c r="K70" s="84" t="str">
        <f t="shared" si="21"/>
        <v>--</v>
      </c>
      <c r="L70" s="56" t="str">
        <f t="shared" si="22"/>
        <v>―</v>
      </c>
      <c r="M70" s="38" t="str">
        <f t="shared" si="23"/>
        <v>--</v>
      </c>
      <c r="N70" s="84" t="str">
        <f t="shared" si="24"/>
        <v>--</v>
      </c>
      <c r="O70" s="56" t="str">
        <f t="shared" si="25"/>
        <v>―</v>
      </c>
    </row>
    <row r="71" spans="1:15" ht="13.5" hidden="1" customHeight="1" x14ac:dyDescent="0.2">
      <c r="A71" s="98">
        <v>8</v>
      </c>
      <c r="C71" s="158" t="str">
        <f t="shared" si="13"/>
        <v>項目8</v>
      </c>
      <c r="D71" s="38" t="str">
        <f t="shared" si="14"/>
        <v>--</v>
      </c>
      <c r="E71" s="84" t="str">
        <f t="shared" si="15"/>
        <v>--</v>
      </c>
      <c r="F71" s="56" t="str">
        <f t="shared" si="16"/>
        <v>―</v>
      </c>
      <c r="G71" s="38" t="str">
        <f t="shared" si="17"/>
        <v>--</v>
      </c>
      <c r="H71" s="84" t="str">
        <f t="shared" si="18"/>
        <v>--</v>
      </c>
      <c r="I71" s="56" t="str">
        <f t="shared" si="19"/>
        <v>―</v>
      </c>
      <c r="J71" s="38" t="str">
        <f t="shared" si="20"/>
        <v>--</v>
      </c>
      <c r="K71" s="84" t="str">
        <f t="shared" si="21"/>
        <v>--</v>
      </c>
      <c r="L71" s="56" t="str">
        <f t="shared" si="22"/>
        <v>―</v>
      </c>
      <c r="M71" s="38" t="str">
        <f t="shared" si="23"/>
        <v>--</v>
      </c>
      <c r="N71" s="84" t="str">
        <f t="shared" si="24"/>
        <v>--</v>
      </c>
      <c r="O71" s="56" t="str">
        <f t="shared" si="25"/>
        <v>―</v>
      </c>
    </row>
    <row r="72" spans="1:15" ht="13.5" hidden="1" customHeight="1" x14ac:dyDescent="0.2">
      <c r="A72" s="98">
        <v>9</v>
      </c>
      <c r="C72" s="158" t="str">
        <f t="shared" si="13"/>
        <v>項目9</v>
      </c>
      <c r="D72" s="38" t="str">
        <f t="shared" si="14"/>
        <v>--</v>
      </c>
      <c r="E72" s="84" t="str">
        <f t="shared" si="15"/>
        <v>--</v>
      </c>
      <c r="F72" s="56" t="str">
        <f t="shared" si="16"/>
        <v>―</v>
      </c>
      <c r="G72" s="38" t="str">
        <f t="shared" si="17"/>
        <v>--</v>
      </c>
      <c r="H72" s="84" t="str">
        <f t="shared" si="18"/>
        <v>--</v>
      </c>
      <c r="I72" s="56" t="str">
        <f t="shared" si="19"/>
        <v>―</v>
      </c>
      <c r="J72" s="38" t="str">
        <f t="shared" si="20"/>
        <v>--</v>
      </c>
      <c r="K72" s="84" t="str">
        <f t="shared" si="21"/>
        <v>--</v>
      </c>
      <c r="L72" s="56" t="str">
        <f t="shared" si="22"/>
        <v>―</v>
      </c>
      <c r="M72" s="38" t="str">
        <f t="shared" si="23"/>
        <v>--</v>
      </c>
      <c r="N72" s="84" t="str">
        <f t="shared" si="24"/>
        <v>--</v>
      </c>
      <c r="O72" s="56" t="str">
        <f t="shared" si="25"/>
        <v>―</v>
      </c>
    </row>
    <row r="73" spans="1:15" ht="13.5" hidden="1" customHeight="1" x14ac:dyDescent="0.2">
      <c r="A73" s="98">
        <v>10</v>
      </c>
      <c r="C73" s="158" t="str">
        <f t="shared" si="13"/>
        <v>項目10</v>
      </c>
      <c r="D73" s="38" t="str">
        <f t="shared" si="14"/>
        <v>--</v>
      </c>
      <c r="E73" s="84" t="str">
        <f t="shared" si="15"/>
        <v>--</v>
      </c>
      <c r="F73" s="56" t="str">
        <f t="shared" si="16"/>
        <v>―</v>
      </c>
      <c r="G73" s="38" t="str">
        <f t="shared" si="17"/>
        <v>--</v>
      </c>
      <c r="H73" s="84" t="str">
        <f t="shared" si="18"/>
        <v>--</v>
      </c>
      <c r="I73" s="56" t="str">
        <f t="shared" si="19"/>
        <v>―</v>
      </c>
      <c r="J73" s="38" t="str">
        <f t="shared" si="20"/>
        <v>--</v>
      </c>
      <c r="K73" s="84" t="str">
        <f t="shared" si="21"/>
        <v>--</v>
      </c>
      <c r="L73" s="56" t="str">
        <f t="shared" si="22"/>
        <v>―</v>
      </c>
      <c r="M73" s="38" t="str">
        <f t="shared" si="23"/>
        <v>--</v>
      </c>
      <c r="N73" s="84" t="str">
        <f t="shared" si="24"/>
        <v>--</v>
      </c>
      <c r="O73" s="56" t="str">
        <f t="shared" si="25"/>
        <v>―</v>
      </c>
    </row>
    <row r="74" spans="1:15" ht="13.5" hidden="1" customHeight="1" x14ac:dyDescent="0.2">
      <c r="A74" s="98">
        <v>11</v>
      </c>
      <c r="C74" s="158" t="str">
        <f t="shared" si="13"/>
        <v>項目11</v>
      </c>
      <c r="D74" s="38" t="str">
        <f t="shared" si="14"/>
        <v>--</v>
      </c>
      <c r="E74" s="84" t="str">
        <f t="shared" si="15"/>
        <v>--</v>
      </c>
      <c r="F74" s="56" t="str">
        <f t="shared" si="16"/>
        <v>―</v>
      </c>
      <c r="G74" s="38" t="str">
        <f t="shared" si="17"/>
        <v>--</v>
      </c>
      <c r="H74" s="84" t="str">
        <f t="shared" si="18"/>
        <v>--</v>
      </c>
      <c r="I74" s="56" t="str">
        <f t="shared" si="19"/>
        <v>―</v>
      </c>
      <c r="J74" s="38" t="str">
        <f t="shared" si="20"/>
        <v>--</v>
      </c>
      <c r="K74" s="84" t="str">
        <f t="shared" si="21"/>
        <v>--</v>
      </c>
      <c r="L74" s="56" t="str">
        <f t="shared" si="22"/>
        <v>―</v>
      </c>
      <c r="M74" s="38" t="str">
        <f t="shared" si="23"/>
        <v>--</v>
      </c>
      <c r="N74" s="84" t="str">
        <f t="shared" si="24"/>
        <v>--</v>
      </c>
      <c r="O74" s="56" t="str">
        <f t="shared" si="25"/>
        <v>―</v>
      </c>
    </row>
    <row r="75" spans="1:15" ht="13.5" hidden="1" customHeight="1" x14ac:dyDescent="0.2">
      <c r="A75" s="98">
        <v>12</v>
      </c>
      <c r="C75" s="158" t="str">
        <f t="shared" si="13"/>
        <v>項目12</v>
      </c>
      <c r="D75" s="38" t="str">
        <f t="shared" si="14"/>
        <v>--</v>
      </c>
      <c r="E75" s="84" t="str">
        <f t="shared" si="15"/>
        <v>--</v>
      </c>
      <c r="F75" s="56" t="str">
        <f t="shared" si="16"/>
        <v>―</v>
      </c>
      <c r="G75" s="38" t="str">
        <f t="shared" si="17"/>
        <v>--</v>
      </c>
      <c r="H75" s="84" t="str">
        <f t="shared" si="18"/>
        <v>--</v>
      </c>
      <c r="I75" s="56" t="str">
        <f t="shared" si="19"/>
        <v>―</v>
      </c>
      <c r="J75" s="38" t="str">
        <f t="shared" si="20"/>
        <v>--</v>
      </c>
      <c r="K75" s="84" t="str">
        <f t="shared" si="21"/>
        <v>--</v>
      </c>
      <c r="L75" s="56" t="str">
        <f t="shared" si="22"/>
        <v>―</v>
      </c>
      <c r="M75" s="38" t="str">
        <f t="shared" si="23"/>
        <v>--</v>
      </c>
      <c r="N75" s="84" t="str">
        <f t="shared" si="24"/>
        <v>--</v>
      </c>
      <c r="O75" s="56" t="str">
        <f t="shared" si="25"/>
        <v>―</v>
      </c>
    </row>
    <row r="76" spans="1:15" ht="13.5" hidden="1" customHeight="1" x14ac:dyDescent="0.2">
      <c r="A76" s="98">
        <v>13</v>
      </c>
      <c r="C76" s="158" t="str">
        <f t="shared" si="13"/>
        <v>項目13</v>
      </c>
      <c r="D76" s="38" t="str">
        <f t="shared" si="14"/>
        <v>--</v>
      </c>
      <c r="E76" s="84" t="str">
        <f t="shared" si="15"/>
        <v>--</v>
      </c>
      <c r="F76" s="56" t="str">
        <f t="shared" si="16"/>
        <v>―</v>
      </c>
      <c r="G76" s="38" t="str">
        <f t="shared" si="17"/>
        <v>--</v>
      </c>
      <c r="H76" s="84" t="str">
        <f t="shared" si="18"/>
        <v>--</v>
      </c>
      <c r="I76" s="56" t="str">
        <f t="shared" si="19"/>
        <v>―</v>
      </c>
      <c r="J76" s="38" t="str">
        <f t="shared" si="20"/>
        <v>--</v>
      </c>
      <c r="K76" s="84" t="str">
        <f t="shared" si="21"/>
        <v>--</v>
      </c>
      <c r="L76" s="56" t="str">
        <f t="shared" si="22"/>
        <v>―</v>
      </c>
      <c r="M76" s="38" t="str">
        <f t="shared" si="23"/>
        <v>--</v>
      </c>
      <c r="N76" s="84" t="str">
        <f t="shared" si="24"/>
        <v>--</v>
      </c>
      <c r="O76" s="56" t="str">
        <f t="shared" si="25"/>
        <v>―</v>
      </c>
    </row>
    <row r="77" spans="1:15" ht="13.5" hidden="1" customHeight="1" x14ac:dyDescent="0.2">
      <c r="A77" s="98">
        <v>14</v>
      </c>
      <c r="C77" s="158" t="str">
        <f t="shared" si="13"/>
        <v>項目14</v>
      </c>
      <c r="D77" s="38" t="str">
        <f t="shared" si="14"/>
        <v>--</v>
      </c>
      <c r="E77" s="84" t="str">
        <f t="shared" si="15"/>
        <v>--</v>
      </c>
      <c r="F77" s="56" t="str">
        <f t="shared" si="16"/>
        <v>―</v>
      </c>
      <c r="G77" s="38" t="str">
        <f t="shared" si="17"/>
        <v>--</v>
      </c>
      <c r="H77" s="84" t="str">
        <f t="shared" si="18"/>
        <v>--</v>
      </c>
      <c r="I77" s="56" t="str">
        <f t="shared" si="19"/>
        <v>―</v>
      </c>
      <c r="J77" s="38" t="str">
        <f t="shared" si="20"/>
        <v>--</v>
      </c>
      <c r="K77" s="84" t="str">
        <f t="shared" si="21"/>
        <v>--</v>
      </c>
      <c r="L77" s="56" t="str">
        <f t="shared" si="22"/>
        <v>―</v>
      </c>
      <c r="M77" s="38" t="str">
        <f t="shared" si="23"/>
        <v>--</v>
      </c>
      <c r="N77" s="84" t="str">
        <f t="shared" si="24"/>
        <v>--</v>
      </c>
      <c r="O77" s="56" t="str">
        <f t="shared" si="25"/>
        <v>―</v>
      </c>
    </row>
    <row r="78" spans="1:15" ht="13.5" hidden="1" customHeight="1" x14ac:dyDescent="0.2">
      <c r="A78" s="98">
        <v>15</v>
      </c>
      <c r="C78" s="158" t="str">
        <f t="shared" si="13"/>
        <v>項目15</v>
      </c>
      <c r="D78" s="38" t="str">
        <f t="shared" si="14"/>
        <v>--</v>
      </c>
      <c r="E78" s="84" t="str">
        <f t="shared" si="15"/>
        <v>--</v>
      </c>
      <c r="F78" s="56" t="str">
        <f t="shared" si="16"/>
        <v>―</v>
      </c>
      <c r="G78" s="38" t="str">
        <f t="shared" si="17"/>
        <v>--</v>
      </c>
      <c r="H78" s="84" t="str">
        <f t="shared" si="18"/>
        <v>--</v>
      </c>
      <c r="I78" s="56" t="str">
        <f t="shared" si="19"/>
        <v>―</v>
      </c>
      <c r="J78" s="38" t="str">
        <f t="shared" si="20"/>
        <v>--</v>
      </c>
      <c r="K78" s="84" t="str">
        <f t="shared" si="21"/>
        <v>--</v>
      </c>
      <c r="L78" s="56" t="str">
        <f t="shared" si="22"/>
        <v>―</v>
      </c>
      <c r="M78" s="38" t="str">
        <f t="shared" si="23"/>
        <v>--</v>
      </c>
      <c r="N78" s="84" t="str">
        <f t="shared" si="24"/>
        <v>--</v>
      </c>
      <c r="O78" s="56" t="str">
        <f t="shared" si="25"/>
        <v>―</v>
      </c>
    </row>
    <row r="79" spans="1:15" ht="13.5" hidden="1" customHeight="1" x14ac:dyDescent="0.2">
      <c r="A79" s="98">
        <v>16</v>
      </c>
      <c r="C79" s="158" t="str">
        <f t="shared" si="13"/>
        <v>項目16</v>
      </c>
      <c r="D79" s="38" t="str">
        <f t="shared" si="14"/>
        <v>--</v>
      </c>
      <c r="E79" s="84" t="str">
        <f t="shared" si="15"/>
        <v>--</v>
      </c>
      <c r="F79" s="56" t="str">
        <f t="shared" si="16"/>
        <v>―</v>
      </c>
      <c r="G79" s="38" t="str">
        <f t="shared" si="17"/>
        <v>--</v>
      </c>
      <c r="H79" s="84" t="str">
        <f t="shared" si="18"/>
        <v>--</v>
      </c>
      <c r="I79" s="56" t="str">
        <f t="shared" si="19"/>
        <v>―</v>
      </c>
      <c r="J79" s="38" t="str">
        <f t="shared" si="20"/>
        <v>--</v>
      </c>
      <c r="K79" s="84" t="str">
        <f t="shared" si="21"/>
        <v>--</v>
      </c>
      <c r="L79" s="56" t="str">
        <f t="shared" si="22"/>
        <v>―</v>
      </c>
      <c r="M79" s="38" t="str">
        <f t="shared" si="23"/>
        <v>--</v>
      </c>
      <c r="N79" s="84" t="str">
        <f t="shared" si="24"/>
        <v>--</v>
      </c>
      <c r="O79" s="56" t="str">
        <f t="shared" si="25"/>
        <v>―</v>
      </c>
    </row>
    <row r="80" spans="1:15" ht="13.5" hidden="1" customHeight="1" x14ac:dyDescent="0.2">
      <c r="A80" s="98">
        <v>17</v>
      </c>
      <c r="C80" s="158" t="str">
        <f t="shared" si="13"/>
        <v>項目17</v>
      </c>
      <c r="D80" s="38" t="str">
        <f t="shared" si="14"/>
        <v>--</v>
      </c>
      <c r="E80" s="84" t="str">
        <f t="shared" si="15"/>
        <v>--</v>
      </c>
      <c r="F80" s="56" t="str">
        <f t="shared" si="16"/>
        <v>―</v>
      </c>
      <c r="G80" s="38" t="str">
        <f t="shared" si="17"/>
        <v>--</v>
      </c>
      <c r="H80" s="84" t="str">
        <f t="shared" si="18"/>
        <v>--</v>
      </c>
      <c r="I80" s="56" t="str">
        <f t="shared" si="19"/>
        <v>―</v>
      </c>
      <c r="J80" s="38" t="str">
        <f t="shared" si="20"/>
        <v>--</v>
      </c>
      <c r="K80" s="84" t="str">
        <f t="shared" si="21"/>
        <v>--</v>
      </c>
      <c r="L80" s="56" t="str">
        <f t="shared" si="22"/>
        <v>―</v>
      </c>
      <c r="M80" s="38" t="str">
        <f t="shared" si="23"/>
        <v>--</v>
      </c>
      <c r="N80" s="84" t="str">
        <f t="shared" si="24"/>
        <v>--</v>
      </c>
      <c r="O80" s="56" t="str">
        <f t="shared" si="25"/>
        <v>―</v>
      </c>
    </row>
    <row r="81" spans="1:15" ht="13.5" hidden="1" customHeight="1" x14ac:dyDescent="0.2">
      <c r="A81" s="98">
        <v>18</v>
      </c>
      <c r="C81" s="158" t="str">
        <f t="shared" si="13"/>
        <v>項目18</v>
      </c>
      <c r="D81" s="38" t="str">
        <f t="shared" si="14"/>
        <v>--</v>
      </c>
      <c r="E81" s="84" t="str">
        <f t="shared" si="15"/>
        <v>--</v>
      </c>
      <c r="F81" s="56" t="str">
        <f t="shared" si="16"/>
        <v>―</v>
      </c>
      <c r="G81" s="38" t="str">
        <f t="shared" si="17"/>
        <v>--</v>
      </c>
      <c r="H81" s="84" t="str">
        <f t="shared" si="18"/>
        <v>--</v>
      </c>
      <c r="I81" s="56" t="str">
        <f t="shared" si="19"/>
        <v>―</v>
      </c>
      <c r="J81" s="38" t="str">
        <f t="shared" si="20"/>
        <v>--</v>
      </c>
      <c r="K81" s="84" t="str">
        <f t="shared" si="21"/>
        <v>--</v>
      </c>
      <c r="L81" s="56" t="str">
        <f t="shared" si="22"/>
        <v>―</v>
      </c>
      <c r="M81" s="38" t="str">
        <f t="shared" si="23"/>
        <v>--</v>
      </c>
      <c r="N81" s="84" t="str">
        <f t="shared" si="24"/>
        <v>--</v>
      </c>
      <c r="O81" s="56" t="str">
        <f t="shared" si="25"/>
        <v>―</v>
      </c>
    </row>
    <row r="82" spans="1:15" ht="13.5" hidden="1" customHeight="1" x14ac:dyDescent="0.2">
      <c r="A82" s="98">
        <v>19</v>
      </c>
      <c r="C82" s="158" t="str">
        <f t="shared" si="13"/>
        <v>項目19</v>
      </c>
      <c r="D82" s="38" t="str">
        <f t="shared" si="14"/>
        <v>--</v>
      </c>
      <c r="E82" s="84" t="str">
        <f t="shared" si="15"/>
        <v>--</v>
      </c>
      <c r="F82" s="56" t="str">
        <f t="shared" si="16"/>
        <v>―</v>
      </c>
      <c r="G82" s="38" t="str">
        <f t="shared" si="17"/>
        <v>--</v>
      </c>
      <c r="H82" s="84" t="str">
        <f t="shared" si="18"/>
        <v>--</v>
      </c>
      <c r="I82" s="56" t="str">
        <f t="shared" si="19"/>
        <v>―</v>
      </c>
      <c r="J82" s="38" t="str">
        <f t="shared" si="20"/>
        <v>--</v>
      </c>
      <c r="K82" s="84" t="str">
        <f t="shared" si="21"/>
        <v>--</v>
      </c>
      <c r="L82" s="56" t="str">
        <f t="shared" si="22"/>
        <v>―</v>
      </c>
      <c r="M82" s="38" t="str">
        <f t="shared" si="23"/>
        <v>--</v>
      </c>
      <c r="N82" s="84" t="str">
        <f t="shared" si="24"/>
        <v>--</v>
      </c>
      <c r="O82" s="56" t="str">
        <f t="shared" si="25"/>
        <v>―</v>
      </c>
    </row>
    <row r="83" spans="1:15" ht="13.5" hidden="1" customHeight="1" x14ac:dyDescent="0.2">
      <c r="A83" s="98">
        <v>20</v>
      </c>
      <c r="C83" s="158" t="str">
        <f t="shared" si="13"/>
        <v>項目20</v>
      </c>
      <c r="D83" s="38" t="str">
        <f t="shared" si="14"/>
        <v>--</v>
      </c>
      <c r="E83" s="84" t="str">
        <f t="shared" si="15"/>
        <v>--</v>
      </c>
      <c r="F83" s="56" t="str">
        <f t="shared" si="16"/>
        <v>―</v>
      </c>
      <c r="G83" s="38" t="str">
        <f t="shared" si="17"/>
        <v>--</v>
      </c>
      <c r="H83" s="84" t="str">
        <f t="shared" si="18"/>
        <v>--</v>
      </c>
      <c r="I83" s="56" t="str">
        <f t="shared" si="19"/>
        <v>―</v>
      </c>
      <c r="J83" s="38" t="str">
        <f t="shared" si="20"/>
        <v>--</v>
      </c>
      <c r="K83" s="84" t="str">
        <f t="shared" si="21"/>
        <v>--</v>
      </c>
      <c r="L83" s="56" t="str">
        <f t="shared" si="22"/>
        <v>―</v>
      </c>
      <c r="M83" s="38" t="str">
        <f t="shared" si="23"/>
        <v>--</v>
      </c>
      <c r="N83" s="84" t="str">
        <f t="shared" si="24"/>
        <v>--</v>
      </c>
      <c r="O83" s="56" t="str">
        <f t="shared" si="25"/>
        <v>―</v>
      </c>
    </row>
    <row r="84" spans="1:15" ht="13.5" hidden="1" customHeight="1" x14ac:dyDescent="0.2">
      <c r="A84" s="98">
        <v>21</v>
      </c>
      <c r="C84" s="158" t="str">
        <f t="shared" si="13"/>
        <v>項目21</v>
      </c>
      <c r="D84" s="38" t="str">
        <f t="shared" si="14"/>
        <v>--</v>
      </c>
      <c r="E84" s="84" t="str">
        <f t="shared" si="15"/>
        <v>--</v>
      </c>
      <c r="F84" s="56" t="str">
        <f t="shared" si="16"/>
        <v>―</v>
      </c>
      <c r="G84" s="38" t="str">
        <f t="shared" si="17"/>
        <v>--</v>
      </c>
      <c r="H84" s="84" t="str">
        <f t="shared" si="18"/>
        <v>--</v>
      </c>
      <c r="I84" s="56" t="str">
        <f t="shared" si="19"/>
        <v>―</v>
      </c>
      <c r="J84" s="38" t="str">
        <f t="shared" si="20"/>
        <v>--</v>
      </c>
      <c r="K84" s="84" t="str">
        <f t="shared" si="21"/>
        <v>--</v>
      </c>
      <c r="L84" s="56" t="str">
        <f t="shared" si="22"/>
        <v>―</v>
      </c>
      <c r="M84" s="38" t="str">
        <f t="shared" si="23"/>
        <v>--</v>
      </c>
      <c r="N84" s="84" t="str">
        <f t="shared" si="24"/>
        <v>--</v>
      </c>
      <c r="O84" s="56" t="str">
        <f t="shared" si="25"/>
        <v>―</v>
      </c>
    </row>
    <row r="85" spans="1:15" ht="13.5" hidden="1" customHeight="1" x14ac:dyDescent="0.2">
      <c r="A85" s="98">
        <v>22</v>
      </c>
      <c r="C85" s="158" t="str">
        <f t="shared" si="13"/>
        <v>項目22</v>
      </c>
      <c r="D85" s="38" t="str">
        <f t="shared" si="14"/>
        <v>--</v>
      </c>
      <c r="E85" s="84" t="str">
        <f t="shared" si="15"/>
        <v>--</v>
      </c>
      <c r="F85" s="56" t="str">
        <f t="shared" si="16"/>
        <v>―</v>
      </c>
      <c r="G85" s="38" t="str">
        <f t="shared" si="17"/>
        <v>--</v>
      </c>
      <c r="H85" s="84" t="str">
        <f t="shared" si="18"/>
        <v>--</v>
      </c>
      <c r="I85" s="56" t="str">
        <f t="shared" si="19"/>
        <v>―</v>
      </c>
      <c r="J85" s="38" t="str">
        <f t="shared" si="20"/>
        <v>--</v>
      </c>
      <c r="K85" s="84" t="str">
        <f t="shared" si="21"/>
        <v>--</v>
      </c>
      <c r="L85" s="56" t="str">
        <f t="shared" si="22"/>
        <v>―</v>
      </c>
      <c r="M85" s="38" t="str">
        <f t="shared" si="23"/>
        <v>--</v>
      </c>
      <c r="N85" s="84" t="str">
        <f t="shared" si="24"/>
        <v>--</v>
      </c>
      <c r="O85" s="56" t="str">
        <f t="shared" si="25"/>
        <v>―</v>
      </c>
    </row>
    <row r="86" spans="1:15" ht="13.5" hidden="1" customHeight="1" x14ac:dyDescent="0.2">
      <c r="A86" s="98">
        <v>23</v>
      </c>
      <c r="C86" s="158" t="str">
        <f t="shared" si="13"/>
        <v>項目23</v>
      </c>
      <c r="D86" s="38" t="str">
        <f t="shared" si="14"/>
        <v>--</v>
      </c>
      <c r="E86" s="84" t="str">
        <f t="shared" si="15"/>
        <v>--</v>
      </c>
      <c r="F86" s="56" t="str">
        <f t="shared" si="16"/>
        <v>―</v>
      </c>
      <c r="G86" s="38" t="str">
        <f t="shared" si="17"/>
        <v>--</v>
      </c>
      <c r="H86" s="84" t="str">
        <f t="shared" si="18"/>
        <v>--</v>
      </c>
      <c r="I86" s="56" t="str">
        <f t="shared" si="19"/>
        <v>―</v>
      </c>
      <c r="J86" s="38" t="str">
        <f t="shared" si="20"/>
        <v>--</v>
      </c>
      <c r="K86" s="84" t="str">
        <f t="shared" si="21"/>
        <v>--</v>
      </c>
      <c r="L86" s="56" t="str">
        <f t="shared" si="22"/>
        <v>―</v>
      </c>
      <c r="M86" s="38" t="str">
        <f t="shared" si="23"/>
        <v>--</v>
      </c>
      <c r="N86" s="84" t="str">
        <f t="shared" si="24"/>
        <v>--</v>
      </c>
      <c r="O86" s="56" t="str">
        <f t="shared" si="25"/>
        <v>―</v>
      </c>
    </row>
    <row r="87" spans="1:15" ht="13.5" hidden="1" customHeight="1" x14ac:dyDescent="0.2">
      <c r="A87" s="98">
        <v>24</v>
      </c>
      <c r="C87" s="158" t="str">
        <f t="shared" si="13"/>
        <v>項目24</v>
      </c>
      <c r="D87" s="38" t="str">
        <f t="shared" si="14"/>
        <v>--</v>
      </c>
      <c r="E87" s="84" t="str">
        <f t="shared" si="15"/>
        <v>--</v>
      </c>
      <c r="F87" s="56" t="str">
        <f t="shared" si="16"/>
        <v>―</v>
      </c>
      <c r="G87" s="38" t="str">
        <f t="shared" si="17"/>
        <v>--</v>
      </c>
      <c r="H87" s="84" t="str">
        <f t="shared" si="18"/>
        <v>--</v>
      </c>
      <c r="I87" s="56" t="str">
        <f t="shared" si="19"/>
        <v>―</v>
      </c>
      <c r="J87" s="38" t="str">
        <f t="shared" si="20"/>
        <v>--</v>
      </c>
      <c r="K87" s="84" t="str">
        <f t="shared" si="21"/>
        <v>--</v>
      </c>
      <c r="L87" s="56" t="str">
        <f t="shared" si="22"/>
        <v>―</v>
      </c>
      <c r="M87" s="38" t="str">
        <f t="shared" si="23"/>
        <v>--</v>
      </c>
      <c r="N87" s="84" t="str">
        <f t="shared" si="24"/>
        <v>--</v>
      </c>
      <c r="O87" s="56" t="str">
        <f t="shared" si="25"/>
        <v>―</v>
      </c>
    </row>
    <row r="88" spans="1:15" ht="13.5" hidden="1" customHeight="1" x14ac:dyDescent="0.2">
      <c r="A88" s="98">
        <v>25</v>
      </c>
      <c r="C88" s="158" t="str">
        <f t="shared" si="13"/>
        <v>項目25</v>
      </c>
      <c r="D88" s="38" t="str">
        <f t="shared" si="14"/>
        <v>--</v>
      </c>
      <c r="E88" s="84" t="str">
        <f t="shared" si="15"/>
        <v>--</v>
      </c>
      <c r="F88" s="56" t="str">
        <f t="shared" si="16"/>
        <v>―</v>
      </c>
      <c r="G88" s="38" t="str">
        <f t="shared" si="17"/>
        <v>--</v>
      </c>
      <c r="H88" s="84" t="str">
        <f t="shared" si="18"/>
        <v>--</v>
      </c>
      <c r="I88" s="56" t="str">
        <f t="shared" si="19"/>
        <v>―</v>
      </c>
      <c r="J88" s="38" t="str">
        <f t="shared" si="20"/>
        <v>--</v>
      </c>
      <c r="K88" s="84" t="str">
        <f t="shared" si="21"/>
        <v>--</v>
      </c>
      <c r="L88" s="56" t="str">
        <f t="shared" si="22"/>
        <v>―</v>
      </c>
      <c r="M88" s="38" t="str">
        <f t="shared" si="23"/>
        <v>--</v>
      </c>
      <c r="N88" s="84" t="str">
        <f t="shared" si="24"/>
        <v>--</v>
      </c>
      <c r="O88" s="56" t="str">
        <f t="shared" si="25"/>
        <v>―</v>
      </c>
    </row>
    <row r="89" spans="1:15" ht="13.5" hidden="1" customHeight="1" x14ac:dyDescent="0.2">
      <c r="A89" s="98">
        <v>26</v>
      </c>
      <c r="C89" s="158" t="str">
        <f t="shared" si="13"/>
        <v>項目26</v>
      </c>
      <c r="D89" s="38" t="str">
        <f t="shared" si="14"/>
        <v>--</v>
      </c>
      <c r="E89" s="84" t="str">
        <f t="shared" si="15"/>
        <v>--</v>
      </c>
      <c r="F89" s="56" t="str">
        <f t="shared" si="16"/>
        <v>―</v>
      </c>
      <c r="G89" s="38" t="str">
        <f t="shared" si="17"/>
        <v>--</v>
      </c>
      <c r="H89" s="84" t="str">
        <f t="shared" si="18"/>
        <v>--</v>
      </c>
      <c r="I89" s="56" t="str">
        <f t="shared" si="19"/>
        <v>―</v>
      </c>
      <c r="J89" s="38" t="str">
        <f t="shared" si="20"/>
        <v>--</v>
      </c>
      <c r="K89" s="84" t="str">
        <f t="shared" si="21"/>
        <v>--</v>
      </c>
      <c r="L89" s="56" t="str">
        <f t="shared" si="22"/>
        <v>―</v>
      </c>
      <c r="M89" s="38" t="str">
        <f t="shared" si="23"/>
        <v>--</v>
      </c>
      <c r="N89" s="84" t="str">
        <f t="shared" si="24"/>
        <v>--</v>
      </c>
      <c r="O89" s="56" t="str">
        <f t="shared" si="25"/>
        <v>―</v>
      </c>
    </row>
    <row r="90" spans="1:15" ht="13.5" hidden="1" customHeight="1" x14ac:dyDescent="0.2">
      <c r="A90" s="98">
        <v>27</v>
      </c>
      <c r="C90" s="158" t="str">
        <f t="shared" si="13"/>
        <v>項目27</v>
      </c>
      <c r="D90" s="38" t="str">
        <f t="shared" si="14"/>
        <v>--</v>
      </c>
      <c r="E90" s="84" t="str">
        <f t="shared" si="15"/>
        <v>--</v>
      </c>
      <c r="F90" s="56" t="str">
        <f t="shared" si="16"/>
        <v>―</v>
      </c>
      <c r="G90" s="38" t="str">
        <f t="shared" si="17"/>
        <v>--</v>
      </c>
      <c r="H90" s="84" t="str">
        <f t="shared" si="18"/>
        <v>--</v>
      </c>
      <c r="I90" s="56" t="str">
        <f t="shared" si="19"/>
        <v>―</v>
      </c>
      <c r="J90" s="38" t="str">
        <f t="shared" si="20"/>
        <v>--</v>
      </c>
      <c r="K90" s="84" t="str">
        <f t="shared" si="21"/>
        <v>--</v>
      </c>
      <c r="L90" s="56" t="str">
        <f t="shared" si="22"/>
        <v>―</v>
      </c>
      <c r="M90" s="38" t="str">
        <f t="shared" si="23"/>
        <v>--</v>
      </c>
      <c r="N90" s="84" t="str">
        <f t="shared" si="24"/>
        <v>--</v>
      </c>
      <c r="O90" s="56" t="str">
        <f t="shared" si="25"/>
        <v>―</v>
      </c>
    </row>
    <row r="91" spans="1:15" ht="13.5" hidden="1" customHeight="1" x14ac:dyDescent="0.2">
      <c r="A91" s="98">
        <v>28</v>
      </c>
      <c r="C91" s="158" t="str">
        <f t="shared" si="13"/>
        <v>項目28</v>
      </c>
      <c r="D91" s="38" t="str">
        <f t="shared" si="14"/>
        <v>--</v>
      </c>
      <c r="E91" s="84" t="str">
        <f t="shared" si="15"/>
        <v>--</v>
      </c>
      <c r="F91" s="56" t="str">
        <f t="shared" si="16"/>
        <v>―</v>
      </c>
      <c r="G91" s="38" t="str">
        <f t="shared" si="17"/>
        <v>--</v>
      </c>
      <c r="H91" s="84" t="str">
        <f t="shared" si="18"/>
        <v>--</v>
      </c>
      <c r="I91" s="56" t="str">
        <f t="shared" si="19"/>
        <v>―</v>
      </c>
      <c r="J91" s="38" t="str">
        <f t="shared" si="20"/>
        <v>--</v>
      </c>
      <c r="K91" s="84" t="str">
        <f t="shared" si="21"/>
        <v>--</v>
      </c>
      <c r="L91" s="56" t="str">
        <f t="shared" si="22"/>
        <v>―</v>
      </c>
      <c r="M91" s="38" t="str">
        <f t="shared" si="23"/>
        <v>--</v>
      </c>
      <c r="N91" s="84" t="str">
        <f t="shared" si="24"/>
        <v>--</v>
      </c>
      <c r="O91" s="56" t="str">
        <f t="shared" si="25"/>
        <v>―</v>
      </c>
    </row>
    <row r="92" spans="1:15" ht="13.5" hidden="1" customHeight="1" x14ac:dyDescent="0.2">
      <c r="A92" s="98">
        <v>29</v>
      </c>
      <c r="C92" s="158" t="str">
        <f t="shared" si="13"/>
        <v>項目29</v>
      </c>
      <c r="D92" s="38" t="str">
        <f t="shared" si="14"/>
        <v>--</v>
      </c>
      <c r="E92" s="84" t="str">
        <f t="shared" si="15"/>
        <v>--</v>
      </c>
      <c r="F92" s="56" t="str">
        <f t="shared" si="16"/>
        <v>―</v>
      </c>
      <c r="G92" s="38" t="str">
        <f t="shared" si="17"/>
        <v>--</v>
      </c>
      <c r="H92" s="84" t="str">
        <f t="shared" si="18"/>
        <v>--</v>
      </c>
      <c r="I92" s="56" t="str">
        <f t="shared" si="19"/>
        <v>―</v>
      </c>
      <c r="J92" s="38" t="str">
        <f t="shared" si="20"/>
        <v>--</v>
      </c>
      <c r="K92" s="84" t="str">
        <f t="shared" si="21"/>
        <v>--</v>
      </c>
      <c r="L92" s="56" t="str">
        <f t="shared" si="22"/>
        <v>―</v>
      </c>
      <c r="M92" s="38" t="str">
        <f t="shared" si="23"/>
        <v>--</v>
      </c>
      <c r="N92" s="84" t="str">
        <f t="shared" si="24"/>
        <v>--</v>
      </c>
      <c r="O92" s="56" t="str">
        <f t="shared" si="25"/>
        <v>―</v>
      </c>
    </row>
    <row r="93" spans="1:15" ht="13.5" hidden="1" customHeight="1" x14ac:dyDescent="0.2">
      <c r="A93" s="98">
        <v>30</v>
      </c>
      <c r="C93" s="158" t="str">
        <f t="shared" si="13"/>
        <v>項目30</v>
      </c>
      <c r="D93" s="38" t="str">
        <f t="shared" si="14"/>
        <v>--</v>
      </c>
      <c r="E93" s="84" t="str">
        <f t="shared" si="15"/>
        <v>--</v>
      </c>
      <c r="F93" s="56" t="str">
        <f t="shared" si="16"/>
        <v>―</v>
      </c>
      <c r="G93" s="38" t="str">
        <f t="shared" si="17"/>
        <v>--</v>
      </c>
      <c r="H93" s="84" t="str">
        <f t="shared" si="18"/>
        <v>--</v>
      </c>
      <c r="I93" s="56" t="str">
        <f t="shared" si="19"/>
        <v>―</v>
      </c>
      <c r="J93" s="38" t="str">
        <f t="shared" si="20"/>
        <v>--</v>
      </c>
      <c r="K93" s="84" t="str">
        <f t="shared" si="21"/>
        <v>--</v>
      </c>
      <c r="L93" s="56" t="str">
        <f t="shared" si="22"/>
        <v>―</v>
      </c>
      <c r="M93" s="38" t="str">
        <f t="shared" si="23"/>
        <v>--</v>
      </c>
      <c r="N93" s="84" t="str">
        <f t="shared" si="24"/>
        <v>--</v>
      </c>
      <c r="O93" s="56" t="str">
        <f t="shared" si="25"/>
        <v>―</v>
      </c>
    </row>
    <row r="94" spans="1:15" ht="13.5" hidden="1" customHeight="1" x14ac:dyDescent="0.2">
      <c r="A94" s="98">
        <v>31</v>
      </c>
      <c r="C94" s="158" t="str">
        <f t="shared" si="13"/>
        <v>項目31</v>
      </c>
      <c r="D94" s="38" t="str">
        <f t="shared" si="14"/>
        <v>--</v>
      </c>
      <c r="E94" s="84" t="str">
        <f t="shared" si="15"/>
        <v>--</v>
      </c>
      <c r="F94" s="56" t="str">
        <f t="shared" si="16"/>
        <v>―</v>
      </c>
      <c r="G94" s="38" t="str">
        <f t="shared" si="17"/>
        <v>--</v>
      </c>
      <c r="H94" s="84" t="str">
        <f t="shared" si="18"/>
        <v>--</v>
      </c>
      <c r="I94" s="56" t="str">
        <f t="shared" si="19"/>
        <v>―</v>
      </c>
      <c r="J94" s="38" t="str">
        <f t="shared" si="20"/>
        <v>--</v>
      </c>
      <c r="K94" s="84" t="str">
        <f t="shared" si="21"/>
        <v>--</v>
      </c>
      <c r="L94" s="56" t="str">
        <f t="shared" si="22"/>
        <v>―</v>
      </c>
      <c r="M94" s="38" t="str">
        <f t="shared" si="23"/>
        <v>--</v>
      </c>
      <c r="N94" s="84" t="str">
        <f t="shared" si="24"/>
        <v>--</v>
      </c>
      <c r="O94" s="56" t="str">
        <f t="shared" si="25"/>
        <v>―</v>
      </c>
    </row>
    <row r="95" spans="1:15" ht="13.5" hidden="1" customHeight="1" x14ac:dyDescent="0.2">
      <c r="A95" s="98">
        <v>32</v>
      </c>
      <c r="C95" s="158" t="str">
        <f t="shared" si="13"/>
        <v>項目32</v>
      </c>
      <c r="D95" s="38" t="str">
        <f t="shared" si="14"/>
        <v>--</v>
      </c>
      <c r="E95" s="84" t="str">
        <f t="shared" si="15"/>
        <v>--</v>
      </c>
      <c r="F95" s="56" t="str">
        <f t="shared" si="16"/>
        <v>―</v>
      </c>
      <c r="G95" s="38" t="str">
        <f t="shared" si="17"/>
        <v>--</v>
      </c>
      <c r="H95" s="84" t="str">
        <f t="shared" si="18"/>
        <v>--</v>
      </c>
      <c r="I95" s="56" t="str">
        <f t="shared" si="19"/>
        <v>―</v>
      </c>
      <c r="J95" s="38" t="str">
        <f t="shared" si="20"/>
        <v>--</v>
      </c>
      <c r="K95" s="84" t="str">
        <f t="shared" si="21"/>
        <v>--</v>
      </c>
      <c r="L95" s="56" t="str">
        <f t="shared" si="22"/>
        <v>―</v>
      </c>
      <c r="M95" s="38" t="str">
        <f t="shared" si="23"/>
        <v>--</v>
      </c>
      <c r="N95" s="84" t="str">
        <f t="shared" si="24"/>
        <v>--</v>
      </c>
      <c r="O95" s="56" t="str">
        <f t="shared" si="25"/>
        <v>―</v>
      </c>
    </row>
    <row r="96" spans="1:15" ht="13.5" hidden="1" customHeight="1" x14ac:dyDescent="0.2">
      <c r="A96" s="98">
        <v>33</v>
      </c>
      <c r="C96" s="158" t="str">
        <f t="shared" si="13"/>
        <v>項目33</v>
      </c>
      <c r="D96" s="38" t="str">
        <f t="shared" si="14"/>
        <v>--</v>
      </c>
      <c r="E96" s="84" t="str">
        <f t="shared" si="15"/>
        <v>--</v>
      </c>
      <c r="F96" s="56" t="str">
        <f t="shared" si="16"/>
        <v>―</v>
      </c>
      <c r="G96" s="38" t="str">
        <f t="shared" si="17"/>
        <v>--</v>
      </c>
      <c r="H96" s="84" t="str">
        <f t="shared" si="18"/>
        <v>--</v>
      </c>
      <c r="I96" s="56" t="str">
        <f t="shared" si="19"/>
        <v>―</v>
      </c>
      <c r="J96" s="38" t="str">
        <f t="shared" si="20"/>
        <v>--</v>
      </c>
      <c r="K96" s="84" t="str">
        <f t="shared" si="21"/>
        <v>--</v>
      </c>
      <c r="L96" s="56" t="str">
        <f t="shared" si="22"/>
        <v>―</v>
      </c>
      <c r="M96" s="38" t="str">
        <f t="shared" si="23"/>
        <v>--</v>
      </c>
      <c r="N96" s="84" t="str">
        <f t="shared" si="24"/>
        <v>--</v>
      </c>
      <c r="O96" s="56" t="str">
        <f t="shared" si="25"/>
        <v>―</v>
      </c>
    </row>
    <row r="97" spans="1:15" ht="13.5" hidden="1" customHeight="1" x14ac:dyDescent="0.2">
      <c r="A97" s="98">
        <v>34</v>
      </c>
      <c r="C97" s="158" t="str">
        <f t="shared" si="13"/>
        <v>項目34</v>
      </c>
      <c r="D97" s="38" t="str">
        <f t="shared" si="14"/>
        <v>--</v>
      </c>
      <c r="E97" s="84" t="str">
        <f t="shared" si="15"/>
        <v>--</v>
      </c>
      <c r="F97" s="56" t="str">
        <f t="shared" si="16"/>
        <v>―</v>
      </c>
      <c r="G97" s="38" t="str">
        <f t="shared" si="17"/>
        <v>--</v>
      </c>
      <c r="H97" s="84" t="str">
        <f t="shared" si="18"/>
        <v>--</v>
      </c>
      <c r="I97" s="56" t="str">
        <f t="shared" si="19"/>
        <v>―</v>
      </c>
      <c r="J97" s="38" t="str">
        <f t="shared" si="20"/>
        <v>--</v>
      </c>
      <c r="K97" s="84" t="str">
        <f t="shared" si="21"/>
        <v>--</v>
      </c>
      <c r="L97" s="56" t="str">
        <f t="shared" si="22"/>
        <v>―</v>
      </c>
      <c r="M97" s="38" t="str">
        <f t="shared" si="23"/>
        <v>--</v>
      </c>
      <c r="N97" s="84" t="str">
        <f t="shared" si="24"/>
        <v>--</v>
      </c>
      <c r="O97" s="56" t="str">
        <f t="shared" si="25"/>
        <v>―</v>
      </c>
    </row>
    <row r="98" spans="1:15" ht="13.5" hidden="1" customHeight="1" x14ac:dyDescent="0.2">
      <c r="A98" s="98">
        <v>35</v>
      </c>
      <c r="C98" s="158" t="str">
        <f t="shared" si="13"/>
        <v>項目35</v>
      </c>
      <c r="D98" s="38" t="str">
        <f t="shared" si="14"/>
        <v>--</v>
      </c>
      <c r="E98" s="84" t="str">
        <f t="shared" si="15"/>
        <v>--</v>
      </c>
      <c r="F98" s="56" t="str">
        <f t="shared" si="16"/>
        <v>―</v>
      </c>
      <c r="G98" s="38" t="str">
        <f t="shared" si="17"/>
        <v>--</v>
      </c>
      <c r="H98" s="84" t="str">
        <f t="shared" si="18"/>
        <v>--</v>
      </c>
      <c r="I98" s="56" t="str">
        <f t="shared" si="19"/>
        <v>―</v>
      </c>
      <c r="J98" s="38" t="str">
        <f t="shared" si="20"/>
        <v>--</v>
      </c>
      <c r="K98" s="84" t="str">
        <f t="shared" si="21"/>
        <v>--</v>
      </c>
      <c r="L98" s="56" t="str">
        <f t="shared" si="22"/>
        <v>―</v>
      </c>
      <c r="M98" s="38" t="str">
        <f t="shared" si="23"/>
        <v>--</v>
      </c>
      <c r="N98" s="84" t="str">
        <f t="shared" si="24"/>
        <v>--</v>
      </c>
      <c r="O98" s="56" t="str">
        <f t="shared" si="25"/>
        <v>―</v>
      </c>
    </row>
    <row r="99" spans="1:15" ht="13.5" hidden="1" customHeight="1" x14ac:dyDescent="0.2">
      <c r="A99" s="98">
        <v>36</v>
      </c>
      <c r="C99" s="158" t="str">
        <f t="shared" si="13"/>
        <v>項目36</v>
      </c>
      <c r="D99" s="38" t="str">
        <f t="shared" si="14"/>
        <v>--</v>
      </c>
      <c r="E99" s="84" t="str">
        <f t="shared" si="15"/>
        <v>--</v>
      </c>
      <c r="F99" s="56" t="str">
        <f t="shared" si="16"/>
        <v>―</v>
      </c>
      <c r="G99" s="38" t="str">
        <f t="shared" si="17"/>
        <v>--</v>
      </c>
      <c r="H99" s="84" t="str">
        <f t="shared" si="18"/>
        <v>--</v>
      </c>
      <c r="I99" s="56" t="str">
        <f t="shared" si="19"/>
        <v>―</v>
      </c>
      <c r="J99" s="38" t="str">
        <f t="shared" si="20"/>
        <v>--</v>
      </c>
      <c r="K99" s="84" t="str">
        <f t="shared" si="21"/>
        <v>--</v>
      </c>
      <c r="L99" s="56" t="str">
        <f t="shared" si="22"/>
        <v>―</v>
      </c>
      <c r="M99" s="38" t="str">
        <f t="shared" si="23"/>
        <v>--</v>
      </c>
      <c r="N99" s="84" t="str">
        <f t="shared" si="24"/>
        <v>--</v>
      </c>
      <c r="O99" s="56" t="str">
        <f t="shared" si="25"/>
        <v>―</v>
      </c>
    </row>
    <row r="100" spans="1:15" ht="13.5" hidden="1" customHeight="1" x14ac:dyDescent="0.2">
      <c r="A100" s="98">
        <v>37</v>
      </c>
      <c r="C100" s="158" t="str">
        <f t="shared" si="13"/>
        <v>項目37</v>
      </c>
      <c r="D100" s="38" t="str">
        <f t="shared" si="14"/>
        <v>--</v>
      </c>
      <c r="E100" s="84" t="str">
        <f t="shared" si="15"/>
        <v>--</v>
      </c>
      <c r="F100" s="56" t="str">
        <f t="shared" si="16"/>
        <v>―</v>
      </c>
      <c r="G100" s="38" t="str">
        <f t="shared" si="17"/>
        <v>--</v>
      </c>
      <c r="H100" s="84" t="str">
        <f t="shared" si="18"/>
        <v>--</v>
      </c>
      <c r="I100" s="56" t="str">
        <f t="shared" si="19"/>
        <v>―</v>
      </c>
      <c r="J100" s="38" t="str">
        <f t="shared" si="20"/>
        <v>--</v>
      </c>
      <c r="K100" s="84" t="str">
        <f t="shared" si="21"/>
        <v>--</v>
      </c>
      <c r="L100" s="56" t="str">
        <f t="shared" si="22"/>
        <v>―</v>
      </c>
      <c r="M100" s="38" t="str">
        <f t="shared" si="23"/>
        <v>--</v>
      </c>
      <c r="N100" s="84" t="str">
        <f t="shared" si="24"/>
        <v>--</v>
      </c>
      <c r="O100" s="56" t="str">
        <f t="shared" si="25"/>
        <v>―</v>
      </c>
    </row>
    <row r="101" spans="1:15" ht="13.5" hidden="1" customHeight="1" x14ac:dyDescent="0.2">
      <c r="A101" s="98">
        <v>38</v>
      </c>
      <c r="C101" s="158" t="str">
        <f t="shared" si="13"/>
        <v>項目38</v>
      </c>
      <c r="D101" s="38" t="str">
        <f t="shared" si="14"/>
        <v>--</v>
      </c>
      <c r="E101" s="84" t="str">
        <f t="shared" si="15"/>
        <v>--</v>
      </c>
      <c r="F101" s="56" t="str">
        <f t="shared" si="16"/>
        <v>―</v>
      </c>
      <c r="G101" s="38" t="str">
        <f t="shared" si="17"/>
        <v>--</v>
      </c>
      <c r="H101" s="84" t="str">
        <f t="shared" si="18"/>
        <v>--</v>
      </c>
      <c r="I101" s="56" t="str">
        <f t="shared" si="19"/>
        <v>―</v>
      </c>
      <c r="J101" s="38" t="str">
        <f t="shared" si="20"/>
        <v>--</v>
      </c>
      <c r="K101" s="84" t="str">
        <f t="shared" si="21"/>
        <v>--</v>
      </c>
      <c r="L101" s="56" t="str">
        <f t="shared" si="22"/>
        <v>―</v>
      </c>
      <c r="M101" s="38" t="str">
        <f t="shared" si="23"/>
        <v>--</v>
      </c>
      <c r="N101" s="84" t="str">
        <f t="shared" si="24"/>
        <v>--</v>
      </c>
      <c r="O101" s="56" t="str">
        <f t="shared" si="25"/>
        <v>―</v>
      </c>
    </row>
    <row r="102" spans="1:15" ht="13.5" hidden="1" customHeight="1" x14ac:dyDescent="0.2">
      <c r="A102" s="98">
        <v>39</v>
      </c>
      <c r="C102" s="158" t="str">
        <f t="shared" si="13"/>
        <v>項目39</v>
      </c>
      <c r="D102" s="38" t="str">
        <f t="shared" si="14"/>
        <v>--</v>
      </c>
      <c r="E102" s="84" t="str">
        <f t="shared" si="15"/>
        <v>--</v>
      </c>
      <c r="F102" s="56" t="str">
        <f t="shared" si="16"/>
        <v>―</v>
      </c>
      <c r="G102" s="38" t="str">
        <f t="shared" si="17"/>
        <v>--</v>
      </c>
      <c r="H102" s="84" t="str">
        <f t="shared" si="18"/>
        <v>--</v>
      </c>
      <c r="I102" s="56" t="str">
        <f t="shared" si="19"/>
        <v>―</v>
      </c>
      <c r="J102" s="38" t="str">
        <f t="shared" si="20"/>
        <v>--</v>
      </c>
      <c r="K102" s="84" t="str">
        <f t="shared" si="21"/>
        <v>--</v>
      </c>
      <c r="L102" s="56" t="str">
        <f t="shared" si="22"/>
        <v>―</v>
      </c>
      <c r="M102" s="38" t="str">
        <f t="shared" si="23"/>
        <v>--</v>
      </c>
      <c r="N102" s="84" t="str">
        <f t="shared" si="24"/>
        <v>--</v>
      </c>
      <c r="O102" s="56" t="str">
        <f t="shared" si="25"/>
        <v>―</v>
      </c>
    </row>
    <row r="103" spans="1:15" ht="13.5" hidden="1" customHeight="1" x14ac:dyDescent="0.2">
      <c r="A103" s="98">
        <v>40</v>
      </c>
      <c r="C103" s="158" t="str">
        <f t="shared" si="13"/>
        <v>項目40</v>
      </c>
      <c r="D103" s="38" t="str">
        <f t="shared" si="14"/>
        <v>--</v>
      </c>
      <c r="E103" s="84" t="str">
        <f t="shared" si="15"/>
        <v>--</v>
      </c>
      <c r="F103" s="56" t="str">
        <f t="shared" si="16"/>
        <v>―</v>
      </c>
      <c r="G103" s="38" t="str">
        <f t="shared" si="17"/>
        <v>--</v>
      </c>
      <c r="H103" s="84" t="str">
        <f t="shared" si="18"/>
        <v>--</v>
      </c>
      <c r="I103" s="56" t="str">
        <f t="shared" si="19"/>
        <v>―</v>
      </c>
      <c r="J103" s="38" t="str">
        <f t="shared" si="20"/>
        <v>--</v>
      </c>
      <c r="K103" s="84" t="str">
        <f t="shared" si="21"/>
        <v>--</v>
      </c>
      <c r="L103" s="56" t="str">
        <f t="shared" si="22"/>
        <v>―</v>
      </c>
      <c r="M103" s="38" t="str">
        <f t="shared" si="23"/>
        <v>--</v>
      </c>
      <c r="N103" s="84" t="str">
        <f t="shared" si="24"/>
        <v>--</v>
      </c>
      <c r="O103" s="56" t="str">
        <f t="shared" si="25"/>
        <v>―</v>
      </c>
    </row>
    <row r="104" spans="1:15" ht="13.5" hidden="1" customHeight="1" x14ac:dyDescent="0.2">
      <c r="A104" s="98">
        <v>41</v>
      </c>
      <c r="C104" s="158" t="str">
        <f t="shared" si="13"/>
        <v>項目41</v>
      </c>
      <c r="D104" s="38" t="str">
        <f t="shared" si="14"/>
        <v>--</v>
      </c>
      <c r="E104" s="84" t="str">
        <f t="shared" si="15"/>
        <v>--</v>
      </c>
      <c r="F104" s="56" t="str">
        <f t="shared" si="16"/>
        <v>―</v>
      </c>
      <c r="G104" s="38" t="str">
        <f t="shared" si="17"/>
        <v>--</v>
      </c>
      <c r="H104" s="84" t="str">
        <f t="shared" si="18"/>
        <v>--</v>
      </c>
      <c r="I104" s="56" t="str">
        <f t="shared" si="19"/>
        <v>―</v>
      </c>
      <c r="J104" s="38" t="str">
        <f t="shared" si="20"/>
        <v>--</v>
      </c>
      <c r="K104" s="84" t="str">
        <f t="shared" si="21"/>
        <v>--</v>
      </c>
      <c r="L104" s="56" t="str">
        <f t="shared" si="22"/>
        <v>―</v>
      </c>
      <c r="M104" s="38" t="str">
        <f t="shared" si="23"/>
        <v>--</v>
      </c>
      <c r="N104" s="84" t="str">
        <f t="shared" si="24"/>
        <v>--</v>
      </c>
      <c r="O104" s="56" t="str">
        <f t="shared" si="25"/>
        <v>―</v>
      </c>
    </row>
    <row r="105" spans="1:15" ht="13.5" hidden="1" customHeight="1" x14ac:dyDescent="0.2">
      <c r="A105" s="98">
        <v>42</v>
      </c>
      <c r="C105" s="158" t="str">
        <f t="shared" si="13"/>
        <v>項目42</v>
      </c>
      <c r="D105" s="38" t="str">
        <f t="shared" si="14"/>
        <v>--</v>
      </c>
      <c r="E105" s="84" t="str">
        <f t="shared" si="15"/>
        <v>--</v>
      </c>
      <c r="F105" s="56" t="str">
        <f t="shared" si="16"/>
        <v>―</v>
      </c>
      <c r="G105" s="38" t="str">
        <f t="shared" si="17"/>
        <v>--</v>
      </c>
      <c r="H105" s="84" t="str">
        <f t="shared" si="18"/>
        <v>--</v>
      </c>
      <c r="I105" s="56" t="str">
        <f t="shared" si="19"/>
        <v>―</v>
      </c>
      <c r="J105" s="38" t="str">
        <f t="shared" si="20"/>
        <v>--</v>
      </c>
      <c r="K105" s="84" t="str">
        <f t="shared" si="21"/>
        <v>--</v>
      </c>
      <c r="L105" s="56" t="str">
        <f t="shared" si="22"/>
        <v>―</v>
      </c>
      <c r="M105" s="38" t="str">
        <f t="shared" si="23"/>
        <v>--</v>
      </c>
      <c r="N105" s="84" t="str">
        <f t="shared" si="24"/>
        <v>--</v>
      </c>
      <c r="O105" s="56" t="str">
        <f t="shared" si="25"/>
        <v>―</v>
      </c>
    </row>
    <row r="106" spans="1:15" ht="13.5" hidden="1" customHeight="1" x14ac:dyDescent="0.2">
      <c r="A106" s="98">
        <v>43</v>
      </c>
      <c r="C106" s="158" t="str">
        <f t="shared" si="13"/>
        <v>項目43</v>
      </c>
      <c r="D106" s="38" t="str">
        <f t="shared" si="14"/>
        <v>--</v>
      </c>
      <c r="E106" s="84" t="str">
        <f t="shared" si="15"/>
        <v>--</v>
      </c>
      <c r="F106" s="56" t="str">
        <f t="shared" si="16"/>
        <v>―</v>
      </c>
      <c r="G106" s="38" t="str">
        <f t="shared" si="17"/>
        <v>--</v>
      </c>
      <c r="H106" s="84" t="str">
        <f t="shared" si="18"/>
        <v>--</v>
      </c>
      <c r="I106" s="56" t="str">
        <f t="shared" si="19"/>
        <v>―</v>
      </c>
      <c r="J106" s="38" t="str">
        <f t="shared" si="20"/>
        <v>--</v>
      </c>
      <c r="K106" s="84" t="str">
        <f t="shared" si="21"/>
        <v>--</v>
      </c>
      <c r="L106" s="56" t="str">
        <f t="shared" si="22"/>
        <v>―</v>
      </c>
      <c r="M106" s="38" t="str">
        <f t="shared" si="23"/>
        <v>--</v>
      </c>
      <c r="N106" s="84" t="str">
        <f t="shared" si="24"/>
        <v>--</v>
      </c>
      <c r="O106" s="56" t="str">
        <f t="shared" si="25"/>
        <v>―</v>
      </c>
    </row>
    <row r="107" spans="1:15" ht="13.5" hidden="1" customHeight="1" x14ac:dyDescent="0.2">
      <c r="A107" s="98">
        <v>44</v>
      </c>
      <c r="C107" s="158" t="str">
        <f t="shared" si="13"/>
        <v>項目44</v>
      </c>
      <c r="D107" s="38" t="str">
        <f t="shared" si="14"/>
        <v>--</v>
      </c>
      <c r="E107" s="84" t="str">
        <f t="shared" si="15"/>
        <v>--</v>
      </c>
      <c r="F107" s="56" t="str">
        <f t="shared" si="16"/>
        <v>―</v>
      </c>
      <c r="G107" s="38" t="str">
        <f t="shared" si="17"/>
        <v>--</v>
      </c>
      <c r="H107" s="84" t="str">
        <f t="shared" si="18"/>
        <v>--</v>
      </c>
      <c r="I107" s="56" t="str">
        <f t="shared" si="19"/>
        <v>―</v>
      </c>
      <c r="J107" s="38" t="str">
        <f t="shared" si="20"/>
        <v>--</v>
      </c>
      <c r="K107" s="84" t="str">
        <f t="shared" si="21"/>
        <v>--</v>
      </c>
      <c r="L107" s="56" t="str">
        <f t="shared" si="22"/>
        <v>―</v>
      </c>
      <c r="M107" s="38" t="str">
        <f t="shared" si="23"/>
        <v>--</v>
      </c>
      <c r="N107" s="84" t="str">
        <f t="shared" si="24"/>
        <v>--</v>
      </c>
      <c r="O107" s="56" t="str">
        <f t="shared" si="25"/>
        <v>―</v>
      </c>
    </row>
    <row r="108" spans="1:15" ht="13.5" hidden="1" customHeight="1" x14ac:dyDescent="0.2">
      <c r="A108" s="98">
        <v>45</v>
      </c>
      <c r="C108" s="158" t="str">
        <f t="shared" si="13"/>
        <v>項目45</v>
      </c>
      <c r="D108" s="38" t="str">
        <f t="shared" si="14"/>
        <v>--</v>
      </c>
      <c r="E108" s="84" t="str">
        <f t="shared" si="15"/>
        <v>--</v>
      </c>
      <c r="F108" s="56" t="str">
        <f t="shared" si="16"/>
        <v>―</v>
      </c>
      <c r="G108" s="38" t="str">
        <f t="shared" si="17"/>
        <v>--</v>
      </c>
      <c r="H108" s="84" t="str">
        <f t="shared" si="18"/>
        <v>--</v>
      </c>
      <c r="I108" s="56" t="str">
        <f t="shared" si="19"/>
        <v>―</v>
      </c>
      <c r="J108" s="38" t="str">
        <f t="shared" si="20"/>
        <v>--</v>
      </c>
      <c r="K108" s="84" t="str">
        <f t="shared" si="21"/>
        <v>--</v>
      </c>
      <c r="L108" s="56" t="str">
        <f t="shared" si="22"/>
        <v>―</v>
      </c>
      <c r="M108" s="38" t="str">
        <f t="shared" si="23"/>
        <v>--</v>
      </c>
      <c r="N108" s="84" t="str">
        <f t="shared" si="24"/>
        <v>--</v>
      </c>
      <c r="O108" s="56" t="str">
        <f t="shared" si="25"/>
        <v>―</v>
      </c>
    </row>
    <row r="109" spans="1:15" ht="13.5" hidden="1" customHeight="1" x14ac:dyDescent="0.2">
      <c r="A109" s="98">
        <v>46</v>
      </c>
      <c r="C109" s="158" t="str">
        <f t="shared" si="13"/>
        <v>項目46</v>
      </c>
      <c r="D109" s="38" t="str">
        <f t="shared" si="14"/>
        <v>--</v>
      </c>
      <c r="E109" s="84" t="str">
        <f t="shared" si="15"/>
        <v>--</v>
      </c>
      <c r="F109" s="56" t="str">
        <f t="shared" si="16"/>
        <v>―</v>
      </c>
      <c r="G109" s="38" t="str">
        <f t="shared" si="17"/>
        <v>--</v>
      </c>
      <c r="H109" s="84" t="str">
        <f t="shared" si="18"/>
        <v>--</v>
      </c>
      <c r="I109" s="56" t="str">
        <f t="shared" si="19"/>
        <v>―</v>
      </c>
      <c r="J109" s="38" t="str">
        <f t="shared" si="20"/>
        <v>--</v>
      </c>
      <c r="K109" s="84" t="str">
        <f t="shared" si="21"/>
        <v>--</v>
      </c>
      <c r="L109" s="56" t="str">
        <f t="shared" si="22"/>
        <v>―</v>
      </c>
      <c r="M109" s="38" t="str">
        <f t="shared" si="23"/>
        <v>--</v>
      </c>
      <c r="N109" s="84" t="str">
        <f t="shared" si="24"/>
        <v>--</v>
      </c>
      <c r="O109" s="56" t="str">
        <f t="shared" si="25"/>
        <v>―</v>
      </c>
    </row>
    <row r="110" spans="1:15" ht="13.5" hidden="1" customHeight="1" x14ac:dyDescent="0.2">
      <c r="A110" s="98">
        <v>47</v>
      </c>
      <c r="C110" s="158" t="str">
        <f t="shared" si="13"/>
        <v>項目47</v>
      </c>
      <c r="D110" s="38" t="str">
        <f t="shared" si="14"/>
        <v>--</v>
      </c>
      <c r="E110" s="84" t="str">
        <f t="shared" si="15"/>
        <v>--</v>
      </c>
      <c r="F110" s="56" t="str">
        <f t="shared" si="16"/>
        <v>―</v>
      </c>
      <c r="G110" s="38" t="str">
        <f t="shared" si="17"/>
        <v>--</v>
      </c>
      <c r="H110" s="84" t="str">
        <f t="shared" si="18"/>
        <v>--</v>
      </c>
      <c r="I110" s="56" t="str">
        <f t="shared" si="19"/>
        <v>―</v>
      </c>
      <c r="J110" s="38" t="str">
        <f t="shared" si="20"/>
        <v>--</v>
      </c>
      <c r="K110" s="84" t="str">
        <f t="shared" si="21"/>
        <v>--</v>
      </c>
      <c r="L110" s="56" t="str">
        <f t="shared" si="22"/>
        <v>―</v>
      </c>
      <c r="M110" s="38" t="str">
        <f t="shared" si="23"/>
        <v>--</v>
      </c>
      <c r="N110" s="84" t="str">
        <f t="shared" si="24"/>
        <v>--</v>
      </c>
      <c r="O110" s="56" t="str">
        <f t="shared" si="25"/>
        <v>―</v>
      </c>
    </row>
    <row r="111" spans="1:15" ht="13.5" hidden="1" customHeight="1" x14ac:dyDescent="0.2">
      <c r="A111" s="98">
        <v>48</v>
      </c>
      <c r="C111" s="158" t="str">
        <f t="shared" si="13"/>
        <v>項目48</v>
      </c>
      <c r="D111" s="38" t="str">
        <f t="shared" si="14"/>
        <v>--</v>
      </c>
      <c r="E111" s="84" t="str">
        <f t="shared" si="15"/>
        <v>--</v>
      </c>
      <c r="F111" s="56" t="str">
        <f t="shared" si="16"/>
        <v>―</v>
      </c>
      <c r="G111" s="38" t="str">
        <f t="shared" si="17"/>
        <v>--</v>
      </c>
      <c r="H111" s="84" t="str">
        <f t="shared" si="18"/>
        <v>--</v>
      </c>
      <c r="I111" s="56" t="str">
        <f t="shared" si="19"/>
        <v>―</v>
      </c>
      <c r="J111" s="38" t="str">
        <f t="shared" si="20"/>
        <v>--</v>
      </c>
      <c r="K111" s="84" t="str">
        <f t="shared" si="21"/>
        <v>--</v>
      </c>
      <c r="L111" s="56" t="str">
        <f t="shared" si="22"/>
        <v>―</v>
      </c>
      <c r="M111" s="38" t="str">
        <f t="shared" si="23"/>
        <v>--</v>
      </c>
      <c r="N111" s="84" t="str">
        <f t="shared" si="24"/>
        <v>--</v>
      </c>
      <c r="O111" s="56" t="str">
        <f t="shared" si="25"/>
        <v>―</v>
      </c>
    </row>
    <row r="112" spans="1:15" ht="13.5" hidden="1" customHeight="1" x14ac:dyDescent="0.2">
      <c r="A112" s="98">
        <v>49</v>
      </c>
      <c r="C112" s="158" t="str">
        <f t="shared" si="13"/>
        <v>項目49</v>
      </c>
      <c r="D112" s="38" t="str">
        <f t="shared" si="14"/>
        <v>--</v>
      </c>
      <c r="E112" s="84" t="str">
        <f t="shared" si="15"/>
        <v>--</v>
      </c>
      <c r="F112" s="56" t="str">
        <f t="shared" si="16"/>
        <v>―</v>
      </c>
      <c r="G112" s="38" t="str">
        <f t="shared" si="17"/>
        <v>--</v>
      </c>
      <c r="H112" s="84" t="str">
        <f t="shared" si="18"/>
        <v>--</v>
      </c>
      <c r="I112" s="56" t="str">
        <f t="shared" si="19"/>
        <v>―</v>
      </c>
      <c r="J112" s="38" t="str">
        <f t="shared" si="20"/>
        <v>--</v>
      </c>
      <c r="K112" s="84" t="str">
        <f t="shared" si="21"/>
        <v>--</v>
      </c>
      <c r="L112" s="56" t="str">
        <f t="shared" si="22"/>
        <v>―</v>
      </c>
      <c r="M112" s="38" t="str">
        <f t="shared" si="23"/>
        <v>--</v>
      </c>
      <c r="N112" s="84" t="str">
        <f t="shared" si="24"/>
        <v>--</v>
      </c>
      <c r="O112" s="56" t="str">
        <f t="shared" si="25"/>
        <v>―</v>
      </c>
    </row>
    <row r="113" spans="1:16" ht="13.5" hidden="1" customHeight="1" x14ac:dyDescent="0.2">
      <c r="A113" s="98">
        <v>50</v>
      </c>
      <c r="C113" s="158" t="str">
        <f t="shared" si="13"/>
        <v>項目50</v>
      </c>
      <c r="D113" s="38" t="str">
        <f t="shared" si="14"/>
        <v>--</v>
      </c>
      <c r="E113" s="84" t="str">
        <f t="shared" si="15"/>
        <v>--</v>
      </c>
      <c r="F113" s="56" t="str">
        <f t="shared" si="16"/>
        <v>―</v>
      </c>
      <c r="G113" s="38" t="str">
        <f t="shared" si="17"/>
        <v>--</v>
      </c>
      <c r="H113" s="84" t="str">
        <f t="shared" si="18"/>
        <v>--</v>
      </c>
      <c r="I113" s="56" t="str">
        <f t="shared" si="19"/>
        <v>―</v>
      </c>
      <c r="J113" s="38" t="str">
        <f t="shared" si="20"/>
        <v>--</v>
      </c>
      <c r="K113" s="84" t="str">
        <f t="shared" si="21"/>
        <v>--</v>
      </c>
      <c r="L113" s="56" t="str">
        <f t="shared" si="22"/>
        <v>―</v>
      </c>
      <c r="M113" s="38" t="str">
        <f t="shared" si="23"/>
        <v>--</v>
      </c>
      <c r="N113" s="84" t="str">
        <f t="shared" si="24"/>
        <v>--</v>
      </c>
      <c r="O113" s="56" t="str">
        <f t="shared" si="25"/>
        <v>―</v>
      </c>
    </row>
    <row r="114" spans="1:16" ht="3" hidden="1" customHeight="1" x14ac:dyDescent="0.2">
      <c r="C114" s="131"/>
      <c r="D114" s="130"/>
      <c r="E114" s="85"/>
      <c r="F114" s="85"/>
      <c r="G114" s="127"/>
      <c r="H114" s="85"/>
      <c r="I114" s="136"/>
      <c r="J114" s="130"/>
      <c r="K114" s="85"/>
      <c r="L114" s="85"/>
      <c r="M114" s="127"/>
      <c r="N114" s="85"/>
      <c r="O114" s="136"/>
    </row>
    <row r="115" spans="1:16" ht="13.5" hidden="1" customHeight="1" x14ac:dyDescent="0.2">
      <c r="A115" s="98">
        <v>1</v>
      </c>
      <c r="C115" s="143" t="s">
        <v>55</v>
      </c>
      <c r="D115" s="38" t="str">
        <f>IF(INDEX(前年比較シェア合計, $A115, $E$1)="", "--", INDEX(前年比較シェア合計, $A115, $E$1)/$G$1)</f>
        <v>--</v>
      </c>
      <c r="E115" s="84" t="str">
        <f>IF(ISERROR($D115/$D223), "--", $D115/$D223*100)</f>
        <v>--</v>
      </c>
      <c r="F115" s="56" t="str">
        <f>"―"</f>
        <v>―</v>
      </c>
      <c r="G115" s="38" t="str">
        <f>IF(INDEX(前年分析シェア合計, $A115, $E$1)="", "--", INDEX(前年分析シェア合計, $A115, $E$1)/$G$1)</f>
        <v>--</v>
      </c>
      <c r="H115" s="84" t="str">
        <f>IF(ISERROR($G115/$G223), "--", $G115/$G223*100)</f>
        <v>--</v>
      </c>
      <c r="I115" s="56" t="str">
        <f>"―"</f>
        <v>―</v>
      </c>
      <c r="J115" s="38" t="str">
        <f>IF(INDEX(合算前年比較シェア合計, $A115, $E$1)="", "--", INDEX(合算前年比較シェア合計, $A115, $E$1)/$G$1)</f>
        <v>--</v>
      </c>
      <c r="K115" s="84" t="str">
        <f>IF(ISERROR($J115/$J223), "--", $J115/$J223*100)</f>
        <v>--</v>
      </c>
      <c r="L115" s="56" t="str">
        <f>"―"</f>
        <v>―</v>
      </c>
      <c r="M115" s="38" t="str">
        <f>IF(INDEX(合算前年分析シェア合計, $A115, $E$1)="", "--", INDEX(合算前年分析シェア合計, $A115, $E$1)/$G$1)</f>
        <v>--</v>
      </c>
      <c r="N115" s="84" t="str">
        <f>IF(ISERROR($M115/$M223), "--", $M115/$M223*100)</f>
        <v>--</v>
      </c>
      <c r="O115" s="56" t="str">
        <f>"―"</f>
        <v>―</v>
      </c>
    </row>
    <row r="116" spans="1:16" ht="12" hidden="1" customHeight="1" x14ac:dyDescent="0.2"/>
    <row r="117" spans="1:16" ht="12" hidden="1" customHeight="1" x14ac:dyDescent="0.2">
      <c r="C117" s="101"/>
      <c r="D117" s="160" t="s">
        <v>79</v>
      </c>
      <c r="E117" s="82"/>
      <c r="F117" s="82"/>
      <c r="G117" s="82"/>
      <c r="H117" s="82"/>
      <c r="I117" s="157"/>
      <c r="J117" s="160" t="s">
        <v>80</v>
      </c>
      <c r="K117" s="82"/>
      <c r="L117" s="82"/>
      <c r="M117" s="82"/>
      <c r="N117" s="82"/>
      <c r="O117" s="157"/>
    </row>
    <row r="118" spans="1:16" ht="13.5" hidden="1" customHeight="1" x14ac:dyDescent="0.2">
      <c r="A118" s="98">
        <v>1</v>
      </c>
      <c r="B118" s="149"/>
      <c r="C118" s="158" t="str">
        <f t="shared" ref="C118:C167" si="26">$C9</f>
        <v>加工食品</v>
      </c>
      <c r="D118" s="38">
        <f t="shared" ref="D118:D167" si="27">IF(INDEX(比較データ, $A118, $E$1)="", "--", INDEX(比較データ, $A118, $E$1)/$G$1)</f>
        <v>4084222.2421933999</v>
      </c>
      <c r="E118" s="56" t="str">
        <f t="shared" ref="E118:F167" si="28">"―"</f>
        <v>―</v>
      </c>
      <c r="F118" s="56" t="str">
        <f t="shared" si="28"/>
        <v>―</v>
      </c>
      <c r="G118" s="38">
        <f t="shared" ref="G118:G167" si="29">IF(INDEX(分析データ, $A118, $E$1)="", "--", INDEX(分析データ, $A118, $E$1)/$G$1)</f>
        <v>5004187.0325485999</v>
      </c>
      <c r="H118" s="56" t="str">
        <f t="shared" ref="H118:I167" si="30">"―"</f>
        <v>―</v>
      </c>
      <c r="I118" s="56" t="str">
        <f t="shared" si="30"/>
        <v>―</v>
      </c>
      <c r="J118" s="38">
        <f t="shared" ref="J118:J167" si="31">IF(INDEX(合算比較データ, $A118, $E$1)="", "--", INDEX(合算比較データ, $A118, $E$1)/$G$1)</f>
        <v>4449443.9064433007</v>
      </c>
      <c r="K118" s="56" t="str">
        <f t="shared" ref="K118:L167" si="32">"―"</f>
        <v>―</v>
      </c>
      <c r="L118" s="56" t="str">
        <f t="shared" si="32"/>
        <v>―</v>
      </c>
      <c r="M118" s="38">
        <f t="shared" ref="M118:M167" si="33">IF(INDEX(合算分析データ, $A118, $E$1)="", "--", INDEX(合算分析データ, $A118, $E$1)/$G$1)</f>
        <v>5461151.7584178001</v>
      </c>
      <c r="N118" s="56" t="str">
        <f t="shared" ref="N118:O167" si="34">"―"</f>
        <v>―</v>
      </c>
      <c r="O118" s="56" t="str">
        <f t="shared" si="34"/>
        <v>―</v>
      </c>
      <c r="P118" s="66"/>
    </row>
    <row r="119" spans="1:16" ht="13.5" hidden="1" customHeight="1" x14ac:dyDescent="0.2">
      <c r="A119" s="98">
        <v>2</v>
      </c>
      <c r="B119" s="149"/>
      <c r="C119" s="158" t="str">
        <f t="shared" si="26"/>
        <v>生鮮食品</v>
      </c>
      <c r="D119" s="38">
        <f t="shared" si="27"/>
        <v>663633.53283549997</v>
      </c>
      <c r="E119" s="56" t="str">
        <f t="shared" si="28"/>
        <v>―</v>
      </c>
      <c r="F119" s="56" t="str">
        <f t="shared" si="28"/>
        <v>―</v>
      </c>
      <c r="G119" s="38">
        <f t="shared" si="29"/>
        <v>758611.38433949999</v>
      </c>
      <c r="H119" s="56" t="str">
        <f t="shared" si="30"/>
        <v>―</v>
      </c>
      <c r="I119" s="56" t="str">
        <f t="shared" si="30"/>
        <v>―</v>
      </c>
      <c r="J119" s="38">
        <f t="shared" si="31"/>
        <v>737975.38325880002</v>
      </c>
      <c r="K119" s="56" t="str">
        <f t="shared" si="32"/>
        <v>―</v>
      </c>
      <c r="L119" s="56" t="str">
        <f t="shared" si="32"/>
        <v>―</v>
      </c>
      <c r="M119" s="38">
        <f t="shared" si="33"/>
        <v>849184.54798310006</v>
      </c>
      <c r="N119" s="56" t="str">
        <f t="shared" si="34"/>
        <v>―</v>
      </c>
      <c r="O119" s="56" t="str">
        <f t="shared" si="34"/>
        <v>―</v>
      </c>
      <c r="P119" s="66"/>
    </row>
    <row r="120" spans="1:16" ht="13.5" hidden="1" customHeight="1" x14ac:dyDescent="0.2">
      <c r="A120" s="98">
        <v>3</v>
      </c>
      <c r="B120" s="149"/>
      <c r="C120" s="158" t="str">
        <f t="shared" si="26"/>
        <v>菓子類</v>
      </c>
      <c r="D120" s="38">
        <f t="shared" si="27"/>
        <v>1410526.2936398</v>
      </c>
      <c r="E120" s="56" t="str">
        <f t="shared" si="28"/>
        <v>―</v>
      </c>
      <c r="F120" s="56" t="str">
        <f t="shared" si="28"/>
        <v>―</v>
      </c>
      <c r="G120" s="38">
        <f t="shared" si="29"/>
        <v>1608222.3202696</v>
      </c>
      <c r="H120" s="56" t="str">
        <f t="shared" si="30"/>
        <v>―</v>
      </c>
      <c r="I120" s="56" t="str">
        <f t="shared" si="30"/>
        <v>―</v>
      </c>
      <c r="J120" s="38">
        <f t="shared" si="31"/>
        <v>1533957.8531961001</v>
      </c>
      <c r="K120" s="56" t="str">
        <f t="shared" si="32"/>
        <v>―</v>
      </c>
      <c r="L120" s="56" t="str">
        <f t="shared" si="32"/>
        <v>―</v>
      </c>
      <c r="M120" s="38">
        <f t="shared" si="33"/>
        <v>1753602.2899727002</v>
      </c>
      <c r="N120" s="56" t="str">
        <f t="shared" si="34"/>
        <v>―</v>
      </c>
      <c r="O120" s="56" t="str">
        <f t="shared" si="34"/>
        <v>―</v>
      </c>
      <c r="P120" s="66"/>
    </row>
    <row r="121" spans="1:16" ht="13.5" hidden="1" customHeight="1" x14ac:dyDescent="0.2">
      <c r="A121" s="98">
        <v>4</v>
      </c>
      <c r="B121" s="149"/>
      <c r="C121" s="158" t="str">
        <f t="shared" si="26"/>
        <v>項目4</v>
      </c>
      <c r="D121" s="38" t="str">
        <f t="shared" si="27"/>
        <v>--</v>
      </c>
      <c r="E121" s="56" t="str">
        <f t="shared" si="28"/>
        <v>―</v>
      </c>
      <c r="F121" s="56" t="str">
        <f t="shared" si="28"/>
        <v>―</v>
      </c>
      <c r="G121" s="38" t="str">
        <f t="shared" si="29"/>
        <v>--</v>
      </c>
      <c r="H121" s="56" t="str">
        <f t="shared" si="30"/>
        <v>―</v>
      </c>
      <c r="I121" s="56" t="str">
        <f t="shared" si="30"/>
        <v>―</v>
      </c>
      <c r="J121" s="38" t="str">
        <f t="shared" si="31"/>
        <v>--</v>
      </c>
      <c r="K121" s="56" t="str">
        <f t="shared" si="32"/>
        <v>―</v>
      </c>
      <c r="L121" s="56" t="str">
        <f t="shared" si="32"/>
        <v>―</v>
      </c>
      <c r="M121" s="38" t="str">
        <f t="shared" si="33"/>
        <v>--</v>
      </c>
      <c r="N121" s="56" t="str">
        <f t="shared" si="34"/>
        <v>―</v>
      </c>
      <c r="O121" s="56" t="str">
        <f t="shared" si="34"/>
        <v>―</v>
      </c>
      <c r="P121" s="66"/>
    </row>
    <row r="122" spans="1:16" ht="13.5" hidden="1" customHeight="1" x14ac:dyDescent="0.2">
      <c r="A122" s="98">
        <v>5</v>
      </c>
      <c r="B122" s="149"/>
      <c r="C122" s="158" t="str">
        <f t="shared" si="26"/>
        <v>項目5</v>
      </c>
      <c r="D122" s="38" t="str">
        <f t="shared" si="27"/>
        <v>--</v>
      </c>
      <c r="E122" s="56" t="str">
        <f t="shared" si="28"/>
        <v>―</v>
      </c>
      <c r="F122" s="56" t="str">
        <f t="shared" si="28"/>
        <v>―</v>
      </c>
      <c r="G122" s="38" t="str">
        <f t="shared" si="29"/>
        <v>--</v>
      </c>
      <c r="H122" s="56" t="str">
        <f t="shared" si="30"/>
        <v>―</v>
      </c>
      <c r="I122" s="56" t="str">
        <f t="shared" si="30"/>
        <v>―</v>
      </c>
      <c r="J122" s="38" t="str">
        <f t="shared" si="31"/>
        <v>--</v>
      </c>
      <c r="K122" s="56" t="str">
        <f t="shared" si="32"/>
        <v>―</v>
      </c>
      <c r="L122" s="56" t="str">
        <f t="shared" si="32"/>
        <v>―</v>
      </c>
      <c r="M122" s="38" t="str">
        <f t="shared" si="33"/>
        <v>--</v>
      </c>
      <c r="N122" s="56" t="str">
        <f t="shared" si="34"/>
        <v>―</v>
      </c>
      <c r="O122" s="56" t="str">
        <f t="shared" si="34"/>
        <v>―</v>
      </c>
      <c r="P122" s="66"/>
    </row>
    <row r="123" spans="1:16" ht="13.5" hidden="1" customHeight="1" x14ac:dyDescent="0.2">
      <c r="A123" s="98">
        <v>6</v>
      </c>
      <c r="B123" s="149"/>
      <c r="C123" s="158" t="str">
        <f t="shared" si="26"/>
        <v>項目6</v>
      </c>
      <c r="D123" s="38" t="str">
        <f t="shared" si="27"/>
        <v>--</v>
      </c>
      <c r="E123" s="56" t="str">
        <f t="shared" si="28"/>
        <v>―</v>
      </c>
      <c r="F123" s="56" t="str">
        <f t="shared" si="28"/>
        <v>―</v>
      </c>
      <c r="G123" s="38" t="str">
        <f t="shared" si="29"/>
        <v>--</v>
      </c>
      <c r="H123" s="56" t="str">
        <f t="shared" si="30"/>
        <v>―</v>
      </c>
      <c r="I123" s="56" t="str">
        <f t="shared" si="30"/>
        <v>―</v>
      </c>
      <c r="J123" s="38" t="str">
        <f t="shared" si="31"/>
        <v>--</v>
      </c>
      <c r="K123" s="56" t="str">
        <f t="shared" si="32"/>
        <v>―</v>
      </c>
      <c r="L123" s="56" t="str">
        <f t="shared" si="32"/>
        <v>―</v>
      </c>
      <c r="M123" s="38" t="str">
        <f t="shared" si="33"/>
        <v>--</v>
      </c>
      <c r="N123" s="56" t="str">
        <f t="shared" si="34"/>
        <v>―</v>
      </c>
      <c r="O123" s="56" t="str">
        <f t="shared" si="34"/>
        <v>―</v>
      </c>
      <c r="P123" s="66"/>
    </row>
    <row r="124" spans="1:16" ht="13.5" hidden="1" customHeight="1" x14ac:dyDescent="0.2">
      <c r="A124" s="98">
        <v>7</v>
      </c>
      <c r="B124" s="149"/>
      <c r="C124" s="158" t="str">
        <f t="shared" si="26"/>
        <v>項目7</v>
      </c>
      <c r="D124" s="38" t="str">
        <f t="shared" si="27"/>
        <v>--</v>
      </c>
      <c r="E124" s="56" t="str">
        <f t="shared" si="28"/>
        <v>―</v>
      </c>
      <c r="F124" s="56" t="str">
        <f t="shared" si="28"/>
        <v>―</v>
      </c>
      <c r="G124" s="38" t="str">
        <f t="shared" si="29"/>
        <v>--</v>
      </c>
      <c r="H124" s="56" t="str">
        <f t="shared" si="30"/>
        <v>―</v>
      </c>
      <c r="I124" s="56" t="str">
        <f t="shared" si="30"/>
        <v>―</v>
      </c>
      <c r="J124" s="38" t="str">
        <f t="shared" si="31"/>
        <v>--</v>
      </c>
      <c r="K124" s="56" t="str">
        <f t="shared" si="32"/>
        <v>―</v>
      </c>
      <c r="L124" s="56" t="str">
        <f t="shared" si="32"/>
        <v>―</v>
      </c>
      <c r="M124" s="38" t="str">
        <f t="shared" si="33"/>
        <v>--</v>
      </c>
      <c r="N124" s="56" t="str">
        <f t="shared" si="34"/>
        <v>―</v>
      </c>
      <c r="O124" s="56" t="str">
        <f t="shared" si="34"/>
        <v>―</v>
      </c>
      <c r="P124" s="66"/>
    </row>
    <row r="125" spans="1:16" ht="13.5" hidden="1" customHeight="1" x14ac:dyDescent="0.2">
      <c r="A125" s="98">
        <v>8</v>
      </c>
      <c r="B125" s="149"/>
      <c r="C125" s="158" t="str">
        <f t="shared" si="26"/>
        <v>項目8</v>
      </c>
      <c r="D125" s="38" t="str">
        <f t="shared" si="27"/>
        <v>--</v>
      </c>
      <c r="E125" s="56" t="str">
        <f t="shared" si="28"/>
        <v>―</v>
      </c>
      <c r="F125" s="56" t="str">
        <f t="shared" si="28"/>
        <v>―</v>
      </c>
      <c r="G125" s="38" t="str">
        <f t="shared" si="29"/>
        <v>--</v>
      </c>
      <c r="H125" s="56" t="str">
        <f t="shared" si="30"/>
        <v>―</v>
      </c>
      <c r="I125" s="56" t="str">
        <f t="shared" si="30"/>
        <v>―</v>
      </c>
      <c r="J125" s="38" t="str">
        <f t="shared" si="31"/>
        <v>--</v>
      </c>
      <c r="K125" s="56" t="str">
        <f t="shared" si="32"/>
        <v>―</v>
      </c>
      <c r="L125" s="56" t="str">
        <f t="shared" si="32"/>
        <v>―</v>
      </c>
      <c r="M125" s="38" t="str">
        <f t="shared" si="33"/>
        <v>--</v>
      </c>
      <c r="N125" s="56" t="str">
        <f t="shared" si="34"/>
        <v>―</v>
      </c>
      <c r="O125" s="56" t="str">
        <f t="shared" si="34"/>
        <v>―</v>
      </c>
      <c r="P125" s="66"/>
    </row>
    <row r="126" spans="1:16" ht="13.5" hidden="1" customHeight="1" x14ac:dyDescent="0.2">
      <c r="A126" s="98">
        <v>9</v>
      </c>
      <c r="B126" s="149"/>
      <c r="C126" s="158" t="str">
        <f t="shared" si="26"/>
        <v>項目9</v>
      </c>
      <c r="D126" s="38" t="str">
        <f t="shared" si="27"/>
        <v>--</v>
      </c>
      <c r="E126" s="56" t="str">
        <f t="shared" si="28"/>
        <v>―</v>
      </c>
      <c r="F126" s="56" t="str">
        <f t="shared" si="28"/>
        <v>―</v>
      </c>
      <c r="G126" s="38" t="str">
        <f t="shared" si="29"/>
        <v>--</v>
      </c>
      <c r="H126" s="56" t="str">
        <f t="shared" si="30"/>
        <v>―</v>
      </c>
      <c r="I126" s="56" t="str">
        <f t="shared" si="30"/>
        <v>―</v>
      </c>
      <c r="J126" s="38" t="str">
        <f t="shared" si="31"/>
        <v>--</v>
      </c>
      <c r="K126" s="56" t="str">
        <f t="shared" si="32"/>
        <v>―</v>
      </c>
      <c r="L126" s="56" t="str">
        <f t="shared" si="32"/>
        <v>―</v>
      </c>
      <c r="M126" s="38" t="str">
        <f t="shared" si="33"/>
        <v>--</v>
      </c>
      <c r="N126" s="56" t="str">
        <f t="shared" si="34"/>
        <v>―</v>
      </c>
      <c r="O126" s="56" t="str">
        <f t="shared" si="34"/>
        <v>―</v>
      </c>
      <c r="P126" s="66"/>
    </row>
    <row r="127" spans="1:16" ht="13.5" hidden="1" customHeight="1" x14ac:dyDescent="0.2">
      <c r="A127" s="98">
        <v>10</v>
      </c>
      <c r="B127" s="149"/>
      <c r="C127" s="158" t="str">
        <f t="shared" si="26"/>
        <v>項目10</v>
      </c>
      <c r="D127" s="38" t="str">
        <f t="shared" si="27"/>
        <v>--</v>
      </c>
      <c r="E127" s="56" t="str">
        <f t="shared" si="28"/>
        <v>―</v>
      </c>
      <c r="F127" s="56" t="str">
        <f t="shared" si="28"/>
        <v>―</v>
      </c>
      <c r="G127" s="38" t="str">
        <f t="shared" si="29"/>
        <v>--</v>
      </c>
      <c r="H127" s="56" t="str">
        <f t="shared" si="30"/>
        <v>―</v>
      </c>
      <c r="I127" s="56" t="str">
        <f t="shared" si="30"/>
        <v>―</v>
      </c>
      <c r="J127" s="38" t="str">
        <f t="shared" si="31"/>
        <v>--</v>
      </c>
      <c r="K127" s="56" t="str">
        <f t="shared" si="32"/>
        <v>―</v>
      </c>
      <c r="L127" s="56" t="str">
        <f t="shared" si="32"/>
        <v>―</v>
      </c>
      <c r="M127" s="38" t="str">
        <f t="shared" si="33"/>
        <v>--</v>
      </c>
      <c r="N127" s="56" t="str">
        <f t="shared" si="34"/>
        <v>―</v>
      </c>
      <c r="O127" s="56" t="str">
        <f t="shared" si="34"/>
        <v>―</v>
      </c>
      <c r="P127" s="66"/>
    </row>
    <row r="128" spans="1:16" ht="13.5" hidden="1" customHeight="1" x14ac:dyDescent="0.2">
      <c r="A128" s="98">
        <v>11</v>
      </c>
      <c r="B128" s="149"/>
      <c r="C128" s="158" t="str">
        <f t="shared" si="26"/>
        <v>項目11</v>
      </c>
      <c r="D128" s="38" t="str">
        <f t="shared" si="27"/>
        <v>--</v>
      </c>
      <c r="E128" s="56" t="str">
        <f t="shared" si="28"/>
        <v>―</v>
      </c>
      <c r="F128" s="56" t="str">
        <f t="shared" si="28"/>
        <v>―</v>
      </c>
      <c r="G128" s="38" t="str">
        <f t="shared" si="29"/>
        <v>--</v>
      </c>
      <c r="H128" s="56" t="str">
        <f t="shared" si="30"/>
        <v>―</v>
      </c>
      <c r="I128" s="56" t="str">
        <f t="shared" si="30"/>
        <v>―</v>
      </c>
      <c r="J128" s="38" t="str">
        <f t="shared" si="31"/>
        <v>--</v>
      </c>
      <c r="K128" s="56" t="str">
        <f t="shared" si="32"/>
        <v>―</v>
      </c>
      <c r="L128" s="56" t="str">
        <f t="shared" si="32"/>
        <v>―</v>
      </c>
      <c r="M128" s="38" t="str">
        <f t="shared" si="33"/>
        <v>--</v>
      </c>
      <c r="N128" s="56" t="str">
        <f t="shared" si="34"/>
        <v>―</v>
      </c>
      <c r="O128" s="56" t="str">
        <f t="shared" si="34"/>
        <v>―</v>
      </c>
      <c r="P128" s="66"/>
    </row>
    <row r="129" spans="1:16" ht="13.5" hidden="1" customHeight="1" x14ac:dyDescent="0.2">
      <c r="A129" s="98">
        <v>12</v>
      </c>
      <c r="B129" s="149"/>
      <c r="C129" s="158" t="str">
        <f t="shared" si="26"/>
        <v>項目12</v>
      </c>
      <c r="D129" s="38" t="str">
        <f t="shared" si="27"/>
        <v>--</v>
      </c>
      <c r="E129" s="56" t="str">
        <f t="shared" si="28"/>
        <v>―</v>
      </c>
      <c r="F129" s="56" t="str">
        <f t="shared" si="28"/>
        <v>―</v>
      </c>
      <c r="G129" s="38" t="str">
        <f t="shared" si="29"/>
        <v>--</v>
      </c>
      <c r="H129" s="56" t="str">
        <f t="shared" si="30"/>
        <v>―</v>
      </c>
      <c r="I129" s="56" t="str">
        <f t="shared" si="30"/>
        <v>―</v>
      </c>
      <c r="J129" s="38" t="str">
        <f t="shared" si="31"/>
        <v>--</v>
      </c>
      <c r="K129" s="56" t="str">
        <f t="shared" si="32"/>
        <v>―</v>
      </c>
      <c r="L129" s="56" t="str">
        <f t="shared" si="32"/>
        <v>―</v>
      </c>
      <c r="M129" s="38" t="str">
        <f t="shared" si="33"/>
        <v>--</v>
      </c>
      <c r="N129" s="56" t="str">
        <f t="shared" si="34"/>
        <v>―</v>
      </c>
      <c r="O129" s="56" t="str">
        <f t="shared" si="34"/>
        <v>―</v>
      </c>
      <c r="P129" s="66"/>
    </row>
    <row r="130" spans="1:16" ht="13.5" hidden="1" customHeight="1" x14ac:dyDescent="0.2">
      <c r="A130" s="98">
        <v>13</v>
      </c>
      <c r="B130" s="149"/>
      <c r="C130" s="158" t="str">
        <f t="shared" si="26"/>
        <v>項目13</v>
      </c>
      <c r="D130" s="38" t="str">
        <f t="shared" si="27"/>
        <v>--</v>
      </c>
      <c r="E130" s="56" t="str">
        <f t="shared" si="28"/>
        <v>―</v>
      </c>
      <c r="F130" s="56" t="str">
        <f t="shared" si="28"/>
        <v>―</v>
      </c>
      <c r="G130" s="38" t="str">
        <f t="shared" si="29"/>
        <v>--</v>
      </c>
      <c r="H130" s="56" t="str">
        <f t="shared" si="30"/>
        <v>―</v>
      </c>
      <c r="I130" s="56" t="str">
        <f t="shared" si="30"/>
        <v>―</v>
      </c>
      <c r="J130" s="38" t="str">
        <f t="shared" si="31"/>
        <v>--</v>
      </c>
      <c r="K130" s="56" t="str">
        <f t="shared" si="32"/>
        <v>―</v>
      </c>
      <c r="L130" s="56" t="str">
        <f t="shared" si="32"/>
        <v>―</v>
      </c>
      <c r="M130" s="38" t="str">
        <f t="shared" si="33"/>
        <v>--</v>
      </c>
      <c r="N130" s="56" t="str">
        <f t="shared" si="34"/>
        <v>―</v>
      </c>
      <c r="O130" s="56" t="str">
        <f t="shared" si="34"/>
        <v>―</v>
      </c>
      <c r="P130" s="66"/>
    </row>
    <row r="131" spans="1:16" ht="13.5" hidden="1" customHeight="1" x14ac:dyDescent="0.2">
      <c r="A131" s="98">
        <v>14</v>
      </c>
      <c r="B131" s="149"/>
      <c r="C131" s="158" t="str">
        <f t="shared" si="26"/>
        <v>項目14</v>
      </c>
      <c r="D131" s="38" t="str">
        <f t="shared" si="27"/>
        <v>--</v>
      </c>
      <c r="E131" s="56" t="str">
        <f t="shared" si="28"/>
        <v>―</v>
      </c>
      <c r="F131" s="56" t="str">
        <f t="shared" si="28"/>
        <v>―</v>
      </c>
      <c r="G131" s="38" t="str">
        <f t="shared" si="29"/>
        <v>--</v>
      </c>
      <c r="H131" s="56" t="str">
        <f t="shared" si="30"/>
        <v>―</v>
      </c>
      <c r="I131" s="56" t="str">
        <f t="shared" si="30"/>
        <v>―</v>
      </c>
      <c r="J131" s="38" t="str">
        <f t="shared" si="31"/>
        <v>--</v>
      </c>
      <c r="K131" s="56" t="str">
        <f t="shared" si="32"/>
        <v>―</v>
      </c>
      <c r="L131" s="56" t="str">
        <f t="shared" si="32"/>
        <v>―</v>
      </c>
      <c r="M131" s="38" t="str">
        <f t="shared" si="33"/>
        <v>--</v>
      </c>
      <c r="N131" s="56" t="str">
        <f t="shared" si="34"/>
        <v>―</v>
      </c>
      <c r="O131" s="56" t="str">
        <f t="shared" si="34"/>
        <v>―</v>
      </c>
      <c r="P131" s="66"/>
    </row>
    <row r="132" spans="1:16" ht="13.5" hidden="1" customHeight="1" x14ac:dyDescent="0.2">
      <c r="A132" s="98">
        <v>15</v>
      </c>
      <c r="B132" s="149"/>
      <c r="C132" s="158" t="str">
        <f t="shared" si="26"/>
        <v>項目15</v>
      </c>
      <c r="D132" s="38" t="str">
        <f t="shared" si="27"/>
        <v>--</v>
      </c>
      <c r="E132" s="56" t="str">
        <f t="shared" si="28"/>
        <v>―</v>
      </c>
      <c r="F132" s="56" t="str">
        <f t="shared" si="28"/>
        <v>―</v>
      </c>
      <c r="G132" s="38" t="str">
        <f t="shared" si="29"/>
        <v>--</v>
      </c>
      <c r="H132" s="56" t="str">
        <f t="shared" si="30"/>
        <v>―</v>
      </c>
      <c r="I132" s="56" t="str">
        <f t="shared" si="30"/>
        <v>―</v>
      </c>
      <c r="J132" s="38" t="str">
        <f t="shared" si="31"/>
        <v>--</v>
      </c>
      <c r="K132" s="56" t="str">
        <f t="shared" si="32"/>
        <v>―</v>
      </c>
      <c r="L132" s="56" t="str">
        <f t="shared" si="32"/>
        <v>―</v>
      </c>
      <c r="M132" s="38" t="str">
        <f t="shared" si="33"/>
        <v>--</v>
      </c>
      <c r="N132" s="56" t="str">
        <f t="shared" si="34"/>
        <v>―</v>
      </c>
      <c r="O132" s="56" t="str">
        <f t="shared" si="34"/>
        <v>―</v>
      </c>
      <c r="P132" s="66"/>
    </row>
    <row r="133" spans="1:16" ht="13.5" hidden="1" customHeight="1" x14ac:dyDescent="0.2">
      <c r="A133" s="98">
        <v>16</v>
      </c>
      <c r="B133" s="149"/>
      <c r="C133" s="158" t="str">
        <f t="shared" si="26"/>
        <v>項目16</v>
      </c>
      <c r="D133" s="38" t="str">
        <f t="shared" si="27"/>
        <v>--</v>
      </c>
      <c r="E133" s="56" t="str">
        <f t="shared" si="28"/>
        <v>―</v>
      </c>
      <c r="F133" s="56" t="str">
        <f t="shared" si="28"/>
        <v>―</v>
      </c>
      <c r="G133" s="38" t="str">
        <f t="shared" si="29"/>
        <v>--</v>
      </c>
      <c r="H133" s="56" t="str">
        <f t="shared" si="30"/>
        <v>―</v>
      </c>
      <c r="I133" s="56" t="str">
        <f t="shared" si="30"/>
        <v>―</v>
      </c>
      <c r="J133" s="38" t="str">
        <f t="shared" si="31"/>
        <v>--</v>
      </c>
      <c r="K133" s="56" t="str">
        <f t="shared" si="32"/>
        <v>―</v>
      </c>
      <c r="L133" s="56" t="str">
        <f t="shared" si="32"/>
        <v>―</v>
      </c>
      <c r="M133" s="38" t="str">
        <f t="shared" si="33"/>
        <v>--</v>
      </c>
      <c r="N133" s="56" t="str">
        <f t="shared" si="34"/>
        <v>―</v>
      </c>
      <c r="O133" s="56" t="str">
        <f t="shared" si="34"/>
        <v>―</v>
      </c>
      <c r="P133" s="66"/>
    </row>
    <row r="134" spans="1:16" ht="13.5" hidden="1" customHeight="1" x14ac:dyDescent="0.2">
      <c r="A134" s="98">
        <v>17</v>
      </c>
      <c r="B134" s="149"/>
      <c r="C134" s="158" t="str">
        <f t="shared" si="26"/>
        <v>項目17</v>
      </c>
      <c r="D134" s="38" t="str">
        <f t="shared" si="27"/>
        <v>--</v>
      </c>
      <c r="E134" s="56" t="str">
        <f t="shared" si="28"/>
        <v>―</v>
      </c>
      <c r="F134" s="56" t="str">
        <f t="shared" si="28"/>
        <v>―</v>
      </c>
      <c r="G134" s="38" t="str">
        <f t="shared" si="29"/>
        <v>--</v>
      </c>
      <c r="H134" s="56" t="str">
        <f t="shared" si="30"/>
        <v>―</v>
      </c>
      <c r="I134" s="56" t="str">
        <f t="shared" si="30"/>
        <v>―</v>
      </c>
      <c r="J134" s="38" t="str">
        <f t="shared" si="31"/>
        <v>--</v>
      </c>
      <c r="K134" s="56" t="str">
        <f t="shared" si="32"/>
        <v>―</v>
      </c>
      <c r="L134" s="56" t="str">
        <f t="shared" si="32"/>
        <v>―</v>
      </c>
      <c r="M134" s="38" t="str">
        <f t="shared" si="33"/>
        <v>--</v>
      </c>
      <c r="N134" s="56" t="str">
        <f t="shared" si="34"/>
        <v>―</v>
      </c>
      <c r="O134" s="56" t="str">
        <f t="shared" si="34"/>
        <v>―</v>
      </c>
      <c r="P134" s="66"/>
    </row>
    <row r="135" spans="1:16" ht="13.5" hidden="1" customHeight="1" x14ac:dyDescent="0.2">
      <c r="A135" s="98">
        <v>18</v>
      </c>
      <c r="B135" s="149"/>
      <c r="C135" s="158" t="str">
        <f t="shared" si="26"/>
        <v>項目18</v>
      </c>
      <c r="D135" s="38" t="str">
        <f t="shared" si="27"/>
        <v>--</v>
      </c>
      <c r="E135" s="56" t="str">
        <f t="shared" si="28"/>
        <v>―</v>
      </c>
      <c r="F135" s="56" t="str">
        <f t="shared" si="28"/>
        <v>―</v>
      </c>
      <c r="G135" s="38" t="str">
        <f t="shared" si="29"/>
        <v>--</v>
      </c>
      <c r="H135" s="56" t="str">
        <f t="shared" si="30"/>
        <v>―</v>
      </c>
      <c r="I135" s="56" t="str">
        <f t="shared" si="30"/>
        <v>―</v>
      </c>
      <c r="J135" s="38" t="str">
        <f t="shared" si="31"/>
        <v>--</v>
      </c>
      <c r="K135" s="56" t="str">
        <f t="shared" si="32"/>
        <v>―</v>
      </c>
      <c r="L135" s="56" t="str">
        <f t="shared" si="32"/>
        <v>―</v>
      </c>
      <c r="M135" s="38" t="str">
        <f t="shared" si="33"/>
        <v>--</v>
      </c>
      <c r="N135" s="56" t="str">
        <f t="shared" si="34"/>
        <v>―</v>
      </c>
      <c r="O135" s="56" t="str">
        <f t="shared" si="34"/>
        <v>―</v>
      </c>
      <c r="P135" s="66"/>
    </row>
    <row r="136" spans="1:16" ht="13.5" hidden="1" customHeight="1" x14ac:dyDescent="0.2">
      <c r="A136" s="98">
        <v>19</v>
      </c>
      <c r="B136" s="149"/>
      <c r="C136" s="158" t="str">
        <f t="shared" si="26"/>
        <v>項目19</v>
      </c>
      <c r="D136" s="38" t="str">
        <f t="shared" si="27"/>
        <v>--</v>
      </c>
      <c r="E136" s="56" t="str">
        <f t="shared" si="28"/>
        <v>―</v>
      </c>
      <c r="F136" s="56" t="str">
        <f t="shared" si="28"/>
        <v>―</v>
      </c>
      <c r="G136" s="38" t="str">
        <f t="shared" si="29"/>
        <v>--</v>
      </c>
      <c r="H136" s="56" t="str">
        <f t="shared" si="30"/>
        <v>―</v>
      </c>
      <c r="I136" s="56" t="str">
        <f t="shared" si="30"/>
        <v>―</v>
      </c>
      <c r="J136" s="38" t="str">
        <f t="shared" si="31"/>
        <v>--</v>
      </c>
      <c r="K136" s="56" t="str">
        <f t="shared" si="32"/>
        <v>―</v>
      </c>
      <c r="L136" s="56" t="str">
        <f t="shared" si="32"/>
        <v>―</v>
      </c>
      <c r="M136" s="38" t="str">
        <f t="shared" si="33"/>
        <v>--</v>
      </c>
      <c r="N136" s="56" t="str">
        <f t="shared" si="34"/>
        <v>―</v>
      </c>
      <c r="O136" s="56" t="str">
        <f t="shared" si="34"/>
        <v>―</v>
      </c>
      <c r="P136" s="66"/>
    </row>
    <row r="137" spans="1:16" ht="13.5" hidden="1" customHeight="1" x14ac:dyDescent="0.2">
      <c r="A137" s="98">
        <v>20</v>
      </c>
      <c r="B137" s="149"/>
      <c r="C137" s="158" t="str">
        <f t="shared" si="26"/>
        <v>項目20</v>
      </c>
      <c r="D137" s="38" t="str">
        <f t="shared" si="27"/>
        <v>--</v>
      </c>
      <c r="E137" s="56" t="str">
        <f t="shared" si="28"/>
        <v>―</v>
      </c>
      <c r="F137" s="56" t="str">
        <f t="shared" si="28"/>
        <v>―</v>
      </c>
      <c r="G137" s="38" t="str">
        <f t="shared" si="29"/>
        <v>--</v>
      </c>
      <c r="H137" s="56" t="str">
        <f t="shared" si="30"/>
        <v>―</v>
      </c>
      <c r="I137" s="56" t="str">
        <f t="shared" si="30"/>
        <v>―</v>
      </c>
      <c r="J137" s="38" t="str">
        <f t="shared" si="31"/>
        <v>--</v>
      </c>
      <c r="K137" s="56" t="str">
        <f t="shared" si="32"/>
        <v>―</v>
      </c>
      <c r="L137" s="56" t="str">
        <f t="shared" si="32"/>
        <v>―</v>
      </c>
      <c r="M137" s="38" t="str">
        <f t="shared" si="33"/>
        <v>--</v>
      </c>
      <c r="N137" s="56" t="str">
        <f t="shared" si="34"/>
        <v>―</v>
      </c>
      <c r="O137" s="56" t="str">
        <f t="shared" si="34"/>
        <v>―</v>
      </c>
      <c r="P137" s="66"/>
    </row>
    <row r="138" spans="1:16" ht="13.5" hidden="1" customHeight="1" x14ac:dyDescent="0.2">
      <c r="A138" s="98">
        <v>21</v>
      </c>
      <c r="B138" s="149"/>
      <c r="C138" s="158" t="str">
        <f t="shared" si="26"/>
        <v>項目21</v>
      </c>
      <c r="D138" s="38" t="str">
        <f t="shared" si="27"/>
        <v>--</v>
      </c>
      <c r="E138" s="56" t="str">
        <f t="shared" si="28"/>
        <v>―</v>
      </c>
      <c r="F138" s="56" t="str">
        <f t="shared" si="28"/>
        <v>―</v>
      </c>
      <c r="G138" s="38" t="str">
        <f t="shared" si="29"/>
        <v>--</v>
      </c>
      <c r="H138" s="56" t="str">
        <f t="shared" si="30"/>
        <v>―</v>
      </c>
      <c r="I138" s="56" t="str">
        <f t="shared" si="30"/>
        <v>―</v>
      </c>
      <c r="J138" s="38" t="str">
        <f t="shared" si="31"/>
        <v>--</v>
      </c>
      <c r="K138" s="56" t="str">
        <f t="shared" si="32"/>
        <v>―</v>
      </c>
      <c r="L138" s="56" t="str">
        <f t="shared" si="32"/>
        <v>―</v>
      </c>
      <c r="M138" s="38" t="str">
        <f t="shared" si="33"/>
        <v>--</v>
      </c>
      <c r="N138" s="56" t="str">
        <f t="shared" si="34"/>
        <v>―</v>
      </c>
      <c r="O138" s="56" t="str">
        <f t="shared" si="34"/>
        <v>―</v>
      </c>
      <c r="P138" s="66"/>
    </row>
    <row r="139" spans="1:16" ht="13.5" hidden="1" customHeight="1" x14ac:dyDescent="0.2">
      <c r="A139" s="98">
        <v>22</v>
      </c>
      <c r="B139" s="149"/>
      <c r="C139" s="158" t="str">
        <f t="shared" si="26"/>
        <v>項目22</v>
      </c>
      <c r="D139" s="38" t="str">
        <f t="shared" si="27"/>
        <v>--</v>
      </c>
      <c r="E139" s="56" t="str">
        <f t="shared" si="28"/>
        <v>―</v>
      </c>
      <c r="F139" s="56" t="str">
        <f t="shared" si="28"/>
        <v>―</v>
      </c>
      <c r="G139" s="38" t="str">
        <f t="shared" si="29"/>
        <v>--</v>
      </c>
      <c r="H139" s="56" t="str">
        <f t="shared" si="30"/>
        <v>―</v>
      </c>
      <c r="I139" s="56" t="str">
        <f t="shared" si="30"/>
        <v>―</v>
      </c>
      <c r="J139" s="38" t="str">
        <f t="shared" si="31"/>
        <v>--</v>
      </c>
      <c r="K139" s="56" t="str">
        <f t="shared" si="32"/>
        <v>―</v>
      </c>
      <c r="L139" s="56" t="str">
        <f t="shared" si="32"/>
        <v>―</v>
      </c>
      <c r="M139" s="38" t="str">
        <f t="shared" si="33"/>
        <v>--</v>
      </c>
      <c r="N139" s="56" t="str">
        <f t="shared" si="34"/>
        <v>―</v>
      </c>
      <c r="O139" s="56" t="str">
        <f t="shared" si="34"/>
        <v>―</v>
      </c>
      <c r="P139" s="66"/>
    </row>
    <row r="140" spans="1:16" ht="13.5" hidden="1" customHeight="1" x14ac:dyDescent="0.2">
      <c r="A140" s="98">
        <v>23</v>
      </c>
      <c r="B140" s="149"/>
      <c r="C140" s="158" t="str">
        <f t="shared" si="26"/>
        <v>項目23</v>
      </c>
      <c r="D140" s="38" t="str">
        <f t="shared" si="27"/>
        <v>--</v>
      </c>
      <c r="E140" s="56" t="str">
        <f t="shared" si="28"/>
        <v>―</v>
      </c>
      <c r="F140" s="56" t="str">
        <f t="shared" si="28"/>
        <v>―</v>
      </c>
      <c r="G140" s="38" t="str">
        <f t="shared" si="29"/>
        <v>--</v>
      </c>
      <c r="H140" s="56" t="str">
        <f t="shared" si="30"/>
        <v>―</v>
      </c>
      <c r="I140" s="56" t="str">
        <f t="shared" si="30"/>
        <v>―</v>
      </c>
      <c r="J140" s="38" t="str">
        <f t="shared" si="31"/>
        <v>--</v>
      </c>
      <c r="K140" s="56" t="str">
        <f t="shared" si="32"/>
        <v>―</v>
      </c>
      <c r="L140" s="56" t="str">
        <f t="shared" si="32"/>
        <v>―</v>
      </c>
      <c r="M140" s="38" t="str">
        <f t="shared" si="33"/>
        <v>--</v>
      </c>
      <c r="N140" s="56" t="str">
        <f t="shared" si="34"/>
        <v>―</v>
      </c>
      <c r="O140" s="56" t="str">
        <f t="shared" si="34"/>
        <v>―</v>
      </c>
      <c r="P140" s="66"/>
    </row>
    <row r="141" spans="1:16" ht="13.5" hidden="1" customHeight="1" x14ac:dyDescent="0.2">
      <c r="A141" s="98">
        <v>24</v>
      </c>
      <c r="B141" s="149"/>
      <c r="C141" s="158" t="str">
        <f t="shared" si="26"/>
        <v>項目24</v>
      </c>
      <c r="D141" s="38" t="str">
        <f t="shared" si="27"/>
        <v>--</v>
      </c>
      <c r="E141" s="56" t="str">
        <f t="shared" si="28"/>
        <v>―</v>
      </c>
      <c r="F141" s="56" t="str">
        <f t="shared" si="28"/>
        <v>―</v>
      </c>
      <c r="G141" s="38" t="str">
        <f t="shared" si="29"/>
        <v>--</v>
      </c>
      <c r="H141" s="56" t="str">
        <f t="shared" si="30"/>
        <v>―</v>
      </c>
      <c r="I141" s="56" t="str">
        <f t="shared" si="30"/>
        <v>―</v>
      </c>
      <c r="J141" s="38" t="str">
        <f t="shared" si="31"/>
        <v>--</v>
      </c>
      <c r="K141" s="56" t="str">
        <f t="shared" si="32"/>
        <v>―</v>
      </c>
      <c r="L141" s="56" t="str">
        <f t="shared" si="32"/>
        <v>―</v>
      </c>
      <c r="M141" s="38" t="str">
        <f t="shared" si="33"/>
        <v>--</v>
      </c>
      <c r="N141" s="56" t="str">
        <f t="shared" si="34"/>
        <v>―</v>
      </c>
      <c r="O141" s="56" t="str">
        <f t="shared" si="34"/>
        <v>―</v>
      </c>
      <c r="P141" s="66"/>
    </row>
    <row r="142" spans="1:16" ht="13.5" hidden="1" customHeight="1" x14ac:dyDescent="0.2">
      <c r="A142" s="98">
        <v>25</v>
      </c>
      <c r="B142" s="149"/>
      <c r="C142" s="158" t="str">
        <f t="shared" si="26"/>
        <v>項目25</v>
      </c>
      <c r="D142" s="38" t="str">
        <f t="shared" si="27"/>
        <v>--</v>
      </c>
      <c r="E142" s="56" t="str">
        <f t="shared" si="28"/>
        <v>―</v>
      </c>
      <c r="F142" s="56" t="str">
        <f t="shared" si="28"/>
        <v>―</v>
      </c>
      <c r="G142" s="38" t="str">
        <f t="shared" si="29"/>
        <v>--</v>
      </c>
      <c r="H142" s="56" t="str">
        <f t="shared" si="30"/>
        <v>―</v>
      </c>
      <c r="I142" s="56" t="str">
        <f t="shared" si="30"/>
        <v>―</v>
      </c>
      <c r="J142" s="38" t="str">
        <f t="shared" si="31"/>
        <v>--</v>
      </c>
      <c r="K142" s="56" t="str">
        <f t="shared" si="32"/>
        <v>―</v>
      </c>
      <c r="L142" s="56" t="str">
        <f t="shared" si="32"/>
        <v>―</v>
      </c>
      <c r="M142" s="38" t="str">
        <f t="shared" si="33"/>
        <v>--</v>
      </c>
      <c r="N142" s="56" t="str">
        <f t="shared" si="34"/>
        <v>―</v>
      </c>
      <c r="O142" s="56" t="str">
        <f t="shared" si="34"/>
        <v>―</v>
      </c>
      <c r="P142" s="66"/>
    </row>
    <row r="143" spans="1:16" ht="13.5" hidden="1" customHeight="1" x14ac:dyDescent="0.2">
      <c r="A143" s="98">
        <v>26</v>
      </c>
      <c r="B143" s="149"/>
      <c r="C143" s="158" t="str">
        <f t="shared" si="26"/>
        <v>項目26</v>
      </c>
      <c r="D143" s="38" t="str">
        <f t="shared" si="27"/>
        <v>--</v>
      </c>
      <c r="E143" s="56" t="str">
        <f t="shared" si="28"/>
        <v>―</v>
      </c>
      <c r="F143" s="56" t="str">
        <f t="shared" si="28"/>
        <v>―</v>
      </c>
      <c r="G143" s="38" t="str">
        <f t="shared" si="29"/>
        <v>--</v>
      </c>
      <c r="H143" s="56" t="str">
        <f t="shared" si="30"/>
        <v>―</v>
      </c>
      <c r="I143" s="56" t="str">
        <f t="shared" si="30"/>
        <v>―</v>
      </c>
      <c r="J143" s="38" t="str">
        <f t="shared" si="31"/>
        <v>--</v>
      </c>
      <c r="K143" s="56" t="str">
        <f t="shared" si="32"/>
        <v>―</v>
      </c>
      <c r="L143" s="56" t="str">
        <f t="shared" si="32"/>
        <v>―</v>
      </c>
      <c r="M143" s="38" t="str">
        <f t="shared" si="33"/>
        <v>--</v>
      </c>
      <c r="N143" s="56" t="str">
        <f t="shared" si="34"/>
        <v>―</v>
      </c>
      <c r="O143" s="56" t="str">
        <f t="shared" si="34"/>
        <v>―</v>
      </c>
      <c r="P143" s="66"/>
    </row>
    <row r="144" spans="1:16" ht="13.5" hidden="1" customHeight="1" x14ac:dyDescent="0.2">
      <c r="A144" s="98">
        <v>27</v>
      </c>
      <c r="B144" s="149"/>
      <c r="C144" s="158" t="str">
        <f t="shared" si="26"/>
        <v>項目27</v>
      </c>
      <c r="D144" s="38" t="str">
        <f t="shared" si="27"/>
        <v>--</v>
      </c>
      <c r="E144" s="56" t="str">
        <f t="shared" si="28"/>
        <v>―</v>
      </c>
      <c r="F144" s="56" t="str">
        <f t="shared" si="28"/>
        <v>―</v>
      </c>
      <c r="G144" s="38" t="str">
        <f t="shared" si="29"/>
        <v>--</v>
      </c>
      <c r="H144" s="56" t="str">
        <f t="shared" si="30"/>
        <v>―</v>
      </c>
      <c r="I144" s="56" t="str">
        <f t="shared" si="30"/>
        <v>―</v>
      </c>
      <c r="J144" s="38" t="str">
        <f t="shared" si="31"/>
        <v>--</v>
      </c>
      <c r="K144" s="56" t="str">
        <f t="shared" si="32"/>
        <v>―</v>
      </c>
      <c r="L144" s="56" t="str">
        <f t="shared" si="32"/>
        <v>―</v>
      </c>
      <c r="M144" s="38" t="str">
        <f t="shared" si="33"/>
        <v>--</v>
      </c>
      <c r="N144" s="56" t="str">
        <f t="shared" si="34"/>
        <v>―</v>
      </c>
      <c r="O144" s="56" t="str">
        <f t="shared" si="34"/>
        <v>―</v>
      </c>
      <c r="P144" s="66"/>
    </row>
    <row r="145" spans="1:16" ht="13.5" hidden="1" customHeight="1" x14ac:dyDescent="0.2">
      <c r="A145" s="98">
        <v>28</v>
      </c>
      <c r="B145" s="149"/>
      <c r="C145" s="158" t="str">
        <f t="shared" si="26"/>
        <v>項目28</v>
      </c>
      <c r="D145" s="38" t="str">
        <f t="shared" si="27"/>
        <v>--</v>
      </c>
      <c r="E145" s="56" t="str">
        <f t="shared" si="28"/>
        <v>―</v>
      </c>
      <c r="F145" s="56" t="str">
        <f t="shared" si="28"/>
        <v>―</v>
      </c>
      <c r="G145" s="38" t="str">
        <f t="shared" si="29"/>
        <v>--</v>
      </c>
      <c r="H145" s="56" t="str">
        <f t="shared" si="30"/>
        <v>―</v>
      </c>
      <c r="I145" s="56" t="str">
        <f t="shared" si="30"/>
        <v>―</v>
      </c>
      <c r="J145" s="38" t="str">
        <f t="shared" si="31"/>
        <v>--</v>
      </c>
      <c r="K145" s="56" t="str">
        <f t="shared" si="32"/>
        <v>―</v>
      </c>
      <c r="L145" s="56" t="str">
        <f t="shared" si="32"/>
        <v>―</v>
      </c>
      <c r="M145" s="38" t="str">
        <f t="shared" si="33"/>
        <v>--</v>
      </c>
      <c r="N145" s="56" t="str">
        <f t="shared" si="34"/>
        <v>―</v>
      </c>
      <c r="O145" s="56" t="str">
        <f t="shared" si="34"/>
        <v>―</v>
      </c>
      <c r="P145" s="66"/>
    </row>
    <row r="146" spans="1:16" ht="13.5" hidden="1" customHeight="1" x14ac:dyDescent="0.2">
      <c r="A146" s="98">
        <v>29</v>
      </c>
      <c r="B146" s="149"/>
      <c r="C146" s="158" t="str">
        <f t="shared" si="26"/>
        <v>項目29</v>
      </c>
      <c r="D146" s="38" t="str">
        <f t="shared" si="27"/>
        <v>--</v>
      </c>
      <c r="E146" s="56" t="str">
        <f t="shared" si="28"/>
        <v>―</v>
      </c>
      <c r="F146" s="56" t="str">
        <f t="shared" si="28"/>
        <v>―</v>
      </c>
      <c r="G146" s="38" t="str">
        <f t="shared" si="29"/>
        <v>--</v>
      </c>
      <c r="H146" s="56" t="str">
        <f t="shared" si="30"/>
        <v>―</v>
      </c>
      <c r="I146" s="56" t="str">
        <f t="shared" si="30"/>
        <v>―</v>
      </c>
      <c r="J146" s="38" t="str">
        <f t="shared" si="31"/>
        <v>--</v>
      </c>
      <c r="K146" s="56" t="str">
        <f t="shared" si="32"/>
        <v>―</v>
      </c>
      <c r="L146" s="56" t="str">
        <f t="shared" si="32"/>
        <v>―</v>
      </c>
      <c r="M146" s="38" t="str">
        <f t="shared" si="33"/>
        <v>--</v>
      </c>
      <c r="N146" s="56" t="str">
        <f t="shared" si="34"/>
        <v>―</v>
      </c>
      <c r="O146" s="56" t="str">
        <f t="shared" si="34"/>
        <v>―</v>
      </c>
      <c r="P146" s="66"/>
    </row>
    <row r="147" spans="1:16" ht="13.5" hidden="1" customHeight="1" x14ac:dyDescent="0.2">
      <c r="A147" s="98">
        <v>30</v>
      </c>
      <c r="B147" s="149"/>
      <c r="C147" s="158" t="str">
        <f t="shared" si="26"/>
        <v>項目30</v>
      </c>
      <c r="D147" s="38" t="str">
        <f t="shared" si="27"/>
        <v>--</v>
      </c>
      <c r="E147" s="56" t="str">
        <f t="shared" si="28"/>
        <v>―</v>
      </c>
      <c r="F147" s="56" t="str">
        <f t="shared" si="28"/>
        <v>―</v>
      </c>
      <c r="G147" s="38" t="str">
        <f t="shared" si="29"/>
        <v>--</v>
      </c>
      <c r="H147" s="56" t="str">
        <f t="shared" si="30"/>
        <v>―</v>
      </c>
      <c r="I147" s="56" t="str">
        <f t="shared" si="30"/>
        <v>―</v>
      </c>
      <c r="J147" s="38" t="str">
        <f t="shared" si="31"/>
        <v>--</v>
      </c>
      <c r="K147" s="56" t="str">
        <f t="shared" si="32"/>
        <v>―</v>
      </c>
      <c r="L147" s="56" t="str">
        <f t="shared" si="32"/>
        <v>―</v>
      </c>
      <c r="M147" s="38" t="str">
        <f t="shared" si="33"/>
        <v>--</v>
      </c>
      <c r="N147" s="56" t="str">
        <f t="shared" si="34"/>
        <v>―</v>
      </c>
      <c r="O147" s="56" t="str">
        <f t="shared" si="34"/>
        <v>―</v>
      </c>
      <c r="P147" s="66"/>
    </row>
    <row r="148" spans="1:16" ht="13.5" hidden="1" customHeight="1" x14ac:dyDescent="0.2">
      <c r="A148" s="98">
        <v>31</v>
      </c>
      <c r="B148" s="149"/>
      <c r="C148" s="158" t="str">
        <f t="shared" si="26"/>
        <v>項目31</v>
      </c>
      <c r="D148" s="38" t="str">
        <f t="shared" si="27"/>
        <v>--</v>
      </c>
      <c r="E148" s="56" t="str">
        <f t="shared" si="28"/>
        <v>―</v>
      </c>
      <c r="F148" s="56" t="str">
        <f t="shared" si="28"/>
        <v>―</v>
      </c>
      <c r="G148" s="38" t="str">
        <f t="shared" si="29"/>
        <v>--</v>
      </c>
      <c r="H148" s="56" t="str">
        <f t="shared" si="30"/>
        <v>―</v>
      </c>
      <c r="I148" s="56" t="str">
        <f t="shared" si="30"/>
        <v>―</v>
      </c>
      <c r="J148" s="38" t="str">
        <f t="shared" si="31"/>
        <v>--</v>
      </c>
      <c r="K148" s="56" t="str">
        <f t="shared" si="32"/>
        <v>―</v>
      </c>
      <c r="L148" s="56" t="str">
        <f t="shared" si="32"/>
        <v>―</v>
      </c>
      <c r="M148" s="38" t="str">
        <f t="shared" si="33"/>
        <v>--</v>
      </c>
      <c r="N148" s="56" t="str">
        <f t="shared" si="34"/>
        <v>―</v>
      </c>
      <c r="O148" s="56" t="str">
        <f t="shared" si="34"/>
        <v>―</v>
      </c>
      <c r="P148" s="66"/>
    </row>
    <row r="149" spans="1:16" ht="13.5" hidden="1" customHeight="1" x14ac:dyDescent="0.2">
      <c r="A149" s="98">
        <v>32</v>
      </c>
      <c r="B149" s="149"/>
      <c r="C149" s="158" t="str">
        <f t="shared" si="26"/>
        <v>項目32</v>
      </c>
      <c r="D149" s="38" t="str">
        <f t="shared" si="27"/>
        <v>--</v>
      </c>
      <c r="E149" s="56" t="str">
        <f t="shared" si="28"/>
        <v>―</v>
      </c>
      <c r="F149" s="56" t="str">
        <f t="shared" si="28"/>
        <v>―</v>
      </c>
      <c r="G149" s="38" t="str">
        <f t="shared" si="29"/>
        <v>--</v>
      </c>
      <c r="H149" s="56" t="str">
        <f t="shared" si="30"/>
        <v>―</v>
      </c>
      <c r="I149" s="56" t="str">
        <f t="shared" si="30"/>
        <v>―</v>
      </c>
      <c r="J149" s="38" t="str">
        <f t="shared" si="31"/>
        <v>--</v>
      </c>
      <c r="K149" s="56" t="str">
        <f t="shared" si="32"/>
        <v>―</v>
      </c>
      <c r="L149" s="56" t="str">
        <f t="shared" si="32"/>
        <v>―</v>
      </c>
      <c r="M149" s="38" t="str">
        <f t="shared" si="33"/>
        <v>--</v>
      </c>
      <c r="N149" s="56" t="str">
        <f t="shared" si="34"/>
        <v>―</v>
      </c>
      <c r="O149" s="56" t="str">
        <f t="shared" si="34"/>
        <v>―</v>
      </c>
      <c r="P149" s="66"/>
    </row>
    <row r="150" spans="1:16" ht="13.5" hidden="1" customHeight="1" x14ac:dyDescent="0.2">
      <c r="A150" s="98">
        <v>33</v>
      </c>
      <c r="B150" s="149"/>
      <c r="C150" s="158" t="str">
        <f t="shared" si="26"/>
        <v>項目33</v>
      </c>
      <c r="D150" s="38" t="str">
        <f t="shared" si="27"/>
        <v>--</v>
      </c>
      <c r="E150" s="56" t="str">
        <f t="shared" si="28"/>
        <v>―</v>
      </c>
      <c r="F150" s="56" t="str">
        <f t="shared" si="28"/>
        <v>―</v>
      </c>
      <c r="G150" s="38" t="str">
        <f t="shared" si="29"/>
        <v>--</v>
      </c>
      <c r="H150" s="56" t="str">
        <f t="shared" si="30"/>
        <v>―</v>
      </c>
      <c r="I150" s="56" t="str">
        <f t="shared" si="30"/>
        <v>―</v>
      </c>
      <c r="J150" s="38" t="str">
        <f t="shared" si="31"/>
        <v>--</v>
      </c>
      <c r="K150" s="56" t="str">
        <f t="shared" si="32"/>
        <v>―</v>
      </c>
      <c r="L150" s="56" t="str">
        <f t="shared" si="32"/>
        <v>―</v>
      </c>
      <c r="M150" s="38" t="str">
        <f t="shared" si="33"/>
        <v>--</v>
      </c>
      <c r="N150" s="56" t="str">
        <f t="shared" si="34"/>
        <v>―</v>
      </c>
      <c r="O150" s="56" t="str">
        <f t="shared" si="34"/>
        <v>―</v>
      </c>
      <c r="P150" s="66"/>
    </row>
    <row r="151" spans="1:16" ht="13.5" hidden="1" customHeight="1" x14ac:dyDescent="0.2">
      <c r="A151" s="98">
        <v>34</v>
      </c>
      <c r="B151" s="149"/>
      <c r="C151" s="158" t="str">
        <f t="shared" si="26"/>
        <v>項目34</v>
      </c>
      <c r="D151" s="38" t="str">
        <f t="shared" si="27"/>
        <v>--</v>
      </c>
      <c r="E151" s="56" t="str">
        <f t="shared" si="28"/>
        <v>―</v>
      </c>
      <c r="F151" s="56" t="str">
        <f t="shared" si="28"/>
        <v>―</v>
      </c>
      <c r="G151" s="38" t="str">
        <f t="shared" si="29"/>
        <v>--</v>
      </c>
      <c r="H151" s="56" t="str">
        <f t="shared" si="30"/>
        <v>―</v>
      </c>
      <c r="I151" s="56" t="str">
        <f t="shared" si="30"/>
        <v>―</v>
      </c>
      <c r="J151" s="38" t="str">
        <f t="shared" si="31"/>
        <v>--</v>
      </c>
      <c r="K151" s="56" t="str">
        <f t="shared" si="32"/>
        <v>―</v>
      </c>
      <c r="L151" s="56" t="str">
        <f t="shared" si="32"/>
        <v>―</v>
      </c>
      <c r="M151" s="38" t="str">
        <f t="shared" si="33"/>
        <v>--</v>
      </c>
      <c r="N151" s="56" t="str">
        <f t="shared" si="34"/>
        <v>―</v>
      </c>
      <c r="O151" s="56" t="str">
        <f t="shared" si="34"/>
        <v>―</v>
      </c>
      <c r="P151" s="66"/>
    </row>
    <row r="152" spans="1:16" ht="13.5" hidden="1" customHeight="1" x14ac:dyDescent="0.2">
      <c r="A152" s="98">
        <v>35</v>
      </c>
      <c r="B152" s="149"/>
      <c r="C152" s="158" t="str">
        <f t="shared" si="26"/>
        <v>項目35</v>
      </c>
      <c r="D152" s="38" t="str">
        <f t="shared" si="27"/>
        <v>--</v>
      </c>
      <c r="E152" s="56" t="str">
        <f t="shared" si="28"/>
        <v>―</v>
      </c>
      <c r="F152" s="56" t="str">
        <f t="shared" si="28"/>
        <v>―</v>
      </c>
      <c r="G152" s="38" t="str">
        <f t="shared" si="29"/>
        <v>--</v>
      </c>
      <c r="H152" s="56" t="str">
        <f t="shared" si="30"/>
        <v>―</v>
      </c>
      <c r="I152" s="56" t="str">
        <f t="shared" si="30"/>
        <v>―</v>
      </c>
      <c r="J152" s="38" t="str">
        <f t="shared" si="31"/>
        <v>--</v>
      </c>
      <c r="K152" s="56" t="str">
        <f t="shared" si="32"/>
        <v>―</v>
      </c>
      <c r="L152" s="56" t="str">
        <f t="shared" si="32"/>
        <v>―</v>
      </c>
      <c r="M152" s="38" t="str">
        <f t="shared" si="33"/>
        <v>--</v>
      </c>
      <c r="N152" s="56" t="str">
        <f t="shared" si="34"/>
        <v>―</v>
      </c>
      <c r="O152" s="56" t="str">
        <f t="shared" si="34"/>
        <v>―</v>
      </c>
      <c r="P152" s="66"/>
    </row>
    <row r="153" spans="1:16" ht="13.5" hidden="1" customHeight="1" x14ac:dyDescent="0.2">
      <c r="A153" s="98">
        <v>36</v>
      </c>
      <c r="B153" s="149"/>
      <c r="C153" s="158" t="str">
        <f t="shared" si="26"/>
        <v>項目36</v>
      </c>
      <c r="D153" s="38" t="str">
        <f t="shared" si="27"/>
        <v>--</v>
      </c>
      <c r="E153" s="56" t="str">
        <f t="shared" si="28"/>
        <v>―</v>
      </c>
      <c r="F153" s="56" t="str">
        <f t="shared" si="28"/>
        <v>―</v>
      </c>
      <c r="G153" s="38" t="str">
        <f t="shared" si="29"/>
        <v>--</v>
      </c>
      <c r="H153" s="56" t="str">
        <f t="shared" si="30"/>
        <v>―</v>
      </c>
      <c r="I153" s="56" t="str">
        <f t="shared" si="30"/>
        <v>―</v>
      </c>
      <c r="J153" s="38" t="str">
        <f t="shared" si="31"/>
        <v>--</v>
      </c>
      <c r="K153" s="56" t="str">
        <f t="shared" si="32"/>
        <v>―</v>
      </c>
      <c r="L153" s="56" t="str">
        <f t="shared" si="32"/>
        <v>―</v>
      </c>
      <c r="M153" s="38" t="str">
        <f t="shared" si="33"/>
        <v>--</v>
      </c>
      <c r="N153" s="56" t="str">
        <f t="shared" si="34"/>
        <v>―</v>
      </c>
      <c r="O153" s="56" t="str">
        <f t="shared" si="34"/>
        <v>―</v>
      </c>
      <c r="P153" s="66"/>
    </row>
    <row r="154" spans="1:16" ht="13.5" hidden="1" customHeight="1" x14ac:dyDescent="0.2">
      <c r="A154" s="98">
        <v>37</v>
      </c>
      <c r="B154" s="149"/>
      <c r="C154" s="158" t="str">
        <f t="shared" si="26"/>
        <v>項目37</v>
      </c>
      <c r="D154" s="38" t="str">
        <f t="shared" si="27"/>
        <v>--</v>
      </c>
      <c r="E154" s="56" t="str">
        <f t="shared" si="28"/>
        <v>―</v>
      </c>
      <c r="F154" s="56" t="str">
        <f t="shared" si="28"/>
        <v>―</v>
      </c>
      <c r="G154" s="38" t="str">
        <f t="shared" si="29"/>
        <v>--</v>
      </c>
      <c r="H154" s="56" t="str">
        <f t="shared" si="30"/>
        <v>―</v>
      </c>
      <c r="I154" s="56" t="str">
        <f t="shared" si="30"/>
        <v>―</v>
      </c>
      <c r="J154" s="38" t="str">
        <f t="shared" si="31"/>
        <v>--</v>
      </c>
      <c r="K154" s="56" t="str">
        <f t="shared" si="32"/>
        <v>―</v>
      </c>
      <c r="L154" s="56" t="str">
        <f t="shared" si="32"/>
        <v>―</v>
      </c>
      <c r="M154" s="38" t="str">
        <f t="shared" si="33"/>
        <v>--</v>
      </c>
      <c r="N154" s="56" t="str">
        <f t="shared" si="34"/>
        <v>―</v>
      </c>
      <c r="O154" s="56" t="str">
        <f t="shared" si="34"/>
        <v>―</v>
      </c>
      <c r="P154" s="66"/>
    </row>
    <row r="155" spans="1:16" ht="13.5" hidden="1" customHeight="1" x14ac:dyDescent="0.2">
      <c r="A155" s="98">
        <v>38</v>
      </c>
      <c r="B155" s="149"/>
      <c r="C155" s="158" t="str">
        <f t="shared" si="26"/>
        <v>項目38</v>
      </c>
      <c r="D155" s="38" t="str">
        <f t="shared" si="27"/>
        <v>--</v>
      </c>
      <c r="E155" s="56" t="str">
        <f t="shared" si="28"/>
        <v>―</v>
      </c>
      <c r="F155" s="56" t="str">
        <f t="shared" si="28"/>
        <v>―</v>
      </c>
      <c r="G155" s="38" t="str">
        <f t="shared" si="29"/>
        <v>--</v>
      </c>
      <c r="H155" s="56" t="str">
        <f t="shared" si="30"/>
        <v>―</v>
      </c>
      <c r="I155" s="56" t="str">
        <f t="shared" si="30"/>
        <v>―</v>
      </c>
      <c r="J155" s="38" t="str">
        <f t="shared" si="31"/>
        <v>--</v>
      </c>
      <c r="K155" s="56" t="str">
        <f t="shared" si="32"/>
        <v>―</v>
      </c>
      <c r="L155" s="56" t="str">
        <f t="shared" si="32"/>
        <v>―</v>
      </c>
      <c r="M155" s="38" t="str">
        <f t="shared" si="33"/>
        <v>--</v>
      </c>
      <c r="N155" s="56" t="str">
        <f t="shared" si="34"/>
        <v>―</v>
      </c>
      <c r="O155" s="56" t="str">
        <f t="shared" si="34"/>
        <v>―</v>
      </c>
      <c r="P155" s="66"/>
    </row>
    <row r="156" spans="1:16" ht="13.5" hidden="1" customHeight="1" x14ac:dyDescent="0.2">
      <c r="A156" s="98">
        <v>39</v>
      </c>
      <c r="B156" s="149"/>
      <c r="C156" s="158" t="str">
        <f t="shared" si="26"/>
        <v>項目39</v>
      </c>
      <c r="D156" s="38" t="str">
        <f t="shared" si="27"/>
        <v>--</v>
      </c>
      <c r="E156" s="56" t="str">
        <f t="shared" si="28"/>
        <v>―</v>
      </c>
      <c r="F156" s="56" t="str">
        <f t="shared" si="28"/>
        <v>―</v>
      </c>
      <c r="G156" s="38" t="str">
        <f t="shared" si="29"/>
        <v>--</v>
      </c>
      <c r="H156" s="56" t="str">
        <f t="shared" si="30"/>
        <v>―</v>
      </c>
      <c r="I156" s="56" t="str">
        <f t="shared" si="30"/>
        <v>―</v>
      </c>
      <c r="J156" s="38" t="str">
        <f t="shared" si="31"/>
        <v>--</v>
      </c>
      <c r="K156" s="56" t="str">
        <f t="shared" si="32"/>
        <v>―</v>
      </c>
      <c r="L156" s="56" t="str">
        <f t="shared" si="32"/>
        <v>―</v>
      </c>
      <c r="M156" s="38" t="str">
        <f t="shared" si="33"/>
        <v>--</v>
      </c>
      <c r="N156" s="56" t="str">
        <f t="shared" si="34"/>
        <v>―</v>
      </c>
      <c r="O156" s="56" t="str">
        <f t="shared" si="34"/>
        <v>―</v>
      </c>
      <c r="P156" s="66"/>
    </row>
    <row r="157" spans="1:16" ht="13.5" hidden="1" customHeight="1" x14ac:dyDescent="0.2">
      <c r="A157" s="98">
        <v>40</v>
      </c>
      <c r="B157" s="149"/>
      <c r="C157" s="158" t="str">
        <f t="shared" si="26"/>
        <v>項目40</v>
      </c>
      <c r="D157" s="38" t="str">
        <f t="shared" si="27"/>
        <v>--</v>
      </c>
      <c r="E157" s="56" t="str">
        <f t="shared" si="28"/>
        <v>―</v>
      </c>
      <c r="F157" s="56" t="str">
        <f t="shared" si="28"/>
        <v>―</v>
      </c>
      <c r="G157" s="38" t="str">
        <f t="shared" si="29"/>
        <v>--</v>
      </c>
      <c r="H157" s="56" t="str">
        <f t="shared" si="30"/>
        <v>―</v>
      </c>
      <c r="I157" s="56" t="str">
        <f t="shared" si="30"/>
        <v>―</v>
      </c>
      <c r="J157" s="38" t="str">
        <f t="shared" si="31"/>
        <v>--</v>
      </c>
      <c r="K157" s="56" t="str">
        <f t="shared" si="32"/>
        <v>―</v>
      </c>
      <c r="L157" s="56" t="str">
        <f t="shared" si="32"/>
        <v>―</v>
      </c>
      <c r="M157" s="38" t="str">
        <f t="shared" si="33"/>
        <v>--</v>
      </c>
      <c r="N157" s="56" t="str">
        <f t="shared" si="34"/>
        <v>―</v>
      </c>
      <c r="O157" s="56" t="str">
        <f t="shared" si="34"/>
        <v>―</v>
      </c>
      <c r="P157" s="66"/>
    </row>
    <row r="158" spans="1:16" ht="13.5" hidden="1" customHeight="1" x14ac:dyDescent="0.2">
      <c r="A158" s="98">
        <v>41</v>
      </c>
      <c r="B158" s="149"/>
      <c r="C158" s="158" t="str">
        <f t="shared" si="26"/>
        <v>項目41</v>
      </c>
      <c r="D158" s="38" t="str">
        <f t="shared" si="27"/>
        <v>--</v>
      </c>
      <c r="E158" s="56" t="str">
        <f t="shared" si="28"/>
        <v>―</v>
      </c>
      <c r="F158" s="56" t="str">
        <f t="shared" si="28"/>
        <v>―</v>
      </c>
      <c r="G158" s="38" t="str">
        <f t="shared" si="29"/>
        <v>--</v>
      </c>
      <c r="H158" s="56" t="str">
        <f t="shared" si="30"/>
        <v>―</v>
      </c>
      <c r="I158" s="56" t="str">
        <f t="shared" si="30"/>
        <v>―</v>
      </c>
      <c r="J158" s="38" t="str">
        <f t="shared" si="31"/>
        <v>--</v>
      </c>
      <c r="K158" s="56" t="str">
        <f t="shared" si="32"/>
        <v>―</v>
      </c>
      <c r="L158" s="56" t="str">
        <f t="shared" si="32"/>
        <v>―</v>
      </c>
      <c r="M158" s="38" t="str">
        <f t="shared" si="33"/>
        <v>--</v>
      </c>
      <c r="N158" s="56" t="str">
        <f t="shared" si="34"/>
        <v>―</v>
      </c>
      <c r="O158" s="56" t="str">
        <f t="shared" si="34"/>
        <v>―</v>
      </c>
      <c r="P158" s="66"/>
    </row>
    <row r="159" spans="1:16" ht="13.5" hidden="1" customHeight="1" x14ac:dyDescent="0.2">
      <c r="A159" s="98">
        <v>42</v>
      </c>
      <c r="B159" s="149"/>
      <c r="C159" s="158" t="str">
        <f t="shared" si="26"/>
        <v>項目42</v>
      </c>
      <c r="D159" s="38" t="str">
        <f t="shared" si="27"/>
        <v>--</v>
      </c>
      <c r="E159" s="56" t="str">
        <f t="shared" si="28"/>
        <v>―</v>
      </c>
      <c r="F159" s="56" t="str">
        <f t="shared" si="28"/>
        <v>―</v>
      </c>
      <c r="G159" s="38" t="str">
        <f t="shared" si="29"/>
        <v>--</v>
      </c>
      <c r="H159" s="56" t="str">
        <f t="shared" si="30"/>
        <v>―</v>
      </c>
      <c r="I159" s="56" t="str">
        <f t="shared" si="30"/>
        <v>―</v>
      </c>
      <c r="J159" s="38" t="str">
        <f t="shared" si="31"/>
        <v>--</v>
      </c>
      <c r="K159" s="56" t="str">
        <f t="shared" si="32"/>
        <v>―</v>
      </c>
      <c r="L159" s="56" t="str">
        <f t="shared" si="32"/>
        <v>―</v>
      </c>
      <c r="M159" s="38" t="str">
        <f t="shared" si="33"/>
        <v>--</v>
      </c>
      <c r="N159" s="56" t="str">
        <f t="shared" si="34"/>
        <v>―</v>
      </c>
      <c r="O159" s="56" t="str">
        <f t="shared" si="34"/>
        <v>―</v>
      </c>
      <c r="P159" s="66"/>
    </row>
    <row r="160" spans="1:16" ht="13.5" hidden="1" customHeight="1" x14ac:dyDescent="0.2">
      <c r="A160" s="98">
        <v>43</v>
      </c>
      <c r="B160" s="149"/>
      <c r="C160" s="158" t="str">
        <f t="shared" si="26"/>
        <v>項目43</v>
      </c>
      <c r="D160" s="38" t="str">
        <f t="shared" si="27"/>
        <v>--</v>
      </c>
      <c r="E160" s="56" t="str">
        <f t="shared" si="28"/>
        <v>―</v>
      </c>
      <c r="F160" s="56" t="str">
        <f t="shared" si="28"/>
        <v>―</v>
      </c>
      <c r="G160" s="38" t="str">
        <f t="shared" si="29"/>
        <v>--</v>
      </c>
      <c r="H160" s="56" t="str">
        <f t="shared" si="30"/>
        <v>―</v>
      </c>
      <c r="I160" s="56" t="str">
        <f t="shared" si="30"/>
        <v>―</v>
      </c>
      <c r="J160" s="38" t="str">
        <f t="shared" si="31"/>
        <v>--</v>
      </c>
      <c r="K160" s="56" t="str">
        <f t="shared" si="32"/>
        <v>―</v>
      </c>
      <c r="L160" s="56" t="str">
        <f t="shared" si="32"/>
        <v>―</v>
      </c>
      <c r="M160" s="38" t="str">
        <f t="shared" si="33"/>
        <v>--</v>
      </c>
      <c r="N160" s="56" t="str">
        <f t="shared" si="34"/>
        <v>―</v>
      </c>
      <c r="O160" s="56" t="str">
        <f t="shared" si="34"/>
        <v>―</v>
      </c>
      <c r="P160" s="66"/>
    </row>
    <row r="161" spans="1:16" ht="13.5" hidden="1" customHeight="1" x14ac:dyDescent="0.2">
      <c r="A161" s="98">
        <v>44</v>
      </c>
      <c r="B161" s="149"/>
      <c r="C161" s="158" t="str">
        <f t="shared" si="26"/>
        <v>項目44</v>
      </c>
      <c r="D161" s="38" t="str">
        <f t="shared" si="27"/>
        <v>--</v>
      </c>
      <c r="E161" s="56" t="str">
        <f t="shared" si="28"/>
        <v>―</v>
      </c>
      <c r="F161" s="56" t="str">
        <f t="shared" si="28"/>
        <v>―</v>
      </c>
      <c r="G161" s="38" t="str">
        <f t="shared" si="29"/>
        <v>--</v>
      </c>
      <c r="H161" s="56" t="str">
        <f t="shared" si="30"/>
        <v>―</v>
      </c>
      <c r="I161" s="56" t="str">
        <f t="shared" si="30"/>
        <v>―</v>
      </c>
      <c r="J161" s="38" t="str">
        <f t="shared" si="31"/>
        <v>--</v>
      </c>
      <c r="K161" s="56" t="str">
        <f t="shared" si="32"/>
        <v>―</v>
      </c>
      <c r="L161" s="56" t="str">
        <f t="shared" si="32"/>
        <v>―</v>
      </c>
      <c r="M161" s="38" t="str">
        <f t="shared" si="33"/>
        <v>--</v>
      </c>
      <c r="N161" s="56" t="str">
        <f t="shared" si="34"/>
        <v>―</v>
      </c>
      <c r="O161" s="56" t="str">
        <f t="shared" si="34"/>
        <v>―</v>
      </c>
      <c r="P161" s="66"/>
    </row>
    <row r="162" spans="1:16" ht="13.5" hidden="1" customHeight="1" x14ac:dyDescent="0.2">
      <c r="A162" s="98">
        <v>45</v>
      </c>
      <c r="B162" s="149"/>
      <c r="C162" s="158" t="str">
        <f t="shared" si="26"/>
        <v>項目45</v>
      </c>
      <c r="D162" s="38" t="str">
        <f t="shared" si="27"/>
        <v>--</v>
      </c>
      <c r="E162" s="56" t="str">
        <f t="shared" si="28"/>
        <v>―</v>
      </c>
      <c r="F162" s="56" t="str">
        <f t="shared" si="28"/>
        <v>―</v>
      </c>
      <c r="G162" s="38" t="str">
        <f t="shared" si="29"/>
        <v>--</v>
      </c>
      <c r="H162" s="56" t="str">
        <f t="shared" si="30"/>
        <v>―</v>
      </c>
      <c r="I162" s="56" t="str">
        <f t="shared" si="30"/>
        <v>―</v>
      </c>
      <c r="J162" s="38" t="str">
        <f t="shared" si="31"/>
        <v>--</v>
      </c>
      <c r="K162" s="56" t="str">
        <f t="shared" si="32"/>
        <v>―</v>
      </c>
      <c r="L162" s="56" t="str">
        <f t="shared" si="32"/>
        <v>―</v>
      </c>
      <c r="M162" s="38" t="str">
        <f t="shared" si="33"/>
        <v>--</v>
      </c>
      <c r="N162" s="56" t="str">
        <f t="shared" si="34"/>
        <v>―</v>
      </c>
      <c r="O162" s="56" t="str">
        <f t="shared" si="34"/>
        <v>―</v>
      </c>
      <c r="P162" s="66"/>
    </row>
    <row r="163" spans="1:16" ht="13.5" hidden="1" customHeight="1" x14ac:dyDescent="0.2">
      <c r="A163" s="98">
        <v>46</v>
      </c>
      <c r="B163" s="149"/>
      <c r="C163" s="158" t="str">
        <f t="shared" si="26"/>
        <v>項目46</v>
      </c>
      <c r="D163" s="38" t="str">
        <f t="shared" si="27"/>
        <v>--</v>
      </c>
      <c r="E163" s="56" t="str">
        <f t="shared" si="28"/>
        <v>―</v>
      </c>
      <c r="F163" s="56" t="str">
        <f t="shared" si="28"/>
        <v>―</v>
      </c>
      <c r="G163" s="38" t="str">
        <f t="shared" si="29"/>
        <v>--</v>
      </c>
      <c r="H163" s="56" t="str">
        <f t="shared" si="30"/>
        <v>―</v>
      </c>
      <c r="I163" s="56" t="str">
        <f t="shared" si="30"/>
        <v>―</v>
      </c>
      <c r="J163" s="38" t="str">
        <f t="shared" si="31"/>
        <v>--</v>
      </c>
      <c r="K163" s="56" t="str">
        <f t="shared" si="32"/>
        <v>―</v>
      </c>
      <c r="L163" s="56" t="str">
        <f t="shared" si="32"/>
        <v>―</v>
      </c>
      <c r="M163" s="38" t="str">
        <f t="shared" si="33"/>
        <v>--</v>
      </c>
      <c r="N163" s="56" t="str">
        <f t="shared" si="34"/>
        <v>―</v>
      </c>
      <c r="O163" s="56" t="str">
        <f t="shared" si="34"/>
        <v>―</v>
      </c>
      <c r="P163" s="66"/>
    </row>
    <row r="164" spans="1:16" ht="13.5" hidden="1" customHeight="1" x14ac:dyDescent="0.2">
      <c r="A164" s="98">
        <v>47</v>
      </c>
      <c r="B164" s="149"/>
      <c r="C164" s="158" t="str">
        <f t="shared" si="26"/>
        <v>項目47</v>
      </c>
      <c r="D164" s="38" t="str">
        <f t="shared" si="27"/>
        <v>--</v>
      </c>
      <c r="E164" s="56" t="str">
        <f t="shared" si="28"/>
        <v>―</v>
      </c>
      <c r="F164" s="56" t="str">
        <f t="shared" si="28"/>
        <v>―</v>
      </c>
      <c r="G164" s="38" t="str">
        <f t="shared" si="29"/>
        <v>--</v>
      </c>
      <c r="H164" s="56" t="str">
        <f t="shared" si="30"/>
        <v>―</v>
      </c>
      <c r="I164" s="56" t="str">
        <f t="shared" si="30"/>
        <v>―</v>
      </c>
      <c r="J164" s="38" t="str">
        <f t="shared" si="31"/>
        <v>--</v>
      </c>
      <c r="K164" s="56" t="str">
        <f t="shared" si="32"/>
        <v>―</v>
      </c>
      <c r="L164" s="56" t="str">
        <f t="shared" si="32"/>
        <v>―</v>
      </c>
      <c r="M164" s="38" t="str">
        <f t="shared" si="33"/>
        <v>--</v>
      </c>
      <c r="N164" s="56" t="str">
        <f t="shared" si="34"/>
        <v>―</v>
      </c>
      <c r="O164" s="56" t="str">
        <f t="shared" si="34"/>
        <v>―</v>
      </c>
      <c r="P164" s="66"/>
    </row>
    <row r="165" spans="1:16" ht="13.5" hidden="1" customHeight="1" x14ac:dyDescent="0.2">
      <c r="A165" s="98">
        <v>48</v>
      </c>
      <c r="B165" s="149"/>
      <c r="C165" s="158" t="str">
        <f t="shared" si="26"/>
        <v>項目48</v>
      </c>
      <c r="D165" s="38" t="str">
        <f t="shared" si="27"/>
        <v>--</v>
      </c>
      <c r="E165" s="56" t="str">
        <f t="shared" si="28"/>
        <v>―</v>
      </c>
      <c r="F165" s="56" t="str">
        <f t="shared" si="28"/>
        <v>―</v>
      </c>
      <c r="G165" s="38" t="str">
        <f t="shared" si="29"/>
        <v>--</v>
      </c>
      <c r="H165" s="56" t="str">
        <f t="shared" si="30"/>
        <v>―</v>
      </c>
      <c r="I165" s="56" t="str">
        <f t="shared" si="30"/>
        <v>―</v>
      </c>
      <c r="J165" s="38" t="str">
        <f t="shared" si="31"/>
        <v>--</v>
      </c>
      <c r="K165" s="56" t="str">
        <f t="shared" si="32"/>
        <v>―</v>
      </c>
      <c r="L165" s="56" t="str">
        <f t="shared" si="32"/>
        <v>―</v>
      </c>
      <c r="M165" s="38" t="str">
        <f t="shared" si="33"/>
        <v>--</v>
      </c>
      <c r="N165" s="56" t="str">
        <f t="shared" si="34"/>
        <v>―</v>
      </c>
      <c r="O165" s="56" t="str">
        <f t="shared" si="34"/>
        <v>―</v>
      </c>
      <c r="P165" s="66"/>
    </row>
    <row r="166" spans="1:16" ht="13.5" hidden="1" customHeight="1" x14ac:dyDescent="0.2">
      <c r="A166" s="98">
        <v>49</v>
      </c>
      <c r="B166" s="149"/>
      <c r="C166" s="158" t="str">
        <f t="shared" si="26"/>
        <v>項目49</v>
      </c>
      <c r="D166" s="38" t="str">
        <f t="shared" si="27"/>
        <v>--</v>
      </c>
      <c r="E166" s="56" t="str">
        <f t="shared" si="28"/>
        <v>―</v>
      </c>
      <c r="F166" s="56" t="str">
        <f t="shared" si="28"/>
        <v>―</v>
      </c>
      <c r="G166" s="38" t="str">
        <f t="shared" si="29"/>
        <v>--</v>
      </c>
      <c r="H166" s="56" t="str">
        <f t="shared" si="30"/>
        <v>―</v>
      </c>
      <c r="I166" s="56" t="str">
        <f t="shared" si="30"/>
        <v>―</v>
      </c>
      <c r="J166" s="38" t="str">
        <f t="shared" si="31"/>
        <v>--</v>
      </c>
      <c r="K166" s="56" t="str">
        <f t="shared" si="32"/>
        <v>―</v>
      </c>
      <c r="L166" s="56" t="str">
        <f t="shared" si="32"/>
        <v>―</v>
      </c>
      <c r="M166" s="38" t="str">
        <f t="shared" si="33"/>
        <v>--</v>
      </c>
      <c r="N166" s="56" t="str">
        <f t="shared" si="34"/>
        <v>―</v>
      </c>
      <c r="O166" s="56" t="str">
        <f t="shared" si="34"/>
        <v>―</v>
      </c>
      <c r="P166" s="66"/>
    </row>
    <row r="167" spans="1:16" ht="13.5" hidden="1" customHeight="1" x14ac:dyDescent="0.2">
      <c r="A167" s="98">
        <v>50</v>
      </c>
      <c r="B167" s="149"/>
      <c r="C167" s="158" t="str">
        <f t="shared" si="26"/>
        <v>項目50</v>
      </c>
      <c r="D167" s="38" t="str">
        <f t="shared" si="27"/>
        <v>--</v>
      </c>
      <c r="E167" s="56" t="str">
        <f t="shared" si="28"/>
        <v>―</v>
      </c>
      <c r="F167" s="56" t="str">
        <f t="shared" si="28"/>
        <v>―</v>
      </c>
      <c r="G167" s="38" t="str">
        <f t="shared" si="29"/>
        <v>--</v>
      </c>
      <c r="H167" s="56" t="str">
        <f t="shared" si="30"/>
        <v>―</v>
      </c>
      <c r="I167" s="56" t="str">
        <f t="shared" si="30"/>
        <v>―</v>
      </c>
      <c r="J167" s="38" t="str">
        <f t="shared" si="31"/>
        <v>--</v>
      </c>
      <c r="K167" s="56" t="str">
        <f t="shared" si="32"/>
        <v>―</v>
      </c>
      <c r="L167" s="56" t="str">
        <f t="shared" si="32"/>
        <v>―</v>
      </c>
      <c r="M167" s="38" t="str">
        <f t="shared" si="33"/>
        <v>--</v>
      </c>
      <c r="N167" s="56" t="str">
        <f t="shared" si="34"/>
        <v>―</v>
      </c>
      <c r="O167" s="56" t="str">
        <f t="shared" si="34"/>
        <v>―</v>
      </c>
      <c r="P167" s="66"/>
    </row>
    <row r="168" spans="1:16" ht="3" hidden="1" customHeight="1" x14ac:dyDescent="0.2">
      <c r="B168" s="149"/>
      <c r="C168" s="131"/>
      <c r="D168" s="130"/>
      <c r="E168" s="92"/>
      <c r="F168" s="92"/>
      <c r="G168" s="127"/>
      <c r="H168" s="92"/>
      <c r="I168" s="147"/>
      <c r="J168" s="130"/>
      <c r="K168" s="92"/>
      <c r="L168" s="92"/>
      <c r="M168" s="127"/>
      <c r="N168" s="92"/>
      <c r="O168" s="147"/>
      <c r="P168" s="66"/>
    </row>
    <row r="169" spans="1:16" ht="13.5" hidden="1" customHeight="1" x14ac:dyDescent="0.2">
      <c r="A169" s="98">
        <v>1</v>
      </c>
      <c r="B169" s="149"/>
      <c r="C169" s="143" t="s">
        <v>55</v>
      </c>
      <c r="D169" s="38">
        <f>IF(INDEX(比較データ合計, $A169, $E$1)="", "--", INDEX(比較データ合計, $A169, $E$1)/$G$1)</f>
        <v>6158382.0686686998</v>
      </c>
      <c r="E169" s="56" t="str">
        <f t="shared" ref="E169:F169" si="35">"―"</f>
        <v>―</v>
      </c>
      <c r="F169" s="56" t="str">
        <f t="shared" si="35"/>
        <v>―</v>
      </c>
      <c r="G169" s="38">
        <f>IF(INDEX(分析データ合計, $A169, $E$1)="", "--", INDEX(分析データ合計, $A169, $E$1)/$G$1)</f>
        <v>7371020.7371576997</v>
      </c>
      <c r="H169" s="56" t="str">
        <f t="shared" ref="H169:I169" si="36">"―"</f>
        <v>―</v>
      </c>
      <c r="I169" s="56" t="str">
        <f t="shared" si="36"/>
        <v>―</v>
      </c>
      <c r="J169" s="38">
        <f>IF(INDEX(合算比較データ合計, $A169, $E$1)="", "--", INDEX(合算比較データ合計, $A169, $E$1)/$G$1)</f>
        <v>6721377.1428982001</v>
      </c>
      <c r="K169" s="56" t="str">
        <f t="shared" ref="K169:L169" si="37">"―"</f>
        <v>―</v>
      </c>
      <c r="L169" s="56" t="str">
        <f t="shared" si="37"/>
        <v>―</v>
      </c>
      <c r="M169" s="38">
        <f>IF(INDEX(合算分析データ合計, $A169, $E$1)="", "--", INDEX(合算分析データ合計, $A169, $E$1)/$G$1)</f>
        <v>8063938.5963736</v>
      </c>
      <c r="N169" s="56" t="str">
        <f t="shared" ref="N169:O169" si="38">"―"</f>
        <v>―</v>
      </c>
      <c r="O169" s="56" t="str">
        <f t="shared" si="38"/>
        <v>―</v>
      </c>
      <c r="P169" s="66"/>
    </row>
    <row r="170" spans="1:16" ht="12" hidden="1" customHeight="1" x14ac:dyDescent="0.2"/>
    <row r="171" spans="1:16" ht="12" hidden="1" customHeight="1" x14ac:dyDescent="0.2">
      <c r="C171" s="101"/>
      <c r="D171" s="160" t="s">
        <v>66</v>
      </c>
      <c r="E171" s="82"/>
      <c r="F171" s="82"/>
      <c r="G171" s="82"/>
      <c r="H171" s="82"/>
      <c r="I171" s="157"/>
      <c r="J171" s="160" t="s">
        <v>81</v>
      </c>
      <c r="K171" s="82"/>
      <c r="L171" s="82"/>
      <c r="M171" s="82"/>
      <c r="N171" s="82"/>
      <c r="O171" s="157"/>
    </row>
    <row r="172" spans="1:16" ht="13.5" hidden="1" customHeight="1" x14ac:dyDescent="0.2">
      <c r="A172" s="98">
        <v>1</v>
      </c>
      <c r="B172" s="149"/>
      <c r="C172" s="158" t="str">
        <f t="shared" ref="C172:C221" si="39">$C9</f>
        <v>加工食品</v>
      </c>
      <c r="D172" s="38" t="str">
        <f t="shared" ref="D172:D221" si="40">IF(INDEX(前年比較データ, $A172, $E$1)="", "--", INDEX(前年比較データ, $A172, $E$1)/$G$1)</f>
        <v>--</v>
      </c>
      <c r="E172" s="56" t="str">
        <f t="shared" ref="E172:F221" si="41">"―"</f>
        <v>―</v>
      </c>
      <c r="F172" s="56" t="str">
        <f t="shared" si="41"/>
        <v>―</v>
      </c>
      <c r="G172" s="38" t="str">
        <f t="shared" ref="G172:G221" si="42">IF(INDEX(前年分析データ, $A172, $E$1)="", "--", INDEX(前年分析データ, $A172, $E$1)/$G$1)</f>
        <v>--</v>
      </c>
      <c r="H172" s="56" t="str">
        <f t="shared" ref="H172:I221" si="43">"―"</f>
        <v>―</v>
      </c>
      <c r="I172" s="56" t="str">
        <f t="shared" si="43"/>
        <v>―</v>
      </c>
      <c r="J172" s="38" t="str">
        <f t="shared" ref="J172:J221" si="44">IF(INDEX(合算前年比較データ, $A172, $E$1)="", "--", INDEX(合算前年比較データ, $A172, $E$1)/$G$1)</f>
        <v>--</v>
      </c>
      <c r="K172" s="56" t="str">
        <f t="shared" ref="K172:L221" si="45">"―"</f>
        <v>―</v>
      </c>
      <c r="L172" s="56" t="str">
        <f t="shared" si="45"/>
        <v>―</v>
      </c>
      <c r="M172" s="38" t="str">
        <f t="shared" ref="M172:M221" si="46">IF(INDEX(合算前年分析データ, $A172, $E$1)="", "--", INDEX(合算前年分析データ, $A172, $E$1)/$G$1)</f>
        <v>--</v>
      </c>
      <c r="N172" s="56" t="str">
        <f t="shared" ref="N172:O221" si="47">"―"</f>
        <v>―</v>
      </c>
      <c r="O172" s="56" t="str">
        <f t="shared" si="47"/>
        <v>―</v>
      </c>
      <c r="P172" s="66"/>
    </row>
    <row r="173" spans="1:16" ht="13.5" hidden="1" customHeight="1" x14ac:dyDescent="0.2">
      <c r="A173" s="98">
        <v>2</v>
      </c>
      <c r="B173" s="149"/>
      <c r="C173" s="158" t="str">
        <f t="shared" si="39"/>
        <v>生鮮食品</v>
      </c>
      <c r="D173" s="38" t="str">
        <f t="shared" si="40"/>
        <v>--</v>
      </c>
      <c r="E173" s="56" t="str">
        <f t="shared" si="41"/>
        <v>―</v>
      </c>
      <c r="F173" s="56" t="str">
        <f t="shared" si="41"/>
        <v>―</v>
      </c>
      <c r="G173" s="38" t="str">
        <f t="shared" si="42"/>
        <v>--</v>
      </c>
      <c r="H173" s="56" t="str">
        <f t="shared" si="43"/>
        <v>―</v>
      </c>
      <c r="I173" s="56" t="str">
        <f t="shared" si="43"/>
        <v>―</v>
      </c>
      <c r="J173" s="38" t="str">
        <f t="shared" si="44"/>
        <v>--</v>
      </c>
      <c r="K173" s="56" t="str">
        <f t="shared" si="45"/>
        <v>―</v>
      </c>
      <c r="L173" s="56" t="str">
        <f t="shared" si="45"/>
        <v>―</v>
      </c>
      <c r="M173" s="38" t="str">
        <f t="shared" si="46"/>
        <v>--</v>
      </c>
      <c r="N173" s="56" t="str">
        <f t="shared" si="47"/>
        <v>―</v>
      </c>
      <c r="O173" s="56" t="str">
        <f t="shared" si="47"/>
        <v>―</v>
      </c>
      <c r="P173" s="66"/>
    </row>
    <row r="174" spans="1:16" ht="13.5" hidden="1" customHeight="1" x14ac:dyDescent="0.2">
      <c r="A174" s="98">
        <v>3</v>
      </c>
      <c r="B174" s="149"/>
      <c r="C174" s="158" t="str">
        <f t="shared" si="39"/>
        <v>菓子類</v>
      </c>
      <c r="D174" s="38" t="str">
        <f t="shared" si="40"/>
        <v>--</v>
      </c>
      <c r="E174" s="56" t="str">
        <f t="shared" si="41"/>
        <v>―</v>
      </c>
      <c r="F174" s="56" t="str">
        <f t="shared" si="41"/>
        <v>―</v>
      </c>
      <c r="G174" s="38" t="str">
        <f t="shared" si="42"/>
        <v>--</v>
      </c>
      <c r="H174" s="56" t="str">
        <f t="shared" si="43"/>
        <v>―</v>
      </c>
      <c r="I174" s="56" t="str">
        <f t="shared" si="43"/>
        <v>―</v>
      </c>
      <c r="J174" s="38" t="str">
        <f t="shared" si="44"/>
        <v>--</v>
      </c>
      <c r="K174" s="56" t="str">
        <f t="shared" si="45"/>
        <v>―</v>
      </c>
      <c r="L174" s="56" t="str">
        <f t="shared" si="45"/>
        <v>―</v>
      </c>
      <c r="M174" s="38" t="str">
        <f t="shared" si="46"/>
        <v>--</v>
      </c>
      <c r="N174" s="56" t="str">
        <f t="shared" si="47"/>
        <v>―</v>
      </c>
      <c r="O174" s="56" t="str">
        <f t="shared" si="47"/>
        <v>―</v>
      </c>
      <c r="P174" s="66"/>
    </row>
    <row r="175" spans="1:16" ht="13.5" hidden="1" customHeight="1" x14ac:dyDescent="0.2">
      <c r="A175" s="98">
        <v>4</v>
      </c>
      <c r="B175" s="149"/>
      <c r="C175" s="158" t="str">
        <f t="shared" si="39"/>
        <v>項目4</v>
      </c>
      <c r="D175" s="38" t="str">
        <f t="shared" si="40"/>
        <v>--</v>
      </c>
      <c r="E175" s="56" t="str">
        <f t="shared" si="41"/>
        <v>―</v>
      </c>
      <c r="F175" s="56" t="str">
        <f t="shared" si="41"/>
        <v>―</v>
      </c>
      <c r="G175" s="38" t="str">
        <f t="shared" si="42"/>
        <v>--</v>
      </c>
      <c r="H175" s="56" t="str">
        <f t="shared" si="43"/>
        <v>―</v>
      </c>
      <c r="I175" s="56" t="str">
        <f t="shared" si="43"/>
        <v>―</v>
      </c>
      <c r="J175" s="38" t="str">
        <f t="shared" si="44"/>
        <v>--</v>
      </c>
      <c r="K175" s="56" t="str">
        <f t="shared" si="45"/>
        <v>―</v>
      </c>
      <c r="L175" s="56" t="str">
        <f t="shared" si="45"/>
        <v>―</v>
      </c>
      <c r="M175" s="38" t="str">
        <f t="shared" si="46"/>
        <v>--</v>
      </c>
      <c r="N175" s="56" t="str">
        <f t="shared" si="47"/>
        <v>―</v>
      </c>
      <c r="O175" s="56" t="str">
        <f t="shared" si="47"/>
        <v>―</v>
      </c>
      <c r="P175" s="66"/>
    </row>
    <row r="176" spans="1:16" ht="13.5" hidden="1" customHeight="1" x14ac:dyDescent="0.2">
      <c r="A176" s="98">
        <v>5</v>
      </c>
      <c r="B176" s="149"/>
      <c r="C176" s="158" t="str">
        <f t="shared" si="39"/>
        <v>項目5</v>
      </c>
      <c r="D176" s="38" t="str">
        <f t="shared" si="40"/>
        <v>--</v>
      </c>
      <c r="E176" s="56" t="str">
        <f t="shared" si="41"/>
        <v>―</v>
      </c>
      <c r="F176" s="56" t="str">
        <f t="shared" si="41"/>
        <v>―</v>
      </c>
      <c r="G176" s="38" t="str">
        <f t="shared" si="42"/>
        <v>--</v>
      </c>
      <c r="H176" s="56" t="str">
        <f t="shared" si="43"/>
        <v>―</v>
      </c>
      <c r="I176" s="56" t="str">
        <f t="shared" si="43"/>
        <v>―</v>
      </c>
      <c r="J176" s="38" t="str">
        <f t="shared" si="44"/>
        <v>--</v>
      </c>
      <c r="K176" s="56" t="str">
        <f t="shared" si="45"/>
        <v>―</v>
      </c>
      <c r="L176" s="56" t="str">
        <f t="shared" si="45"/>
        <v>―</v>
      </c>
      <c r="M176" s="38" t="str">
        <f t="shared" si="46"/>
        <v>--</v>
      </c>
      <c r="N176" s="56" t="str">
        <f t="shared" si="47"/>
        <v>―</v>
      </c>
      <c r="O176" s="56" t="str">
        <f t="shared" si="47"/>
        <v>―</v>
      </c>
      <c r="P176" s="66"/>
    </row>
    <row r="177" spans="1:16" ht="13.5" hidden="1" customHeight="1" x14ac:dyDescent="0.2">
      <c r="A177" s="98">
        <v>6</v>
      </c>
      <c r="B177" s="149"/>
      <c r="C177" s="158" t="str">
        <f t="shared" si="39"/>
        <v>項目6</v>
      </c>
      <c r="D177" s="38" t="str">
        <f t="shared" si="40"/>
        <v>--</v>
      </c>
      <c r="E177" s="56" t="str">
        <f t="shared" si="41"/>
        <v>―</v>
      </c>
      <c r="F177" s="56" t="str">
        <f t="shared" si="41"/>
        <v>―</v>
      </c>
      <c r="G177" s="38" t="str">
        <f t="shared" si="42"/>
        <v>--</v>
      </c>
      <c r="H177" s="56" t="str">
        <f t="shared" si="43"/>
        <v>―</v>
      </c>
      <c r="I177" s="56" t="str">
        <f t="shared" si="43"/>
        <v>―</v>
      </c>
      <c r="J177" s="38" t="str">
        <f t="shared" si="44"/>
        <v>--</v>
      </c>
      <c r="K177" s="56" t="str">
        <f t="shared" si="45"/>
        <v>―</v>
      </c>
      <c r="L177" s="56" t="str">
        <f t="shared" si="45"/>
        <v>―</v>
      </c>
      <c r="M177" s="38" t="str">
        <f t="shared" si="46"/>
        <v>--</v>
      </c>
      <c r="N177" s="56" t="str">
        <f t="shared" si="47"/>
        <v>―</v>
      </c>
      <c r="O177" s="56" t="str">
        <f t="shared" si="47"/>
        <v>―</v>
      </c>
      <c r="P177" s="66"/>
    </row>
    <row r="178" spans="1:16" ht="13.5" hidden="1" customHeight="1" x14ac:dyDescent="0.2">
      <c r="A178" s="98">
        <v>7</v>
      </c>
      <c r="B178" s="149"/>
      <c r="C178" s="158" t="str">
        <f t="shared" si="39"/>
        <v>項目7</v>
      </c>
      <c r="D178" s="38" t="str">
        <f t="shared" si="40"/>
        <v>--</v>
      </c>
      <c r="E178" s="56" t="str">
        <f t="shared" si="41"/>
        <v>―</v>
      </c>
      <c r="F178" s="56" t="str">
        <f t="shared" si="41"/>
        <v>―</v>
      </c>
      <c r="G178" s="38" t="str">
        <f t="shared" si="42"/>
        <v>--</v>
      </c>
      <c r="H178" s="56" t="str">
        <f t="shared" si="43"/>
        <v>―</v>
      </c>
      <c r="I178" s="56" t="str">
        <f t="shared" si="43"/>
        <v>―</v>
      </c>
      <c r="J178" s="38" t="str">
        <f t="shared" si="44"/>
        <v>--</v>
      </c>
      <c r="K178" s="56" t="str">
        <f t="shared" si="45"/>
        <v>―</v>
      </c>
      <c r="L178" s="56" t="str">
        <f t="shared" si="45"/>
        <v>―</v>
      </c>
      <c r="M178" s="38" t="str">
        <f t="shared" si="46"/>
        <v>--</v>
      </c>
      <c r="N178" s="56" t="str">
        <f t="shared" si="47"/>
        <v>―</v>
      </c>
      <c r="O178" s="56" t="str">
        <f t="shared" si="47"/>
        <v>―</v>
      </c>
      <c r="P178" s="66"/>
    </row>
    <row r="179" spans="1:16" ht="13.5" hidden="1" customHeight="1" x14ac:dyDescent="0.2">
      <c r="A179" s="98">
        <v>8</v>
      </c>
      <c r="B179" s="149"/>
      <c r="C179" s="158" t="str">
        <f t="shared" si="39"/>
        <v>項目8</v>
      </c>
      <c r="D179" s="38" t="str">
        <f t="shared" si="40"/>
        <v>--</v>
      </c>
      <c r="E179" s="56" t="str">
        <f t="shared" si="41"/>
        <v>―</v>
      </c>
      <c r="F179" s="56" t="str">
        <f t="shared" si="41"/>
        <v>―</v>
      </c>
      <c r="G179" s="38" t="str">
        <f t="shared" si="42"/>
        <v>--</v>
      </c>
      <c r="H179" s="56" t="str">
        <f t="shared" si="43"/>
        <v>―</v>
      </c>
      <c r="I179" s="56" t="str">
        <f t="shared" si="43"/>
        <v>―</v>
      </c>
      <c r="J179" s="38" t="str">
        <f t="shared" si="44"/>
        <v>--</v>
      </c>
      <c r="K179" s="56" t="str">
        <f t="shared" si="45"/>
        <v>―</v>
      </c>
      <c r="L179" s="56" t="str">
        <f t="shared" si="45"/>
        <v>―</v>
      </c>
      <c r="M179" s="38" t="str">
        <f t="shared" si="46"/>
        <v>--</v>
      </c>
      <c r="N179" s="56" t="str">
        <f t="shared" si="47"/>
        <v>―</v>
      </c>
      <c r="O179" s="56" t="str">
        <f t="shared" si="47"/>
        <v>―</v>
      </c>
      <c r="P179" s="66"/>
    </row>
    <row r="180" spans="1:16" ht="13.5" hidden="1" customHeight="1" x14ac:dyDescent="0.2">
      <c r="A180" s="98">
        <v>9</v>
      </c>
      <c r="B180" s="149"/>
      <c r="C180" s="158" t="str">
        <f t="shared" si="39"/>
        <v>項目9</v>
      </c>
      <c r="D180" s="38" t="str">
        <f t="shared" si="40"/>
        <v>--</v>
      </c>
      <c r="E180" s="56" t="str">
        <f t="shared" si="41"/>
        <v>―</v>
      </c>
      <c r="F180" s="56" t="str">
        <f t="shared" si="41"/>
        <v>―</v>
      </c>
      <c r="G180" s="38" t="str">
        <f t="shared" si="42"/>
        <v>--</v>
      </c>
      <c r="H180" s="56" t="str">
        <f t="shared" si="43"/>
        <v>―</v>
      </c>
      <c r="I180" s="56" t="str">
        <f t="shared" si="43"/>
        <v>―</v>
      </c>
      <c r="J180" s="38" t="str">
        <f t="shared" si="44"/>
        <v>--</v>
      </c>
      <c r="K180" s="56" t="str">
        <f t="shared" si="45"/>
        <v>―</v>
      </c>
      <c r="L180" s="56" t="str">
        <f t="shared" si="45"/>
        <v>―</v>
      </c>
      <c r="M180" s="38" t="str">
        <f t="shared" si="46"/>
        <v>--</v>
      </c>
      <c r="N180" s="56" t="str">
        <f t="shared" si="47"/>
        <v>―</v>
      </c>
      <c r="O180" s="56" t="str">
        <f t="shared" si="47"/>
        <v>―</v>
      </c>
      <c r="P180" s="66"/>
    </row>
    <row r="181" spans="1:16" ht="13.5" hidden="1" customHeight="1" x14ac:dyDescent="0.2">
      <c r="A181" s="98">
        <v>10</v>
      </c>
      <c r="B181" s="149"/>
      <c r="C181" s="158" t="str">
        <f t="shared" si="39"/>
        <v>項目10</v>
      </c>
      <c r="D181" s="38" t="str">
        <f t="shared" si="40"/>
        <v>--</v>
      </c>
      <c r="E181" s="56" t="str">
        <f t="shared" si="41"/>
        <v>―</v>
      </c>
      <c r="F181" s="56" t="str">
        <f t="shared" si="41"/>
        <v>―</v>
      </c>
      <c r="G181" s="38" t="str">
        <f t="shared" si="42"/>
        <v>--</v>
      </c>
      <c r="H181" s="56" t="str">
        <f t="shared" si="43"/>
        <v>―</v>
      </c>
      <c r="I181" s="56" t="str">
        <f t="shared" si="43"/>
        <v>―</v>
      </c>
      <c r="J181" s="38" t="str">
        <f t="shared" si="44"/>
        <v>--</v>
      </c>
      <c r="K181" s="56" t="str">
        <f t="shared" si="45"/>
        <v>―</v>
      </c>
      <c r="L181" s="56" t="str">
        <f t="shared" si="45"/>
        <v>―</v>
      </c>
      <c r="M181" s="38" t="str">
        <f t="shared" si="46"/>
        <v>--</v>
      </c>
      <c r="N181" s="56" t="str">
        <f t="shared" si="47"/>
        <v>―</v>
      </c>
      <c r="O181" s="56" t="str">
        <f t="shared" si="47"/>
        <v>―</v>
      </c>
      <c r="P181" s="66"/>
    </row>
    <row r="182" spans="1:16" ht="13.5" hidden="1" customHeight="1" x14ac:dyDescent="0.2">
      <c r="A182" s="98">
        <v>11</v>
      </c>
      <c r="B182" s="149"/>
      <c r="C182" s="158" t="str">
        <f t="shared" si="39"/>
        <v>項目11</v>
      </c>
      <c r="D182" s="38" t="str">
        <f t="shared" si="40"/>
        <v>--</v>
      </c>
      <c r="E182" s="56" t="str">
        <f t="shared" si="41"/>
        <v>―</v>
      </c>
      <c r="F182" s="56" t="str">
        <f t="shared" si="41"/>
        <v>―</v>
      </c>
      <c r="G182" s="38" t="str">
        <f t="shared" si="42"/>
        <v>--</v>
      </c>
      <c r="H182" s="56" t="str">
        <f t="shared" si="43"/>
        <v>―</v>
      </c>
      <c r="I182" s="56" t="str">
        <f t="shared" si="43"/>
        <v>―</v>
      </c>
      <c r="J182" s="38" t="str">
        <f t="shared" si="44"/>
        <v>--</v>
      </c>
      <c r="K182" s="56" t="str">
        <f t="shared" si="45"/>
        <v>―</v>
      </c>
      <c r="L182" s="56" t="str">
        <f t="shared" si="45"/>
        <v>―</v>
      </c>
      <c r="M182" s="38" t="str">
        <f t="shared" si="46"/>
        <v>--</v>
      </c>
      <c r="N182" s="56" t="str">
        <f t="shared" si="47"/>
        <v>―</v>
      </c>
      <c r="O182" s="56" t="str">
        <f t="shared" si="47"/>
        <v>―</v>
      </c>
      <c r="P182" s="66"/>
    </row>
    <row r="183" spans="1:16" ht="13.5" hidden="1" customHeight="1" x14ac:dyDescent="0.2">
      <c r="A183" s="98">
        <v>12</v>
      </c>
      <c r="B183" s="149"/>
      <c r="C183" s="158" t="str">
        <f t="shared" si="39"/>
        <v>項目12</v>
      </c>
      <c r="D183" s="38" t="str">
        <f t="shared" si="40"/>
        <v>--</v>
      </c>
      <c r="E183" s="56" t="str">
        <f t="shared" si="41"/>
        <v>―</v>
      </c>
      <c r="F183" s="56" t="str">
        <f t="shared" si="41"/>
        <v>―</v>
      </c>
      <c r="G183" s="38" t="str">
        <f t="shared" si="42"/>
        <v>--</v>
      </c>
      <c r="H183" s="56" t="str">
        <f t="shared" si="43"/>
        <v>―</v>
      </c>
      <c r="I183" s="56" t="str">
        <f t="shared" si="43"/>
        <v>―</v>
      </c>
      <c r="J183" s="38" t="str">
        <f t="shared" si="44"/>
        <v>--</v>
      </c>
      <c r="K183" s="56" t="str">
        <f t="shared" si="45"/>
        <v>―</v>
      </c>
      <c r="L183" s="56" t="str">
        <f t="shared" si="45"/>
        <v>―</v>
      </c>
      <c r="M183" s="38" t="str">
        <f t="shared" si="46"/>
        <v>--</v>
      </c>
      <c r="N183" s="56" t="str">
        <f t="shared" si="47"/>
        <v>―</v>
      </c>
      <c r="O183" s="56" t="str">
        <f t="shared" si="47"/>
        <v>―</v>
      </c>
      <c r="P183" s="66"/>
    </row>
    <row r="184" spans="1:16" ht="13.5" hidden="1" customHeight="1" x14ac:dyDescent="0.2">
      <c r="A184" s="98">
        <v>13</v>
      </c>
      <c r="B184" s="149"/>
      <c r="C184" s="158" t="str">
        <f t="shared" si="39"/>
        <v>項目13</v>
      </c>
      <c r="D184" s="38" t="str">
        <f t="shared" si="40"/>
        <v>--</v>
      </c>
      <c r="E184" s="56" t="str">
        <f t="shared" si="41"/>
        <v>―</v>
      </c>
      <c r="F184" s="56" t="str">
        <f t="shared" si="41"/>
        <v>―</v>
      </c>
      <c r="G184" s="38" t="str">
        <f t="shared" si="42"/>
        <v>--</v>
      </c>
      <c r="H184" s="56" t="str">
        <f t="shared" si="43"/>
        <v>―</v>
      </c>
      <c r="I184" s="56" t="str">
        <f t="shared" si="43"/>
        <v>―</v>
      </c>
      <c r="J184" s="38" t="str">
        <f t="shared" si="44"/>
        <v>--</v>
      </c>
      <c r="K184" s="56" t="str">
        <f t="shared" si="45"/>
        <v>―</v>
      </c>
      <c r="L184" s="56" t="str">
        <f t="shared" si="45"/>
        <v>―</v>
      </c>
      <c r="M184" s="38" t="str">
        <f t="shared" si="46"/>
        <v>--</v>
      </c>
      <c r="N184" s="56" t="str">
        <f t="shared" si="47"/>
        <v>―</v>
      </c>
      <c r="O184" s="56" t="str">
        <f t="shared" si="47"/>
        <v>―</v>
      </c>
      <c r="P184" s="66"/>
    </row>
    <row r="185" spans="1:16" ht="13.5" hidden="1" customHeight="1" x14ac:dyDescent="0.2">
      <c r="A185" s="98">
        <v>14</v>
      </c>
      <c r="B185" s="149"/>
      <c r="C185" s="158" t="str">
        <f t="shared" si="39"/>
        <v>項目14</v>
      </c>
      <c r="D185" s="38" t="str">
        <f t="shared" si="40"/>
        <v>--</v>
      </c>
      <c r="E185" s="56" t="str">
        <f t="shared" si="41"/>
        <v>―</v>
      </c>
      <c r="F185" s="56" t="str">
        <f t="shared" si="41"/>
        <v>―</v>
      </c>
      <c r="G185" s="38" t="str">
        <f t="shared" si="42"/>
        <v>--</v>
      </c>
      <c r="H185" s="56" t="str">
        <f t="shared" si="43"/>
        <v>―</v>
      </c>
      <c r="I185" s="56" t="str">
        <f t="shared" si="43"/>
        <v>―</v>
      </c>
      <c r="J185" s="38" t="str">
        <f t="shared" si="44"/>
        <v>--</v>
      </c>
      <c r="K185" s="56" t="str">
        <f t="shared" si="45"/>
        <v>―</v>
      </c>
      <c r="L185" s="56" t="str">
        <f t="shared" si="45"/>
        <v>―</v>
      </c>
      <c r="M185" s="38" t="str">
        <f t="shared" si="46"/>
        <v>--</v>
      </c>
      <c r="N185" s="56" t="str">
        <f t="shared" si="47"/>
        <v>―</v>
      </c>
      <c r="O185" s="56" t="str">
        <f t="shared" si="47"/>
        <v>―</v>
      </c>
      <c r="P185" s="66"/>
    </row>
    <row r="186" spans="1:16" ht="13.5" hidden="1" customHeight="1" x14ac:dyDescent="0.2">
      <c r="A186" s="98">
        <v>15</v>
      </c>
      <c r="B186" s="149"/>
      <c r="C186" s="158" t="str">
        <f t="shared" si="39"/>
        <v>項目15</v>
      </c>
      <c r="D186" s="38" t="str">
        <f t="shared" si="40"/>
        <v>--</v>
      </c>
      <c r="E186" s="56" t="str">
        <f t="shared" si="41"/>
        <v>―</v>
      </c>
      <c r="F186" s="56" t="str">
        <f t="shared" si="41"/>
        <v>―</v>
      </c>
      <c r="G186" s="38" t="str">
        <f t="shared" si="42"/>
        <v>--</v>
      </c>
      <c r="H186" s="56" t="str">
        <f t="shared" si="43"/>
        <v>―</v>
      </c>
      <c r="I186" s="56" t="str">
        <f t="shared" si="43"/>
        <v>―</v>
      </c>
      <c r="J186" s="38" t="str">
        <f t="shared" si="44"/>
        <v>--</v>
      </c>
      <c r="K186" s="56" t="str">
        <f t="shared" si="45"/>
        <v>―</v>
      </c>
      <c r="L186" s="56" t="str">
        <f t="shared" si="45"/>
        <v>―</v>
      </c>
      <c r="M186" s="38" t="str">
        <f t="shared" si="46"/>
        <v>--</v>
      </c>
      <c r="N186" s="56" t="str">
        <f t="shared" si="47"/>
        <v>―</v>
      </c>
      <c r="O186" s="56" t="str">
        <f t="shared" si="47"/>
        <v>―</v>
      </c>
      <c r="P186" s="66"/>
    </row>
    <row r="187" spans="1:16" ht="13.5" hidden="1" customHeight="1" x14ac:dyDescent="0.2">
      <c r="A187" s="98">
        <v>16</v>
      </c>
      <c r="B187" s="149"/>
      <c r="C187" s="158" t="str">
        <f t="shared" si="39"/>
        <v>項目16</v>
      </c>
      <c r="D187" s="38" t="str">
        <f t="shared" si="40"/>
        <v>--</v>
      </c>
      <c r="E187" s="56" t="str">
        <f t="shared" si="41"/>
        <v>―</v>
      </c>
      <c r="F187" s="56" t="str">
        <f t="shared" si="41"/>
        <v>―</v>
      </c>
      <c r="G187" s="38" t="str">
        <f t="shared" si="42"/>
        <v>--</v>
      </c>
      <c r="H187" s="56" t="str">
        <f t="shared" si="43"/>
        <v>―</v>
      </c>
      <c r="I187" s="56" t="str">
        <f t="shared" si="43"/>
        <v>―</v>
      </c>
      <c r="J187" s="38" t="str">
        <f t="shared" si="44"/>
        <v>--</v>
      </c>
      <c r="K187" s="56" t="str">
        <f t="shared" si="45"/>
        <v>―</v>
      </c>
      <c r="L187" s="56" t="str">
        <f t="shared" si="45"/>
        <v>―</v>
      </c>
      <c r="M187" s="38" t="str">
        <f t="shared" si="46"/>
        <v>--</v>
      </c>
      <c r="N187" s="56" t="str">
        <f t="shared" si="47"/>
        <v>―</v>
      </c>
      <c r="O187" s="56" t="str">
        <f t="shared" si="47"/>
        <v>―</v>
      </c>
      <c r="P187" s="66"/>
    </row>
    <row r="188" spans="1:16" ht="13.5" hidden="1" customHeight="1" x14ac:dyDescent="0.2">
      <c r="A188" s="98">
        <v>17</v>
      </c>
      <c r="B188" s="149"/>
      <c r="C188" s="158" t="str">
        <f t="shared" si="39"/>
        <v>項目17</v>
      </c>
      <c r="D188" s="38" t="str">
        <f t="shared" si="40"/>
        <v>--</v>
      </c>
      <c r="E188" s="56" t="str">
        <f t="shared" si="41"/>
        <v>―</v>
      </c>
      <c r="F188" s="56" t="str">
        <f t="shared" si="41"/>
        <v>―</v>
      </c>
      <c r="G188" s="38" t="str">
        <f t="shared" si="42"/>
        <v>--</v>
      </c>
      <c r="H188" s="56" t="str">
        <f t="shared" si="43"/>
        <v>―</v>
      </c>
      <c r="I188" s="56" t="str">
        <f t="shared" si="43"/>
        <v>―</v>
      </c>
      <c r="J188" s="38" t="str">
        <f t="shared" si="44"/>
        <v>--</v>
      </c>
      <c r="K188" s="56" t="str">
        <f t="shared" si="45"/>
        <v>―</v>
      </c>
      <c r="L188" s="56" t="str">
        <f t="shared" si="45"/>
        <v>―</v>
      </c>
      <c r="M188" s="38" t="str">
        <f t="shared" si="46"/>
        <v>--</v>
      </c>
      <c r="N188" s="56" t="str">
        <f t="shared" si="47"/>
        <v>―</v>
      </c>
      <c r="O188" s="56" t="str">
        <f t="shared" si="47"/>
        <v>―</v>
      </c>
      <c r="P188" s="66"/>
    </row>
    <row r="189" spans="1:16" ht="13.5" hidden="1" customHeight="1" x14ac:dyDescent="0.2">
      <c r="A189" s="98">
        <v>18</v>
      </c>
      <c r="B189" s="149"/>
      <c r="C189" s="158" t="str">
        <f t="shared" si="39"/>
        <v>項目18</v>
      </c>
      <c r="D189" s="38" t="str">
        <f t="shared" si="40"/>
        <v>--</v>
      </c>
      <c r="E189" s="56" t="str">
        <f t="shared" si="41"/>
        <v>―</v>
      </c>
      <c r="F189" s="56" t="str">
        <f t="shared" si="41"/>
        <v>―</v>
      </c>
      <c r="G189" s="38" t="str">
        <f t="shared" si="42"/>
        <v>--</v>
      </c>
      <c r="H189" s="56" t="str">
        <f t="shared" si="43"/>
        <v>―</v>
      </c>
      <c r="I189" s="56" t="str">
        <f t="shared" si="43"/>
        <v>―</v>
      </c>
      <c r="J189" s="38" t="str">
        <f t="shared" si="44"/>
        <v>--</v>
      </c>
      <c r="K189" s="56" t="str">
        <f t="shared" si="45"/>
        <v>―</v>
      </c>
      <c r="L189" s="56" t="str">
        <f t="shared" si="45"/>
        <v>―</v>
      </c>
      <c r="M189" s="38" t="str">
        <f t="shared" si="46"/>
        <v>--</v>
      </c>
      <c r="N189" s="56" t="str">
        <f t="shared" si="47"/>
        <v>―</v>
      </c>
      <c r="O189" s="56" t="str">
        <f t="shared" si="47"/>
        <v>―</v>
      </c>
      <c r="P189" s="66"/>
    </row>
    <row r="190" spans="1:16" ht="13.5" hidden="1" customHeight="1" x14ac:dyDescent="0.2">
      <c r="A190" s="98">
        <v>19</v>
      </c>
      <c r="B190" s="149"/>
      <c r="C190" s="158" t="str">
        <f t="shared" si="39"/>
        <v>項目19</v>
      </c>
      <c r="D190" s="38" t="str">
        <f t="shared" si="40"/>
        <v>--</v>
      </c>
      <c r="E190" s="56" t="str">
        <f t="shared" si="41"/>
        <v>―</v>
      </c>
      <c r="F190" s="56" t="str">
        <f t="shared" si="41"/>
        <v>―</v>
      </c>
      <c r="G190" s="38" t="str">
        <f t="shared" si="42"/>
        <v>--</v>
      </c>
      <c r="H190" s="56" t="str">
        <f t="shared" si="43"/>
        <v>―</v>
      </c>
      <c r="I190" s="56" t="str">
        <f t="shared" si="43"/>
        <v>―</v>
      </c>
      <c r="J190" s="38" t="str">
        <f t="shared" si="44"/>
        <v>--</v>
      </c>
      <c r="K190" s="56" t="str">
        <f t="shared" si="45"/>
        <v>―</v>
      </c>
      <c r="L190" s="56" t="str">
        <f t="shared" si="45"/>
        <v>―</v>
      </c>
      <c r="M190" s="38" t="str">
        <f t="shared" si="46"/>
        <v>--</v>
      </c>
      <c r="N190" s="56" t="str">
        <f t="shared" si="47"/>
        <v>―</v>
      </c>
      <c r="O190" s="56" t="str">
        <f t="shared" si="47"/>
        <v>―</v>
      </c>
      <c r="P190" s="66"/>
    </row>
    <row r="191" spans="1:16" ht="13.5" hidden="1" customHeight="1" x14ac:dyDescent="0.2">
      <c r="A191" s="98">
        <v>20</v>
      </c>
      <c r="B191" s="149"/>
      <c r="C191" s="158" t="str">
        <f t="shared" si="39"/>
        <v>項目20</v>
      </c>
      <c r="D191" s="38" t="str">
        <f t="shared" si="40"/>
        <v>--</v>
      </c>
      <c r="E191" s="56" t="str">
        <f t="shared" si="41"/>
        <v>―</v>
      </c>
      <c r="F191" s="56" t="str">
        <f t="shared" si="41"/>
        <v>―</v>
      </c>
      <c r="G191" s="38" t="str">
        <f t="shared" si="42"/>
        <v>--</v>
      </c>
      <c r="H191" s="56" t="str">
        <f t="shared" si="43"/>
        <v>―</v>
      </c>
      <c r="I191" s="56" t="str">
        <f t="shared" si="43"/>
        <v>―</v>
      </c>
      <c r="J191" s="38" t="str">
        <f t="shared" si="44"/>
        <v>--</v>
      </c>
      <c r="K191" s="56" t="str">
        <f t="shared" si="45"/>
        <v>―</v>
      </c>
      <c r="L191" s="56" t="str">
        <f t="shared" si="45"/>
        <v>―</v>
      </c>
      <c r="M191" s="38" t="str">
        <f t="shared" si="46"/>
        <v>--</v>
      </c>
      <c r="N191" s="56" t="str">
        <f t="shared" si="47"/>
        <v>―</v>
      </c>
      <c r="O191" s="56" t="str">
        <f t="shared" si="47"/>
        <v>―</v>
      </c>
      <c r="P191" s="66"/>
    </row>
    <row r="192" spans="1:16" ht="13.5" hidden="1" customHeight="1" x14ac:dyDescent="0.2">
      <c r="A192" s="98">
        <v>21</v>
      </c>
      <c r="B192" s="149"/>
      <c r="C192" s="158" t="str">
        <f t="shared" si="39"/>
        <v>項目21</v>
      </c>
      <c r="D192" s="38" t="str">
        <f t="shared" si="40"/>
        <v>--</v>
      </c>
      <c r="E192" s="56" t="str">
        <f t="shared" si="41"/>
        <v>―</v>
      </c>
      <c r="F192" s="56" t="str">
        <f t="shared" si="41"/>
        <v>―</v>
      </c>
      <c r="G192" s="38" t="str">
        <f t="shared" si="42"/>
        <v>--</v>
      </c>
      <c r="H192" s="56" t="str">
        <f t="shared" si="43"/>
        <v>―</v>
      </c>
      <c r="I192" s="56" t="str">
        <f t="shared" si="43"/>
        <v>―</v>
      </c>
      <c r="J192" s="38" t="str">
        <f t="shared" si="44"/>
        <v>--</v>
      </c>
      <c r="K192" s="56" t="str">
        <f t="shared" si="45"/>
        <v>―</v>
      </c>
      <c r="L192" s="56" t="str">
        <f t="shared" si="45"/>
        <v>―</v>
      </c>
      <c r="M192" s="38" t="str">
        <f t="shared" si="46"/>
        <v>--</v>
      </c>
      <c r="N192" s="56" t="str">
        <f t="shared" si="47"/>
        <v>―</v>
      </c>
      <c r="O192" s="56" t="str">
        <f t="shared" si="47"/>
        <v>―</v>
      </c>
      <c r="P192" s="66"/>
    </row>
    <row r="193" spans="1:16" ht="13.5" hidden="1" customHeight="1" x14ac:dyDescent="0.2">
      <c r="A193" s="98">
        <v>22</v>
      </c>
      <c r="B193" s="149"/>
      <c r="C193" s="158" t="str">
        <f t="shared" si="39"/>
        <v>項目22</v>
      </c>
      <c r="D193" s="38" t="str">
        <f t="shared" si="40"/>
        <v>--</v>
      </c>
      <c r="E193" s="56" t="str">
        <f t="shared" si="41"/>
        <v>―</v>
      </c>
      <c r="F193" s="56" t="str">
        <f t="shared" si="41"/>
        <v>―</v>
      </c>
      <c r="G193" s="38" t="str">
        <f t="shared" si="42"/>
        <v>--</v>
      </c>
      <c r="H193" s="56" t="str">
        <f t="shared" si="43"/>
        <v>―</v>
      </c>
      <c r="I193" s="56" t="str">
        <f t="shared" si="43"/>
        <v>―</v>
      </c>
      <c r="J193" s="38" t="str">
        <f t="shared" si="44"/>
        <v>--</v>
      </c>
      <c r="K193" s="56" t="str">
        <f t="shared" si="45"/>
        <v>―</v>
      </c>
      <c r="L193" s="56" t="str">
        <f t="shared" si="45"/>
        <v>―</v>
      </c>
      <c r="M193" s="38" t="str">
        <f t="shared" si="46"/>
        <v>--</v>
      </c>
      <c r="N193" s="56" t="str">
        <f t="shared" si="47"/>
        <v>―</v>
      </c>
      <c r="O193" s="56" t="str">
        <f t="shared" si="47"/>
        <v>―</v>
      </c>
      <c r="P193" s="66"/>
    </row>
    <row r="194" spans="1:16" ht="13.5" hidden="1" customHeight="1" x14ac:dyDescent="0.2">
      <c r="A194" s="98">
        <v>23</v>
      </c>
      <c r="B194" s="149"/>
      <c r="C194" s="158" t="str">
        <f t="shared" si="39"/>
        <v>項目23</v>
      </c>
      <c r="D194" s="38" t="str">
        <f t="shared" si="40"/>
        <v>--</v>
      </c>
      <c r="E194" s="56" t="str">
        <f t="shared" si="41"/>
        <v>―</v>
      </c>
      <c r="F194" s="56" t="str">
        <f t="shared" si="41"/>
        <v>―</v>
      </c>
      <c r="G194" s="38" t="str">
        <f t="shared" si="42"/>
        <v>--</v>
      </c>
      <c r="H194" s="56" t="str">
        <f t="shared" si="43"/>
        <v>―</v>
      </c>
      <c r="I194" s="56" t="str">
        <f t="shared" si="43"/>
        <v>―</v>
      </c>
      <c r="J194" s="38" t="str">
        <f t="shared" si="44"/>
        <v>--</v>
      </c>
      <c r="K194" s="56" t="str">
        <f t="shared" si="45"/>
        <v>―</v>
      </c>
      <c r="L194" s="56" t="str">
        <f t="shared" si="45"/>
        <v>―</v>
      </c>
      <c r="M194" s="38" t="str">
        <f t="shared" si="46"/>
        <v>--</v>
      </c>
      <c r="N194" s="56" t="str">
        <f t="shared" si="47"/>
        <v>―</v>
      </c>
      <c r="O194" s="56" t="str">
        <f t="shared" si="47"/>
        <v>―</v>
      </c>
      <c r="P194" s="66"/>
    </row>
    <row r="195" spans="1:16" ht="13.5" hidden="1" customHeight="1" x14ac:dyDescent="0.2">
      <c r="A195" s="98">
        <v>24</v>
      </c>
      <c r="B195" s="149"/>
      <c r="C195" s="158" t="str">
        <f t="shared" si="39"/>
        <v>項目24</v>
      </c>
      <c r="D195" s="38" t="str">
        <f t="shared" si="40"/>
        <v>--</v>
      </c>
      <c r="E195" s="56" t="str">
        <f t="shared" si="41"/>
        <v>―</v>
      </c>
      <c r="F195" s="56" t="str">
        <f t="shared" si="41"/>
        <v>―</v>
      </c>
      <c r="G195" s="38" t="str">
        <f t="shared" si="42"/>
        <v>--</v>
      </c>
      <c r="H195" s="56" t="str">
        <f t="shared" si="43"/>
        <v>―</v>
      </c>
      <c r="I195" s="56" t="str">
        <f t="shared" si="43"/>
        <v>―</v>
      </c>
      <c r="J195" s="38" t="str">
        <f t="shared" si="44"/>
        <v>--</v>
      </c>
      <c r="K195" s="56" t="str">
        <f t="shared" si="45"/>
        <v>―</v>
      </c>
      <c r="L195" s="56" t="str">
        <f t="shared" si="45"/>
        <v>―</v>
      </c>
      <c r="M195" s="38" t="str">
        <f t="shared" si="46"/>
        <v>--</v>
      </c>
      <c r="N195" s="56" t="str">
        <f t="shared" si="47"/>
        <v>―</v>
      </c>
      <c r="O195" s="56" t="str">
        <f t="shared" si="47"/>
        <v>―</v>
      </c>
      <c r="P195" s="66"/>
    </row>
    <row r="196" spans="1:16" ht="13.5" hidden="1" customHeight="1" x14ac:dyDescent="0.2">
      <c r="A196" s="98">
        <v>25</v>
      </c>
      <c r="B196" s="149"/>
      <c r="C196" s="158" t="str">
        <f t="shared" si="39"/>
        <v>項目25</v>
      </c>
      <c r="D196" s="38" t="str">
        <f t="shared" si="40"/>
        <v>--</v>
      </c>
      <c r="E196" s="56" t="str">
        <f t="shared" si="41"/>
        <v>―</v>
      </c>
      <c r="F196" s="56" t="str">
        <f t="shared" si="41"/>
        <v>―</v>
      </c>
      <c r="G196" s="38" t="str">
        <f t="shared" si="42"/>
        <v>--</v>
      </c>
      <c r="H196" s="56" t="str">
        <f t="shared" si="43"/>
        <v>―</v>
      </c>
      <c r="I196" s="56" t="str">
        <f t="shared" si="43"/>
        <v>―</v>
      </c>
      <c r="J196" s="38" t="str">
        <f t="shared" si="44"/>
        <v>--</v>
      </c>
      <c r="K196" s="56" t="str">
        <f t="shared" si="45"/>
        <v>―</v>
      </c>
      <c r="L196" s="56" t="str">
        <f t="shared" si="45"/>
        <v>―</v>
      </c>
      <c r="M196" s="38" t="str">
        <f t="shared" si="46"/>
        <v>--</v>
      </c>
      <c r="N196" s="56" t="str">
        <f t="shared" si="47"/>
        <v>―</v>
      </c>
      <c r="O196" s="56" t="str">
        <f t="shared" si="47"/>
        <v>―</v>
      </c>
      <c r="P196" s="66"/>
    </row>
    <row r="197" spans="1:16" ht="13.5" hidden="1" customHeight="1" x14ac:dyDescent="0.2">
      <c r="A197" s="98">
        <v>26</v>
      </c>
      <c r="B197" s="149"/>
      <c r="C197" s="158" t="str">
        <f t="shared" si="39"/>
        <v>項目26</v>
      </c>
      <c r="D197" s="38" t="str">
        <f t="shared" si="40"/>
        <v>--</v>
      </c>
      <c r="E197" s="56" t="str">
        <f t="shared" si="41"/>
        <v>―</v>
      </c>
      <c r="F197" s="56" t="str">
        <f t="shared" si="41"/>
        <v>―</v>
      </c>
      <c r="G197" s="38" t="str">
        <f t="shared" si="42"/>
        <v>--</v>
      </c>
      <c r="H197" s="56" t="str">
        <f t="shared" si="43"/>
        <v>―</v>
      </c>
      <c r="I197" s="56" t="str">
        <f t="shared" si="43"/>
        <v>―</v>
      </c>
      <c r="J197" s="38" t="str">
        <f t="shared" si="44"/>
        <v>--</v>
      </c>
      <c r="K197" s="56" t="str">
        <f t="shared" si="45"/>
        <v>―</v>
      </c>
      <c r="L197" s="56" t="str">
        <f t="shared" si="45"/>
        <v>―</v>
      </c>
      <c r="M197" s="38" t="str">
        <f t="shared" si="46"/>
        <v>--</v>
      </c>
      <c r="N197" s="56" t="str">
        <f t="shared" si="47"/>
        <v>―</v>
      </c>
      <c r="O197" s="56" t="str">
        <f t="shared" si="47"/>
        <v>―</v>
      </c>
      <c r="P197" s="66"/>
    </row>
    <row r="198" spans="1:16" ht="13.5" hidden="1" customHeight="1" x14ac:dyDescent="0.2">
      <c r="A198" s="98">
        <v>27</v>
      </c>
      <c r="B198" s="149"/>
      <c r="C198" s="158" t="str">
        <f t="shared" si="39"/>
        <v>項目27</v>
      </c>
      <c r="D198" s="38" t="str">
        <f t="shared" si="40"/>
        <v>--</v>
      </c>
      <c r="E198" s="56" t="str">
        <f t="shared" si="41"/>
        <v>―</v>
      </c>
      <c r="F198" s="56" t="str">
        <f t="shared" si="41"/>
        <v>―</v>
      </c>
      <c r="G198" s="38" t="str">
        <f t="shared" si="42"/>
        <v>--</v>
      </c>
      <c r="H198" s="56" t="str">
        <f t="shared" si="43"/>
        <v>―</v>
      </c>
      <c r="I198" s="56" t="str">
        <f t="shared" si="43"/>
        <v>―</v>
      </c>
      <c r="J198" s="38" t="str">
        <f t="shared" si="44"/>
        <v>--</v>
      </c>
      <c r="K198" s="56" t="str">
        <f t="shared" si="45"/>
        <v>―</v>
      </c>
      <c r="L198" s="56" t="str">
        <f t="shared" si="45"/>
        <v>―</v>
      </c>
      <c r="M198" s="38" t="str">
        <f t="shared" si="46"/>
        <v>--</v>
      </c>
      <c r="N198" s="56" t="str">
        <f t="shared" si="47"/>
        <v>―</v>
      </c>
      <c r="O198" s="56" t="str">
        <f t="shared" si="47"/>
        <v>―</v>
      </c>
      <c r="P198" s="66"/>
    </row>
    <row r="199" spans="1:16" ht="13.5" hidden="1" customHeight="1" x14ac:dyDescent="0.2">
      <c r="A199" s="98">
        <v>28</v>
      </c>
      <c r="B199" s="149"/>
      <c r="C199" s="158" t="str">
        <f t="shared" si="39"/>
        <v>項目28</v>
      </c>
      <c r="D199" s="38" t="str">
        <f t="shared" si="40"/>
        <v>--</v>
      </c>
      <c r="E199" s="56" t="str">
        <f t="shared" si="41"/>
        <v>―</v>
      </c>
      <c r="F199" s="56" t="str">
        <f t="shared" si="41"/>
        <v>―</v>
      </c>
      <c r="G199" s="38" t="str">
        <f t="shared" si="42"/>
        <v>--</v>
      </c>
      <c r="H199" s="56" t="str">
        <f t="shared" si="43"/>
        <v>―</v>
      </c>
      <c r="I199" s="56" t="str">
        <f t="shared" si="43"/>
        <v>―</v>
      </c>
      <c r="J199" s="38" t="str">
        <f t="shared" si="44"/>
        <v>--</v>
      </c>
      <c r="K199" s="56" t="str">
        <f t="shared" si="45"/>
        <v>―</v>
      </c>
      <c r="L199" s="56" t="str">
        <f t="shared" si="45"/>
        <v>―</v>
      </c>
      <c r="M199" s="38" t="str">
        <f t="shared" si="46"/>
        <v>--</v>
      </c>
      <c r="N199" s="56" t="str">
        <f t="shared" si="47"/>
        <v>―</v>
      </c>
      <c r="O199" s="56" t="str">
        <f t="shared" si="47"/>
        <v>―</v>
      </c>
      <c r="P199" s="66"/>
    </row>
    <row r="200" spans="1:16" ht="13.5" hidden="1" customHeight="1" x14ac:dyDescent="0.2">
      <c r="A200" s="98">
        <v>29</v>
      </c>
      <c r="B200" s="149"/>
      <c r="C200" s="158" t="str">
        <f t="shared" si="39"/>
        <v>項目29</v>
      </c>
      <c r="D200" s="38" t="str">
        <f t="shared" si="40"/>
        <v>--</v>
      </c>
      <c r="E200" s="56" t="str">
        <f t="shared" si="41"/>
        <v>―</v>
      </c>
      <c r="F200" s="56" t="str">
        <f t="shared" si="41"/>
        <v>―</v>
      </c>
      <c r="G200" s="38" t="str">
        <f t="shared" si="42"/>
        <v>--</v>
      </c>
      <c r="H200" s="56" t="str">
        <f t="shared" si="43"/>
        <v>―</v>
      </c>
      <c r="I200" s="56" t="str">
        <f t="shared" si="43"/>
        <v>―</v>
      </c>
      <c r="J200" s="38" t="str">
        <f t="shared" si="44"/>
        <v>--</v>
      </c>
      <c r="K200" s="56" t="str">
        <f t="shared" si="45"/>
        <v>―</v>
      </c>
      <c r="L200" s="56" t="str">
        <f t="shared" si="45"/>
        <v>―</v>
      </c>
      <c r="M200" s="38" t="str">
        <f t="shared" si="46"/>
        <v>--</v>
      </c>
      <c r="N200" s="56" t="str">
        <f t="shared" si="47"/>
        <v>―</v>
      </c>
      <c r="O200" s="56" t="str">
        <f t="shared" si="47"/>
        <v>―</v>
      </c>
      <c r="P200" s="66"/>
    </row>
    <row r="201" spans="1:16" ht="13.5" hidden="1" customHeight="1" x14ac:dyDescent="0.2">
      <c r="A201" s="98">
        <v>30</v>
      </c>
      <c r="B201" s="149"/>
      <c r="C201" s="158" t="str">
        <f t="shared" si="39"/>
        <v>項目30</v>
      </c>
      <c r="D201" s="38" t="str">
        <f t="shared" si="40"/>
        <v>--</v>
      </c>
      <c r="E201" s="56" t="str">
        <f t="shared" si="41"/>
        <v>―</v>
      </c>
      <c r="F201" s="56" t="str">
        <f t="shared" si="41"/>
        <v>―</v>
      </c>
      <c r="G201" s="38" t="str">
        <f t="shared" si="42"/>
        <v>--</v>
      </c>
      <c r="H201" s="56" t="str">
        <f t="shared" si="43"/>
        <v>―</v>
      </c>
      <c r="I201" s="56" t="str">
        <f t="shared" si="43"/>
        <v>―</v>
      </c>
      <c r="J201" s="38" t="str">
        <f t="shared" si="44"/>
        <v>--</v>
      </c>
      <c r="K201" s="56" t="str">
        <f t="shared" si="45"/>
        <v>―</v>
      </c>
      <c r="L201" s="56" t="str">
        <f t="shared" si="45"/>
        <v>―</v>
      </c>
      <c r="M201" s="38" t="str">
        <f t="shared" si="46"/>
        <v>--</v>
      </c>
      <c r="N201" s="56" t="str">
        <f t="shared" si="47"/>
        <v>―</v>
      </c>
      <c r="O201" s="56" t="str">
        <f t="shared" si="47"/>
        <v>―</v>
      </c>
      <c r="P201" s="66"/>
    </row>
    <row r="202" spans="1:16" ht="13.5" hidden="1" customHeight="1" x14ac:dyDescent="0.2">
      <c r="A202" s="98">
        <v>31</v>
      </c>
      <c r="B202" s="149"/>
      <c r="C202" s="158" t="str">
        <f t="shared" si="39"/>
        <v>項目31</v>
      </c>
      <c r="D202" s="38" t="str">
        <f t="shared" si="40"/>
        <v>--</v>
      </c>
      <c r="E202" s="56" t="str">
        <f t="shared" si="41"/>
        <v>―</v>
      </c>
      <c r="F202" s="56" t="str">
        <f t="shared" si="41"/>
        <v>―</v>
      </c>
      <c r="G202" s="38" t="str">
        <f t="shared" si="42"/>
        <v>--</v>
      </c>
      <c r="H202" s="56" t="str">
        <f t="shared" si="43"/>
        <v>―</v>
      </c>
      <c r="I202" s="56" t="str">
        <f t="shared" si="43"/>
        <v>―</v>
      </c>
      <c r="J202" s="38" t="str">
        <f t="shared" si="44"/>
        <v>--</v>
      </c>
      <c r="K202" s="56" t="str">
        <f t="shared" si="45"/>
        <v>―</v>
      </c>
      <c r="L202" s="56" t="str">
        <f t="shared" si="45"/>
        <v>―</v>
      </c>
      <c r="M202" s="38" t="str">
        <f t="shared" si="46"/>
        <v>--</v>
      </c>
      <c r="N202" s="56" t="str">
        <f t="shared" si="47"/>
        <v>―</v>
      </c>
      <c r="O202" s="56" t="str">
        <f t="shared" si="47"/>
        <v>―</v>
      </c>
      <c r="P202" s="66"/>
    </row>
    <row r="203" spans="1:16" ht="13.5" hidden="1" customHeight="1" x14ac:dyDescent="0.2">
      <c r="A203" s="98">
        <v>32</v>
      </c>
      <c r="B203" s="149"/>
      <c r="C203" s="158" t="str">
        <f t="shared" si="39"/>
        <v>項目32</v>
      </c>
      <c r="D203" s="38" t="str">
        <f t="shared" si="40"/>
        <v>--</v>
      </c>
      <c r="E203" s="56" t="str">
        <f t="shared" si="41"/>
        <v>―</v>
      </c>
      <c r="F203" s="56" t="str">
        <f t="shared" si="41"/>
        <v>―</v>
      </c>
      <c r="G203" s="38" t="str">
        <f t="shared" si="42"/>
        <v>--</v>
      </c>
      <c r="H203" s="56" t="str">
        <f t="shared" si="43"/>
        <v>―</v>
      </c>
      <c r="I203" s="56" t="str">
        <f t="shared" si="43"/>
        <v>―</v>
      </c>
      <c r="J203" s="38" t="str">
        <f t="shared" si="44"/>
        <v>--</v>
      </c>
      <c r="K203" s="56" t="str">
        <f t="shared" si="45"/>
        <v>―</v>
      </c>
      <c r="L203" s="56" t="str">
        <f t="shared" si="45"/>
        <v>―</v>
      </c>
      <c r="M203" s="38" t="str">
        <f t="shared" si="46"/>
        <v>--</v>
      </c>
      <c r="N203" s="56" t="str">
        <f t="shared" si="47"/>
        <v>―</v>
      </c>
      <c r="O203" s="56" t="str">
        <f t="shared" si="47"/>
        <v>―</v>
      </c>
      <c r="P203" s="66"/>
    </row>
    <row r="204" spans="1:16" ht="13.5" hidden="1" customHeight="1" x14ac:dyDescent="0.2">
      <c r="A204" s="98">
        <v>33</v>
      </c>
      <c r="B204" s="149"/>
      <c r="C204" s="158" t="str">
        <f t="shared" si="39"/>
        <v>項目33</v>
      </c>
      <c r="D204" s="38" t="str">
        <f t="shared" si="40"/>
        <v>--</v>
      </c>
      <c r="E204" s="56" t="str">
        <f t="shared" si="41"/>
        <v>―</v>
      </c>
      <c r="F204" s="56" t="str">
        <f t="shared" si="41"/>
        <v>―</v>
      </c>
      <c r="G204" s="38" t="str">
        <f t="shared" si="42"/>
        <v>--</v>
      </c>
      <c r="H204" s="56" t="str">
        <f t="shared" si="43"/>
        <v>―</v>
      </c>
      <c r="I204" s="56" t="str">
        <f t="shared" si="43"/>
        <v>―</v>
      </c>
      <c r="J204" s="38" t="str">
        <f t="shared" si="44"/>
        <v>--</v>
      </c>
      <c r="K204" s="56" t="str">
        <f t="shared" si="45"/>
        <v>―</v>
      </c>
      <c r="L204" s="56" t="str">
        <f t="shared" si="45"/>
        <v>―</v>
      </c>
      <c r="M204" s="38" t="str">
        <f t="shared" si="46"/>
        <v>--</v>
      </c>
      <c r="N204" s="56" t="str">
        <f t="shared" si="47"/>
        <v>―</v>
      </c>
      <c r="O204" s="56" t="str">
        <f t="shared" si="47"/>
        <v>―</v>
      </c>
      <c r="P204" s="66"/>
    </row>
    <row r="205" spans="1:16" ht="13.5" hidden="1" customHeight="1" x14ac:dyDescent="0.2">
      <c r="A205" s="98">
        <v>34</v>
      </c>
      <c r="B205" s="149"/>
      <c r="C205" s="158" t="str">
        <f t="shared" si="39"/>
        <v>項目34</v>
      </c>
      <c r="D205" s="38" t="str">
        <f t="shared" si="40"/>
        <v>--</v>
      </c>
      <c r="E205" s="56" t="str">
        <f t="shared" si="41"/>
        <v>―</v>
      </c>
      <c r="F205" s="56" t="str">
        <f t="shared" si="41"/>
        <v>―</v>
      </c>
      <c r="G205" s="38" t="str">
        <f t="shared" si="42"/>
        <v>--</v>
      </c>
      <c r="H205" s="56" t="str">
        <f t="shared" si="43"/>
        <v>―</v>
      </c>
      <c r="I205" s="56" t="str">
        <f t="shared" si="43"/>
        <v>―</v>
      </c>
      <c r="J205" s="38" t="str">
        <f t="shared" si="44"/>
        <v>--</v>
      </c>
      <c r="K205" s="56" t="str">
        <f t="shared" si="45"/>
        <v>―</v>
      </c>
      <c r="L205" s="56" t="str">
        <f t="shared" si="45"/>
        <v>―</v>
      </c>
      <c r="M205" s="38" t="str">
        <f t="shared" si="46"/>
        <v>--</v>
      </c>
      <c r="N205" s="56" t="str">
        <f t="shared" si="47"/>
        <v>―</v>
      </c>
      <c r="O205" s="56" t="str">
        <f t="shared" si="47"/>
        <v>―</v>
      </c>
      <c r="P205" s="66"/>
    </row>
    <row r="206" spans="1:16" ht="13.5" hidden="1" customHeight="1" x14ac:dyDescent="0.2">
      <c r="A206" s="98">
        <v>35</v>
      </c>
      <c r="B206" s="149"/>
      <c r="C206" s="158" t="str">
        <f t="shared" si="39"/>
        <v>項目35</v>
      </c>
      <c r="D206" s="38" t="str">
        <f t="shared" si="40"/>
        <v>--</v>
      </c>
      <c r="E206" s="56" t="str">
        <f t="shared" si="41"/>
        <v>―</v>
      </c>
      <c r="F206" s="56" t="str">
        <f t="shared" si="41"/>
        <v>―</v>
      </c>
      <c r="G206" s="38" t="str">
        <f t="shared" si="42"/>
        <v>--</v>
      </c>
      <c r="H206" s="56" t="str">
        <f t="shared" si="43"/>
        <v>―</v>
      </c>
      <c r="I206" s="56" t="str">
        <f t="shared" si="43"/>
        <v>―</v>
      </c>
      <c r="J206" s="38" t="str">
        <f t="shared" si="44"/>
        <v>--</v>
      </c>
      <c r="K206" s="56" t="str">
        <f t="shared" si="45"/>
        <v>―</v>
      </c>
      <c r="L206" s="56" t="str">
        <f t="shared" si="45"/>
        <v>―</v>
      </c>
      <c r="M206" s="38" t="str">
        <f t="shared" si="46"/>
        <v>--</v>
      </c>
      <c r="N206" s="56" t="str">
        <f t="shared" si="47"/>
        <v>―</v>
      </c>
      <c r="O206" s="56" t="str">
        <f t="shared" si="47"/>
        <v>―</v>
      </c>
      <c r="P206" s="66"/>
    </row>
    <row r="207" spans="1:16" ht="13.5" hidden="1" customHeight="1" x14ac:dyDescent="0.2">
      <c r="A207" s="98">
        <v>36</v>
      </c>
      <c r="B207" s="149"/>
      <c r="C207" s="158" t="str">
        <f t="shared" si="39"/>
        <v>項目36</v>
      </c>
      <c r="D207" s="38" t="str">
        <f t="shared" si="40"/>
        <v>--</v>
      </c>
      <c r="E207" s="56" t="str">
        <f t="shared" si="41"/>
        <v>―</v>
      </c>
      <c r="F207" s="56" t="str">
        <f t="shared" si="41"/>
        <v>―</v>
      </c>
      <c r="G207" s="38" t="str">
        <f t="shared" si="42"/>
        <v>--</v>
      </c>
      <c r="H207" s="56" t="str">
        <f t="shared" si="43"/>
        <v>―</v>
      </c>
      <c r="I207" s="56" t="str">
        <f t="shared" si="43"/>
        <v>―</v>
      </c>
      <c r="J207" s="38" t="str">
        <f t="shared" si="44"/>
        <v>--</v>
      </c>
      <c r="K207" s="56" t="str">
        <f t="shared" si="45"/>
        <v>―</v>
      </c>
      <c r="L207" s="56" t="str">
        <f t="shared" si="45"/>
        <v>―</v>
      </c>
      <c r="M207" s="38" t="str">
        <f t="shared" si="46"/>
        <v>--</v>
      </c>
      <c r="N207" s="56" t="str">
        <f t="shared" si="47"/>
        <v>―</v>
      </c>
      <c r="O207" s="56" t="str">
        <f t="shared" si="47"/>
        <v>―</v>
      </c>
      <c r="P207" s="66"/>
    </row>
    <row r="208" spans="1:16" ht="13.5" hidden="1" customHeight="1" x14ac:dyDescent="0.2">
      <c r="A208" s="98">
        <v>37</v>
      </c>
      <c r="B208" s="149"/>
      <c r="C208" s="158" t="str">
        <f t="shared" si="39"/>
        <v>項目37</v>
      </c>
      <c r="D208" s="38" t="str">
        <f t="shared" si="40"/>
        <v>--</v>
      </c>
      <c r="E208" s="56" t="str">
        <f t="shared" si="41"/>
        <v>―</v>
      </c>
      <c r="F208" s="56" t="str">
        <f t="shared" si="41"/>
        <v>―</v>
      </c>
      <c r="G208" s="38" t="str">
        <f t="shared" si="42"/>
        <v>--</v>
      </c>
      <c r="H208" s="56" t="str">
        <f t="shared" si="43"/>
        <v>―</v>
      </c>
      <c r="I208" s="56" t="str">
        <f t="shared" si="43"/>
        <v>―</v>
      </c>
      <c r="J208" s="38" t="str">
        <f t="shared" si="44"/>
        <v>--</v>
      </c>
      <c r="K208" s="56" t="str">
        <f t="shared" si="45"/>
        <v>―</v>
      </c>
      <c r="L208" s="56" t="str">
        <f t="shared" si="45"/>
        <v>―</v>
      </c>
      <c r="M208" s="38" t="str">
        <f t="shared" si="46"/>
        <v>--</v>
      </c>
      <c r="N208" s="56" t="str">
        <f t="shared" si="47"/>
        <v>―</v>
      </c>
      <c r="O208" s="56" t="str">
        <f t="shared" si="47"/>
        <v>―</v>
      </c>
      <c r="P208" s="66"/>
    </row>
    <row r="209" spans="1:16" ht="13.5" hidden="1" customHeight="1" x14ac:dyDescent="0.2">
      <c r="A209" s="98">
        <v>38</v>
      </c>
      <c r="B209" s="149"/>
      <c r="C209" s="158" t="str">
        <f t="shared" si="39"/>
        <v>項目38</v>
      </c>
      <c r="D209" s="38" t="str">
        <f t="shared" si="40"/>
        <v>--</v>
      </c>
      <c r="E209" s="56" t="str">
        <f t="shared" si="41"/>
        <v>―</v>
      </c>
      <c r="F209" s="56" t="str">
        <f t="shared" si="41"/>
        <v>―</v>
      </c>
      <c r="G209" s="38" t="str">
        <f t="shared" si="42"/>
        <v>--</v>
      </c>
      <c r="H209" s="56" t="str">
        <f t="shared" si="43"/>
        <v>―</v>
      </c>
      <c r="I209" s="56" t="str">
        <f t="shared" si="43"/>
        <v>―</v>
      </c>
      <c r="J209" s="38" t="str">
        <f t="shared" si="44"/>
        <v>--</v>
      </c>
      <c r="K209" s="56" t="str">
        <f t="shared" si="45"/>
        <v>―</v>
      </c>
      <c r="L209" s="56" t="str">
        <f t="shared" si="45"/>
        <v>―</v>
      </c>
      <c r="M209" s="38" t="str">
        <f t="shared" si="46"/>
        <v>--</v>
      </c>
      <c r="N209" s="56" t="str">
        <f t="shared" si="47"/>
        <v>―</v>
      </c>
      <c r="O209" s="56" t="str">
        <f t="shared" si="47"/>
        <v>―</v>
      </c>
      <c r="P209" s="66"/>
    </row>
    <row r="210" spans="1:16" ht="13.5" hidden="1" customHeight="1" x14ac:dyDescent="0.2">
      <c r="A210" s="98">
        <v>39</v>
      </c>
      <c r="B210" s="149"/>
      <c r="C210" s="158" t="str">
        <f t="shared" si="39"/>
        <v>項目39</v>
      </c>
      <c r="D210" s="38" t="str">
        <f t="shared" si="40"/>
        <v>--</v>
      </c>
      <c r="E210" s="56" t="str">
        <f t="shared" si="41"/>
        <v>―</v>
      </c>
      <c r="F210" s="56" t="str">
        <f t="shared" si="41"/>
        <v>―</v>
      </c>
      <c r="G210" s="38" t="str">
        <f t="shared" si="42"/>
        <v>--</v>
      </c>
      <c r="H210" s="56" t="str">
        <f t="shared" si="43"/>
        <v>―</v>
      </c>
      <c r="I210" s="56" t="str">
        <f t="shared" si="43"/>
        <v>―</v>
      </c>
      <c r="J210" s="38" t="str">
        <f t="shared" si="44"/>
        <v>--</v>
      </c>
      <c r="K210" s="56" t="str">
        <f t="shared" si="45"/>
        <v>―</v>
      </c>
      <c r="L210" s="56" t="str">
        <f t="shared" si="45"/>
        <v>―</v>
      </c>
      <c r="M210" s="38" t="str">
        <f t="shared" si="46"/>
        <v>--</v>
      </c>
      <c r="N210" s="56" t="str">
        <f t="shared" si="47"/>
        <v>―</v>
      </c>
      <c r="O210" s="56" t="str">
        <f t="shared" si="47"/>
        <v>―</v>
      </c>
      <c r="P210" s="66"/>
    </row>
    <row r="211" spans="1:16" ht="13.5" hidden="1" customHeight="1" x14ac:dyDescent="0.2">
      <c r="A211" s="98">
        <v>40</v>
      </c>
      <c r="B211" s="149"/>
      <c r="C211" s="158" t="str">
        <f t="shared" si="39"/>
        <v>項目40</v>
      </c>
      <c r="D211" s="38" t="str">
        <f t="shared" si="40"/>
        <v>--</v>
      </c>
      <c r="E211" s="56" t="str">
        <f t="shared" si="41"/>
        <v>―</v>
      </c>
      <c r="F211" s="56" t="str">
        <f t="shared" si="41"/>
        <v>―</v>
      </c>
      <c r="G211" s="38" t="str">
        <f t="shared" si="42"/>
        <v>--</v>
      </c>
      <c r="H211" s="56" t="str">
        <f t="shared" si="43"/>
        <v>―</v>
      </c>
      <c r="I211" s="56" t="str">
        <f t="shared" si="43"/>
        <v>―</v>
      </c>
      <c r="J211" s="38" t="str">
        <f t="shared" si="44"/>
        <v>--</v>
      </c>
      <c r="K211" s="56" t="str">
        <f t="shared" si="45"/>
        <v>―</v>
      </c>
      <c r="L211" s="56" t="str">
        <f t="shared" si="45"/>
        <v>―</v>
      </c>
      <c r="M211" s="38" t="str">
        <f t="shared" si="46"/>
        <v>--</v>
      </c>
      <c r="N211" s="56" t="str">
        <f t="shared" si="47"/>
        <v>―</v>
      </c>
      <c r="O211" s="56" t="str">
        <f t="shared" si="47"/>
        <v>―</v>
      </c>
      <c r="P211" s="66"/>
    </row>
    <row r="212" spans="1:16" ht="13.5" hidden="1" customHeight="1" x14ac:dyDescent="0.2">
      <c r="A212" s="98">
        <v>41</v>
      </c>
      <c r="B212" s="149"/>
      <c r="C212" s="158" t="str">
        <f t="shared" si="39"/>
        <v>項目41</v>
      </c>
      <c r="D212" s="38" t="str">
        <f t="shared" si="40"/>
        <v>--</v>
      </c>
      <c r="E212" s="56" t="str">
        <f t="shared" si="41"/>
        <v>―</v>
      </c>
      <c r="F212" s="56" t="str">
        <f t="shared" si="41"/>
        <v>―</v>
      </c>
      <c r="G212" s="38" t="str">
        <f t="shared" si="42"/>
        <v>--</v>
      </c>
      <c r="H212" s="56" t="str">
        <f t="shared" si="43"/>
        <v>―</v>
      </c>
      <c r="I212" s="56" t="str">
        <f t="shared" si="43"/>
        <v>―</v>
      </c>
      <c r="J212" s="38" t="str">
        <f t="shared" si="44"/>
        <v>--</v>
      </c>
      <c r="K212" s="56" t="str">
        <f t="shared" si="45"/>
        <v>―</v>
      </c>
      <c r="L212" s="56" t="str">
        <f t="shared" si="45"/>
        <v>―</v>
      </c>
      <c r="M212" s="38" t="str">
        <f t="shared" si="46"/>
        <v>--</v>
      </c>
      <c r="N212" s="56" t="str">
        <f t="shared" si="47"/>
        <v>―</v>
      </c>
      <c r="O212" s="56" t="str">
        <f t="shared" si="47"/>
        <v>―</v>
      </c>
      <c r="P212" s="66"/>
    </row>
    <row r="213" spans="1:16" ht="13.5" hidden="1" customHeight="1" x14ac:dyDescent="0.2">
      <c r="A213" s="98">
        <v>42</v>
      </c>
      <c r="B213" s="149"/>
      <c r="C213" s="158" t="str">
        <f t="shared" si="39"/>
        <v>項目42</v>
      </c>
      <c r="D213" s="38" t="str">
        <f t="shared" si="40"/>
        <v>--</v>
      </c>
      <c r="E213" s="56" t="str">
        <f t="shared" si="41"/>
        <v>―</v>
      </c>
      <c r="F213" s="56" t="str">
        <f t="shared" si="41"/>
        <v>―</v>
      </c>
      <c r="G213" s="38" t="str">
        <f t="shared" si="42"/>
        <v>--</v>
      </c>
      <c r="H213" s="56" t="str">
        <f t="shared" si="43"/>
        <v>―</v>
      </c>
      <c r="I213" s="56" t="str">
        <f t="shared" si="43"/>
        <v>―</v>
      </c>
      <c r="J213" s="38" t="str">
        <f t="shared" si="44"/>
        <v>--</v>
      </c>
      <c r="K213" s="56" t="str">
        <f t="shared" si="45"/>
        <v>―</v>
      </c>
      <c r="L213" s="56" t="str">
        <f t="shared" si="45"/>
        <v>―</v>
      </c>
      <c r="M213" s="38" t="str">
        <f t="shared" si="46"/>
        <v>--</v>
      </c>
      <c r="N213" s="56" t="str">
        <f t="shared" si="47"/>
        <v>―</v>
      </c>
      <c r="O213" s="56" t="str">
        <f t="shared" si="47"/>
        <v>―</v>
      </c>
      <c r="P213" s="66"/>
    </row>
    <row r="214" spans="1:16" ht="13.5" hidden="1" customHeight="1" x14ac:dyDescent="0.2">
      <c r="A214" s="98">
        <v>43</v>
      </c>
      <c r="B214" s="149"/>
      <c r="C214" s="158" t="str">
        <f t="shared" si="39"/>
        <v>項目43</v>
      </c>
      <c r="D214" s="38" t="str">
        <f t="shared" si="40"/>
        <v>--</v>
      </c>
      <c r="E214" s="56" t="str">
        <f t="shared" si="41"/>
        <v>―</v>
      </c>
      <c r="F214" s="56" t="str">
        <f t="shared" si="41"/>
        <v>―</v>
      </c>
      <c r="G214" s="38" t="str">
        <f t="shared" si="42"/>
        <v>--</v>
      </c>
      <c r="H214" s="56" t="str">
        <f t="shared" si="43"/>
        <v>―</v>
      </c>
      <c r="I214" s="56" t="str">
        <f t="shared" si="43"/>
        <v>―</v>
      </c>
      <c r="J214" s="38" t="str">
        <f t="shared" si="44"/>
        <v>--</v>
      </c>
      <c r="K214" s="56" t="str">
        <f t="shared" si="45"/>
        <v>―</v>
      </c>
      <c r="L214" s="56" t="str">
        <f t="shared" si="45"/>
        <v>―</v>
      </c>
      <c r="M214" s="38" t="str">
        <f t="shared" si="46"/>
        <v>--</v>
      </c>
      <c r="N214" s="56" t="str">
        <f t="shared" si="47"/>
        <v>―</v>
      </c>
      <c r="O214" s="56" t="str">
        <f t="shared" si="47"/>
        <v>―</v>
      </c>
      <c r="P214" s="66"/>
    </row>
    <row r="215" spans="1:16" ht="13.5" hidden="1" customHeight="1" x14ac:dyDescent="0.2">
      <c r="A215" s="98">
        <v>44</v>
      </c>
      <c r="B215" s="149"/>
      <c r="C215" s="158" t="str">
        <f t="shared" si="39"/>
        <v>項目44</v>
      </c>
      <c r="D215" s="38" t="str">
        <f t="shared" si="40"/>
        <v>--</v>
      </c>
      <c r="E215" s="56" t="str">
        <f t="shared" si="41"/>
        <v>―</v>
      </c>
      <c r="F215" s="56" t="str">
        <f t="shared" si="41"/>
        <v>―</v>
      </c>
      <c r="G215" s="38" t="str">
        <f t="shared" si="42"/>
        <v>--</v>
      </c>
      <c r="H215" s="56" t="str">
        <f t="shared" si="43"/>
        <v>―</v>
      </c>
      <c r="I215" s="56" t="str">
        <f t="shared" si="43"/>
        <v>―</v>
      </c>
      <c r="J215" s="38" t="str">
        <f t="shared" si="44"/>
        <v>--</v>
      </c>
      <c r="K215" s="56" t="str">
        <f t="shared" si="45"/>
        <v>―</v>
      </c>
      <c r="L215" s="56" t="str">
        <f t="shared" si="45"/>
        <v>―</v>
      </c>
      <c r="M215" s="38" t="str">
        <f t="shared" si="46"/>
        <v>--</v>
      </c>
      <c r="N215" s="56" t="str">
        <f t="shared" si="47"/>
        <v>―</v>
      </c>
      <c r="O215" s="56" t="str">
        <f t="shared" si="47"/>
        <v>―</v>
      </c>
      <c r="P215" s="66"/>
    </row>
    <row r="216" spans="1:16" ht="13.5" hidden="1" customHeight="1" x14ac:dyDescent="0.2">
      <c r="A216" s="98">
        <v>45</v>
      </c>
      <c r="B216" s="149"/>
      <c r="C216" s="158" t="str">
        <f t="shared" si="39"/>
        <v>項目45</v>
      </c>
      <c r="D216" s="38" t="str">
        <f t="shared" si="40"/>
        <v>--</v>
      </c>
      <c r="E216" s="56" t="str">
        <f t="shared" si="41"/>
        <v>―</v>
      </c>
      <c r="F216" s="56" t="str">
        <f t="shared" si="41"/>
        <v>―</v>
      </c>
      <c r="G216" s="38" t="str">
        <f t="shared" si="42"/>
        <v>--</v>
      </c>
      <c r="H216" s="56" t="str">
        <f t="shared" si="43"/>
        <v>―</v>
      </c>
      <c r="I216" s="56" t="str">
        <f t="shared" si="43"/>
        <v>―</v>
      </c>
      <c r="J216" s="38" t="str">
        <f t="shared" si="44"/>
        <v>--</v>
      </c>
      <c r="K216" s="56" t="str">
        <f t="shared" si="45"/>
        <v>―</v>
      </c>
      <c r="L216" s="56" t="str">
        <f t="shared" si="45"/>
        <v>―</v>
      </c>
      <c r="M216" s="38" t="str">
        <f t="shared" si="46"/>
        <v>--</v>
      </c>
      <c r="N216" s="56" t="str">
        <f t="shared" si="47"/>
        <v>―</v>
      </c>
      <c r="O216" s="56" t="str">
        <f t="shared" si="47"/>
        <v>―</v>
      </c>
      <c r="P216" s="66"/>
    </row>
    <row r="217" spans="1:16" ht="13.5" hidden="1" customHeight="1" x14ac:dyDescent="0.2">
      <c r="A217" s="98">
        <v>46</v>
      </c>
      <c r="B217" s="149"/>
      <c r="C217" s="158" t="str">
        <f t="shared" si="39"/>
        <v>項目46</v>
      </c>
      <c r="D217" s="38" t="str">
        <f t="shared" si="40"/>
        <v>--</v>
      </c>
      <c r="E217" s="56" t="str">
        <f t="shared" si="41"/>
        <v>―</v>
      </c>
      <c r="F217" s="56" t="str">
        <f t="shared" si="41"/>
        <v>―</v>
      </c>
      <c r="G217" s="38" t="str">
        <f t="shared" si="42"/>
        <v>--</v>
      </c>
      <c r="H217" s="56" t="str">
        <f t="shared" si="43"/>
        <v>―</v>
      </c>
      <c r="I217" s="56" t="str">
        <f t="shared" si="43"/>
        <v>―</v>
      </c>
      <c r="J217" s="38" t="str">
        <f t="shared" si="44"/>
        <v>--</v>
      </c>
      <c r="K217" s="56" t="str">
        <f t="shared" si="45"/>
        <v>―</v>
      </c>
      <c r="L217" s="56" t="str">
        <f t="shared" si="45"/>
        <v>―</v>
      </c>
      <c r="M217" s="38" t="str">
        <f t="shared" si="46"/>
        <v>--</v>
      </c>
      <c r="N217" s="56" t="str">
        <f t="shared" si="47"/>
        <v>―</v>
      </c>
      <c r="O217" s="56" t="str">
        <f t="shared" si="47"/>
        <v>―</v>
      </c>
      <c r="P217" s="66"/>
    </row>
    <row r="218" spans="1:16" ht="13.5" hidden="1" customHeight="1" x14ac:dyDescent="0.2">
      <c r="A218" s="98">
        <v>47</v>
      </c>
      <c r="B218" s="149"/>
      <c r="C218" s="158" t="str">
        <f t="shared" si="39"/>
        <v>項目47</v>
      </c>
      <c r="D218" s="38" t="str">
        <f t="shared" si="40"/>
        <v>--</v>
      </c>
      <c r="E218" s="56" t="str">
        <f t="shared" si="41"/>
        <v>―</v>
      </c>
      <c r="F218" s="56" t="str">
        <f t="shared" si="41"/>
        <v>―</v>
      </c>
      <c r="G218" s="38" t="str">
        <f t="shared" si="42"/>
        <v>--</v>
      </c>
      <c r="H218" s="56" t="str">
        <f t="shared" si="43"/>
        <v>―</v>
      </c>
      <c r="I218" s="56" t="str">
        <f t="shared" si="43"/>
        <v>―</v>
      </c>
      <c r="J218" s="38" t="str">
        <f t="shared" si="44"/>
        <v>--</v>
      </c>
      <c r="K218" s="56" t="str">
        <f t="shared" si="45"/>
        <v>―</v>
      </c>
      <c r="L218" s="56" t="str">
        <f t="shared" si="45"/>
        <v>―</v>
      </c>
      <c r="M218" s="38" t="str">
        <f t="shared" si="46"/>
        <v>--</v>
      </c>
      <c r="N218" s="56" t="str">
        <f t="shared" si="47"/>
        <v>―</v>
      </c>
      <c r="O218" s="56" t="str">
        <f t="shared" si="47"/>
        <v>―</v>
      </c>
      <c r="P218" s="66"/>
    </row>
    <row r="219" spans="1:16" ht="13.5" hidden="1" customHeight="1" x14ac:dyDescent="0.2">
      <c r="A219" s="98">
        <v>48</v>
      </c>
      <c r="B219" s="149"/>
      <c r="C219" s="158" t="str">
        <f t="shared" si="39"/>
        <v>項目48</v>
      </c>
      <c r="D219" s="38" t="str">
        <f t="shared" si="40"/>
        <v>--</v>
      </c>
      <c r="E219" s="56" t="str">
        <f t="shared" si="41"/>
        <v>―</v>
      </c>
      <c r="F219" s="56" t="str">
        <f t="shared" si="41"/>
        <v>―</v>
      </c>
      <c r="G219" s="38" t="str">
        <f t="shared" si="42"/>
        <v>--</v>
      </c>
      <c r="H219" s="56" t="str">
        <f t="shared" si="43"/>
        <v>―</v>
      </c>
      <c r="I219" s="56" t="str">
        <f t="shared" si="43"/>
        <v>―</v>
      </c>
      <c r="J219" s="38" t="str">
        <f t="shared" si="44"/>
        <v>--</v>
      </c>
      <c r="K219" s="56" t="str">
        <f t="shared" si="45"/>
        <v>―</v>
      </c>
      <c r="L219" s="56" t="str">
        <f t="shared" si="45"/>
        <v>―</v>
      </c>
      <c r="M219" s="38" t="str">
        <f t="shared" si="46"/>
        <v>--</v>
      </c>
      <c r="N219" s="56" t="str">
        <f t="shared" si="47"/>
        <v>―</v>
      </c>
      <c r="O219" s="56" t="str">
        <f t="shared" si="47"/>
        <v>―</v>
      </c>
      <c r="P219" s="66"/>
    </row>
    <row r="220" spans="1:16" ht="13.5" hidden="1" customHeight="1" x14ac:dyDescent="0.2">
      <c r="A220" s="98">
        <v>49</v>
      </c>
      <c r="B220" s="149"/>
      <c r="C220" s="158" t="str">
        <f t="shared" si="39"/>
        <v>項目49</v>
      </c>
      <c r="D220" s="38" t="str">
        <f t="shared" si="40"/>
        <v>--</v>
      </c>
      <c r="E220" s="56" t="str">
        <f t="shared" si="41"/>
        <v>―</v>
      </c>
      <c r="F220" s="56" t="str">
        <f t="shared" si="41"/>
        <v>―</v>
      </c>
      <c r="G220" s="38" t="str">
        <f t="shared" si="42"/>
        <v>--</v>
      </c>
      <c r="H220" s="56" t="str">
        <f t="shared" si="43"/>
        <v>―</v>
      </c>
      <c r="I220" s="56" t="str">
        <f t="shared" si="43"/>
        <v>―</v>
      </c>
      <c r="J220" s="38" t="str">
        <f t="shared" si="44"/>
        <v>--</v>
      </c>
      <c r="K220" s="56" t="str">
        <f t="shared" si="45"/>
        <v>―</v>
      </c>
      <c r="L220" s="56" t="str">
        <f t="shared" si="45"/>
        <v>―</v>
      </c>
      <c r="M220" s="38" t="str">
        <f t="shared" si="46"/>
        <v>--</v>
      </c>
      <c r="N220" s="56" t="str">
        <f t="shared" si="47"/>
        <v>―</v>
      </c>
      <c r="O220" s="56" t="str">
        <f t="shared" si="47"/>
        <v>―</v>
      </c>
      <c r="P220" s="66"/>
    </row>
    <row r="221" spans="1:16" ht="13.5" hidden="1" customHeight="1" x14ac:dyDescent="0.2">
      <c r="A221" s="98">
        <v>50</v>
      </c>
      <c r="B221" s="149"/>
      <c r="C221" s="158" t="str">
        <f t="shared" si="39"/>
        <v>項目50</v>
      </c>
      <c r="D221" s="38" t="str">
        <f t="shared" si="40"/>
        <v>--</v>
      </c>
      <c r="E221" s="56" t="str">
        <f t="shared" si="41"/>
        <v>―</v>
      </c>
      <c r="F221" s="56" t="str">
        <f t="shared" si="41"/>
        <v>―</v>
      </c>
      <c r="G221" s="38" t="str">
        <f t="shared" si="42"/>
        <v>--</v>
      </c>
      <c r="H221" s="56" t="str">
        <f t="shared" si="43"/>
        <v>―</v>
      </c>
      <c r="I221" s="56" t="str">
        <f t="shared" si="43"/>
        <v>―</v>
      </c>
      <c r="J221" s="38" t="str">
        <f t="shared" si="44"/>
        <v>--</v>
      </c>
      <c r="K221" s="56" t="str">
        <f t="shared" si="45"/>
        <v>―</v>
      </c>
      <c r="L221" s="56" t="str">
        <f t="shared" si="45"/>
        <v>―</v>
      </c>
      <c r="M221" s="38" t="str">
        <f t="shared" si="46"/>
        <v>--</v>
      </c>
      <c r="N221" s="56" t="str">
        <f t="shared" si="47"/>
        <v>―</v>
      </c>
      <c r="O221" s="56" t="str">
        <f t="shared" si="47"/>
        <v>―</v>
      </c>
      <c r="P221" s="66"/>
    </row>
    <row r="222" spans="1:16" ht="3" hidden="1" customHeight="1" x14ac:dyDescent="0.2">
      <c r="B222" s="149"/>
      <c r="C222" s="131"/>
      <c r="D222" s="130"/>
      <c r="E222" s="92"/>
      <c r="F222" s="92"/>
      <c r="G222" s="127"/>
      <c r="H222" s="92"/>
      <c r="I222" s="147"/>
      <c r="J222" s="130"/>
      <c r="K222" s="92"/>
      <c r="L222" s="92"/>
      <c r="M222" s="127"/>
      <c r="N222" s="92"/>
      <c r="O222" s="147"/>
      <c r="P222" s="66"/>
    </row>
    <row r="223" spans="1:16" ht="13.5" hidden="1" customHeight="1" x14ac:dyDescent="0.2">
      <c r="A223" s="98">
        <v>1</v>
      </c>
      <c r="B223" s="149"/>
      <c r="C223" s="143" t="s">
        <v>55</v>
      </c>
      <c r="D223" s="38" t="str">
        <f>IF(INDEX(前年比較データ合計, $A223, $E$1)="", "--", INDEX(前年比較データ合計, $A223, $E$1)/$G$1)</f>
        <v>--</v>
      </c>
      <c r="E223" s="56" t="str">
        <f t="shared" ref="E223:F223" si="48">"―"</f>
        <v>―</v>
      </c>
      <c r="F223" s="56" t="str">
        <f t="shared" si="48"/>
        <v>―</v>
      </c>
      <c r="G223" s="38" t="str">
        <f>IF(INDEX(前年分析データ合計, $A223, $E$1)="", "--", INDEX(前年分析データ合計, $A223, $E$1)/$G$1)</f>
        <v>--</v>
      </c>
      <c r="H223" s="56" t="str">
        <f t="shared" ref="H223:I223" si="49">"―"</f>
        <v>―</v>
      </c>
      <c r="I223" s="56" t="str">
        <f t="shared" si="49"/>
        <v>―</v>
      </c>
      <c r="J223" s="38" t="str">
        <f>IF(INDEX(合算前年比較データ合計, $A223, $E$1)="", "--", INDEX(合算前年比較データ合計, $A223, $E$1)/$G$1)</f>
        <v>--</v>
      </c>
      <c r="K223" s="56" t="str">
        <f t="shared" ref="K223:L223" si="50">"―"</f>
        <v>―</v>
      </c>
      <c r="L223" s="56" t="str">
        <f t="shared" si="50"/>
        <v>―</v>
      </c>
      <c r="M223" s="38" t="str">
        <f>IF(INDEX(合算前年分析データ合計, $A223, $E$1)="", "--", INDEX(合算前年分析データ合計, $A223, $E$1)/$G$1)</f>
        <v>--</v>
      </c>
      <c r="N223" s="56" t="str">
        <f t="shared" ref="N223:O223" si="51">"―"</f>
        <v>―</v>
      </c>
      <c r="O223" s="56" t="str">
        <f t="shared" si="51"/>
        <v>―</v>
      </c>
      <c r="P223" s="66"/>
    </row>
  </sheetData>
  <mergeCells count="4">
    <mergeCell ref="D6:F7"/>
    <mergeCell ref="G6:I7"/>
    <mergeCell ref="J6:L7"/>
    <mergeCell ref="M6:O7"/>
  </mergeCells>
  <phoneticPr fontId="29"/>
  <dataValidations count="1">
    <dataValidation type="list" allowBlank="1" showInputMessage="1" showErrorMessage="1" sqref="D1" xr:uid="{00000000-0002-0000-0100-000000000000}">
      <formula1>リスト用値単位</formula1>
    </dataValidation>
  </dataValidations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T229"/>
  <sheetViews>
    <sheetView topLeftCell="J17" zoomScale="120" zoomScaleNormal="115" workbookViewId="0">
      <selection activeCell="C91" sqref="C91"/>
    </sheetView>
  </sheetViews>
  <sheetFormatPr defaultColWidth="5.6328125" defaultRowHeight="12" x14ac:dyDescent="0.2"/>
  <cols>
    <col min="1" max="1" width="2.08984375" style="98" customWidth="1"/>
    <col min="2" max="2" width="1.6328125" style="98" customWidth="1"/>
    <col min="3" max="3" width="35.453125" style="101" customWidth="1"/>
    <col min="4" max="45" width="5" style="61" customWidth="1"/>
    <col min="46" max="46" width="10.6328125" style="61" customWidth="1"/>
    <col min="47" max="47" width="1.6328125" style="90" customWidth="1"/>
    <col min="48" max="48" width="2.08984375" style="90" customWidth="1"/>
    <col min="49" max="16384" width="5.6328125" style="90"/>
  </cols>
  <sheetData>
    <row r="1" spans="1:46" s="14" customFormat="1" ht="24" customHeight="1" x14ac:dyDescent="0.2">
      <c r="C1" s="133" t="s">
        <v>218</v>
      </c>
      <c r="D1" s="174" t="s">
        <v>0</v>
      </c>
      <c r="E1" s="14">
        <f>VLOOKUP($D$1, 値単位リスト, 2, FALSE)</f>
        <v>1</v>
      </c>
      <c r="F1" s="14" t="str">
        <f>VLOOKUP($D$1, 値単位リスト, 3, FALSE)</f>
        <v>個</v>
      </c>
      <c r="G1" s="14">
        <f>VLOOKUP($D$1, 値単位リスト, 4, FALSE)</f>
        <v>1</v>
      </c>
      <c r="AT1" s="264" t="str">
        <f>IF(INFO!$D$13=3,"※価格帯の分析は期間と累計で異なります。","")</f>
        <v/>
      </c>
    </row>
    <row r="2" spans="1:46" s="91" customFormat="1" ht="24" customHeight="1" x14ac:dyDescent="0.2">
      <c r="A2" s="77"/>
      <c r="B2" s="77"/>
      <c r="C2" s="96" t="str">
        <f>"【 " &amp; 分析種別名称 &amp; " 実績推移(" &amp; $D$1 &amp; ") 】" &amp; PI値モード名称</f>
        <v>【 カテゴリー別 実績推移(数量) 】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</row>
    <row r="3" spans="1:46" s="61" customFormat="1" ht="12.75" customHeight="1" x14ac:dyDescent="0.2">
      <c r="A3" s="14"/>
      <c r="B3" s="14"/>
      <c r="C3" s="9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5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" spans="1:46" ht="12" customHeight="1" x14ac:dyDescent="0.2"/>
    <row r="5" spans="1:46" ht="12" customHeight="1" x14ac:dyDescent="0.2"/>
    <row r="6" spans="1:46" ht="12" customHeight="1" x14ac:dyDescent="0.2"/>
    <row r="7" spans="1:46" ht="12" customHeight="1" x14ac:dyDescent="0.2"/>
    <row r="8" spans="1:46" ht="12" customHeight="1" x14ac:dyDescent="0.2"/>
    <row r="9" spans="1:46" ht="12" customHeight="1" x14ac:dyDescent="0.2"/>
    <row r="10" spans="1:46" ht="12" customHeight="1" x14ac:dyDescent="0.2"/>
    <row r="11" spans="1:46" ht="12" customHeight="1" x14ac:dyDescent="0.2"/>
    <row r="12" spans="1:46" ht="12" customHeight="1" x14ac:dyDescent="0.2"/>
    <row r="13" spans="1:46" ht="12" customHeight="1" x14ac:dyDescent="0.2"/>
    <row r="14" spans="1:46" ht="12" customHeight="1" x14ac:dyDescent="0.2"/>
    <row r="15" spans="1:46" ht="12" customHeight="1" x14ac:dyDescent="0.2"/>
    <row r="16" spans="1:46" ht="12" customHeight="1" x14ac:dyDescent="0.2"/>
    <row r="17" spans="4:45" ht="12" customHeight="1" x14ac:dyDescent="0.2"/>
    <row r="18" spans="4:45" ht="12" customHeight="1" x14ac:dyDescent="0.2"/>
    <row r="19" spans="4:45" ht="12" customHeight="1" x14ac:dyDescent="0.2"/>
    <row r="20" spans="4:45" ht="12" customHeight="1" x14ac:dyDescent="0.2"/>
    <row r="21" spans="4:45" ht="12" customHeight="1" x14ac:dyDescent="0.2"/>
    <row r="22" spans="4:45" ht="12" customHeight="1" x14ac:dyDescent="0.2"/>
    <row r="23" spans="4:45" ht="12" customHeight="1" x14ac:dyDescent="0.2"/>
    <row r="24" spans="4:45" ht="12" customHeight="1" x14ac:dyDescent="0.2"/>
    <row r="25" spans="4:45" ht="12" customHeight="1" x14ac:dyDescent="0.2"/>
    <row r="26" spans="4:45" ht="12" customHeight="1" x14ac:dyDescent="0.2"/>
    <row r="27" spans="4:45" ht="12" customHeight="1" x14ac:dyDescent="0.2"/>
    <row r="28" spans="4:45" ht="12" customHeight="1" x14ac:dyDescent="0.2"/>
    <row r="29" spans="4:45" ht="12" customHeight="1" x14ac:dyDescent="0.2"/>
    <row r="30" spans="4:45" ht="12" customHeight="1" x14ac:dyDescent="0.2"/>
    <row r="31" spans="4:45" ht="12" customHeight="1" x14ac:dyDescent="0.2"/>
    <row r="32" spans="4:45" ht="12" customHeight="1" thickBot="1" x14ac:dyDescent="0.25">
      <c r="D32" s="14">
        <v>0</v>
      </c>
      <c r="E32" s="14">
        <v>1</v>
      </c>
      <c r="F32" s="14">
        <v>2</v>
      </c>
      <c r="G32" s="14">
        <v>3</v>
      </c>
      <c r="H32" s="14">
        <v>4</v>
      </c>
      <c r="I32" s="14">
        <v>5</v>
      </c>
      <c r="J32" s="14">
        <v>6</v>
      </c>
      <c r="K32" s="14">
        <v>7</v>
      </c>
      <c r="L32" s="14">
        <v>8</v>
      </c>
      <c r="M32" s="14">
        <v>9</v>
      </c>
      <c r="N32" s="14">
        <v>10</v>
      </c>
      <c r="O32" s="14">
        <v>11</v>
      </c>
      <c r="P32" s="14">
        <v>12</v>
      </c>
      <c r="Q32" s="14">
        <v>13</v>
      </c>
      <c r="R32" s="14">
        <v>14</v>
      </c>
      <c r="S32" s="14">
        <v>15</v>
      </c>
      <c r="T32" s="14">
        <v>16</v>
      </c>
      <c r="U32" s="14">
        <v>17</v>
      </c>
      <c r="V32" s="14">
        <v>18</v>
      </c>
      <c r="W32" s="14">
        <v>19</v>
      </c>
      <c r="X32" s="14">
        <v>20</v>
      </c>
      <c r="Y32" s="14">
        <v>21</v>
      </c>
      <c r="Z32" s="14">
        <v>22</v>
      </c>
      <c r="AA32" s="14">
        <v>23</v>
      </c>
      <c r="AB32" s="14">
        <v>24</v>
      </c>
      <c r="AC32" s="14">
        <v>25</v>
      </c>
      <c r="AD32" s="14">
        <v>26</v>
      </c>
      <c r="AE32" s="14">
        <v>27</v>
      </c>
      <c r="AF32" s="14">
        <v>28</v>
      </c>
      <c r="AG32" s="14">
        <v>29</v>
      </c>
      <c r="AH32" s="14">
        <v>30</v>
      </c>
      <c r="AI32" s="14">
        <v>31</v>
      </c>
      <c r="AJ32" s="14">
        <v>32</v>
      </c>
      <c r="AK32" s="14">
        <v>33</v>
      </c>
      <c r="AL32" s="14">
        <v>34</v>
      </c>
      <c r="AM32" s="14">
        <v>35</v>
      </c>
      <c r="AN32" s="14">
        <v>36</v>
      </c>
      <c r="AO32" s="14">
        <v>37</v>
      </c>
      <c r="AP32" s="14">
        <v>38</v>
      </c>
      <c r="AQ32" s="14">
        <v>39</v>
      </c>
      <c r="AR32" s="14">
        <v>40</v>
      </c>
      <c r="AS32" s="14">
        <v>41</v>
      </c>
    </row>
    <row r="33" spans="1:46" s="61" customFormat="1" ht="48" customHeight="1" thickBot="1" x14ac:dyDescent="0.25">
      <c r="A33" s="14"/>
      <c r="B33" s="14"/>
      <c r="C33" s="100" t="str">
        <f>分析オプション&amp;"　単位：" &amp; $F$1</f>
        <v xml:space="preserve"> [税抜分析]　単位：個</v>
      </c>
      <c r="D33" s="126" t="str">
        <f>INFO!AC$5</f>
        <v>22/04/01</v>
      </c>
      <c r="E33" s="15" t="str">
        <f>INFO!AD$5</f>
        <v>22/04/02</v>
      </c>
      <c r="F33" s="15" t="str">
        <f>INFO!AE$5</f>
        <v>22/04/03</v>
      </c>
      <c r="G33" s="15" t="str">
        <f>INFO!AF$5</f>
        <v>22/04/04</v>
      </c>
      <c r="H33" s="15" t="str">
        <f>INFO!AG$5</f>
        <v>22/04/05</v>
      </c>
      <c r="I33" s="15" t="str">
        <f>INFO!AH$5</f>
        <v>22/04/06</v>
      </c>
      <c r="J33" s="15" t="str">
        <f>INFO!AI$5</f>
        <v>22/04/07</v>
      </c>
      <c r="K33" s="15" t="str">
        <f>INFO!AJ$5</f>
        <v>22/04/08</v>
      </c>
      <c r="L33" s="15" t="str">
        <f>INFO!AK$5</f>
        <v>22/04/09</v>
      </c>
      <c r="M33" s="15" t="str">
        <f>INFO!AL$5</f>
        <v>22/04/10</v>
      </c>
      <c r="N33" s="15" t="str">
        <f>INFO!AM$5</f>
        <v>22/04/11</v>
      </c>
      <c r="O33" s="15" t="str">
        <f>INFO!AN$5</f>
        <v>22/04/12</v>
      </c>
      <c r="P33" s="15" t="str">
        <f>INFO!AO$5</f>
        <v>22/04/13</v>
      </c>
      <c r="Q33" s="15" t="str">
        <f>INFO!AP$5</f>
        <v>22/04/14</v>
      </c>
      <c r="R33" s="15" t="str">
        <f>INFO!AQ$5</f>
        <v>22/04/15</v>
      </c>
      <c r="S33" s="15" t="str">
        <f>INFO!AR$5</f>
        <v>22/04/16</v>
      </c>
      <c r="T33" s="15" t="str">
        <f>INFO!AS$5</f>
        <v>22/04/17</v>
      </c>
      <c r="U33" s="15" t="str">
        <f>INFO!AT$5</f>
        <v>22/04/18</v>
      </c>
      <c r="V33" s="15" t="str">
        <f>INFO!AU$5</f>
        <v>22/04/19</v>
      </c>
      <c r="W33" s="15" t="str">
        <f>INFO!AV$5</f>
        <v>22/04/20</v>
      </c>
      <c r="X33" s="15" t="str">
        <f>INFO!AW$5</f>
        <v>22/04/21</v>
      </c>
      <c r="Y33" s="15" t="str">
        <f>INFO!AX$5</f>
        <v>22/04/22</v>
      </c>
      <c r="Z33" s="15" t="str">
        <f>INFO!AY$5</f>
        <v>22/04/23</v>
      </c>
      <c r="AA33" s="15" t="str">
        <f>INFO!AZ$5</f>
        <v>22/04/24</v>
      </c>
      <c r="AB33" s="15" t="str">
        <f>INFO!BA$5</f>
        <v>22/04/25</v>
      </c>
      <c r="AC33" s="15" t="str">
        <f>INFO!BB$5</f>
        <v>22/04/26</v>
      </c>
      <c r="AD33" s="15" t="str">
        <f>INFO!BC$5</f>
        <v>22/04/27</v>
      </c>
      <c r="AE33" s="15" t="str">
        <f>INFO!BD$5</f>
        <v>22/04/28</v>
      </c>
      <c r="AF33" s="15" t="str">
        <f>INFO!BE$5</f>
        <v>22/04/29</v>
      </c>
      <c r="AG33" s="15" t="str">
        <f>INFO!BF$5</f>
        <v>22/04/30</v>
      </c>
      <c r="AH33" s="15" t="str">
        <f>INFO!BG$5</f>
        <v>22/05/01</v>
      </c>
      <c r="AI33" s="15" t="str">
        <f>INFO!BH$5</f>
        <v>22/05/02</v>
      </c>
      <c r="AJ33" s="15" t="str">
        <f>INFO!BI$5</f>
        <v>22/05/03</v>
      </c>
      <c r="AK33" s="15" t="str">
        <f>INFO!BJ$5</f>
        <v>22/05/04</v>
      </c>
      <c r="AL33" s="15" t="str">
        <f>INFO!BK$5</f>
        <v>22/05/05</v>
      </c>
      <c r="AM33" s="15" t="str">
        <f>INFO!BL$5</f>
        <v>22/05/06</v>
      </c>
      <c r="AN33" s="15" t="str">
        <f>INFO!BM$5</f>
        <v>22/05/07</v>
      </c>
      <c r="AO33" s="15" t="str">
        <f>INFO!BN$5</f>
        <v>22/05/08</v>
      </c>
      <c r="AP33" s="15" t="str">
        <f>INFO!BO$5</f>
        <v>22/05/09</v>
      </c>
      <c r="AQ33" s="15" t="str">
        <f>INFO!BP$5</f>
        <v>22/05/10</v>
      </c>
      <c r="AR33" s="15" t="str">
        <f>INFO!BQ$5</f>
        <v>22/05/11</v>
      </c>
      <c r="AS33" s="15" t="str">
        <f>INFO!BR$5</f>
        <v>22/05/12</v>
      </c>
      <c r="AT33" s="109" t="str">
        <f>IF(INFO!$D$13=3,"累計","合計")</f>
        <v>合計</v>
      </c>
    </row>
    <row r="34" spans="1:46" s="61" customFormat="1" ht="15" customHeight="1" x14ac:dyDescent="0.2">
      <c r="A34" s="14">
        <v>1</v>
      </c>
      <c r="B34" s="14"/>
      <c r="C34" s="125" t="str">
        <f t="shared" ref="C34:C83" si="0">IF(INDEX(項目,$A34,1)="","",INDEX(項目,$A34,1))</f>
        <v>加工食品</v>
      </c>
      <c r="D34" s="207">
        <f t="shared" ref="D34:H83" si="1">IF(INDEX(累計分析データ,$A34,D$32*4+$E$1)="", "--", INDEX(累計分析データ,$A34,D$32*4+$E$1)/$G$1)</f>
        <v>560150.52289999998</v>
      </c>
      <c r="E34" s="51">
        <f t="shared" si="1"/>
        <v>659198.19429999997</v>
      </c>
      <c r="F34" s="51">
        <f t="shared" si="1"/>
        <v>612252.11979999999</v>
      </c>
      <c r="G34" s="51">
        <f t="shared" si="1"/>
        <v>521739.26120000001</v>
      </c>
      <c r="H34" s="51">
        <f t="shared" si="1"/>
        <v>764770.50699999998</v>
      </c>
      <c r="I34" s="51">
        <f t="shared" ref="I34:M83" si="2">IF(INDEX(累計分析データ,$A34,I$32*4+$E$1)="", "--", INDEX(累計分析データ,$A34,I$32*4+$E$1)/$G$1)</f>
        <v>634326.44059999997</v>
      </c>
      <c r="J34" s="51">
        <f t="shared" si="2"/>
        <v>565957.07250000001</v>
      </c>
      <c r="K34" s="51">
        <f t="shared" si="2"/>
        <v>561071.93189999997</v>
      </c>
      <c r="L34" s="51">
        <f t="shared" si="2"/>
        <v>643181.7426</v>
      </c>
      <c r="M34" s="51">
        <f t="shared" si="2"/>
        <v>718706.69420000003</v>
      </c>
      <c r="N34" s="51">
        <f t="shared" ref="N34:R83" si="3">IF(INDEX(累計分析データ,$A34,N$32*4+$E$1)="", "--", INDEX(累計分析データ,$A34,N$32*4+$E$1)/$G$1)</f>
        <v>598868.13320000004</v>
      </c>
      <c r="O34" s="51">
        <f t="shared" si="3"/>
        <v>574548.01630000002</v>
      </c>
      <c r="P34" s="51">
        <f t="shared" si="3"/>
        <v>619580.13040000002</v>
      </c>
      <c r="Q34" s="51">
        <f t="shared" si="3"/>
        <v>500483.641</v>
      </c>
      <c r="R34" s="51">
        <f t="shared" si="3"/>
        <v>563392.30599999998</v>
      </c>
      <c r="S34" s="51">
        <f t="shared" ref="S34:W83" si="4">IF(INDEX(累計分析データ,$A34,S$32*4+$E$1)="", "--", INDEX(累計分析データ,$A34,S$32*4+$E$1)/$G$1)</f>
        <v>702091.26769999997</v>
      </c>
      <c r="T34" s="51">
        <f t="shared" si="4"/>
        <v>690897.17059999995</v>
      </c>
      <c r="U34" s="51">
        <f t="shared" si="4"/>
        <v>557810.56559999997</v>
      </c>
      <c r="V34" s="51">
        <f t="shared" si="4"/>
        <v>609307.42660000001</v>
      </c>
      <c r="W34" s="51">
        <f t="shared" si="4"/>
        <v>601378.95030000003</v>
      </c>
      <c r="X34" s="51">
        <f t="shared" ref="X34:AB83" si="5">IF(INDEX(累計分析データ,$A34,X$32*4+$E$1)="", "--", INDEX(累計分析データ,$A34,X$32*4+$E$1)/$G$1)</f>
        <v>561155.08409999998</v>
      </c>
      <c r="Y34" s="51">
        <f t="shared" si="5"/>
        <v>558655.8996</v>
      </c>
      <c r="Z34" s="51">
        <f t="shared" si="5"/>
        <v>652360.32949999999</v>
      </c>
      <c r="AA34" s="51">
        <f t="shared" si="5"/>
        <v>634990.46739999996</v>
      </c>
      <c r="AB34" s="51">
        <f t="shared" si="5"/>
        <v>694446.61100000003</v>
      </c>
      <c r="AC34" s="51">
        <f t="shared" ref="AC34:AG83" si="6">IF(INDEX(累計分析データ,$A34,AC$32*4+$E$1)="", "--", INDEX(累計分析データ,$A34,AC$32*4+$E$1)/$G$1)</f>
        <v>521189.96029999998</v>
      </c>
      <c r="AD34" s="51">
        <f t="shared" si="6"/>
        <v>570577.05189999996</v>
      </c>
      <c r="AE34" s="51">
        <f t="shared" si="6"/>
        <v>592277.58840000001</v>
      </c>
      <c r="AF34" s="51">
        <f t="shared" si="6"/>
        <v>460045.00219999999</v>
      </c>
      <c r="AG34" s="51">
        <f t="shared" si="6"/>
        <v>666035.52969999996</v>
      </c>
      <c r="AH34" s="51">
        <f t="shared" ref="AH34:AL83" si="7">IF(INDEX(累計分析データ,$A34,AH$32*4+$E$1)="", "--", INDEX(累計分析データ,$A34,AH$32*4+$E$1)/$G$1)</f>
        <v>549340.12309999997</v>
      </c>
      <c r="AI34" s="51">
        <f t="shared" si="7"/>
        <v>645633.28090000001</v>
      </c>
      <c r="AJ34" s="51">
        <f t="shared" si="7"/>
        <v>550039.26060000004</v>
      </c>
      <c r="AK34" s="51">
        <f t="shared" si="7"/>
        <v>557644.03029999998</v>
      </c>
      <c r="AL34" s="51">
        <f t="shared" si="7"/>
        <v>605151.53150000004</v>
      </c>
      <c r="AM34" s="51">
        <f t="shared" ref="AM34:AQ83" si="8">IF(INDEX(累計分析データ,$A34,AM$32*4+$E$1)="", "--", INDEX(累計分析データ,$A34,AM$32*4+$E$1)/$G$1)</f>
        <v>628074.07250000001</v>
      </c>
      <c r="AN34" s="51">
        <f t="shared" si="8"/>
        <v>591980.77130000002</v>
      </c>
      <c r="AO34" s="51">
        <f t="shared" si="8"/>
        <v>668367.07550000004</v>
      </c>
      <c r="AP34" s="51">
        <f t="shared" si="8"/>
        <v>566007.6594</v>
      </c>
      <c r="AQ34" s="51">
        <f t="shared" si="8"/>
        <v>624498.36470000003</v>
      </c>
      <c r="AR34" s="51">
        <f t="shared" ref="AR34:AS83" si="9">IF(INDEX(累計分析データ,$A34,AR$32*4+$E$1)="", "--", INDEX(累計分析データ,$A34,AR$32*4+$E$1)/$G$1)</f>
        <v>605877.43720000004</v>
      </c>
      <c r="AS34" s="51">
        <f t="shared" si="9"/>
        <v>567203.10660000006</v>
      </c>
      <c r="AT34" s="240">
        <f t="shared" ref="AT34:AT83" si="10">IF(INDEX(分析データ, $A34, $E$1)="", "--", INDEX(分析データ, $A34, $E$1)/$G$1)</f>
        <v>25331262.332400002</v>
      </c>
    </row>
    <row r="35" spans="1:46" s="61" customFormat="1" ht="15" customHeight="1" x14ac:dyDescent="0.2">
      <c r="A35" s="14">
        <v>2</v>
      </c>
      <c r="B35" s="14"/>
      <c r="C35" s="124" t="str">
        <f t="shared" si="0"/>
        <v>生鮮食品</v>
      </c>
      <c r="D35" s="241">
        <f t="shared" si="1"/>
        <v>146772.81950000001</v>
      </c>
      <c r="E35" s="36">
        <f t="shared" si="1"/>
        <v>166431.3204</v>
      </c>
      <c r="F35" s="36">
        <f t="shared" si="1"/>
        <v>155918.96410000001</v>
      </c>
      <c r="G35" s="36">
        <f t="shared" si="1"/>
        <v>153959.94399999999</v>
      </c>
      <c r="H35" s="36">
        <f t="shared" si="1"/>
        <v>205637.31580000001</v>
      </c>
      <c r="I35" s="36">
        <f t="shared" si="2"/>
        <v>187961.4357</v>
      </c>
      <c r="J35" s="36">
        <f t="shared" si="2"/>
        <v>156593.41579999999</v>
      </c>
      <c r="K35" s="36">
        <f t="shared" si="2"/>
        <v>149604.19620000001</v>
      </c>
      <c r="L35" s="36">
        <f t="shared" si="2"/>
        <v>164730.0172</v>
      </c>
      <c r="M35" s="36">
        <f t="shared" si="2"/>
        <v>176202.06330000001</v>
      </c>
      <c r="N35" s="36">
        <f t="shared" si="3"/>
        <v>172039.27549999999</v>
      </c>
      <c r="O35" s="36">
        <f t="shared" si="3"/>
        <v>152693.76019999999</v>
      </c>
      <c r="P35" s="36">
        <f t="shared" si="3"/>
        <v>178727.9584</v>
      </c>
      <c r="Q35" s="36">
        <f t="shared" si="3"/>
        <v>142411.35560000001</v>
      </c>
      <c r="R35" s="36">
        <f t="shared" si="3"/>
        <v>137775.3578</v>
      </c>
      <c r="S35" s="36">
        <f t="shared" si="4"/>
        <v>178027.63639999999</v>
      </c>
      <c r="T35" s="36">
        <f t="shared" si="4"/>
        <v>207022.69940000001</v>
      </c>
      <c r="U35" s="36">
        <f t="shared" si="4"/>
        <v>241317.0624</v>
      </c>
      <c r="V35" s="36">
        <f t="shared" si="4"/>
        <v>231269.38560000001</v>
      </c>
      <c r="W35" s="36">
        <f t="shared" si="4"/>
        <v>210680.065</v>
      </c>
      <c r="X35" s="36">
        <f t="shared" si="5"/>
        <v>226001.5955</v>
      </c>
      <c r="Y35" s="36">
        <f t="shared" si="5"/>
        <v>201758.41329999999</v>
      </c>
      <c r="Z35" s="36">
        <f t="shared" si="5"/>
        <v>221017.0533</v>
      </c>
      <c r="AA35" s="36">
        <f t="shared" si="5"/>
        <v>202724.17</v>
      </c>
      <c r="AB35" s="36">
        <f t="shared" si="5"/>
        <v>283344.14039999997</v>
      </c>
      <c r="AC35" s="36">
        <f t="shared" si="6"/>
        <v>184770.6035</v>
      </c>
      <c r="AD35" s="36">
        <f t="shared" si="6"/>
        <v>200415.11360000001</v>
      </c>
      <c r="AE35" s="36">
        <f t="shared" si="6"/>
        <v>238050.30609999999</v>
      </c>
      <c r="AF35" s="36">
        <f t="shared" si="6"/>
        <v>134.95519999999999</v>
      </c>
      <c r="AG35" s="36">
        <f t="shared" si="6"/>
        <v>168.9888</v>
      </c>
      <c r="AH35" s="36">
        <f t="shared" si="7"/>
        <v>150.9034</v>
      </c>
      <c r="AI35" s="36">
        <f t="shared" si="7"/>
        <v>123.00230000000001</v>
      </c>
      <c r="AJ35" s="36">
        <f t="shared" si="7"/>
        <v>164.52430000000001</v>
      </c>
      <c r="AK35" s="36">
        <f t="shared" si="7"/>
        <v>155.97020000000001</v>
      </c>
      <c r="AL35" s="36">
        <f t="shared" si="7"/>
        <v>134.0729</v>
      </c>
      <c r="AM35" s="36">
        <f t="shared" si="8"/>
        <v>368.68779999999998</v>
      </c>
      <c r="AN35" s="36">
        <f t="shared" si="8"/>
        <v>198.75649999999999</v>
      </c>
      <c r="AO35" s="36">
        <f t="shared" si="8"/>
        <v>205.49879999999999</v>
      </c>
      <c r="AP35" s="36">
        <f t="shared" si="8"/>
        <v>292.56990000000002</v>
      </c>
      <c r="AQ35" s="36">
        <f t="shared" si="8"/>
        <v>242.81720000000001</v>
      </c>
      <c r="AR35" s="36">
        <f t="shared" si="9"/>
        <v>183.6439</v>
      </c>
      <c r="AS35" s="36">
        <f t="shared" si="9"/>
        <v>360.32729999999998</v>
      </c>
      <c r="AT35" s="201">
        <f t="shared" si="10"/>
        <v>5276742.1624999996</v>
      </c>
    </row>
    <row r="36" spans="1:46" s="61" customFormat="1" ht="15" customHeight="1" thickBot="1" x14ac:dyDescent="0.25">
      <c r="A36" s="14">
        <v>3</v>
      </c>
      <c r="B36" s="14"/>
      <c r="C36" s="124" t="str">
        <f t="shared" si="0"/>
        <v>菓子類</v>
      </c>
      <c r="D36" s="241">
        <f t="shared" si="1"/>
        <v>251855.64129999999</v>
      </c>
      <c r="E36" s="36">
        <f t="shared" si="1"/>
        <v>282897.71659999999</v>
      </c>
      <c r="F36" s="36">
        <f t="shared" si="1"/>
        <v>242248.69380000001</v>
      </c>
      <c r="G36" s="36">
        <f t="shared" si="1"/>
        <v>198486.1403</v>
      </c>
      <c r="H36" s="36">
        <f t="shared" si="1"/>
        <v>299281.80699999997</v>
      </c>
      <c r="I36" s="36">
        <f t="shared" si="2"/>
        <v>270590.826</v>
      </c>
      <c r="J36" s="36">
        <f t="shared" si="2"/>
        <v>232312.18100000001</v>
      </c>
      <c r="K36" s="36">
        <f t="shared" si="2"/>
        <v>240438.64670000001</v>
      </c>
      <c r="L36" s="36">
        <f t="shared" si="2"/>
        <v>286576.03649999999</v>
      </c>
      <c r="M36" s="36">
        <f t="shared" si="2"/>
        <v>287439.64230000001</v>
      </c>
      <c r="N36" s="36">
        <f t="shared" si="3"/>
        <v>236023.4032</v>
      </c>
      <c r="O36" s="36">
        <f t="shared" si="3"/>
        <v>240515.12779999999</v>
      </c>
      <c r="P36" s="36">
        <f t="shared" si="3"/>
        <v>263547.25599999999</v>
      </c>
      <c r="Q36" s="36">
        <f t="shared" si="3"/>
        <v>195156.25510000001</v>
      </c>
      <c r="R36" s="36">
        <f t="shared" si="3"/>
        <v>240700.45869999999</v>
      </c>
      <c r="S36" s="36">
        <f t="shared" si="4"/>
        <v>302271.43300000002</v>
      </c>
      <c r="T36" s="36">
        <f t="shared" si="4"/>
        <v>282867.7549</v>
      </c>
      <c r="U36" s="36">
        <f t="shared" si="4"/>
        <v>218710.09229999999</v>
      </c>
      <c r="V36" s="36">
        <f t="shared" si="4"/>
        <v>258111.1465</v>
      </c>
      <c r="W36" s="36">
        <f t="shared" si="4"/>
        <v>252693.7108</v>
      </c>
      <c r="X36" s="36">
        <f t="shared" si="5"/>
        <v>240533.21720000001</v>
      </c>
      <c r="Y36" s="36">
        <f t="shared" si="5"/>
        <v>253103.08319999999</v>
      </c>
      <c r="Z36" s="36">
        <f t="shared" si="5"/>
        <v>295696.53370000003</v>
      </c>
      <c r="AA36" s="36">
        <f t="shared" si="5"/>
        <v>250531.27439999999</v>
      </c>
      <c r="AB36" s="36">
        <f t="shared" si="5"/>
        <v>275979.45679999999</v>
      </c>
      <c r="AC36" s="36">
        <f t="shared" si="6"/>
        <v>222181.8682</v>
      </c>
      <c r="AD36" s="36">
        <f t="shared" si="6"/>
        <v>257096.58900000001</v>
      </c>
      <c r="AE36" s="36">
        <f t="shared" si="6"/>
        <v>258167.56349999999</v>
      </c>
      <c r="AF36" s="36">
        <f t="shared" si="6"/>
        <v>204906.8383</v>
      </c>
      <c r="AG36" s="36">
        <f t="shared" si="6"/>
        <v>291702.14990000002</v>
      </c>
      <c r="AH36" s="36">
        <f t="shared" si="7"/>
        <v>225352.07430000001</v>
      </c>
      <c r="AI36" s="36">
        <f t="shared" si="7"/>
        <v>265464.95559999999</v>
      </c>
      <c r="AJ36" s="36">
        <f t="shared" si="7"/>
        <v>244093.2432</v>
      </c>
      <c r="AK36" s="36">
        <f t="shared" si="7"/>
        <v>260098.30480000001</v>
      </c>
      <c r="AL36" s="36">
        <f t="shared" si="7"/>
        <v>275834.02970000001</v>
      </c>
      <c r="AM36" s="36">
        <f t="shared" si="8"/>
        <v>275072.42080000002</v>
      </c>
      <c r="AN36" s="36">
        <f t="shared" si="8"/>
        <v>256296.66740000001</v>
      </c>
      <c r="AO36" s="36">
        <f t="shared" si="8"/>
        <v>280738.9339</v>
      </c>
      <c r="AP36" s="36">
        <f t="shared" si="8"/>
        <v>207546.617</v>
      </c>
      <c r="AQ36" s="36">
        <f t="shared" si="8"/>
        <v>246150.70540000001</v>
      </c>
      <c r="AR36" s="36">
        <f t="shared" si="9"/>
        <v>261785.63870000001</v>
      </c>
      <c r="AS36" s="36">
        <f t="shared" si="9"/>
        <v>232816.14859999999</v>
      </c>
      <c r="AT36" s="201">
        <f t="shared" si="10"/>
        <v>10663872.283399999</v>
      </c>
    </row>
    <row r="37" spans="1:46" s="61" customFormat="1" ht="15" hidden="1" customHeight="1" x14ac:dyDescent="0.2">
      <c r="A37" s="14">
        <v>4</v>
      </c>
      <c r="B37" s="14"/>
      <c r="C37" s="124" t="str">
        <f t="shared" si="0"/>
        <v>項目4</v>
      </c>
      <c r="D37" s="241" t="str">
        <f t="shared" si="1"/>
        <v>--</v>
      </c>
      <c r="E37" s="36" t="str">
        <f t="shared" si="1"/>
        <v>--</v>
      </c>
      <c r="F37" s="36" t="str">
        <f t="shared" si="1"/>
        <v>--</v>
      </c>
      <c r="G37" s="36" t="str">
        <f t="shared" si="1"/>
        <v>--</v>
      </c>
      <c r="H37" s="36" t="str">
        <f t="shared" si="1"/>
        <v>--</v>
      </c>
      <c r="I37" s="36" t="str">
        <f t="shared" si="2"/>
        <v>--</v>
      </c>
      <c r="J37" s="36" t="str">
        <f t="shared" si="2"/>
        <v>--</v>
      </c>
      <c r="K37" s="36" t="str">
        <f t="shared" si="2"/>
        <v>--</v>
      </c>
      <c r="L37" s="36" t="str">
        <f t="shared" si="2"/>
        <v>--</v>
      </c>
      <c r="M37" s="36" t="str">
        <f t="shared" si="2"/>
        <v>--</v>
      </c>
      <c r="N37" s="36" t="str">
        <f t="shared" si="3"/>
        <v>--</v>
      </c>
      <c r="O37" s="36" t="str">
        <f t="shared" si="3"/>
        <v>--</v>
      </c>
      <c r="P37" s="36" t="str">
        <f t="shared" si="3"/>
        <v>--</v>
      </c>
      <c r="Q37" s="36" t="str">
        <f t="shared" si="3"/>
        <v>--</v>
      </c>
      <c r="R37" s="36" t="str">
        <f t="shared" si="3"/>
        <v>--</v>
      </c>
      <c r="S37" s="36" t="str">
        <f t="shared" si="4"/>
        <v>--</v>
      </c>
      <c r="T37" s="36" t="str">
        <f t="shared" si="4"/>
        <v>--</v>
      </c>
      <c r="U37" s="36" t="str">
        <f t="shared" si="4"/>
        <v>--</v>
      </c>
      <c r="V37" s="36" t="str">
        <f t="shared" si="4"/>
        <v>--</v>
      </c>
      <c r="W37" s="36" t="str">
        <f t="shared" si="4"/>
        <v>--</v>
      </c>
      <c r="X37" s="36" t="str">
        <f t="shared" si="5"/>
        <v>--</v>
      </c>
      <c r="Y37" s="36" t="str">
        <f t="shared" si="5"/>
        <v>--</v>
      </c>
      <c r="Z37" s="36" t="str">
        <f t="shared" si="5"/>
        <v>--</v>
      </c>
      <c r="AA37" s="36" t="str">
        <f t="shared" si="5"/>
        <v>--</v>
      </c>
      <c r="AB37" s="36" t="str">
        <f t="shared" si="5"/>
        <v>--</v>
      </c>
      <c r="AC37" s="36" t="str">
        <f t="shared" si="6"/>
        <v>--</v>
      </c>
      <c r="AD37" s="36" t="str">
        <f t="shared" si="6"/>
        <v>--</v>
      </c>
      <c r="AE37" s="36" t="str">
        <f t="shared" si="6"/>
        <v>--</v>
      </c>
      <c r="AF37" s="36" t="str">
        <f t="shared" si="6"/>
        <v>--</v>
      </c>
      <c r="AG37" s="36" t="str">
        <f t="shared" si="6"/>
        <v>--</v>
      </c>
      <c r="AH37" s="36" t="str">
        <f t="shared" si="7"/>
        <v>--</v>
      </c>
      <c r="AI37" s="36" t="str">
        <f t="shared" si="7"/>
        <v>--</v>
      </c>
      <c r="AJ37" s="36" t="str">
        <f t="shared" si="7"/>
        <v>--</v>
      </c>
      <c r="AK37" s="36" t="str">
        <f t="shared" si="7"/>
        <v>--</v>
      </c>
      <c r="AL37" s="36" t="str">
        <f t="shared" si="7"/>
        <v>--</v>
      </c>
      <c r="AM37" s="36" t="str">
        <f t="shared" si="8"/>
        <v>--</v>
      </c>
      <c r="AN37" s="36" t="str">
        <f t="shared" si="8"/>
        <v>--</v>
      </c>
      <c r="AO37" s="36" t="str">
        <f t="shared" si="8"/>
        <v>--</v>
      </c>
      <c r="AP37" s="36" t="str">
        <f t="shared" si="8"/>
        <v>--</v>
      </c>
      <c r="AQ37" s="36" t="str">
        <f t="shared" si="8"/>
        <v>--</v>
      </c>
      <c r="AR37" s="36" t="str">
        <f t="shared" si="9"/>
        <v>--</v>
      </c>
      <c r="AS37" s="36" t="str">
        <f t="shared" si="9"/>
        <v>--</v>
      </c>
      <c r="AT37" s="201" t="str">
        <f t="shared" si="10"/>
        <v>--</v>
      </c>
    </row>
    <row r="38" spans="1:46" s="61" customFormat="1" ht="15" hidden="1" customHeight="1" x14ac:dyDescent="0.2">
      <c r="A38" s="14">
        <v>5</v>
      </c>
      <c r="B38" s="14"/>
      <c r="C38" s="124" t="str">
        <f t="shared" si="0"/>
        <v>項目5</v>
      </c>
      <c r="D38" s="241" t="str">
        <f t="shared" si="1"/>
        <v>--</v>
      </c>
      <c r="E38" s="36" t="str">
        <f t="shared" si="1"/>
        <v>--</v>
      </c>
      <c r="F38" s="36" t="str">
        <f t="shared" si="1"/>
        <v>--</v>
      </c>
      <c r="G38" s="36" t="str">
        <f t="shared" si="1"/>
        <v>--</v>
      </c>
      <c r="H38" s="36" t="str">
        <f t="shared" si="1"/>
        <v>--</v>
      </c>
      <c r="I38" s="36" t="str">
        <f t="shared" si="2"/>
        <v>--</v>
      </c>
      <c r="J38" s="36" t="str">
        <f t="shared" si="2"/>
        <v>--</v>
      </c>
      <c r="K38" s="36" t="str">
        <f t="shared" si="2"/>
        <v>--</v>
      </c>
      <c r="L38" s="36" t="str">
        <f t="shared" si="2"/>
        <v>--</v>
      </c>
      <c r="M38" s="36" t="str">
        <f t="shared" si="2"/>
        <v>--</v>
      </c>
      <c r="N38" s="36" t="str">
        <f t="shared" si="3"/>
        <v>--</v>
      </c>
      <c r="O38" s="36" t="str">
        <f t="shared" si="3"/>
        <v>--</v>
      </c>
      <c r="P38" s="36" t="str">
        <f t="shared" si="3"/>
        <v>--</v>
      </c>
      <c r="Q38" s="36" t="str">
        <f t="shared" si="3"/>
        <v>--</v>
      </c>
      <c r="R38" s="36" t="str">
        <f t="shared" si="3"/>
        <v>--</v>
      </c>
      <c r="S38" s="36" t="str">
        <f t="shared" si="4"/>
        <v>--</v>
      </c>
      <c r="T38" s="36" t="str">
        <f t="shared" si="4"/>
        <v>--</v>
      </c>
      <c r="U38" s="36" t="str">
        <f t="shared" si="4"/>
        <v>--</v>
      </c>
      <c r="V38" s="36" t="str">
        <f t="shared" si="4"/>
        <v>--</v>
      </c>
      <c r="W38" s="36" t="str">
        <f t="shared" si="4"/>
        <v>--</v>
      </c>
      <c r="X38" s="36" t="str">
        <f t="shared" si="5"/>
        <v>--</v>
      </c>
      <c r="Y38" s="36" t="str">
        <f t="shared" si="5"/>
        <v>--</v>
      </c>
      <c r="Z38" s="36" t="str">
        <f t="shared" si="5"/>
        <v>--</v>
      </c>
      <c r="AA38" s="36" t="str">
        <f t="shared" si="5"/>
        <v>--</v>
      </c>
      <c r="AB38" s="36" t="str">
        <f t="shared" si="5"/>
        <v>--</v>
      </c>
      <c r="AC38" s="36" t="str">
        <f t="shared" si="6"/>
        <v>--</v>
      </c>
      <c r="AD38" s="36" t="str">
        <f t="shared" si="6"/>
        <v>--</v>
      </c>
      <c r="AE38" s="36" t="str">
        <f t="shared" si="6"/>
        <v>--</v>
      </c>
      <c r="AF38" s="36" t="str">
        <f t="shared" si="6"/>
        <v>--</v>
      </c>
      <c r="AG38" s="36" t="str">
        <f t="shared" si="6"/>
        <v>--</v>
      </c>
      <c r="AH38" s="36" t="str">
        <f t="shared" si="7"/>
        <v>--</v>
      </c>
      <c r="AI38" s="36" t="str">
        <f t="shared" si="7"/>
        <v>--</v>
      </c>
      <c r="AJ38" s="36" t="str">
        <f t="shared" si="7"/>
        <v>--</v>
      </c>
      <c r="AK38" s="36" t="str">
        <f t="shared" si="7"/>
        <v>--</v>
      </c>
      <c r="AL38" s="36" t="str">
        <f t="shared" si="7"/>
        <v>--</v>
      </c>
      <c r="AM38" s="36" t="str">
        <f t="shared" si="8"/>
        <v>--</v>
      </c>
      <c r="AN38" s="36" t="str">
        <f t="shared" si="8"/>
        <v>--</v>
      </c>
      <c r="AO38" s="36" t="str">
        <f t="shared" si="8"/>
        <v>--</v>
      </c>
      <c r="AP38" s="36" t="str">
        <f t="shared" si="8"/>
        <v>--</v>
      </c>
      <c r="AQ38" s="36" t="str">
        <f t="shared" si="8"/>
        <v>--</v>
      </c>
      <c r="AR38" s="36" t="str">
        <f t="shared" si="9"/>
        <v>--</v>
      </c>
      <c r="AS38" s="36" t="str">
        <f t="shared" si="9"/>
        <v>--</v>
      </c>
      <c r="AT38" s="201" t="str">
        <f t="shared" si="10"/>
        <v>--</v>
      </c>
    </row>
    <row r="39" spans="1:46" s="61" customFormat="1" ht="15" hidden="1" customHeight="1" x14ac:dyDescent="0.2">
      <c r="A39" s="14">
        <v>6</v>
      </c>
      <c r="B39" s="14"/>
      <c r="C39" s="124" t="str">
        <f t="shared" si="0"/>
        <v>項目6</v>
      </c>
      <c r="D39" s="241" t="str">
        <f t="shared" si="1"/>
        <v>--</v>
      </c>
      <c r="E39" s="36" t="str">
        <f t="shared" si="1"/>
        <v>--</v>
      </c>
      <c r="F39" s="36" t="str">
        <f t="shared" si="1"/>
        <v>--</v>
      </c>
      <c r="G39" s="36" t="str">
        <f t="shared" si="1"/>
        <v>--</v>
      </c>
      <c r="H39" s="36" t="str">
        <f t="shared" si="1"/>
        <v>--</v>
      </c>
      <c r="I39" s="36" t="str">
        <f t="shared" si="2"/>
        <v>--</v>
      </c>
      <c r="J39" s="36" t="str">
        <f t="shared" si="2"/>
        <v>--</v>
      </c>
      <c r="K39" s="36" t="str">
        <f t="shared" si="2"/>
        <v>--</v>
      </c>
      <c r="L39" s="36" t="str">
        <f t="shared" si="2"/>
        <v>--</v>
      </c>
      <c r="M39" s="36" t="str">
        <f t="shared" si="2"/>
        <v>--</v>
      </c>
      <c r="N39" s="36" t="str">
        <f t="shared" si="3"/>
        <v>--</v>
      </c>
      <c r="O39" s="36" t="str">
        <f t="shared" si="3"/>
        <v>--</v>
      </c>
      <c r="P39" s="36" t="str">
        <f t="shared" si="3"/>
        <v>--</v>
      </c>
      <c r="Q39" s="36" t="str">
        <f t="shared" si="3"/>
        <v>--</v>
      </c>
      <c r="R39" s="36" t="str">
        <f t="shared" si="3"/>
        <v>--</v>
      </c>
      <c r="S39" s="36" t="str">
        <f t="shared" si="4"/>
        <v>--</v>
      </c>
      <c r="T39" s="36" t="str">
        <f t="shared" si="4"/>
        <v>--</v>
      </c>
      <c r="U39" s="36" t="str">
        <f t="shared" si="4"/>
        <v>--</v>
      </c>
      <c r="V39" s="36" t="str">
        <f t="shared" si="4"/>
        <v>--</v>
      </c>
      <c r="W39" s="36" t="str">
        <f t="shared" si="4"/>
        <v>--</v>
      </c>
      <c r="X39" s="36" t="str">
        <f t="shared" si="5"/>
        <v>--</v>
      </c>
      <c r="Y39" s="36" t="str">
        <f t="shared" si="5"/>
        <v>--</v>
      </c>
      <c r="Z39" s="36" t="str">
        <f t="shared" si="5"/>
        <v>--</v>
      </c>
      <c r="AA39" s="36" t="str">
        <f t="shared" si="5"/>
        <v>--</v>
      </c>
      <c r="AB39" s="36" t="str">
        <f t="shared" si="5"/>
        <v>--</v>
      </c>
      <c r="AC39" s="36" t="str">
        <f t="shared" si="6"/>
        <v>--</v>
      </c>
      <c r="AD39" s="36" t="str">
        <f t="shared" si="6"/>
        <v>--</v>
      </c>
      <c r="AE39" s="36" t="str">
        <f t="shared" si="6"/>
        <v>--</v>
      </c>
      <c r="AF39" s="36" t="str">
        <f t="shared" si="6"/>
        <v>--</v>
      </c>
      <c r="AG39" s="36" t="str">
        <f t="shared" si="6"/>
        <v>--</v>
      </c>
      <c r="AH39" s="36" t="str">
        <f t="shared" si="7"/>
        <v>--</v>
      </c>
      <c r="AI39" s="36" t="str">
        <f t="shared" si="7"/>
        <v>--</v>
      </c>
      <c r="AJ39" s="36" t="str">
        <f t="shared" si="7"/>
        <v>--</v>
      </c>
      <c r="AK39" s="36" t="str">
        <f t="shared" si="7"/>
        <v>--</v>
      </c>
      <c r="AL39" s="36" t="str">
        <f t="shared" si="7"/>
        <v>--</v>
      </c>
      <c r="AM39" s="36" t="str">
        <f t="shared" si="8"/>
        <v>--</v>
      </c>
      <c r="AN39" s="36" t="str">
        <f t="shared" si="8"/>
        <v>--</v>
      </c>
      <c r="AO39" s="36" t="str">
        <f t="shared" si="8"/>
        <v>--</v>
      </c>
      <c r="AP39" s="36" t="str">
        <f t="shared" si="8"/>
        <v>--</v>
      </c>
      <c r="AQ39" s="36" t="str">
        <f t="shared" si="8"/>
        <v>--</v>
      </c>
      <c r="AR39" s="36" t="str">
        <f t="shared" si="9"/>
        <v>--</v>
      </c>
      <c r="AS39" s="36" t="str">
        <f t="shared" si="9"/>
        <v>--</v>
      </c>
      <c r="AT39" s="201" t="str">
        <f t="shared" si="10"/>
        <v>--</v>
      </c>
    </row>
    <row r="40" spans="1:46" s="61" customFormat="1" ht="15" hidden="1" customHeight="1" x14ac:dyDescent="0.2">
      <c r="A40" s="14">
        <v>7</v>
      </c>
      <c r="B40" s="14"/>
      <c r="C40" s="124" t="str">
        <f t="shared" si="0"/>
        <v>項目7</v>
      </c>
      <c r="D40" s="241" t="str">
        <f t="shared" si="1"/>
        <v>--</v>
      </c>
      <c r="E40" s="36" t="str">
        <f t="shared" si="1"/>
        <v>--</v>
      </c>
      <c r="F40" s="36" t="str">
        <f t="shared" si="1"/>
        <v>--</v>
      </c>
      <c r="G40" s="36" t="str">
        <f t="shared" si="1"/>
        <v>--</v>
      </c>
      <c r="H40" s="36" t="str">
        <f t="shared" si="1"/>
        <v>--</v>
      </c>
      <c r="I40" s="36" t="str">
        <f t="shared" si="2"/>
        <v>--</v>
      </c>
      <c r="J40" s="36" t="str">
        <f t="shared" si="2"/>
        <v>--</v>
      </c>
      <c r="K40" s="36" t="str">
        <f t="shared" si="2"/>
        <v>--</v>
      </c>
      <c r="L40" s="36" t="str">
        <f t="shared" si="2"/>
        <v>--</v>
      </c>
      <c r="M40" s="36" t="str">
        <f t="shared" si="2"/>
        <v>--</v>
      </c>
      <c r="N40" s="36" t="str">
        <f t="shared" si="3"/>
        <v>--</v>
      </c>
      <c r="O40" s="36" t="str">
        <f t="shared" si="3"/>
        <v>--</v>
      </c>
      <c r="P40" s="36" t="str">
        <f t="shared" si="3"/>
        <v>--</v>
      </c>
      <c r="Q40" s="36" t="str">
        <f t="shared" si="3"/>
        <v>--</v>
      </c>
      <c r="R40" s="36" t="str">
        <f t="shared" si="3"/>
        <v>--</v>
      </c>
      <c r="S40" s="36" t="str">
        <f t="shared" si="4"/>
        <v>--</v>
      </c>
      <c r="T40" s="36" t="str">
        <f t="shared" si="4"/>
        <v>--</v>
      </c>
      <c r="U40" s="36" t="str">
        <f t="shared" si="4"/>
        <v>--</v>
      </c>
      <c r="V40" s="36" t="str">
        <f t="shared" si="4"/>
        <v>--</v>
      </c>
      <c r="W40" s="36" t="str">
        <f t="shared" si="4"/>
        <v>--</v>
      </c>
      <c r="X40" s="36" t="str">
        <f t="shared" si="5"/>
        <v>--</v>
      </c>
      <c r="Y40" s="36" t="str">
        <f t="shared" si="5"/>
        <v>--</v>
      </c>
      <c r="Z40" s="36" t="str">
        <f t="shared" si="5"/>
        <v>--</v>
      </c>
      <c r="AA40" s="36" t="str">
        <f t="shared" si="5"/>
        <v>--</v>
      </c>
      <c r="AB40" s="36" t="str">
        <f t="shared" si="5"/>
        <v>--</v>
      </c>
      <c r="AC40" s="36" t="str">
        <f t="shared" si="6"/>
        <v>--</v>
      </c>
      <c r="AD40" s="36" t="str">
        <f t="shared" si="6"/>
        <v>--</v>
      </c>
      <c r="AE40" s="36" t="str">
        <f t="shared" si="6"/>
        <v>--</v>
      </c>
      <c r="AF40" s="36" t="str">
        <f t="shared" si="6"/>
        <v>--</v>
      </c>
      <c r="AG40" s="36" t="str">
        <f t="shared" si="6"/>
        <v>--</v>
      </c>
      <c r="AH40" s="36" t="str">
        <f t="shared" si="7"/>
        <v>--</v>
      </c>
      <c r="AI40" s="36" t="str">
        <f t="shared" si="7"/>
        <v>--</v>
      </c>
      <c r="AJ40" s="36" t="str">
        <f t="shared" si="7"/>
        <v>--</v>
      </c>
      <c r="AK40" s="36" t="str">
        <f t="shared" si="7"/>
        <v>--</v>
      </c>
      <c r="AL40" s="36" t="str">
        <f t="shared" si="7"/>
        <v>--</v>
      </c>
      <c r="AM40" s="36" t="str">
        <f t="shared" si="8"/>
        <v>--</v>
      </c>
      <c r="AN40" s="36" t="str">
        <f t="shared" si="8"/>
        <v>--</v>
      </c>
      <c r="AO40" s="36" t="str">
        <f t="shared" si="8"/>
        <v>--</v>
      </c>
      <c r="AP40" s="36" t="str">
        <f t="shared" si="8"/>
        <v>--</v>
      </c>
      <c r="AQ40" s="36" t="str">
        <f t="shared" si="8"/>
        <v>--</v>
      </c>
      <c r="AR40" s="36" t="str">
        <f t="shared" si="9"/>
        <v>--</v>
      </c>
      <c r="AS40" s="36" t="str">
        <f t="shared" si="9"/>
        <v>--</v>
      </c>
      <c r="AT40" s="201" t="str">
        <f t="shared" si="10"/>
        <v>--</v>
      </c>
    </row>
    <row r="41" spans="1:46" s="61" customFormat="1" ht="15" hidden="1" customHeight="1" x14ac:dyDescent="0.2">
      <c r="A41" s="14">
        <v>8</v>
      </c>
      <c r="B41" s="14"/>
      <c r="C41" s="124" t="str">
        <f t="shared" si="0"/>
        <v>項目8</v>
      </c>
      <c r="D41" s="241" t="str">
        <f t="shared" si="1"/>
        <v>--</v>
      </c>
      <c r="E41" s="36" t="str">
        <f t="shared" si="1"/>
        <v>--</v>
      </c>
      <c r="F41" s="36" t="str">
        <f t="shared" si="1"/>
        <v>--</v>
      </c>
      <c r="G41" s="36" t="str">
        <f t="shared" si="1"/>
        <v>--</v>
      </c>
      <c r="H41" s="36" t="str">
        <f t="shared" si="1"/>
        <v>--</v>
      </c>
      <c r="I41" s="36" t="str">
        <f t="shared" si="2"/>
        <v>--</v>
      </c>
      <c r="J41" s="36" t="str">
        <f t="shared" si="2"/>
        <v>--</v>
      </c>
      <c r="K41" s="36" t="str">
        <f t="shared" si="2"/>
        <v>--</v>
      </c>
      <c r="L41" s="36" t="str">
        <f t="shared" si="2"/>
        <v>--</v>
      </c>
      <c r="M41" s="36" t="str">
        <f t="shared" si="2"/>
        <v>--</v>
      </c>
      <c r="N41" s="36" t="str">
        <f t="shared" si="3"/>
        <v>--</v>
      </c>
      <c r="O41" s="36" t="str">
        <f t="shared" si="3"/>
        <v>--</v>
      </c>
      <c r="P41" s="36" t="str">
        <f t="shared" si="3"/>
        <v>--</v>
      </c>
      <c r="Q41" s="36" t="str">
        <f t="shared" si="3"/>
        <v>--</v>
      </c>
      <c r="R41" s="36" t="str">
        <f t="shared" si="3"/>
        <v>--</v>
      </c>
      <c r="S41" s="36" t="str">
        <f t="shared" si="4"/>
        <v>--</v>
      </c>
      <c r="T41" s="36" t="str">
        <f t="shared" si="4"/>
        <v>--</v>
      </c>
      <c r="U41" s="36" t="str">
        <f t="shared" si="4"/>
        <v>--</v>
      </c>
      <c r="V41" s="36" t="str">
        <f t="shared" si="4"/>
        <v>--</v>
      </c>
      <c r="W41" s="36" t="str">
        <f t="shared" si="4"/>
        <v>--</v>
      </c>
      <c r="X41" s="36" t="str">
        <f t="shared" si="5"/>
        <v>--</v>
      </c>
      <c r="Y41" s="36" t="str">
        <f t="shared" si="5"/>
        <v>--</v>
      </c>
      <c r="Z41" s="36" t="str">
        <f t="shared" si="5"/>
        <v>--</v>
      </c>
      <c r="AA41" s="36" t="str">
        <f t="shared" si="5"/>
        <v>--</v>
      </c>
      <c r="AB41" s="36" t="str">
        <f t="shared" si="5"/>
        <v>--</v>
      </c>
      <c r="AC41" s="36" t="str">
        <f t="shared" si="6"/>
        <v>--</v>
      </c>
      <c r="AD41" s="36" t="str">
        <f t="shared" si="6"/>
        <v>--</v>
      </c>
      <c r="AE41" s="36" t="str">
        <f t="shared" si="6"/>
        <v>--</v>
      </c>
      <c r="AF41" s="36" t="str">
        <f t="shared" si="6"/>
        <v>--</v>
      </c>
      <c r="AG41" s="36" t="str">
        <f t="shared" si="6"/>
        <v>--</v>
      </c>
      <c r="AH41" s="36" t="str">
        <f t="shared" si="7"/>
        <v>--</v>
      </c>
      <c r="AI41" s="36" t="str">
        <f t="shared" si="7"/>
        <v>--</v>
      </c>
      <c r="AJ41" s="36" t="str">
        <f t="shared" si="7"/>
        <v>--</v>
      </c>
      <c r="AK41" s="36" t="str">
        <f t="shared" si="7"/>
        <v>--</v>
      </c>
      <c r="AL41" s="36" t="str">
        <f t="shared" si="7"/>
        <v>--</v>
      </c>
      <c r="AM41" s="36" t="str">
        <f t="shared" si="8"/>
        <v>--</v>
      </c>
      <c r="AN41" s="36" t="str">
        <f t="shared" si="8"/>
        <v>--</v>
      </c>
      <c r="AO41" s="36" t="str">
        <f t="shared" si="8"/>
        <v>--</v>
      </c>
      <c r="AP41" s="36" t="str">
        <f t="shared" si="8"/>
        <v>--</v>
      </c>
      <c r="AQ41" s="36" t="str">
        <f t="shared" si="8"/>
        <v>--</v>
      </c>
      <c r="AR41" s="36" t="str">
        <f t="shared" si="9"/>
        <v>--</v>
      </c>
      <c r="AS41" s="36" t="str">
        <f t="shared" si="9"/>
        <v>--</v>
      </c>
      <c r="AT41" s="201" t="str">
        <f t="shared" si="10"/>
        <v>--</v>
      </c>
    </row>
    <row r="42" spans="1:46" s="61" customFormat="1" ht="15" hidden="1" customHeight="1" x14ac:dyDescent="0.2">
      <c r="A42" s="14">
        <v>9</v>
      </c>
      <c r="B42" s="14"/>
      <c r="C42" s="124" t="str">
        <f t="shared" si="0"/>
        <v>項目9</v>
      </c>
      <c r="D42" s="241" t="str">
        <f t="shared" si="1"/>
        <v>--</v>
      </c>
      <c r="E42" s="36" t="str">
        <f t="shared" si="1"/>
        <v>--</v>
      </c>
      <c r="F42" s="36" t="str">
        <f t="shared" si="1"/>
        <v>--</v>
      </c>
      <c r="G42" s="36" t="str">
        <f t="shared" si="1"/>
        <v>--</v>
      </c>
      <c r="H42" s="36" t="str">
        <f t="shared" si="1"/>
        <v>--</v>
      </c>
      <c r="I42" s="36" t="str">
        <f t="shared" si="2"/>
        <v>--</v>
      </c>
      <c r="J42" s="36" t="str">
        <f t="shared" si="2"/>
        <v>--</v>
      </c>
      <c r="K42" s="36" t="str">
        <f t="shared" si="2"/>
        <v>--</v>
      </c>
      <c r="L42" s="36" t="str">
        <f t="shared" si="2"/>
        <v>--</v>
      </c>
      <c r="M42" s="36" t="str">
        <f t="shared" si="2"/>
        <v>--</v>
      </c>
      <c r="N42" s="36" t="str">
        <f t="shared" si="3"/>
        <v>--</v>
      </c>
      <c r="O42" s="36" t="str">
        <f t="shared" si="3"/>
        <v>--</v>
      </c>
      <c r="P42" s="36" t="str">
        <f t="shared" si="3"/>
        <v>--</v>
      </c>
      <c r="Q42" s="36" t="str">
        <f t="shared" si="3"/>
        <v>--</v>
      </c>
      <c r="R42" s="36" t="str">
        <f t="shared" si="3"/>
        <v>--</v>
      </c>
      <c r="S42" s="36" t="str">
        <f t="shared" si="4"/>
        <v>--</v>
      </c>
      <c r="T42" s="36" t="str">
        <f t="shared" si="4"/>
        <v>--</v>
      </c>
      <c r="U42" s="36" t="str">
        <f t="shared" si="4"/>
        <v>--</v>
      </c>
      <c r="V42" s="36" t="str">
        <f t="shared" si="4"/>
        <v>--</v>
      </c>
      <c r="W42" s="36" t="str">
        <f t="shared" si="4"/>
        <v>--</v>
      </c>
      <c r="X42" s="36" t="str">
        <f t="shared" si="5"/>
        <v>--</v>
      </c>
      <c r="Y42" s="36" t="str">
        <f t="shared" si="5"/>
        <v>--</v>
      </c>
      <c r="Z42" s="36" t="str">
        <f t="shared" si="5"/>
        <v>--</v>
      </c>
      <c r="AA42" s="36" t="str">
        <f t="shared" si="5"/>
        <v>--</v>
      </c>
      <c r="AB42" s="36" t="str">
        <f t="shared" si="5"/>
        <v>--</v>
      </c>
      <c r="AC42" s="36" t="str">
        <f t="shared" si="6"/>
        <v>--</v>
      </c>
      <c r="AD42" s="36" t="str">
        <f t="shared" si="6"/>
        <v>--</v>
      </c>
      <c r="AE42" s="36" t="str">
        <f t="shared" si="6"/>
        <v>--</v>
      </c>
      <c r="AF42" s="36" t="str">
        <f t="shared" si="6"/>
        <v>--</v>
      </c>
      <c r="AG42" s="36" t="str">
        <f t="shared" si="6"/>
        <v>--</v>
      </c>
      <c r="AH42" s="36" t="str">
        <f t="shared" si="7"/>
        <v>--</v>
      </c>
      <c r="AI42" s="36" t="str">
        <f t="shared" si="7"/>
        <v>--</v>
      </c>
      <c r="AJ42" s="36" t="str">
        <f t="shared" si="7"/>
        <v>--</v>
      </c>
      <c r="AK42" s="36" t="str">
        <f t="shared" si="7"/>
        <v>--</v>
      </c>
      <c r="AL42" s="36" t="str">
        <f t="shared" si="7"/>
        <v>--</v>
      </c>
      <c r="AM42" s="36" t="str">
        <f t="shared" si="8"/>
        <v>--</v>
      </c>
      <c r="AN42" s="36" t="str">
        <f t="shared" si="8"/>
        <v>--</v>
      </c>
      <c r="AO42" s="36" t="str">
        <f t="shared" si="8"/>
        <v>--</v>
      </c>
      <c r="AP42" s="36" t="str">
        <f t="shared" si="8"/>
        <v>--</v>
      </c>
      <c r="AQ42" s="36" t="str">
        <f t="shared" si="8"/>
        <v>--</v>
      </c>
      <c r="AR42" s="36" t="str">
        <f t="shared" si="9"/>
        <v>--</v>
      </c>
      <c r="AS42" s="36" t="str">
        <f t="shared" si="9"/>
        <v>--</v>
      </c>
      <c r="AT42" s="201" t="str">
        <f t="shared" si="10"/>
        <v>--</v>
      </c>
    </row>
    <row r="43" spans="1:46" s="61" customFormat="1" ht="15" hidden="1" customHeight="1" x14ac:dyDescent="0.2">
      <c r="A43" s="14">
        <v>10</v>
      </c>
      <c r="B43" s="14"/>
      <c r="C43" s="124" t="str">
        <f t="shared" si="0"/>
        <v>項目10</v>
      </c>
      <c r="D43" s="241" t="str">
        <f t="shared" si="1"/>
        <v>--</v>
      </c>
      <c r="E43" s="36" t="str">
        <f t="shared" si="1"/>
        <v>--</v>
      </c>
      <c r="F43" s="36" t="str">
        <f t="shared" si="1"/>
        <v>--</v>
      </c>
      <c r="G43" s="36" t="str">
        <f t="shared" si="1"/>
        <v>--</v>
      </c>
      <c r="H43" s="36" t="str">
        <f t="shared" si="1"/>
        <v>--</v>
      </c>
      <c r="I43" s="36" t="str">
        <f t="shared" si="2"/>
        <v>--</v>
      </c>
      <c r="J43" s="36" t="str">
        <f t="shared" si="2"/>
        <v>--</v>
      </c>
      <c r="K43" s="36" t="str">
        <f t="shared" si="2"/>
        <v>--</v>
      </c>
      <c r="L43" s="36" t="str">
        <f t="shared" si="2"/>
        <v>--</v>
      </c>
      <c r="M43" s="36" t="str">
        <f t="shared" si="2"/>
        <v>--</v>
      </c>
      <c r="N43" s="36" t="str">
        <f t="shared" si="3"/>
        <v>--</v>
      </c>
      <c r="O43" s="36" t="str">
        <f t="shared" si="3"/>
        <v>--</v>
      </c>
      <c r="P43" s="36" t="str">
        <f t="shared" si="3"/>
        <v>--</v>
      </c>
      <c r="Q43" s="36" t="str">
        <f t="shared" si="3"/>
        <v>--</v>
      </c>
      <c r="R43" s="36" t="str">
        <f t="shared" si="3"/>
        <v>--</v>
      </c>
      <c r="S43" s="36" t="str">
        <f t="shared" si="4"/>
        <v>--</v>
      </c>
      <c r="T43" s="36" t="str">
        <f t="shared" si="4"/>
        <v>--</v>
      </c>
      <c r="U43" s="36" t="str">
        <f t="shared" si="4"/>
        <v>--</v>
      </c>
      <c r="V43" s="36" t="str">
        <f t="shared" si="4"/>
        <v>--</v>
      </c>
      <c r="W43" s="36" t="str">
        <f t="shared" si="4"/>
        <v>--</v>
      </c>
      <c r="X43" s="36" t="str">
        <f t="shared" si="5"/>
        <v>--</v>
      </c>
      <c r="Y43" s="36" t="str">
        <f t="shared" si="5"/>
        <v>--</v>
      </c>
      <c r="Z43" s="36" t="str">
        <f t="shared" si="5"/>
        <v>--</v>
      </c>
      <c r="AA43" s="36" t="str">
        <f t="shared" si="5"/>
        <v>--</v>
      </c>
      <c r="AB43" s="36" t="str">
        <f t="shared" si="5"/>
        <v>--</v>
      </c>
      <c r="AC43" s="36" t="str">
        <f t="shared" si="6"/>
        <v>--</v>
      </c>
      <c r="AD43" s="36" t="str">
        <f t="shared" si="6"/>
        <v>--</v>
      </c>
      <c r="AE43" s="36" t="str">
        <f t="shared" si="6"/>
        <v>--</v>
      </c>
      <c r="AF43" s="36" t="str">
        <f t="shared" si="6"/>
        <v>--</v>
      </c>
      <c r="AG43" s="36" t="str">
        <f t="shared" si="6"/>
        <v>--</v>
      </c>
      <c r="AH43" s="36" t="str">
        <f t="shared" si="7"/>
        <v>--</v>
      </c>
      <c r="AI43" s="36" t="str">
        <f t="shared" si="7"/>
        <v>--</v>
      </c>
      <c r="AJ43" s="36" t="str">
        <f t="shared" si="7"/>
        <v>--</v>
      </c>
      <c r="AK43" s="36" t="str">
        <f t="shared" si="7"/>
        <v>--</v>
      </c>
      <c r="AL43" s="36" t="str">
        <f t="shared" si="7"/>
        <v>--</v>
      </c>
      <c r="AM43" s="36" t="str">
        <f t="shared" si="8"/>
        <v>--</v>
      </c>
      <c r="AN43" s="36" t="str">
        <f t="shared" si="8"/>
        <v>--</v>
      </c>
      <c r="AO43" s="36" t="str">
        <f t="shared" si="8"/>
        <v>--</v>
      </c>
      <c r="AP43" s="36" t="str">
        <f t="shared" si="8"/>
        <v>--</v>
      </c>
      <c r="AQ43" s="36" t="str">
        <f t="shared" si="8"/>
        <v>--</v>
      </c>
      <c r="AR43" s="36" t="str">
        <f t="shared" si="9"/>
        <v>--</v>
      </c>
      <c r="AS43" s="36" t="str">
        <f t="shared" si="9"/>
        <v>--</v>
      </c>
      <c r="AT43" s="201" t="str">
        <f t="shared" si="10"/>
        <v>--</v>
      </c>
    </row>
    <row r="44" spans="1:46" s="61" customFormat="1" ht="15" hidden="1" customHeight="1" x14ac:dyDescent="0.2">
      <c r="A44" s="14">
        <v>11</v>
      </c>
      <c r="B44" s="14"/>
      <c r="C44" s="124" t="str">
        <f t="shared" si="0"/>
        <v>項目11</v>
      </c>
      <c r="D44" s="241" t="str">
        <f t="shared" si="1"/>
        <v>--</v>
      </c>
      <c r="E44" s="36" t="str">
        <f t="shared" si="1"/>
        <v>--</v>
      </c>
      <c r="F44" s="36" t="str">
        <f t="shared" si="1"/>
        <v>--</v>
      </c>
      <c r="G44" s="36" t="str">
        <f t="shared" si="1"/>
        <v>--</v>
      </c>
      <c r="H44" s="36" t="str">
        <f t="shared" si="1"/>
        <v>--</v>
      </c>
      <c r="I44" s="36" t="str">
        <f t="shared" si="2"/>
        <v>--</v>
      </c>
      <c r="J44" s="36" t="str">
        <f t="shared" si="2"/>
        <v>--</v>
      </c>
      <c r="K44" s="36" t="str">
        <f t="shared" si="2"/>
        <v>--</v>
      </c>
      <c r="L44" s="36" t="str">
        <f t="shared" si="2"/>
        <v>--</v>
      </c>
      <c r="M44" s="36" t="str">
        <f t="shared" si="2"/>
        <v>--</v>
      </c>
      <c r="N44" s="36" t="str">
        <f t="shared" si="3"/>
        <v>--</v>
      </c>
      <c r="O44" s="36" t="str">
        <f t="shared" si="3"/>
        <v>--</v>
      </c>
      <c r="P44" s="36" t="str">
        <f t="shared" si="3"/>
        <v>--</v>
      </c>
      <c r="Q44" s="36" t="str">
        <f t="shared" si="3"/>
        <v>--</v>
      </c>
      <c r="R44" s="36" t="str">
        <f t="shared" si="3"/>
        <v>--</v>
      </c>
      <c r="S44" s="36" t="str">
        <f t="shared" si="4"/>
        <v>--</v>
      </c>
      <c r="T44" s="36" t="str">
        <f t="shared" si="4"/>
        <v>--</v>
      </c>
      <c r="U44" s="36" t="str">
        <f t="shared" si="4"/>
        <v>--</v>
      </c>
      <c r="V44" s="36" t="str">
        <f t="shared" si="4"/>
        <v>--</v>
      </c>
      <c r="W44" s="36" t="str">
        <f t="shared" si="4"/>
        <v>--</v>
      </c>
      <c r="X44" s="36" t="str">
        <f t="shared" si="5"/>
        <v>--</v>
      </c>
      <c r="Y44" s="36" t="str">
        <f t="shared" si="5"/>
        <v>--</v>
      </c>
      <c r="Z44" s="36" t="str">
        <f t="shared" si="5"/>
        <v>--</v>
      </c>
      <c r="AA44" s="36" t="str">
        <f t="shared" si="5"/>
        <v>--</v>
      </c>
      <c r="AB44" s="36" t="str">
        <f t="shared" si="5"/>
        <v>--</v>
      </c>
      <c r="AC44" s="36" t="str">
        <f t="shared" si="6"/>
        <v>--</v>
      </c>
      <c r="AD44" s="36" t="str">
        <f t="shared" si="6"/>
        <v>--</v>
      </c>
      <c r="AE44" s="36" t="str">
        <f t="shared" si="6"/>
        <v>--</v>
      </c>
      <c r="AF44" s="36" t="str">
        <f t="shared" si="6"/>
        <v>--</v>
      </c>
      <c r="AG44" s="36" t="str">
        <f t="shared" si="6"/>
        <v>--</v>
      </c>
      <c r="AH44" s="36" t="str">
        <f t="shared" si="7"/>
        <v>--</v>
      </c>
      <c r="AI44" s="36" t="str">
        <f t="shared" si="7"/>
        <v>--</v>
      </c>
      <c r="AJ44" s="36" t="str">
        <f t="shared" si="7"/>
        <v>--</v>
      </c>
      <c r="AK44" s="36" t="str">
        <f t="shared" si="7"/>
        <v>--</v>
      </c>
      <c r="AL44" s="36" t="str">
        <f t="shared" si="7"/>
        <v>--</v>
      </c>
      <c r="AM44" s="36" t="str">
        <f t="shared" si="8"/>
        <v>--</v>
      </c>
      <c r="AN44" s="36" t="str">
        <f t="shared" si="8"/>
        <v>--</v>
      </c>
      <c r="AO44" s="36" t="str">
        <f t="shared" si="8"/>
        <v>--</v>
      </c>
      <c r="AP44" s="36" t="str">
        <f t="shared" si="8"/>
        <v>--</v>
      </c>
      <c r="AQ44" s="36" t="str">
        <f t="shared" si="8"/>
        <v>--</v>
      </c>
      <c r="AR44" s="36" t="str">
        <f t="shared" si="9"/>
        <v>--</v>
      </c>
      <c r="AS44" s="36" t="str">
        <f t="shared" si="9"/>
        <v>--</v>
      </c>
      <c r="AT44" s="201" t="str">
        <f t="shared" si="10"/>
        <v>--</v>
      </c>
    </row>
    <row r="45" spans="1:46" s="61" customFormat="1" ht="15" hidden="1" customHeight="1" x14ac:dyDescent="0.2">
      <c r="A45" s="14">
        <v>12</v>
      </c>
      <c r="B45" s="14"/>
      <c r="C45" s="124" t="str">
        <f t="shared" si="0"/>
        <v>項目12</v>
      </c>
      <c r="D45" s="241" t="str">
        <f t="shared" si="1"/>
        <v>--</v>
      </c>
      <c r="E45" s="36" t="str">
        <f t="shared" si="1"/>
        <v>--</v>
      </c>
      <c r="F45" s="36" t="str">
        <f t="shared" si="1"/>
        <v>--</v>
      </c>
      <c r="G45" s="36" t="str">
        <f t="shared" si="1"/>
        <v>--</v>
      </c>
      <c r="H45" s="36" t="str">
        <f t="shared" si="1"/>
        <v>--</v>
      </c>
      <c r="I45" s="36" t="str">
        <f t="shared" si="2"/>
        <v>--</v>
      </c>
      <c r="J45" s="36" t="str">
        <f t="shared" si="2"/>
        <v>--</v>
      </c>
      <c r="K45" s="36" t="str">
        <f t="shared" si="2"/>
        <v>--</v>
      </c>
      <c r="L45" s="36" t="str">
        <f t="shared" si="2"/>
        <v>--</v>
      </c>
      <c r="M45" s="36" t="str">
        <f t="shared" si="2"/>
        <v>--</v>
      </c>
      <c r="N45" s="36" t="str">
        <f t="shared" si="3"/>
        <v>--</v>
      </c>
      <c r="O45" s="36" t="str">
        <f t="shared" si="3"/>
        <v>--</v>
      </c>
      <c r="P45" s="36" t="str">
        <f t="shared" si="3"/>
        <v>--</v>
      </c>
      <c r="Q45" s="36" t="str">
        <f t="shared" si="3"/>
        <v>--</v>
      </c>
      <c r="R45" s="36" t="str">
        <f t="shared" si="3"/>
        <v>--</v>
      </c>
      <c r="S45" s="36" t="str">
        <f t="shared" si="4"/>
        <v>--</v>
      </c>
      <c r="T45" s="36" t="str">
        <f t="shared" si="4"/>
        <v>--</v>
      </c>
      <c r="U45" s="36" t="str">
        <f t="shared" si="4"/>
        <v>--</v>
      </c>
      <c r="V45" s="36" t="str">
        <f t="shared" si="4"/>
        <v>--</v>
      </c>
      <c r="W45" s="36" t="str">
        <f t="shared" si="4"/>
        <v>--</v>
      </c>
      <c r="X45" s="36" t="str">
        <f t="shared" si="5"/>
        <v>--</v>
      </c>
      <c r="Y45" s="36" t="str">
        <f t="shared" si="5"/>
        <v>--</v>
      </c>
      <c r="Z45" s="36" t="str">
        <f t="shared" si="5"/>
        <v>--</v>
      </c>
      <c r="AA45" s="36" t="str">
        <f t="shared" si="5"/>
        <v>--</v>
      </c>
      <c r="AB45" s="36" t="str">
        <f t="shared" si="5"/>
        <v>--</v>
      </c>
      <c r="AC45" s="36" t="str">
        <f t="shared" si="6"/>
        <v>--</v>
      </c>
      <c r="AD45" s="36" t="str">
        <f t="shared" si="6"/>
        <v>--</v>
      </c>
      <c r="AE45" s="36" t="str">
        <f t="shared" si="6"/>
        <v>--</v>
      </c>
      <c r="AF45" s="36" t="str">
        <f t="shared" si="6"/>
        <v>--</v>
      </c>
      <c r="AG45" s="36" t="str">
        <f t="shared" si="6"/>
        <v>--</v>
      </c>
      <c r="AH45" s="36" t="str">
        <f t="shared" si="7"/>
        <v>--</v>
      </c>
      <c r="AI45" s="36" t="str">
        <f t="shared" si="7"/>
        <v>--</v>
      </c>
      <c r="AJ45" s="36" t="str">
        <f t="shared" si="7"/>
        <v>--</v>
      </c>
      <c r="AK45" s="36" t="str">
        <f t="shared" si="7"/>
        <v>--</v>
      </c>
      <c r="AL45" s="36" t="str">
        <f t="shared" si="7"/>
        <v>--</v>
      </c>
      <c r="AM45" s="36" t="str">
        <f t="shared" si="8"/>
        <v>--</v>
      </c>
      <c r="AN45" s="36" t="str">
        <f t="shared" si="8"/>
        <v>--</v>
      </c>
      <c r="AO45" s="36" t="str">
        <f t="shared" si="8"/>
        <v>--</v>
      </c>
      <c r="AP45" s="36" t="str">
        <f t="shared" si="8"/>
        <v>--</v>
      </c>
      <c r="AQ45" s="36" t="str">
        <f t="shared" si="8"/>
        <v>--</v>
      </c>
      <c r="AR45" s="36" t="str">
        <f t="shared" si="9"/>
        <v>--</v>
      </c>
      <c r="AS45" s="36" t="str">
        <f t="shared" si="9"/>
        <v>--</v>
      </c>
      <c r="AT45" s="201" t="str">
        <f t="shared" si="10"/>
        <v>--</v>
      </c>
    </row>
    <row r="46" spans="1:46" s="61" customFormat="1" ht="15" hidden="1" customHeight="1" x14ac:dyDescent="0.2">
      <c r="A46" s="14">
        <v>13</v>
      </c>
      <c r="B46" s="14"/>
      <c r="C46" s="124" t="str">
        <f t="shared" si="0"/>
        <v>項目13</v>
      </c>
      <c r="D46" s="241" t="str">
        <f t="shared" si="1"/>
        <v>--</v>
      </c>
      <c r="E46" s="36" t="str">
        <f t="shared" si="1"/>
        <v>--</v>
      </c>
      <c r="F46" s="36" t="str">
        <f t="shared" si="1"/>
        <v>--</v>
      </c>
      <c r="G46" s="36" t="str">
        <f t="shared" si="1"/>
        <v>--</v>
      </c>
      <c r="H46" s="36" t="str">
        <f t="shared" si="1"/>
        <v>--</v>
      </c>
      <c r="I46" s="36" t="str">
        <f t="shared" si="2"/>
        <v>--</v>
      </c>
      <c r="J46" s="36" t="str">
        <f t="shared" si="2"/>
        <v>--</v>
      </c>
      <c r="K46" s="36" t="str">
        <f t="shared" si="2"/>
        <v>--</v>
      </c>
      <c r="L46" s="36" t="str">
        <f t="shared" si="2"/>
        <v>--</v>
      </c>
      <c r="M46" s="36" t="str">
        <f t="shared" si="2"/>
        <v>--</v>
      </c>
      <c r="N46" s="36" t="str">
        <f t="shared" si="3"/>
        <v>--</v>
      </c>
      <c r="O46" s="36" t="str">
        <f t="shared" si="3"/>
        <v>--</v>
      </c>
      <c r="P46" s="36" t="str">
        <f t="shared" si="3"/>
        <v>--</v>
      </c>
      <c r="Q46" s="36" t="str">
        <f t="shared" si="3"/>
        <v>--</v>
      </c>
      <c r="R46" s="36" t="str">
        <f t="shared" si="3"/>
        <v>--</v>
      </c>
      <c r="S46" s="36" t="str">
        <f t="shared" si="4"/>
        <v>--</v>
      </c>
      <c r="T46" s="36" t="str">
        <f t="shared" si="4"/>
        <v>--</v>
      </c>
      <c r="U46" s="36" t="str">
        <f t="shared" si="4"/>
        <v>--</v>
      </c>
      <c r="V46" s="36" t="str">
        <f t="shared" si="4"/>
        <v>--</v>
      </c>
      <c r="W46" s="36" t="str">
        <f t="shared" si="4"/>
        <v>--</v>
      </c>
      <c r="X46" s="36" t="str">
        <f t="shared" si="5"/>
        <v>--</v>
      </c>
      <c r="Y46" s="36" t="str">
        <f t="shared" si="5"/>
        <v>--</v>
      </c>
      <c r="Z46" s="36" t="str">
        <f t="shared" si="5"/>
        <v>--</v>
      </c>
      <c r="AA46" s="36" t="str">
        <f t="shared" si="5"/>
        <v>--</v>
      </c>
      <c r="AB46" s="36" t="str">
        <f t="shared" si="5"/>
        <v>--</v>
      </c>
      <c r="AC46" s="36" t="str">
        <f t="shared" si="6"/>
        <v>--</v>
      </c>
      <c r="AD46" s="36" t="str">
        <f t="shared" si="6"/>
        <v>--</v>
      </c>
      <c r="AE46" s="36" t="str">
        <f t="shared" si="6"/>
        <v>--</v>
      </c>
      <c r="AF46" s="36" t="str">
        <f t="shared" si="6"/>
        <v>--</v>
      </c>
      <c r="AG46" s="36" t="str">
        <f t="shared" si="6"/>
        <v>--</v>
      </c>
      <c r="AH46" s="36" t="str">
        <f t="shared" si="7"/>
        <v>--</v>
      </c>
      <c r="AI46" s="36" t="str">
        <f t="shared" si="7"/>
        <v>--</v>
      </c>
      <c r="AJ46" s="36" t="str">
        <f t="shared" si="7"/>
        <v>--</v>
      </c>
      <c r="AK46" s="36" t="str">
        <f t="shared" si="7"/>
        <v>--</v>
      </c>
      <c r="AL46" s="36" t="str">
        <f t="shared" si="7"/>
        <v>--</v>
      </c>
      <c r="AM46" s="36" t="str">
        <f t="shared" si="8"/>
        <v>--</v>
      </c>
      <c r="AN46" s="36" t="str">
        <f t="shared" si="8"/>
        <v>--</v>
      </c>
      <c r="AO46" s="36" t="str">
        <f t="shared" si="8"/>
        <v>--</v>
      </c>
      <c r="AP46" s="36" t="str">
        <f t="shared" si="8"/>
        <v>--</v>
      </c>
      <c r="AQ46" s="36" t="str">
        <f t="shared" si="8"/>
        <v>--</v>
      </c>
      <c r="AR46" s="36" t="str">
        <f t="shared" si="9"/>
        <v>--</v>
      </c>
      <c r="AS46" s="36" t="str">
        <f t="shared" si="9"/>
        <v>--</v>
      </c>
      <c r="AT46" s="201" t="str">
        <f t="shared" si="10"/>
        <v>--</v>
      </c>
    </row>
    <row r="47" spans="1:46" s="61" customFormat="1" ht="15" hidden="1" customHeight="1" x14ac:dyDescent="0.2">
      <c r="A47" s="14">
        <v>14</v>
      </c>
      <c r="B47" s="14"/>
      <c r="C47" s="124" t="str">
        <f t="shared" si="0"/>
        <v>項目14</v>
      </c>
      <c r="D47" s="241" t="str">
        <f t="shared" si="1"/>
        <v>--</v>
      </c>
      <c r="E47" s="36" t="str">
        <f t="shared" si="1"/>
        <v>--</v>
      </c>
      <c r="F47" s="36" t="str">
        <f t="shared" si="1"/>
        <v>--</v>
      </c>
      <c r="G47" s="36" t="str">
        <f t="shared" si="1"/>
        <v>--</v>
      </c>
      <c r="H47" s="36" t="str">
        <f t="shared" si="1"/>
        <v>--</v>
      </c>
      <c r="I47" s="36" t="str">
        <f t="shared" si="2"/>
        <v>--</v>
      </c>
      <c r="J47" s="36" t="str">
        <f t="shared" si="2"/>
        <v>--</v>
      </c>
      <c r="K47" s="36" t="str">
        <f t="shared" si="2"/>
        <v>--</v>
      </c>
      <c r="L47" s="36" t="str">
        <f t="shared" si="2"/>
        <v>--</v>
      </c>
      <c r="M47" s="36" t="str">
        <f t="shared" si="2"/>
        <v>--</v>
      </c>
      <c r="N47" s="36" t="str">
        <f t="shared" si="3"/>
        <v>--</v>
      </c>
      <c r="O47" s="36" t="str">
        <f t="shared" si="3"/>
        <v>--</v>
      </c>
      <c r="P47" s="36" t="str">
        <f t="shared" si="3"/>
        <v>--</v>
      </c>
      <c r="Q47" s="36" t="str">
        <f t="shared" si="3"/>
        <v>--</v>
      </c>
      <c r="R47" s="36" t="str">
        <f t="shared" si="3"/>
        <v>--</v>
      </c>
      <c r="S47" s="36" t="str">
        <f t="shared" si="4"/>
        <v>--</v>
      </c>
      <c r="T47" s="36" t="str">
        <f t="shared" si="4"/>
        <v>--</v>
      </c>
      <c r="U47" s="36" t="str">
        <f t="shared" si="4"/>
        <v>--</v>
      </c>
      <c r="V47" s="36" t="str">
        <f t="shared" si="4"/>
        <v>--</v>
      </c>
      <c r="W47" s="36" t="str">
        <f t="shared" si="4"/>
        <v>--</v>
      </c>
      <c r="X47" s="36" t="str">
        <f t="shared" si="5"/>
        <v>--</v>
      </c>
      <c r="Y47" s="36" t="str">
        <f t="shared" si="5"/>
        <v>--</v>
      </c>
      <c r="Z47" s="36" t="str">
        <f t="shared" si="5"/>
        <v>--</v>
      </c>
      <c r="AA47" s="36" t="str">
        <f t="shared" si="5"/>
        <v>--</v>
      </c>
      <c r="AB47" s="36" t="str">
        <f t="shared" si="5"/>
        <v>--</v>
      </c>
      <c r="AC47" s="36" t="str">
        <f t="shared" si="6"/>
        <v>--</v>
      </c>
      <c r="AD47" s="36" t="str">
        <f t="shared" si="6"/>
        <v>--</v>
      </c>
      <c r="AE47" s="36" t="str">
        <f t="shared" si="6"/>
        <v>--</v>
      </c>
      <c r="AF47" s="36" t="str">
        <f t="shared" si="6"/>
        <v>--</v>
      </c>
      <c r="AG47" s="36" t="str">
        <f t="shared" si="6"/>
        <v>--</v>
      </c>
      <c r="AH47" s="36" t="str">
        <f t="shared" si="7"/>
        <v>--</v>
      </c>
      <c r="AI47" s="36" t="str">
        <f t="shared" si="7"/>
        <v>--</v>
      </c>
      <c r="AJ47" s="36" t="str">
        <f t="shared" si="7"/>
        <v>--</v>
      </c>
      <c r="AK47" s="36" t="str">
        <f t="shared" si="7"/>
        <v>--</v>
      </c>
      <c r="AL47" s="36" t="str">
        <f t="shared" si="7"/>
        <v>--</v>
      </c>
      <c r="AM47" s="36" t="str">
        <f t="shared" si="8"/>
        <v>--</v>
      </c>
      <c r="AN47" s="36" t="str">
        <f t="shared" si="8"/>
        <v>--</v>
      </c>
      <c r="AO47" s="36" t="str">
        <f t="shared" si="8"/>
        <v>--</v>
      </c>
      <c r="AP47" s="36" t="str">
        <f t="shared" si="8"/>
        <v>--</v>
      </c>
      <c r="AQ47" s="36" t="str">
        <f t="shared" si="8"/>
        <v>--</v>
      </c>
      <c r="AR47" s="36" t="str">
        <f t="shared" si="9"/>
        <v>--</v>
      </c>
      <c r="AS47" s="36" t="str">
        <f t="shared" si="9"/>
        <v>--</v>
      </c>
      <c r="AT47" s="201" t="str">
        <f t="shared" si="10"/>
        <v>--</v>
      </c>
    </row>
    <row r="48" spans="1:46" s="61" customFormat="1" ht="15" hidden="1" customHeight="1" x14ac:dyDescent="0.2">
      <c r="A48" s="14">
        <v>15</v>
      </c>
      <c r="B48" s="14"/>
      <c r="C48" s="124" t="str">
        <f t="shared" si="0"/>
        <v>項目15</v>
      </c>
      <c r="D48" s="241" t="str">
        <f t="shared" si="1"/>
        <v>--</v>
      </c>
      <c r="E48" s="36" t="str">
        <f t="shared" si="1"/>
        <v>--</v>
      </c>
      <c r="F48" s="36" t="str">
        <f t="shared" si="1"/>
        <v>--</v>
      </c>
      <c r="G48" s="36" t="str">
        <f t="shared" si="1"/>
        <v>--</v>
      </c>
      <c r="H48" s="36" t="str">
        <f t="shared" si="1"/>
        <v>--</v>
      </c>
      <c r="I48" s="36" t="str">
        <f t="shared" si="2"/>
        <v>--</v>
      </c>
      <c r="J48" s="36" t="str">
        <f t="shared" si="2"/>
        <v>--</v>
      </c>
      <c r="K48" s="36" t="str">
        <f t="shared" si="2"/>
        <v>--</v>
      </c>
      <c r="L48" s="36" t="str">
        <f t="shared" si="2"/>
        <v>--</v>
      </c>
      <c r="M48" s="36" t="str">
        <f t="shared" si="2"/>
        <v>--</v>
      </c>
      <c r="N48" s="36" t="str">
        <f t="shared" si="3"/>
        <v>--</v>
      </c>
      <c r="O48" s="36" t="str">
        <f t="shared" si="3"/>
        <v>--</v>
      </c>
      <c r="P48" s="36" t="str">
        <f t="shared" si="3"/>
        <v>--</v>
      </c>
      <c r="Q48" s="36" t="str">
        <f t="shared" si="3"/>
        <v>--</v>
      </c>
      <c r="R48" s="36" t="str">
        <f t="shared" si="3"/>
        <v>--</v>
      </c>
      <c r="S48" s="36" t="str">
        <f t="shared" si="4"/>
        <v>--</v>
      </c>
      <c r="T48" s="36" t="str">
        <f t="shared" si="4"/>
        <v>--</v>
      </c>
      <c r="U48" s="36" t="str">
        <f t="shared" si="4"/>
        <v>--</v>
      </c>
      <c r="V48" s="36" t="str">
        <f t="shared" si="4"/>
        <v>--</v>
      </c>
      <c r="W48" s="36" t="str">
        <f t="shared" si="4"/>
        <v>--</v>
      </c>
      <c r="X48" s="36" t="str">
        <f t="shared" si="5"/>
        <v>--</v>
      </c>
      <c r="Y48" s="36" t="str">
        <f t="shared" si="5"/>
        <v>--</v>
      </c>
      <c r="Z48" s="36" t="str">
        <f t="shared" si="5"/>
        <v>--</v>
      </c>
      <c r="AA48" s="36" t="str">
        <f t="shared" si="5"/>
        <v>--</v>
      </c>
      <c r="AB48" s="36" t="str">
        <f t="shared" si="5"/>
        <v>--</v>
      </c>
      <c r="AC48" s="36" t="str">
        <f t="shared" si="6"/>
        <v>--</v>
      </c>
      <c r="AD48" s="36" t="str">
        <f t="shared" si="6"/>
        <v>--</v>
      </c>
      <c r="AE48" s="36" t="str">
        <f t="shared" si="6"/>
        <v>--</v>
      </c>
      <c r="AF48" s="36" t="str">
        <f t="shared" si="6"/>
        <v>--</v>
      </c>
      <c r="AG48" s="36" t="str">
        <f t="shared" si="6"/>
        <v>--</v>
      </c>
      <c r="AH48" s="36" t="str">
        <f t="shared" si="7"/>
        <v>--</v>
      </c>
      <c r="AI48" s="36" t="str">
        <f t="shared" si="7"/>
        <v>--</v>
      </c>
      <c r="AJ48" s="36" t="str">
        <f t="shared" si="7"/>
        <v>--</v>
      </c>
      <c r="AK48" s="36" t="str">
        <f t="shared" si="7"/>
        <v>--</v>
      </c>
      <c r="AL48" s="36" t="str">
        <f t="shared" si="7"/>
        <v>--</v>
      </c>
      <c r="AM48" s="36" t="str">
        <f t="shared" si="8"/>
        <v>--</v>
      </c>
      <c r="AN48" s="36" t="str">
        <f t="shared" si="8"/>
        <v>--</v>
      </c>
      <c r="AO48" s="36" t="str">
        <f t="shared" si="8"/>
        <v>--</v>
      </c>
      <c r="AP48" s="36" t="str">
        <f t="shared" si="8"/>
        <v>--</v>
      </c>
      <c r="AQ48" s="36" t="str">
        <f t="shared" si="8"/>
        <v>--</v>
      </c>
      <c r="AR48" s="36" t="str">
        <f t="shared" si="9"/>
        <v>--</v>
      </c>
      <c r="AS48" s="36" t="str">
        <f t="shared" si="9"/>
        <v>--</v>
      </c>
      <c r="AT48" s="201" t="str">
        <f t="shared" si="10"/>
        <v>--</v>
      </c>
    </row>
    <row r="49" spans="1:46" s="61" customFormat="1" ht="15" hidden="1" customHeight="1" x14ac:dyDescent="0.2">
      <c r="A49" s="14">
        <v>16</v>
      </c>
      <c r="B49" s="14"/>
      <c r="C49" s="124" t="str">
        <f t="shared" si="0"/>
        <v>項目16</v>
      </c>
      <c r="D49" s="241" t="str">
        <f t="shared" si="1"/>
        <v>--</v>
      </c>
      <c r="E49" s="36" t="str">
        <f t="shared" si="1"/>
        <v>--</v>
      </c>
      <c r="F49" s="36" t="str">
        <f t="shared" si="1"/>
        <v>--</v>
      </c>
      <c r="G49" s="36" t="str">
        <f t="shared" si="1"/>
        <v>--</v>
      </c>
      <c r="H49" s="36" t="str">
        <f t="shared" si="1"/>
        <v>--</v>
      </c>
      <c r="I49" s="36" t="str">
        <f t="shared" si="2"/>
        <v>--</v>
      </c>
      <c r="J49" s="36" t="str">
        <f t="shared" si="2"/>
        <v>--</v>
      </c>
      <c r="K49" s="36" t="str">
        <f t="shared" si="2"/>
        <v>--</v>
      </c>
      <c r="L49" s="36" t="str">
        <f t="shared" si="2"/>
        <v>--</v>
      </c>
      <c r="M49" s="36" t="str">
        <f t="shared" si="2"/>
        <v>--</v>
      </c>
      <c r="N49" s="36" t="str">
        <f t="shared" si="3"/>
        <v>--</v>
      </c>
      <c r="O49" s="36" t="str">
        <f t="shared" si="3"/>
        <v>--</v>
      </c>
      <c r="P49" s="36" t="str">
        <f t="shared" si="3"/>
        <v>--</v>
      </c>
      <c r="Q49" s="36" t="str">
        <f t="shared" si="3"/>
        <v>--</v>
      </c>
      <c r="R49" s="36" t="str">
        <f t="shared" si="3"/>
        <v>--</v>
      </c>
      <c r="S49" s="36" t="str">
        <f t="shared" si="4"/>
        <v>--</v>
      </c>
      <c r="T49" s="36" t="str">
        <f t="shared" si="4"/>
        <v>--</v>
      </c>
      <c r="U49" s="36" t="str">
        <f t="shared" si="4"/>
        <v>--</v>
      </c>
      <c r="V49" s="36" t="str">
        <f t="shared" si="4"/>
        <v>--</v>
      </c>
      <c r="W49" s="36" t="str">
        <f t="shared" si="4"/>
        <v>--</v>
      </c>
      <c r="X49" s="36" t="str">
        <f t="shared" si="5"/>
        <v>--</v>
      </c>
      <c r="Y49" s="36" t="str">
        <f t="shared" si="5"/>
        <v>--</v>
      </c>
      <c r="Z49" s="36" t="str">
        <f t="shared" si="5"/>
        <v>--</v>
      </c>
      <c r="AA49" s="36" t="str">
        <f t="shared" si="5"/>
        <v>--</v>
      </c>
      <c r="AB49" s="36" t="str">
        <f t="shared" si="5"/>
        <v>--</v>
      </c>
      <c r="AC49" s="36" t="str">
        <f t="shared" si="6"/>
        <v>--</v>
      </c>
      <c r="AD49" s="36" t="str">
        <f t="shared" si="6"/>
        <v>--</v>
      </c>
      <c r="AE49" s="36" t="str">
        <f t="shared" si="6"/>
        <v>--</v>
      </c>
      <c r="AF49" s="36" t="str">
        <f t="shared" si="6"/>
        <v>--</v>
      </c>
      <c r="AG49" s="36" t="str">
        <f t="shared" si="6"/>
        <v>--</v>
      </c>
      <c r="AH49" s="36" t="str">
        <f t="shared" si="7"/>
        <v>--</v>
      </c>
      <c r="AI49" s="36" t="str">
        <f t="shared" si="7"/>
        <v>--</v>
      </c>
      <c r="AJ49" s="36" t="str">
        <f t="shared" si="7"/>
        <v>--</v>
      </c>
      <c r="AK49" s="36" t="str">
        <f t="shared" si="7"/>
        <v>--</v>
      </c>
      <c r="AL49" s="36" t="str">
        <f t="shared" si="7"/>
        <v>--</v>
      </c>
      <c r="AM49" s="36" t="str">
        <f t="shared" si="8"/>
        <v>--</v>
      </c>
      <c r="AN49" s="36" t="str">
        <f t="shared" si="8"/>
        <v>--</v>
      </c>
      <c r="AO49" s="36" t="str">
        <f t="shared" si="8"/>
        <v>--</v>
      </c>
      <c r="AP49" s="36" t="str">
        <f t="shared" si="8"/>
        <v>--</v>
      </c>
      <c r="AQ49" s="36" t="str">
        <f t="shared" si="8"/>
        <v>--</v>
      </c>
      <c r="AR49" s="36" t="str">
        <f t="shared" si="9"/>
        <v>--</v>
      </c>
      <c r="AS49" s="36" t="str">
        <f t="shared" si="9"/>
        <v>--</v>
      </c>
      <c r="AT49" s="201" t="str">
        <f t="shared" si="10"/>
        <v>--</v>
      </c>
    </row>
    <row r="50" spans="1:46" s="61" customFormat="1" ht="15" hidden="1" customHeight="1" x14ac:dyDescent="0.2">
      <c r="A50" s="14">
        <v>17</v>
      </c>
      <c r="B50" s="14"/>
      <c r="C50" s="124" t="str">
        <f t="shared" si="0"/>
        <v>項目17</v>
      </c>
      <c r="D50" s="241" t="str">
        <f t="shared" si="1"/>
        <v>--</v>
      </c>
      <c r="E50" s="36" t="str">
        <f t="shared" si="1"/>
        <v>--</v>
      </c>
      <c r="F50" s="36" t="str">
        <f t="shared" si="1"/>
        <v>--</v>
      </c>
      <c r="G50" s="36" t="str">
        <f t="shared" si="1"/>
        <v>--</v>
      </c>
      <c r="H50" s="36" t="str">
        <f t="shared" si="1"/>
        <v>--</v>
      </c>
      <c r="I50" s="36" t="str">
        <f t="shared" si="2"/>
        <v>--</v>
      </c>
      <c r="J50" s="36" t="str">
        <f t="shared" si="2"/>
        <v>--</v>
      </c>
      <c r="K50" s="36" t="str">
        <f t="shared" si="2"/>
        <v>--</v>
      </c>
      <c r="L50" s="36" t="str">
        <f t="shared" si="2"/>
        <v>--</v>
      </c>
      <c r="M50" s="36" t="str">
        <f t="shared" si="2"/>
        <v>--</v>
      </c>
      <c r="N50" s="36" t="str">
        <f t="shared" si="3"/>
        <v>--</v>
      </c>
      <c r="O50" s="36" t="str">
        <f t="shared" si="3"/>
        <v>--</v>
      </c>
      <c r="P50" s="36" t="str">
        <f t="shared" si="3"/>
        <v>--</v>
      </c>
      <c r="Q50" s="36" t="str">
        <f t="shared" si="3"/>
        <v>--</v>
      </c>
      <c r="R50" s="36" t="str">
        <f t="shared" si="3"/>
        <v>--</v>
      </c>
      <c r="S50" s="36" t="str">
        <f t="shared" si="4"/>
        <v>--</v>
      </c>
      <c r="T50" s="36" t="str">
        <f t="shared" si="4"/>
        <v>--</v>
      </c>
      <c r="U50" s="36" t="str">
        <f t="shared" si="4"/>
        <v>--</v>
      </c>
      <c r="V50" s="36" t="str">
        <f t="shared" si="4"/>
        <v>--</v>
      </c>
      <c r="W50" s="36" t="str">
        <f t="shared" si="4"/>
        <v>--</v>
      </c>
      <c r="X50" s="36" t="str">
        <f t="shared" si="5"/>
        <v>--</v>
      </c>
      <c r="Y50" s="36" t="str">
        <f t="shared" si="5"/>
        <v>--</v>
      </c>
      <c r="Z50" s="36" t="str">
        <f t="shared" si="5"/>
        <v>--</v>
      </c>
      <c r="AA50" s="36" t="str">
        <f t="shared" si="5"/>
        <v>--</v>
      </c>
      <c r="AB50" s="36" t="str">
        <f t="shared" si="5"/>
        <v>--</v>
      </c>
      <c r="AC50" s="36" t="str">
        <f t="shared" si="6"/>
        <v>--</v>
      </c>
      <c r="AD50" s="36" t="str">
        <f t="shared" si="6"/>
        <v>--</v>
      </c>
      <c r="AE50" s="36" t="str">
        <f t="shared" si="6"/>
        <v>--</v>
      </c>
      <c r="AF50" s="36" t="str">
        <f t="shared" si="6"/>
        <v>--</v>
      </c>
      <c r="AG50" s="36" t="str">
        <f t="shared" si="6"/>
        <v>--</v>
      </c>
      <c r="AH50" s="36" t="str">
        <f t="shared" si="7"/>
        <v>--</v>
      </c>
      <c r="AI50" s="36" t="str">
        <f t="shared" si="7"/>
        <v>--</v>
      </c>
      <c r="AJ50" s="36" t="str">
        <f t="shared" si="7"/>
        <v>--</v>
      </c>
      <c r="AK50" s="36" t="str">
        <f t="shared" si="7"/>
        <v>--</v>
      </c>
      <c r="AL50" s="36" t="str">
        <f t="shared" si="7"/>
        <v>--</v>
      </c>
      <c r="AM50" s="36" t="str">
        <f t="shared" si="8"/>
        <v>--</v>
      </c>
      <c r="AN50" s="36" t="str">
        <f t="shared" si="8"/>
        <v>--</v>
      </c>
      <c r="AO50" s="36" t="str">
        <f t="shared" si="8"/>
        <v>--</v>
      </c>
      <c r="AP50" s="36" t="str">
        <f t="shared" si="8"/>
        <v>--</v>
      </c>
      <c r="AQ50" s="36" t="str">
        <f t="shared" si="8"/>
        <v>--</v>
      </c>
      <c r="AR50" s="36" t="str">
        <f t="shared" si="9"/>
        <v>--</v>
      </c>
      <c r="AS50" s="36" t="str">
        <f t="shared" si="9"/>
        <v>--</v>
      </c>
      <c r="AT50" s="201" t="str">
        <f t="shared" si="10"/>
        <v>--</v>
      </c>
    </row>
    <row r="51" spans="1:46" s="61" customFormat="1" ht="15" hidden="1" customHeight="1" x14ac:dyDescent="0.2">
      <c r="A51" s="14">
        <v>18</v>
      </c>
      <c r="B51" s="14"/>
      <c r="C51" s="124" t="str">
        <f t="shared" si="0"/>
        <v>項目18</v>
      </c>
      <c r="D51" s="241" t="str">
        <f t="shared" si="1"/>
        <v>--</v>
      </c>
      <c r="E51" s="36" t="str">
        <f t="shared" si="1"/>
        <v>--</v>
      </c>
      <c r="F51" s="36" t="str">
        <f t="shared" si="1"/>
        <v>--</v>
      </c>
      <c r="G51" s="36" t="str">
        <f t="shared" si="1"/>
        <v>--</v>
      </c>
      <c r="H51" s="36" t="str">
        <f t="shared" si="1"/>
        <v>--</v>
      </c>
      <c r="I51" s="36" t="str">
        <f t="shared" si="2"/>
        <v>--</v>
      </c>
      <c r="J51" s="36" t="str">
        <f t="shared" si="2"/>
        <v>--</v>
      </c>
      <c r="K51" s="36" t="str">
        <f t="shared" si="2"/>
        <v>--</v>
      </c>
      <c r="L51" s="36" t="str">
        <f t="shared" si="2"/>
        <v>--</v>
      </c>
      <c r="M51" s="36" t="str">
        <f t="shared" si="2"/>
        <v>--</v>
      </c>
      <c r="N51" s="36" t="str">
        <f t="shared" si="3"/>
        <v>--</v>
      </c>
      <c r="O51" s="36" t="str">
        <f t="shared" si="3"/>
        <v>--</v>
      </c>
      <c r="P51" s="36" t="str">
        <f t="shared" si="3"/>
        <v>--</v>
      </c>
      <c r="Q51" s="36" t="str">
        <f t="shared" si="3"/>
        <v>--</v>
      </c>
      <c r="R51" s="36" t="str">
        <f t="shared" si="3"/>
        <v>--</v>
      </c>
      <c r="S51" s="36" t="str">
        <f t="shared" si="4"/>
        <v>--</v>
      </c>
      <c r="T51" s="36" t="str">
        <f t="shared" si="4"/>
        <v>--</v>
      </c>
      <c r="U51" s="36" t="str">
        <f t="shared" si="4"/>
        <v>--</v>
      </c>
      <c r="V51" s="36" t="str">
        <f t="shared" si="4"/>
        <v>--</v>
      </c>
      <c r="W51" s="36" t="str">
        <f t="shared" si="4"/>
        <v>--</v>
      </c>
      <c r="X51" s="36" t="str">
        <f t="shared" si="5"/>
        <v>--</v>
      </c>
      <c r="Y51" s="36" t="str">
        <f t="shared" si="5"/>
        <v>--</v>
      </c>
      <c r="Z51" s="36" t="str">
        <f t="shared" si="5"/>
        <v>--</v>
      </c>
      <c r="AA51" s="36" t="str">
        <f t="shared" si="5"/>
        <v>--</v>
      </c>
      <c r="AB51" s="36" t="str">
        <f t="shared" si="5"/>
        <v>--</v>
      </c>
      <c r="AC51" s="36" t="str">
        <f t="shared" si="6"/>
        <v>--</v>
      </c>
      <c r="AD51" s="36" t="str">
        <f t="shared" si="6"/>
        <v>--</v>
      </c>
      <c r="AE51" s="36" t="str">
        <f t="shared" si="6"/>
        <v>--</v>
      </c>
      <c r="AF51" s="36" t="str">
        <f t="shared" si="6"/>
        <v>--</v>
      </c>
      <c r="AG51" s="36" t="str">
        <f t="shared" si="6"/>
        <v>--</v>
      </c>
      <c r="AH51" s="36" t="str">
        <f t="shared" si="7"/>
        <v>--</v>
      </c>
      <c r="AI51" s="36" t="str">
        <f t="shared" si="7"/>
        <v>--</v>
      </c>
      <c r="AJ51" s="36" t="str">
        <f t="shared" si="7"/>
        <v>--</v>
      </c>
      <c r="AK51" s="36" t="str">
        <f t="shared" si="7"/>
        <v>--</v>
      </c>
      <c r="AL51" s="36" t="str">
        <f t="shared" si="7"/>
        <v>--</v>
      </c>
      <c r="AM51" s="36" t="str">
        <f t="shared" si="8"/>
        <v>--</v>
      </c>
      <c r="AN51" s="36" t="str">
        <f t="shared" si="8"/>
        <v>--</v>
      </c>
      <c r="AO51" s="36" t="str">
        <f t="shared" si="8"/>
        <v>--</v>
      </c>
      <c r="AP51" s="36" t="str">
        <f t="shared" si="8"/>
        <v>--</v>
      </c>
      <c r="AQ51" s="36" t="str">
        <f t="shared" si="8"/>
        <v>--</v>
      </c>
      <c r="AR51" s="36" t="str">
        <f t="shared" si="9"/>
        <v>--</v>
      </c>
      <c r="AS51" s="36" t="str">
        <f t="shared" si="9"/>
        <v>--</v>
      </c>
      <c r="AT51" s="201" t="str">
        <f t="shared" si="10"/>
        <v>--</v>
      </c>
    </row>
    <row r="52" spans="1:46" s="61" customFormat="1" ht="15" hidden="1" customHeight="1" x14ac:dyDescent="0.2">
      <c r="A52" s="14">
        <v>19</v>
      </c>
      <c r="B52" s="14"/>
      <c r="C52" s="124" t="str">
        <f t="shared" si="0"/>
        <v>項目19</v>
      </c>
      <c r="D52" s="241" t="str">
        <f t="shared" si="1"/>
        <v>--</v>
      </c>
      <c r="E52" s="36" t="str">
        <f t="shared" si="1"/>
        <v>--</v>
      </c>
      <c r="F52" s="36" t="str">
        <f t="shared" si="1"/>
        <v>--</v>
      </c>
      <c r="G52" s="36" t="str">
        <f t="shared" si="1"/>
        <v>--</v>
      </c>
      <c r="H52" s="36" t="str">
        <f t="shared" si="1"/>
        <v>--</v>
      </c>
      <c r="I52" s="36" t="str">
        <f t="shared" si="2"/>
        <v>--</v>
      </c>
      <c r="J52" s="36" t="str">
        <f t="shared" si="2"/>
        <v>--</v>
      </c>
      <c r="K52" s="36" t="str">
        <f t="shared" si="2"/>
        <v>--</v>
      </c>
      <c r="L52" s="36" t="str">
        <f t="shared" si="2"/>
        <v>--</v>
      </c>
      <c r="M52" s="36" t="str">
        <f t="shared" si="2"/>
        <v>--</v>
      </c>
      <c r="N52" s="36" t="str">
        <f t="shared" si="3"/>
        <v>--</v>
      </c>
      <c r="O52" s="36" t="str">
        <f t="shared" si="3"/>
        <v>--</v>
      </c>
      <c r="P52" s="36" t="str">
        <f t="shared" si="3"/>
        <v>--</v>
      </c>
      <c r="Q52" s="36" t="str">
        <f t="shared" si="3"/>
        <v>--</v>
      </c>
      <c r="R52" s="36" t="str">
        <f t="shared" si="3"/>
        <v>--</v>
      </c>
      <c r="S52" s="36" t="str">
        <f t="shared" si="4"/>
        <v>--</v>
      </c>
      <c r="T52" s="36" t="str">
        <f t="shared" si="4"/>
        <v>--</v>
      </c>
      <c r="U52" s="36" t="str">
        <f t="shared" si="4"/>
        <v>--</v>
      </c>
      <c r="V52" s="36" t="str">
        <f t="shared" si="4"/>
        <v>--</v>
      </c>
      <c r="W52" s="36" t="str">
        <f t="shared" si="4"/>
        <v>--</v>
      </c>
      <c r="X52" s="36" t="str">
        <f t="shared" si="5"/>
        <v>--</v>
      </c>
      <c r="Y52" s="36" t="str">
        <f t="shared" si="5"/>
        <v>--</v>
      </c>
      <c r="Z52" s="36" t="str">
        <f t="shared" si="5"/>
        <v>--</v>
      </c>
      <c r="AA52" s="36" t="str">
        <f t="shared" si="5"/>
        <v>--</v>
      </c>
      <c r="AB52" s="36" t="str">
        <f t="shared" si="5"/>
        <v>--</v>
      </c>
      <c r="AC52" s="36" t="str">
        <f t="shared" si="6"/>
        <v>--</v>
      </c>
      <c r="AD52" s="36" t="str">
        <f t="shared" si="6"/>
        <v>--</v>
      </c>
      <c r="AE52" s="36" t="str">
        <f t="shared" si="6"/>
        <v>--</v>
      </c>
      <c r="AF52" s="36" t="str">
        <f t="shared" si="6"/>
        <v>--</v>
      </c>
      <c r="AG52" s="36" t="str">
        <f t="shared" si="6"/>
        <v>--</v>
      </c>
      <c r="AH52" s="36" t="str">
        <f t="shared" si="7"/>
        <v>--</v>
      </c>
      <c r="AI52" s="36" t="str">
        <f t="shared" si="7"/>
        <v>--</v>
      </c>
      <c r="AJ52" s="36" t="str">
        <f t="shared" si="7"/>
        <v>--</v>
      </c>
      <c r="AK52" s="36" t="str">
        <f t="shared" si="7"/>
        <v>--</v>
      </c>
      <c r="AL52" s="36" t="str">
        <f t="shared" si="7"/>
        <v>--</v>
      </c>
      <c r="AM52" s="36" t="str">
        <f t="shared" si="8"/>
        <v>--</v>
      </c>
      <c r="AN52" s="36" t="str">
        <f t="shared" si="8"/>
        <v>--</v>
      </c>
      <c r="AO52" s="36" t="str">
        <f t="shared" si="8"/>
        <v>--</v>
      </c>
      <c r="AP52" s="36" t="str">
        <f t="shared" si="8"/>
        <v>--</v>
      </c>
      <c r="AQ52" s="36" t="str">
        <f t="shared" si="8"/>
        <v>--</v>
      </c>
      <c r="AR52" s="36" t="str">
        <f t="shared" si="9"/>
        <v>--</v>
      </c>
      <c r="AS52" s="36" t="str">
        <f t="shared" si="9"/>
        <v>--</v>
      </c>
      <c r="AT52" s="201" t="str">
        <f t="shared" si="10"/>
        <v>--</v>
      </c>
    </row>
    <row r="53" spans="1:46" s="61" customFormat="1" ht="15" hidden="1" customHeight="1" x14ac:dyDescent="0.2">
      <c r="A53" s="14">
        <v>20</v>
      </c>
      <c r="B53" s="14"/>
      <c r="C53" s="124" t="str">
        <f t="shared" si="0"/>
        <v>項目20</v>
      </c>
      <c r="D53" s="241" t="str">
        <f t="shared" si="1"/>
        <v>--</v>
      </c>
      <c r="E53" s="36" t="str">
        <f t="shared" si="1"/>
        <v>--</v>
      </c>
      <c r="F53" s="36" t="str">
        <f t="shared" si="1"/>
        <v>--</v>
      </c>
      <c r="G53" s="36" t="str">
        <f t="shared" si="1"/>
        <v>--</v>
      </c>
      <c r="H53" s="36" t="str">
        <f t="shared" si="1"/>
        <v>--</v>
      </c>
      <c r="I53" s="36" t="str">
        <f t="shared" si="2"/>
        <v>--</v>
      </c>
      <c r="J53" s="36" t="str">
        <f t="shared" si="2"/>
        <v>--</v>
      </c>
      <c r="K53" s="36" t="str">
        <f t="shared" si="2"/>
        <v>--</v>
      </c>
      <c r="L53" s="36" t="str">
        <f t="shared" si="2"/>
        <v>--</v>
      </c>
      <c r="M53" s="36" t="str">
        <f t="shared" si="2"/>
        <v>--</v>
      </c>
      <c r="N53" s="36" t="str">
        <f t="shared" si="3"/>
        <v>--</v>
      </c>
      <c r="O53" s="36" t="str">
        <f t="shared" si="3"/>
        <v>--</v>
      </c>
      <c r="P53" s="36" t="str">
        <f t="shared" si="3"/>
        <v>--</v>
      </c>
      <c r="Q53" s="36" t="str">
        <f t="shared" si="3"/>
        <v>--</v>
      </c>
      <c r="R53" s="36" t="str">
        <f t="shared" si="3"/>
        <v>--</v>
      </c>
      <c r="S53" s="36" t="str">
        <f t="shared" si="4"/>
        <v>--</v>
      </c>
      <c r="T53" s="36" t="str">
        <f t="shared" si="4"/>
        <v>--</v>
      </c>
      <c r="U53" s="36" t="str">
        <f t="shared" si="4"/>
        <v>--</v>
      </c>
      <c r="V53" s="36" t="str">
        <f t="shared" si="4"/>
        <v>--</v>
      </c>
      <c r="W53" s="36" t="str">
        <f t="shared" si="4"/>
        <v>--</v>
      </c>
      <c r="X53" s="36" t="str">
        <f t="shared" si="5"/>
        <v>--</v>
      </c>
      <c r="Y53" s="36" t="str">
        <f t="shared" si="5"/>
        <v>--</v>
      </c>
      <c r="Z53" s="36" t="str">
        <f t="shared" si="5"/>
        <v>--</v>
      </c>
      <c r="AA53" s="36" t="str">
        <f t="shared" si="5"/>
        <v>--</v>
      </c>
      <c r="AB53" s="36" t="str">
        <f t="shared" si="5"/>
        <v>--</v>
      </c>
      <c r="AC53" s="36" t="str">
        <f t="shared" si="6"/>
        <v>--</v>
      </c>
      <c r="AD53" s="36" t="str">
        <f t="shared" si="6"/>
        <v>--</v>
      </c>
      <c r="AE53" s="36" t="str">
        <f t="shared" si="6"/>
        <v>--</v>
      </c>
      <c r="AF53" s="36" t="str">
        <f t="shared" si="6"/>
        <v>--</v>
      </c>
      <c r="AG53" s="36" t="str">
        <f t="shared" si="6"/>
        <v>--</v>
      </c>
      <c r="AH53" s="36" t="str">
        <f t="shared" si="7"/>
        <v>--</v>
      </c>
      <c r="AI53" s="36" t="str">
        <f t="shared" si="7"/>
        <v>--</v>
      </c>
      <c r="AJ53" s="36" t="str">
        <f t="shared" si="7"/>
        <v>--</v>
      </c>
      <c r="AK53" s="36" t="str">
        <f t="shared" si="7"/>
        <v>--</v>
      </c>
      <c r="AL53" s="36" t="str">
        <f t="shared" si="7"/>
        <v>--</v>
      </c>
      <c r="AM53" s="36" t="str">
        <f t="shared" si="8"/>
        <v>--</v>
      </c>
      <c r="AN53" s="36" t="str">
        <f t="shared" si="8"/>
        <v>--</v>
      </c>
      <c r="AO53" s="36" t="str">
        <f t="shared" si="8"/>
        <v>--</v>
      </c>
      <c r="AP53" s="36" t="str">
        <f t="shared" si="8"/>
        <v>--</v>
      </c>
      <c r="AQ53" s="36" t="str">
        <f t="shared" si="8"/>
        <v>--</v>
      </c>
      <c r="AR53" s="36" t="str">
        <f t="shared" si="9"/>
        <v>--</v>
      </c>
      <c r="AS53" s="36" t="str">
        <f t="shared" si="9"/>
        <v>--</v>
      </c>
      <c r="AT53" s="201" t="str">
        <f t="shared" si="10"/>
        <v>--</v>
      </c>
    </row>
    <row r="54" spans="1:46" s="61" customFormat="1" ht="15" hidden="1" customHeight="1" x14ac:dyDescent="0.2">
      <c r="A54" s="14">
        <v>21</v>
      </c>
      <c r="B54" s="14"/>
      <c r="C54" s="124" t="str">
        <f t="shared" si="0"/>
        <v>項目21</v>
      </c>
      <c r="D54" s="241" t="str">
        <f t="shared" si="1"/>
        <v>--</v>
      </c>
      <c r="E54" s="36" t="str">
        <f t="shared" si="1"/>
        <v>--</v>
      </c>
      <c r="F54" s="36" t="str">
        <f t="shared" si="1"/>
        <v>--</v>
      </c>
      <c r="G54" s="36" t="str">
        <f t="shared" si="1"/>
        <v>--</v>
      </c>
      <c r="H54" s="36" t="str">
        <f t="shared" si="1"/>
        <v>--</v>
      </c>
      <c r="I54" s="36" t="str">
        <f t="shared" si="2"/>
        <v>--</v>
      </c>
      <c r="J54" s="36" t="str">
        <f t="shared" si="2"/>
        <v>--</v>
      </c>
      <c r="K54" s="36" t="str">
        <f t="shared" si="2"/>
        <v>--</v>
      </c>
      <c r="L54" s="36" t="str">
        <f t="shared" si="2"/>
        <v>--</v>
      </c>
      <c r="M54" s="36" t="str">
        <f t="shared" si="2"/>
        <v>--</v>
      </c>
      <c r="N54" s="36" t="str">
        <f t="shared" si="3"/>
        <v>--</v>
      </c>
      <c r="O54" s="36" t="str">
        <f t="shared" si="3"/>
        <v>--</v>
      </c>
      <c r="P54" s="36" t="str">
        <f t="shared" si="3"/>
        <v>--</v>
      </c>
      <c r="Q54" s="36" t="str">
        <f t="shared" si="3"/>
        <v>--</v>
      </c>
      <c r="R54" s="36" t="str">
        <f t="shared" si="3"/>
        <v>--</v>
      </c>
      <c r="S54" s="36" t="str">
        <f t="shared" si="4"/>
        <v>--</v>
      </c>
      <c r="T54" s="36" t="str">
        <f t="shared" si="4"/>
        <v>--</v>
      </c>
      <c r="U54" s="36" t="str">
        <f t="shared" si="4"/>
        <v>--</v>
      </c>
      <c r="V54" s="36" t="str">
        <f t="shared" si="4"/>
        <v>--</v>
      </c>
      <c r="W54" s="36" t="str">
        <f t="shared" si="4"/>
        <v>--</v>
      </c>
      <c r="X54" s="36" t="str">
        <f t="shared" si="5"/>
        <v>--</v>
      </c>
      <c r="Y54" s="36" t="str">
        <f t="shared" si="5"/>
        <v>--</v>
      </c>
      <c r="Z54" s="36" t="str">
        <f t="shared" si="5"/>
        <v>--</v>
      </c>
      <c r="AA54" s="36" t="str">
        <f t="shared" si="5"/>
        <v>--</v>
      </c>
      <c r="AB54" s="36" t="str">
        <f t="shared" si="5"/>
        <v>--</v>
      </c>
      <c r="AC54" s="36" t="str">
        <f t="shared" si="6"/>
        <v>--</v>
      </c>
      <c r="AD54" s="36" t="str">
        <f t="shared" si="6"/>
        <v>--</v>
      </c>
      <c r="AE54" s="36" t="str">
        <f t="shared" si="6"/>
        <v>--</v>
      </c>
      <c r="AF54" s="36" t="str">
        <f t="shared" si="6"/>
        <v>--</v>
      </c>
      <c r="AG54" s="36" t="str">
        <f t="shared" si="6"/>
        <v>--</v>
      </c>
      <c r="AH54" s="36" t="str">
        <f t="shared" si="7"/>
        <v>--</v>
      </c>
      <c r="AI54" s="36" t="str">
        <f t="shared" si="7"/>
        <v>--</v>
      </c>
      <c r="AJ54" s="36" t="str">
        <f t="shared" si="7"/>
        <v>--</v>
      </c>
      <c r="AK54" s="36" t="str">
        <f t="shared" si="7"/>
        <v>--</v>
      </c>
      <c r="AL54" s="36" t="str">
        <f t="shared" si="7"/>
        <v>--</v>
      </c>
      <c r="AM54" s="36" t="str">
        <f t="shared" si="8"/>
        <v>--</v>
      </c>
      <c r="AN54" s="36" t="str">
        <f t="shared" si="8"/>
        <v>--</v>
      </c>
      <c r="AO54" s="36" t="str">
        <f t="shared" si="8"/>
        <v>--</v>
      </c>
      <c r="AP54" s="36" t="str">
        <f t="shared" si="8"/>
        <v>--</v>
      </c>
      <c r="AQ54" s="36" t="str">
        <f t="shared" si="8"/>
        <v>--</v>
      </c>
      <c r="AR54" s="36" t="str">
        <f t="shared" si="9"/>
        <v>--</v>
      </c>
      <c r="AS54" s="36" t="str">
        <f t="shared" si="9"/>
        <v>--</v>
      </c>
      <c r="AT54" s="201" t="str">
        <f t="shared" si="10"/>
        <v>--</v>
      </c>
    </row>
    <row r="55" spans="1:46" s="61" customFormat="1" ht="15" hidden="1" customHeight="1" x14ac:dyDescent="0.2">
      <c r="A55" s="14">
        <v>22</v>
      </c>
      <c r="B55" s="14"/>
      <c r="C55" s="124" t="str">
        <f t="shared" si="0"/>
        <v>項目22</v>
      </c>
      <c r="D55" s="241" t="str">
        <f t="shared" si="1"/>
        <v>--</v>
      </c>
      <c r="E55" s="36" t="str">
        <f t="shared" si="1"/>
        <v>--</v>
      </c>
      <c r="F55" s="36" t="str">
        <f t="shared" si="1"/>
        <v>--</v>
      </c>
      <c r="G55" s="36" t="str">
        <f t="shared" si="1"/>
        <v>--</v>
      </c>
      <c r="H55" s="36" t="str">
        <f t="shared" si="1"/>
        <v>--</v>
      </c>
      <c r="I55" s="36" t="str">
        <f t="shared" si="2"/>
        <v>--</v>
      </c>
      <c r="J55" s="36" t="str">
        <f t="shared" si="2"/>
        <v>--</v>
      </c>
      <c r="K55" s="36" t="str">
        <f t="shared" si="2"/>
        <v>--</v>
      </c>
      <c r="L55" s="36" t="str">
        <f t="shared" si="2"/>
        <v>--</v>
      </c>
      <c r="M55" s="36" t="str">
        <f t="shared" si="2"/>
        <v>--</v>
      </c>
      <c r="N55" s="36" t="str">
        <f t="shared" si="3"/>
        <v>--</v>
      </c>
      <c r="O55" s="36" t="str">
        <f t="shared" si="3"/>
        <v>--</v>
      </c>
      <c r="P55" s="36" t="str">
        <f t="shared" si="3"/>
        <v>--</v>
      </c>
      <c r="Q55" s="36" t="str">
        <f t="shared" si="3"/>
        <v>--</v>
      </c>
      <c r="R55" s="36" t="str">
        <f t="shared" si="3"/>
        <v>--</v>
      </c>
      <c r="S55" s="36" t="str">
        <f t="shared" si="4"/>
        <v>--</v>
      </c>
      <c r="T55" s="36" t="str">
        <f t="shared" si="4"/>
        <v>--</v>
      </c>
      <c r="U55" s="36" t="str">
        <f t="shared" si="4"/>
        <v>--</v>
      </c>
      <c r="V55" s="36" t="str">
        <f t="shared" si="4"/>
        <v>--</v>
      </c>
      <c r="W55" s="36" t="str">
        <f t="shared" si="4"/>
        <v>--</v>
      </c>
      <c r="X55" s="36" t="str">
        <f t="shared" si="5"/>
        <v>--</v>
      </c>
      <c r="Y55" s="36" t="str">
        <f t="shared" si="5"/>
        <v>--</v>
      </c>
      <c r="Z55" s="36" t="str">
        <f t="shared" si="5"/>
        <v>--</v>
      </c>
      <c r="AA55" s="36" t="str">
        <f t="shared" si="5"/>
        <v>--</v>
      </c>
      <c r="AB55" s="36" t="str">
        <f t="shared" si="5"/>
        <v>--</v>
      </c>
      <c r="AC55" s="36" t="str">
        <f t="shared" si="6"/>
        <v>--</v>
      </c>
      <c r="AD55" s="36" t="str">
        <f t="shared" si="6"/>
        <v>--</v>
      </c>
      <c r="AE55" s="36" t="str">
        <f t="shared" si="6"/>
        <v>--</v>
      </c>
      <c r="AF55" s="36" t="str">
        <f t="shared" si="6"/>
        <v>--</v>
      </c>
      <c r="AG55" s="36" t="str">
        <f t="shared" si="6"/>
        <v>--</v>
      </c>
      <c r="AH55" s="36" t="str">
        <f t="shared" si="7"/>
        <v>--</v>
      </c>
      <c r="AI55" s="36" t="str">
        <f t="shared" si="7"/>
        <v>--</v>
      </c>
      <c r="AJ55" s="36" t="str">
        <f t="shared" si="7"/>
        <v>--</v>
      </c>
      <c r="AK55" s="36" t="str">
        <f t="shared" si="7"/>
        <v>--</v>
      </c>
      <c r="AL55" s="36" t="str">
        <f t="shared" si="7"/>
        <v>--</v>
      </c>
      <c r="AM55" s="36" t="str">
        <f t="shared" si="8"/>
        <v>--</v>
      </c>
      <c r="AN55" s="36" t="str">
        <f t="shared" si="8"/>
        <v>--</v>
      </c>
      <c r="AO55" s="36" t="str">
        <f t="shared" si="8"/>
        <v>--</v>
      </c>
      <c r="AP55" s="36" t="str">
        <f t="shared" si="8"/>
        <v>--</v>
      </c>
      <c r="AQ55" s="36" t="str">
        <f t="shared" si="8"/>
        <v>--</v>
      </c>
      <c r="AR55" s="36" t="str">
        <f t="shared" si="9"/>
        <v>--</v>
      </c>
      <c r="AS55" s="36" t="str">
        <f t="shared" si="9"/>
        <v>--</v>
      </c>
      <c r="AT55" s="201" t="str">
        <f t="shared" si="10"/>
        <v>--</v>
      </c>
    </row>
    <row r="56" spans="1:46" s="61" customFormat="1" ht="15" hidden="1" customHeight="1" x14ac:dyDescent="0.2">
      <c r="A56" s="14">
        <v>23</v>
      </c>
      <c r="B56" s="14"/>
      <c r="C56" s="124" t="str">
        <f t="shared" si="0"/>
        <v>項目23</v>
      </c>
      <c r="D56" s="241" t="str">
        <f t="shared" si="1"/>
        <v>--</v>
      </c>
      <c r="E56" s="36" t="str">
        <f t="shared" si="1"/>
        <v>--</v>
      </c>
      <c r="F56" s="36" t="str">
        <f t="shared" si="1"/>
        <v>--</v>
      </c>
      <c r="G56" s="36" t="str">
        <f t="shared" si="1"/>
        <v>--</v>
      </c>
      <c r="H56" s="36" t="str">
        <f t="shared" si="1"/>
        <v>--</v>
      </c>
      <c r="I56" s="36" t="str">
        <f t="shared" si="2"/>
        <v>--</v>
      </c>
      <c r="J56" s="36" t="str">
        <f t="shared" si="2"/>
        <v>--</v>
      </c>
      <c r="K56" s="36" t="str">
        <f t="shared" si="2"/>
        <v>--</v>
      </c>
      <c r="L56" s="36" t="str">
        <f t="shared" si="2"/>
        <v>--</v>
      </c>
      <c r="M56" s="36" t="str">
        <f t="shared" si="2"/>
        <v>--</v>
      </c>
      <c r="N56" s="36" t="str">
        <f t="shared" si="3"/>
        <v>--</v>
      </c>
      <c r="O56" s="36" t="str">
        <f t="shared" si="3"/>
        <v>--</v>
      </c>
      <c r="P56" s="36" t="str">
        <f t="shared" si="3"/>
        <v>--</v>
      </c>
      <c r="Q56" s="36" t="str">
        <f t="shared" si="3"/>
        <v>--</v>
      </c>
      <c r="R56" s="36" t="str">
        <f t="shared" si="3"/>
        <v>--</v>
      </c>
      <c r="S56" s="36" t="str">
        <f t="shared" si="4"/>
        <v>--</v>
      </c>
      <c r="T56" s="36" t="str">
        <f t="shared" si="4"/>
        <v>--</v>
      </c>
      <c r="U56" s="36" t="str">
        <f t="shared" si="4"/>
        <v>--</v>
      </c>
      <c r="V56" s="36" t="str">
        <f t="shared" si="4"/>
        <v>--</v>
      </c>
      <c r="W56" s="36" t="str">
        <f t="shared" si="4"/>
        <v>--</v>
      </c>
      <c r="X56" s="36" t="str">
        <f t="shared" si="5"/>
        <v>--</v>
      </c>
      <c r="Y56" s="36" t="str">
        <f t="shared" si="5"/>
        <v>--</v>
      </c>
      <c r="Z56" s="36" t="str">
        <f t="shared" si="5"/>
        <v>--</v>
      </c>
      <c r="AA56" s="36" t="str">
        <f t="shared" si="5"/>
        <v>--</v>
      </c>
      <c r="AB56" s="36" t="str">
        <f t="shared" si="5"/>
        <v>--</v>
      </c>
      <c r="AC56" s="36" t="str">
        <f t="shared" si="6"/>
        <v>--</v>
      </c>
      <c r="AD56" s="36" t="str">
        <f t="shared" si="6"/>
        <v>--</v>
      </c>
      <c r="AE56" s="36" t="str">
        <f t="shared" si="6"/>
        <v>--</v>
      </c>
      <c r="AF56" s="36" t="str">
        <f t="shared" si="6"/>
        <v>--</v>
      </c>
      <c r="AG56" s="36" t="str">
        <f t="shared" si="6"/>
        <v>--</v>
      </c>
      <c r="AH56" s="36" t="str">
        <f t="shared" si="7"/>
        <v>--</v>
      </c>
      <c r="AI56" s="36" t="str">
        <f t="shared" si="7"/>
        <v>--</v>
      </c>
      <c r="AJ56" s="36" t="str">
        <f t="shared" si="7"/>
        <v>--</v>
      </c>
      <c r="AK56" s="36" t="str">
        <f t="shared" si="7"/>
        <v>--</v>
      </c>
      <c r="AL56" s="36" t="str">
        <f t="shared" si="7"/>
        <v>--</v>
      </c>
      <c r="AM56" s="36" t="str">
        <f t="shared" si="8"/>
        <v>--</v>
      </c>
      <c r="AN56" s="36" t="str">
        <f t="shared" si="8"/>
        <v>--</v>
      </c>
      <c r="AO56" s="36" t="str">
        <f t="shared" si="8"/>
        <v>--</v>
      </c>
      <c r="AP56" s="36" t="str">
        <f t="shared" si="8"/>
        <v>--</v>
      </c>
      <c r="AQ56" s="36" t="str">
        <f t="shared" si="8"/>
        <v>--</v>
      </c>
      <c r="AR56" s="36" t="str">
        <f t="shared" si="9"/>
        <v>--</v>
      </c>
      <c r="AS56" s="36" t="str">
        <f t="shared" si="9"/>
        <v>--</v>
      </c>
      <c r="AT56" s="201" t="str">
        <f t="shared" si="10"/>
        <v>--</v>
      </c>
    </row>
    <row r="57" spans="1:46" s="61" customFormat="1" ht="15" hidden="1" customHeight="1" x14ac:dyDescent="0.2">
      <c r="A57" s="14">
        <v>24</v>
      </c>
      <c r="B57" s="14"/>
      <c r="C57" s="124" t="str">
        <f t="shared" si="0"/>
        <v>項目24</v>
      </c>
      <c r="D57" s="241" t="str">
        <f t="shared" si="1"/>
        <v>--</v>
      </c>
      <c r="E57" s="36" t="str">
        <f t="shared" si="1"/>
        <v>--</v>
      </c>
      <c r="F57" s="36" t="str">
        <f t="shared" si="1"/>
        <v>--</v>
      </c>
      <c r="G57" s="36" t="str">
        <f t="shared" si="1"/>
        <v>--</v>
      </c>
      <c r="H57" s="36" t="str">
        <f t="shared" si="1"/>
        <v>--</v>
      </c>
      <c r="I57" s="36" t="str">
        <f t="shared" si="2"/>
        <v>--</v>
      </c>
      <c r="J57" s="36" t="str">
        <f t="shared" si="2"/>
        <v>--</v>
      </c>
      <c r="K57" s="36" t="str">
        <f t="shared" si="2"/>
        <v>--</v>
      </c>
      <c r="L57" s="36" t="str">
        <f t="shared" si="2"/>
        <v>--</v>
      </c>
      <c r="M57" s="36" t="str">
        <f t="shared" si="2"/>
        <v>--</v>
      </c>
      <c r="N57" s="36" t="str">
        <f t="shared" si="3"/>
        <v>--</v>
      </c>
      <c r="O57" s="36" t="str">
        <f t="shared" si="3"/>
        <v>--</v>
      </c>
      <c r="P57" s="36" t="str">
        <f t="shared" si="3"/>
        <v>--</v>
      </c>
      <c r="Q57" s="36" t="str">
        <f t="shared" si="3"/>
        <v>--</v>
      </c>
      <c r="R57" s="36" t="str">
        <f t="shared" si="3"/>
        <v>--</v>
      </c>
      <c r="S57" s="36" t="str">
        <f t="shared" si="4"/>
        <v>--</v>
      </c>
      <c r="T57" s="36" t="str">
        <f t="shared" si="4"/>
        <v>--</v>
      </c>
      <c r="U57" s="36" t="str">
        <f t="shared" si="4"/>
        <v>--</v>
      </c>
      <c r="V57" s="36" t="str">
        <f t="shared" si="4"/>
        <v>--</v>
      </c>
      <c r="W57" s="36" t="str">
        <f t="shared" si="4"/>
        <v>--</v>
      </c>
      <c r="X57" s="36" t="str">
        <f t="shared" si="5"/>
        <v>--</v>
      </c>
      <c r="Y57" s="36" t="str">
        <f t="shared" si="5"/>
        <v>--</v>
      </c>
      <c r="Z57" s="36" t="str">
        <f t="shared" si="5"/>
        <v>--</v>
      </c>
      <c r="AA57" s="36" t="str">
        <f t="shared" si="5"/>
        <v>--</v>
      </c>
      <c r="AB57" s="36" t="str">
        <f t="shared" si="5"/>
        <v>--</v>
      </c>
      <c r="AC57" s="36" t="str">
        <f t="shared" si="6"/>
        <v>--</v>
      </c>
      <c r="AD57" s="36" t="str">
        <f t="shared" si="6"/>
        <v>--</v>
      </c>
      <c r="AE57" s="36" t="str">
        <f t="shared" si="6"/>
        <v>--</v>
      </c>
      <c r="AF57" s="36" t="str">
        <f t="shared" si="6"/>
        <v>--</v>
      </c>
      <c r="AG57" s="36" t="str">
        <f t="shared" si="6"/>
        <v>--</v>
      </c>
      <c r="AH57" s="36" t="str">
        <f t="shared" si="7"/>
        <v>--</v>
      </c>
      <c r="AI57" s="36" t="str">
        <f t="shared" si="7"/>
        <v>--</v>
      </c>
      <c r="AJ57" s="36" t="str">
        <f t="shared" si="7"/>
        <v>--</v>
      </c>
      <c r="AK57" s="36" t="str">
        <f t="shared" si="7"/>
        <v>--</v>
      </c>
      <c r="AL57" s="36" t="str">
        <f t="shared" si="7"/>
        <v>--</v>
      </c>
      <c r="AM57" s="36" t="str">
        <f t="shared" si="8"/>
        <v>--</v>
      </c>
      <c r="AN57" s="36" t="str">
        <f t="shared" si="8"/>
        <v>--</v>
      </c>
      <c r="AO57" s="36" t="str">
        <f t="shared" si="8"/>
        <v>--</v>
      </c>
      <c r="AP57" s="36" t="str">
        <f t="shared" si="8"/>
        <v>--</v>
      </c>
      <c r="AQ57" s="36" t="str">
        <f t="shared" si="8"/>
        <v>--</v>
      </c>
      <c r="AR57" s="36" t="str">
        <f t="shared" si="9"/>
        <v>--</v>
      </c>
      <c r="AS57" s="36" t="str">
        <f t="shared" si="9"/>
        <v>--</v>
      </c>
      <c r="AT57" s="201" t="str">
        <f t="shared" si="10"/>
        <v>--</v>
      </c>
    </row>
    <row r="58" spans="1:46" s="61" customFormat="1" ht="15" hidden="1" customHeight="1" x14ac:dyDescent="0.2">
      <c r="A58" s="14">
        <v>25</v>
      </c>
      <c r="B58" s="14"/>
      <c r="C58" s="124" t="str">
        <f t="shared" si="0"/>
        <v>項目25</v>
      </c>
      <c r="D58" s="241" t="str">
        <f t="shared" si="1"/>
        <v>--</v>
      </c>
      <c r="E58" s="36" t="str">
        <f t="shared" si="1"/>
        <v>--</v>
      </c>
      <c r="F58" s="36" t="str">
        <f t="shared" si="1"/>
        <v>--</v>
      </c>
      <c r="G58" s="36" t="str">
        <f t="shared" si="1"/>
        <v>--</v>
      </c>
      <c r="H58" s="36" t="str">
        <f t="shared" si="1"/>
        <v>--</v>
      </c>
      <c r="I58" s="36" t="str">
        <f t="shared" si="2"/>
        <v>--</v>
      </c>
      <c r="J58" s="36" t="str">
        <f t="shared" si="2"/>
        <v>--</v>
      </c>
      <c r="K58" s="36" t="str">
        <f t="shared" si="2"/>
        <v>--</v>
      </c>
      <c r="L58" s="36" t="str">
        <f t="shared" si="2"/>
        <v>--</v>
      </c>
      <c r="M58" s="36" t="str">
        <f t="shared" si="2"/>
        <v>--</v>
      </c>
      <c r="N58" s="36" t="str">
        <f t="shared" si="3"/>
        <v>--</v>
      </c>
      <c r="O58" s="36" t="str">
        <f t="shared" si="3"/>
        <v>--</v>
      </c>
      <c r="P58" s="36" t="str">
        <f t="shared" si="3"/>
        <v>--</v>
      </c>
      <c r="Q58" s="36" t="str">
        <f t="shared" si="3"/>
        <v>--</v>
      </c>
      <c r="R58" s="36" t="str">
        <f t="shared" si="3"/>
        <v>--</v>
      </c>
      <c r="S58" s="36" t="str">
        <f t="shared" si="4"/>
        <v>--</v>
      </c>
      <c r="T58" s="36" t="str">
        <f t="shared" si="4"/>
        <v>--</v>
      </c>
      <c r="U58" s="36" t="str">
        <f t="shared" si="4"/>
        <v>--</v>
      </c>
      <c r="V58" s="36" t="str">
        <f t="shared" si="4"/>
        <v>--</v>
      </c>
      <c r="W58" s="36" t="str">
        <f t="shared" si="4"/>
        <v>--</v>
      </c>
      <c r="X58" s="36" t="str">
        <f t="shared" si="5"/>
        <v>--</v>
      </c>
      <c r="Y58" s="36" t="str">
        <f t="shared" si="5"/>
        <v>--</v>
      </c>
      <c r="Z58" s="36" t="str">
        <f t="shared" si="5"/>
        <v>--</v>
      </c>
      <c r="AA58" s="36" t="str">
        <f t="shared" si="5"/>
        <v>--</v>
      </c>
      <c r="AB58" s="36" t="str">
        <f t="shared" si="5"/>
        <v>--</v>
      </c>
      <c r="AC58" s="36" t="str">
        <f t="shared" si="6"/>
        <v>--</v>
      </c>
      <c r="AD58" s="36" t="str">
        <f t="shared" si="6"/>
        <v>--</v>
      </c>
      <c r="AE58" s="36" t="str">
        <f t="shared" si="6"/>
        <v>--</v>
      </c>
      <c r="AF58" s="36" t="str">
        <f t="shared" si="6"/>
        <v>--</v>
      </c>
      <c r="AG58" s="36" t="str">
        <f t="shared" si="6"/>
        <v>--</v>
      </c>
      <c r="AH58" s="36" t="str">
        <f t="shared" si="7"/>
        <v>--</v>
      </c>
      <c r="AI58" s="36" t="str">
        <f t="shared" si="7"/>
        <v>--</v>
      </c>
      <c r="AJ58" s="36" t="str">
        <f t="shared" si="7"/>
        <v>--</v>
      </c>
      <c r="AK58" s="36" t="str">
        <f t="shared" si="7"/>
        <v>--</v>
      </c>
      <c r="AL58" s="36" t="str">
        <f t="shared" si="7"/>
        <v>--</v>
      </c>
      <c r="AM58" s="36" t="str">
        <f t="shared" si="8"/>
        <v>--</v>
      </c>
      <c r="AN58" s="36" t="str">
        <f t="shared" si="8"/>
        <v>--</v>
      </c>
      <c r="AO58" s="36" t="str">
        <f t="shared" si="8"/>
        <v>--</v>
      </c>
      <c r="AP58" s="36" t="str">
        <f t="shared" si="8"/>
        <v>--</v>
      </c>
      <c r="AQ58" s="36" t="str">
        <f t="shared" si="8"/>
        <v>--</v>
      </c>
      <c r="AR58" s="36" t="str">
        <f t="shared" si="9"/>
        <v>--</v>
      </c>
      <c r="AS58" s="36" t="str">
        <f t="shared" si="9"/>
        <v>--</v>
      </c>
      <c r="AT58" s="201" t="str">
        <f t="shared" si="10"/>
        <v>--</v>
      </c>
    </row>
    <row r="59" spans="1:46" s="61" customFormat="1" ht="15" hidden="1" customHeight="1" x14ac:dyDescent="0.2">
      <c r="A59" s="14">
        <v>26</v>
      </c>
      <c r="B59" s="14"/>
      <c r="C59" s="124" t="str">
        <f t="shared" si="0"/>
        <v>項目26</v>
      </c>
      <c r="D59" s="241" t="str">
        <f t="shared" si="1"/>
        <v>--</v>
      </c>
      <c r="E59" s="36" t="str">
        <f t="shared" si="1"/>
        <v>--</v>
      </c>
      <c r="F59" s="36" t="str">
        <f t="shared" si="1"/>
        <v>--</v>
      </c>
      <c r="G59" s="36" t="str">
        <f t="shared" si="1"/>
        <v>--</v>
      </c>
      <c r="H59" s="36" t="str">
        <f t="shared" si="1"/>
        <v>--</v>
      </c>
      <c r="I59" s="36" t="str">
        <f t="shared" si="2"/>
        <v>--</v>
      </c>
      <c r="J59" s="36" t="str">
        <f t="shared" si="2"/>
        <v>--</v>
      </c>
      <c r="K59" s="36" t="str">
        <f t="shared" si="2"/>
        <v>--</v>
      </c>
      <c r="L59" s="36" t="str">
        <f t="shared" si="2"/>
        <v>--</v>
      </c>
      <c r="M59" s="36" t="str">
        <f t="shared" si="2"/>
        <v>--</v>
      </c>
      <c r="N59" s="36" t="str">
        <f t="shared" si="3"/>
        <v>--</v>
      </c>
      <c r="O59" s="36" t="str">
        <f t="shared" si="3"/>
        <v>--</v>
      </c>
      <c r="P59" s="36" t="str">
        <f t="shared" si="3"/>
        <v>--</v>
      </c>
      <c r="Q59" s="36" t="str">
        <f t="shared" si="3"/>
        <v>--</v>
      </c>
      <c r="R59" s="36" t="str">
        <f t="shared" si="3"/>
        <v>--</v>
      </c>
      <c r="S59" s="36" t="str">
        <f t="shared" si="4"/>
        <v>--</v>
      </c>
      <c r="T59" s="36" t="str">
        <f t="shared" si="4"/>
        <v>--</v>
      </c>
      <c r="U59" s="36" t="str">
        <f t="shared" si="4"/>
        <v>--</v>
      </c>
      <c r="V59" s="36" t="str">
        <f t="shared" si="4"/>
        <v>--</v>
      </c>
      <c r="W59" s="36" t="str">
        <f t="shared" si="4"/>
        <v>--</v>
      </c>
      <c r="X59" s="36" t="str">
        <f t="shared" si="5"/>
        <v>--</v>
      </c>
      <c r="Y59" s="36" t="str">
        <f t="shared" si="5"/>
        <v>--</v>
      </c>
      <c r="Z59" s="36" t="str">
        <f t="shared" si="5"/>
        <v>--</v>
      </c>
      <c r="AA59" s="36" t="str">
        <f t="shared" si="5"/>
        <v>--</v>
      </c>
      <c r="AB59" s="36" t="str">
        <f t="shared" si="5"/>
        <v>--</v>
      </c>
      <c r="AC59" s="36" t="str">
        <f t="shared" si="6"/>
        <v>--</v>
      </c>
      <c r="AD59" s="36" t="str">
        <f t="shared" si="6"/>
        <v>--</v>
      </c>
      <c r="AE59" s="36" t="str">
        <f t="shared" si="6"/>
        <v>--</v>
      </c>
      <c r="AF59" s="36" t="str">
        <f t="shared" si="6"/>
        <v>--</v>
      </c>
      <c r="AG59" s="36" t="str">
        <f t="shared" si="6"/>
        <v>--</v>
      </c>
      <c r="AH59" s="36" t="str">
        <f t="shared" si="7"/>
        <v>--</v>
      </c>
      <c r="AI59" s="36" t="str">
        <f t="shared" si="7"/>
        <v>--</v>
      </c>
      <c r="AJ59" s="36" t="str">
        <f t="shared" si="7"/>
        <v>--</v>
      </c>
      <c r="AK59" s="36" t="str">
        <f t="shared" si="7"/>
        <v>--</v>
      </c>
      <c r="AL59" s="36" t="str">
        <f t="shared" si="7"/>
        <v>--</v>
      </c>
      <c r="AM59" s="36" t="str">
        <f t="shared" si="8"/>
        <v>--</v>
      </c>
      <c r="AN59" s="36" t="str">
        <f t="shared" si="8"/>
        <v>--</v>
      </c>
      <c r="AO59" s="36" t="str">
        <f t="shared" si="8"/>
        <v>--</v>
      </c>
      <c r="AP59" s="36" t="str">
        <f t="shared" si="8"/>
        <v>--</v>
      </c>
      <c r="AQ59" s="36" t="str">
        <f t="shared" si="8"/>
        <v>--</v>
      </c>
      <c r="AR59" s="36" t="str">
        <f t="shared" si="9"/>
        <v>--</v>
      </c>
      <c r="AS59" s="36" t="str">
        <f t="shared" si="9"/>
        <v>--</v>
      </c>
      <c r="AT59" s="201" t="str">
        <f t="shared" si="10"/>
        <v>--</v>
      </c>
    </row>
    <row r="60" spans="1:46" s="61" customFormat="1" ht="15" hidden="1" customHeight="1" x14ac:dyDescent="0.2">
      <c r="A60" s="14">
        <v>27</v>
      </c>
      <c r="B60" s="14"/>
      <c r="C60" s="124" t="str">
        <f t="shared" si="0"/>
        <v>項目27</v>
      </c>
      <c r="D60" s="241" t="str">
        <f t="shared" si="1"/>
        <v>--</v>
      </c>
      <c r="E60" s="36" t="str">
        <f t="shared" si="1"/>
        <v>--</v>
      </c>
      <c r="F60" s="36" t="str">
        <f t="shared" si="1"/>
        <v>--</v>
      </c>
      <c r="G60" s="36" t="str">
        <f t="shared" si="1"/>
        <v>--</v>
      </c>
      <c r="H60" s="36" t="str">
        <f t="shared" si="1"/>
        <v>--</v>
      </c>
      <c r="I60" s="36" t="str">
        <f t="shared" si="2"/>
        <v>--</v>
      </c>
      <c r="J60" s="36" t="str">
        <f t="shared" si="2"/>
        <v>--</v>
      </c>
      <c r="K60" s="36" t="str">
        <f t="shared" si="2"/>
        <v>--</v>
      </c>
      <c r="L60" s="36" t="str">
        <f t="shared" si="2"/>
        <v>--</v>
      </c>
      <c r="M60" s="36" t="str">
        <f t="shared" si="2"/>
        <v>--</v>
      </c>
      <c r="N60" s="36" t="str">
        <f t="shared" si="3"/>
        <v>--</v>
      </c>
      <c r="O60" s="36" t="str">
        <f t="shared" si="3"/>
        <v>--</v>
      </c>
      <c r="P60" s="36" t="str">
        <f t="shared" si="3"/>
        <v>--</v>
      </c>
      <c r="Q60" s="36" t="str">
        <f t="shared" si="3"/>
        <v>--</v>
      </c>
      <c r="R60" s="36" t="str">
        <f t="shared" si="3"/>
        <v>--</v>
      </c>
      <c r="S60" s="36" t="str">
        <f t="shared" si="4"/>
        <v>--</v>
      </c>
      <c r="T60" s="36" t="str">
        <f t="shared" si="4"/>
        <v>--</v>
      </c>
      <c r="U60" s="36" t="str">
        <f t="shared" si="4"/>
        <v>--</v>
      </c>
      <c r="V60" s="36" t="str">
        <f t="shared" si="4"/>
        <v>--</v>
      </c>
      <c r="W60" s="36" t="str">
        <f t="shared" si="4"/>
        <v>--</v>
      </c>
      <c r="X60" s="36" t="str">
        <f t="shared" si="5"/>
        <v>--</v>
      </c>
      <c r="Y60" s="36" t="str">
        <f t="shared" si="5"/>
        <v>--</v>
      </c>
      <c r="Z60" s="36" t="str">
        <f t="shared" si="5"/>
        <v>--</v>
      </c>
      <c r="AA60" s="36" t="str">
        <f t="shared" si="5"/>
        <v>--</v>
      </c>
      <c r="AB60" s="36" t="str">
        <f t="shared" si="5"/>
        <v>--</v>
      </c>
      <c r="AC60" s="36" t="str">
        <f t="shared" si="6"/>
        <v>--</v>
      </c>
      <c r="AD60" s="36" t="str">
        <f t="shared" si="6"/>
        <v>--</v>
      </c>
      <c r="AE60" s="36" t="str">
        <f t="shared" si="6"/>
        <v>--</v>
      </c>
      <c r="AF60" s="36" t="str">
        <f t="shared" si="6"/>
        <v>--</v>
      </c>
      <c r="AG60" s="36" t="str">
        <f t="shared" si="6"/>
        <v>--</v>
      </c>
      <c r="AH60" s="36" t="str">
        <f t="shared" si="7"/>
        <v>--</v>
      </c>
      <c r="AI60" s="36" t="str">
        <f t="shared" si="7"/>
        <v>--</v>
      </c>
      <c r="AJ60" s="36" t="str">
        <f t="shared" si="7"/>
        <v>--</v>
      </c>
      <c r="AK60" s="36" t="str">
        <f t="shared" si="7"/>
        <v>--</v>
      </c>
      <c r="AL60" s="36" t="str">
        <f t="shared" si="7"/>
        <v>--</v>
      </c>
      <c r="AM60" s="36" t="str">
        <f t="shared" si="8"/>
        <v>--</v>
      </c>
      <c r="AN60" s="36" t="str">
        <f t="shared" si="8"/>
        <v>--</v>
      </c>
      <c r="AO60" s="36" t="str">
        <f t="shared" si="8"/>
        <v>--</v>
      </c>
      <c r="AP60" s="36" t="str">
        <f t="shared" si="8"/>
        <v>--</v>
      </c>
      <c r="AQ60" s="36" t="str">
        <f t="shared" si="8"/>
        <v>--</v>
      </c>
      <c r="AR60" s="36" t="str">
        <f t="shared" si="9"/>
        <v>--</v>
      </c>
      <c r="AS60" s="36" t="str">
        <f t="shared" si="9"/>
        <v>--</v>
      </c>
      <c r="AT60" s="201" t="str">
        <f t="shared" si="10"/>
        <v>--</v>
      </c>
    </row>
    <row r="61" spans="1:46" s="61" customFormat="1" ht="15" hidden="1" customHeight="1" x14ac:dyDescent="0.2">
      <c r="A61" s="14">
        <v>28</v>
      </c>
      <c r="B61" s="14"/>
      <c r="C61" s="124" t="str">
        <f t="shared" si="0"/>
        <v>項目28</v>
      </c>
      <c r="D61" s="241" t="str">
        <f t="shared" si="1"/>
        <v>--</v>
      </c>
      <c r="E61" s="36" t="str">
        <f t="shared" si="1"/>
        <v>--</v>
      </c>
      <c r="F61" s="36" t="str">
        <f t="shared" si="1"/>
        <v>--</v>
      </c>
      <c r="G61" s="36" t="str">
        <f t="shared" si="1"/>
        <v>--</v>
      </c>
      <c r="H61" s="36" t="str">
        <f t="shared" si="1"/>
        <v>--</v>
      </c>
      <c r="I61" s="36" t="str">
        <f t="shared" si="2"/>
        <v>--</v>
      </c>
      <c r="J61" s="36" t="str">
        <f t="shared" si="2"/>
        <v>--</v>
      </c>
      <c r="K61" s="36" t="str">
        <f t="shared" si="2"/>
        <v>--</v>
      </c>
      <c r="L61" s="36" t="str">
        <f t="shared" si="2"/>
        <v>--</v>
      </c>
      <c r="M61" s="36" t="str">
        <f t="shared" si="2"/>
        <v>--</v>
      </c>
      <c r="N61" s="36" t="str">
        <f t="shared" si="3"/>
        <v>--</v>
      </c>
      <c r="O61" s="36" t="str">
        <f t="shared" si="3"/>
        <v>--</v>
      </c>
      <c r="P61" s="36" t="str">
        <f t="shared" si="3"/>
        <v>--</v>
      </c>
      <c r="Q61" s="36" t="str">
        <f t="shared" si="3"/>
        <v>--</v>
      </c>
      <c r="R61" s="36" t="str">
        <f t="shared" si="3"/>
        <v>--</v>
      </c>
      <c r="S61" s="36" t="str">
        <f t="shared" si="4"/>
        <v>--</v>
      </c>
      <c r="T61" s="36" t="str">
        <f t="shared" si="4"/>
        <v>--</v>
      </c>
      <c r="U61" s="36" t="str">
        <f t="shared" si="4"/>
        <v>--</v>
      </c>
      <c r="V61" s="36" t="str">
        <f t="shared" si="4"/>
        <v>--</v>
      </c>
      <c r="W61" s="36" t="str">
        <f t="shared" si="4"/>
        <v>--</v>
      </c>
      <c r="X61" s="36" t="str">
        <f t="shared" si="5"/>
        <v>--</v>
      </c>
      <c r="Y61" s="36" t="str">
        <f t="shared" si="5"/>
        <v>--</v>
      </c>
      <c r="Z61" s="36" t="str">
        <f t="shared" si="5"/>
        <v>--</v>
      </c>
      <c r="AA61" s="36" t="str">
        <f t="shared" si="5"/>
        <v>--</v>
      </c>
      <c r="AB61" s="36" t="str">
        <f t="shared" si="5"/>
        <v>--</v>
      </c>
      <c r="AC61" s="36" t="str">
        <f t="shared" si="6"/>
        <v>--</v>
      </c>
      <c r="AD61" s="36" t="str">
        <f t="shared" si="6"/>
        <v>--</v>
      </c>
      <c r="AE61" s="36" t="str">
        <f t="shared" si="6"/>
        <v>--</v>
      </c>
      <c r="AF61" s="36" t="str">
        <f t="shared" si="6"/>
        <v>--</v>
      </c>
      <c r="AG61" s="36" t="str">
        <f t="shared" si="6"/>
        <v>--</v>
      </c>
      <c r="AH61" s="36" t="str">
        <f t="shared" si="7"/>
        <v>--</v>
      </c>
      <c r="AI61" s="36" t="str">
        <f t="shared" si="7"/>
        <v>--</v>
      </c>
      <c r="AJ61" s="36" t="str">
        <f t="shared" si="7"/>
        <v>--</v>
      </c>
      <c r="AK61" s="36" t="str">
        <f t="shared" si="7"/>
        <v>--</v>
      </c>
      <c r="AL61" s="36" t="str">
        <f t="shared" si="7"/>
        <v>--</v>
      </c>
      <c r="AM61" s="36" t="str">
        <f t="shared" si="8"/>
        <v>--</v>
      </c>
      <c r="AN61" s="36" t="str">
        <f t="shared" si="8"/>
        <v>--</v>
      </c>
      <c r="AO61" s="36" t="str">
        <f t="shared" si="8"/>
        <v>--</v>
      </c>
      <c r="AP61" s="36" t="str">
        <f t="shared" si="8"/>
        <v>--</v>
      </c>
      <c r="AQ61" s="36" t="str">
        <f t="shared" si="8"/>
        <v>--</v>
      </c>
      <c r="AR61" s="36" t="str">
        <f t="shared" si="9"/>
        <v>--</v>
      </c>
      <c r="AS61" s="36" t="str">
        <f t="shared" si="9"/>
        <v>--</v>
      </c>
      <c r="AT61" s="201" t="str">
        <f t="shared" si="10"/>
        <v>--</v>
      </c>
    </row>
    <row r="62" spans="1:46" s="61" customFormat="1" ht="15" hidden="1" customHeight="1" x14ac:dyDescent="0.2">
      <c r="A62" s="14">
        <v>29</v>
      </c>
      <c r="B62" s="14"/>
      <c r="C62" s="124" t="str">
        <f t="shared" si="0"/>
        <v>項目29</v>
      </c>
      <c r="D62" s="241" t="str">
        <f t="shared" si="1"/>
        <v>--</v>
      </c>
      <c r="E62" s="36" t="str">
        <f t="shared" si="1"/>
        <v>--</v>
      </c>
      <c r="F62" s="36" t="str">
        <f t="shared" si="1"/>
        <v>--</v>
      </c>
      <c r="G62" s="36" t="str">
        <f t="shared" si="1"/>
        <v>--</v>
      </c>
      <c r="H62" s="36" t="str">
        <f t="shared" si="1"/>
        <v>--</v>
      </c>
      <c r="I62" s="36" t="str">
        <f t="shared" si="2"/>
        <v>--</v>
      </c>
      <c r="J62" s="36" t="str">
        <f t="shared" si="2"/>
        <v>--</v>
      </c>
      <c r="K62" s="36" t="str">
        <f t="shared" si="2"/>
        <v>--</v>
      </c>
      <c r="L62" s="36" t="str">
        <f t="shared" si="2"/>
        <v>--</v>
      </c>
      <c r="M62" s="36" t="str">
        <f t="shared" si="2"/>
        <v>--</v>
      </c>
      <c r="N62" s="36" t="str">
        <f t="shared" si="3"/>
        <v>--</v>
      </c>
      <c r="O62" s="36" t="str">
        <f t="shared" si="3"/>
        <v>--</v>
      </c>
      <c r="P62" s="36" t="str">
        <f t="shared" si="3"/>
        <v>--</v>
      </c>
      <c r="Q62" s="36" t="str">
        <f t="shared" si="3"/>
        <v>--</v>
      </c>
      <c r="R62" s="36" t="str">
        <f t="shared" si="3"/>
        <v>--</v>
      </c>
      <c r="S62" s="36" t="str">
        <f t="shared" si="4"/>
        <v>--</v>
      </c>
      <c r="T62" s="36" t="str">
        <f t="shared" si="4"/>
        <v>--</v>
      </c>
      <c r="U62" s="36" t="str">
        <f t="shared" si="4"/>
        <v>--</v>
      </c>
      <c r="V62" s="36" t="str">
        <f t="shared" si="4"/>
        <v>--</v>
      </c>
      <c r="W62" s="36" t="str">
        <f t="shared" si="4"/>
        <v>--</v>
      </c>
      <c r="X62" s="36" t="str">
        <f t="shared" si="5"/>
        <v>--</v>
      </c>
      <c r="Y62" s="36" t="str">
        <f t="shared" si="5"/>
        <v>--</v>
      </c>
      <c r="Z62" s="36" t="str">
        <f t="shared" si="5"/>
        <v>--</v>
      </c>
      <c r="AA62" s="36" t="str">
        <f t="shared" si="5"/>
        <v>--</v>
      </c>
      <c r="AB62" s="36" t="str">
        <f t="shared" si="5"/>
        <v>--</v>
      </c>
      <c r="AC62" s="36" t="str">
        <f t="shared" si="6"/>
        <v>--</v>
      </c>
      <c r="AD62" s="36" t="str">
        <f t="shared" si="6"/>
        <v>--</v>
      </c>
      <c r="AE62" s="36" t="str">
        <f t="shared" si="6"/>
        <v>--</v>
      </c>
      <c r="AF62" s="36" t="str">
        <f t="shared" si="6"/>
        <v>--</v>
      </c>
      <c r="AG62" s="36" t="str">
        <f t="shared" si="6"/>
        <v>--</v>
      </c>
      <c r="AH62" s="36" t="str">
        <f t="shared" si="7"/>
        <v>--</v>
      </c>
      <c r="AI62" s="36" t="str">
        <f t="shared" si="7"/>
        <v>--</v>
      </c>
      <c r="AJ62" s="36" t="str">
        <f t="shared" si="7"/>
        <v>--</v>
      </c>
      <c r="AK62" s="36" t="str">
        <f t="shared" si="7"/>
        <v>--</v>
      </c>
      <c r="AL62" s="36" t="str">
        <f t="shared" si="7"/>
        <v>--</v>
      </c>
      <c r="AM62" s="36" t="str">
        <f t="shared" si="8"/>
        <v>--</v>
      </c>
      <c r="AN62" s="36" t="str">
        <f t="shared" si="8"/>
        <v>--</v>
      </c>
      <c r="AO62" s="36" t="str">
        <f t="shared" si="8"/>
        <v>--</v>
      </c>
      <c r="AP62" s="36" t="str">
        <f t="shared" si="8"/>
        <v>--</v>
      </c>
      <c r="AQ62" s="36" t="str">
        <f t="shared" si="8"/>
        <v>--</v>
      </c>
      <c r="AR62" s="36" t="str">
        <f t="shared" si="9"/>
        <v>--</v>
      </c>
      <c r="AS62" s="36" t="str">
        <f t="shared" si="9"/>
        <v>--</v>
      </c>
      <c r="AT62" s="201" t="str">
        <f t="shared" si="10"/>
        <v>--</v>
      </c>
    </row>
    <row r="63" spans="1:46" s="61" customFormat="1" ht="15" hidden="1" customHeight="1" x14ac:dyDescent="0.2">
      <c r="A63" s="14">
        <v>30</v>
      </c>
      <c r="B63" s="14"/>
      <c r="C63" s="124" t="str">
        <f t="shared" si="0"/>
        <v>項目30</v>
      </c>
      <c r="D63" s="241" t="str">
        <f t="shared" si="1"/>
        <v>--</v>
      </c>
      <c r="E63" s="36" t="str">
        <f t="shared" si="1"/>
        <v>--</v>
      </c>
      <c r="F63" s="36" t="str">
        <f t="shared" si="1"/>
        <v>--</v>
      </c>
      <c r="G63" s="36" t="str">
        <f t="shared" si="1"/>
        <v>--</v>
      </c>
      <c r="H63" s="36" t="str">
        <f t="shared" si="1"/>
        <v>--</v>
      </c>
      <c r="I63" s="36" t="str">
        <f t="shared" si="2"/>
        <v>--</v>
      </c>
      <c r="J63" s="36" t="str">
        <f t="shared" si="2"/>
        <v>--</v>
      </c>
      <c r="K63" s="36" t="str">
        <f t="shared" si="2"/>
        <v>--</v>
      </c>
      <c r="L63" s="36" t="str">
        <f t="shared" si="2"/>
        <v>--</v>
      </c>
      <c r="M63" s="36" t="str">
        <f t="shared" si="2"/>
        <v>--</v>
      </c>
      <c r="N63" s="36" t="str">
        <f t="shared" si="3"/>
        <v>--</v>
      </c>
      <c r="O63" s="36" t="str">
        <f t="shared" si="3"/>
        <v>--</v>
      </c>
      <c r="P63" s="36" t="str">
        <f t="shared" si="3"/>
        <v>--</v>
      </c>
      <c r="Q63" s="36" t="str">
        <f t="shared" si="3"/>
        <v>--</v>
      </c>
      <c r="R63" s="36" t="str">
        <f t="shared" si="3"/>
        <v>--</v>
      </c>
      <c r="S63" s="36" t="str">
        <f t="shared" si="4"/>
        <v>--</v>
      </c>
      <c r="T63" s="36" t="str">
        <f t="shared" si="4"/>
        <v>--</v>
      </c>
      <c r="U63" s="36" t="str">
        <f t="shared" si="4"/>
        <v>--</v>
      </c>
      <c r="V63" s="36" t="str">
        <f t="shared" si="4"/>
        <v>--</v>
      </c>
      <c r="W63" s="36" t="str">
        <f t="shared" si="4"/>
        <v>--</v>
      </c>
      <c r="X63" s="36" t="str">
        <f t="shared" si="5"/>
        <v>--</v>
      </c>
      <c r="Y63" s="36" t="str">
        <f t="shared" si="5"/>
        <v>--</v>
      </c>
      <c r="Z63" s="36" t="str">
        <f t="shared" si="5"/>
        <v>--</v>
      </c>
      <c r="AA63" s="36" t="str">
        <f t="shared" si="5"/>
        <v>--</v>
      </c>
      <c r="AB63" s="36" t="str">
        <f t="shared" si="5"/>
        <v>--</v>
      </c>
      <c r="AC63" s="36" t="str">
        <f t="shared" si="6"/>
        <v>--</v>
      </c>
      <c r="AD63" s="36" t="str">
        <f t="shared" si="6"/>
        <v>--</v>
      </c>
      <c r="AE63" s="36" t="str">
        <f t="shared" si="6"/>
        <v>--</v>
      </c>
      <c r="AF63" s="36" t="str">
        <f t="shared" si="6"/>
        <v>--</v>
      </c>
      <c r="AG63" s="36" t="str">
        <f t="shared" si="6"/>
        <v>--</v>
      </c>
      <c r="AH63" s="36" t="str">
        <f t="shared" si="7"/>
        <v>--</v>
      </c>
      <c r="AI63" s="36" t="str">
        <f t="shared" si="7"/>
        <v>--</v>
      </c>
      <c r="AJ63" s="36" t="str">
        <f t="shared" si="7"/>
        <v>--</v>
      </c>
      <c r="AK63" s="36" t="str">
        <f t="shared" si="7"/>
        <v>--</v>
      </c>
      <c r="AL63" s="36" t="str">
        <f t="shared" si="7"/>
        <v>--</v>
      </c>
      <c r="AM63" s="36" t="str">
        <f t="shared" si="8"/>
        <v>--</v>
      </c>
      <c r="AN63" s="36" t="str">
        <f t="shared" si="8"/>
        <v>--</v>
      </c>
      <c r="AO63" s="36" t="str">
        <f t="shared" si="8"/>
        <v>--</v>
      </c>
      <c r="AP63" s="36" t="str">
        <f t="shared" si="8"/>
        <v>--</v>
      </c>
      <c r="AQ63" s="36" t="str">
        <f t="shared" si="8"/>
        <v>--</v>
      </c>
      <c r="AR63" s="36" t="str">
        <f t="shared" si="9"/>
        <v>--</v>
      </c>
      <c r="AS63" s="36" t="str">
        <f t="shared" si="9"/>
        <v>--</v>
      </c>
      <c r="AT63" s="201" t="str">
        <f t="shared" si="10"/>
        <v>--</v>
      </c>
    </row>
    <row r="64" spans="1:46" s="61" customFormat="1" ht="15" hidden="1" customHeight="1" x14ac:dyDescent="0.2">
      <c r="A64" s="14">
        <v>31</v>
      </c>
      <c r="B64" s="14"/>
      <c r="C64" s="124" t="str">
        <f t="shared" si="0"/>
        <v>項目31</v>
      </c>
      <c r="D64" s="241" t="str">
        <f t="shared" si="1"/>
        <v>--</v>
      </c>
      <c r="E64" s="36" t="str">
        <f t="shared" si="1"/>
        <v>--</v>
      </c>
      <c r="F64" s="36" t="str">
        <f t="shared" si="1"/>
        <v>--</v>
      </c>
      <c r="G64" s="36" t="str">
        <f t="shared" si="1"/>
        <v>--</v>
      </c>
      <c r="H64" s="36" t="str">
        <f t="shared" si="1"/>
        <v>--</v>
      </c>
      <c r="I64" s="36" t="str">
        <f t="shared" si="2"/>
        <v>--</v>
      </c>
      <c r="J64" s="36" t="str">
        <f t="shared" si="2"/>
        <v>--</v>
      </c>
      <c r="K64" s="36" t="str">
        <f t="shared" si="2"/>
        <v>--</v>
      </c>
      <c r="L64" s="36" t="str">
        <f t="shared" si="2"/>
        <v>--</v>
      </c>
      <c r="M64" s="36" t="str">
        <f t="shared" si="2"/>
        <v>--</v>
      </c>
      <c r="N64" s="36" t="str">
        <f t="shared" si="3"/>
        <v>--</v>
      </c>
      <c r="O64" s="36" t="str">
        <f t="shared" si="3"/>
        <v>--</v>
      </c>
      <c r="P64" s="36" t="str">
        <f t="shared" si="3"/>
        <v>--</v>
      </c>
      <c r="Q64" s="36" t="str">
        <f t="shared" si="3"/>
        <v>--</v>
      </c>
      <c r="R64" s="36" t="str">
        <f t="shared" si="3"/>
        <v>--</v>
      </c>
      <c r="S64" s="36" t="str">
        <f t="shared" si="4"/>
        <v>--</v>
      </c>
      <c r="T64" s="36" t="str">
        <f t="shared" si="4"/>
        <v>--</v>
      </c>
      <c r="U64" s="36" t="str">
        <f t="shared" si="4"/>
        <v>--</v>
      </c>
      <c r="V64" s="36" t="str">
        <f t="shared" si="4"/>
        <v>--</v>
      </c>
      <c r="W64" s="36" t="str">
        <f t="shared" si="4"/>
        <v>--</v>
      </c>
      <c r="X64" s="36" t="str">
        <f t="shared" si="5"/>
        <v>--</v>
      </c>
      <c r="Y64" s="36" t="str">
        <f t="shared" si="5"/>
        <v>--</v>
      </c>
      <c r="Z64" s="36" t="str">
        <f t="shared" si="5"/>
        <v>--</v>
      </c>
      <c r="AA64" s="36" t="str">
        <f t="shared" si="5"/>
        <v>--</v>
      </c>
      <c r="AB64" s="36" t="str">
        <f t="shared" si="5"/>
        <v>--</v>
      </c>
      <c r="AC64" s="36" t="str">
        <f t="shared" si="6"/>
        <v>--</v>
      </c>
      <c r="AD64" s="36" t="str">
        <f t="shared" si="6"/>
        <v>--</v>
      </c>
      <c r="AE64" s="36" t="str">
        <f t="shared" si="6"/>
        <v>--</v>
      </c>
      <c r="AF64" s="36" t="str">
        <f t="shared" si="6"/>
        <v>--</v>
      </c>
      <c r="AG64" s="36" t="str">
        <f t="shared" si="6"/>
        <v>--</v>
      </c>
      <c r="AH64" s="36" t="str">
        <f t="shared" si="7"/>
        <v>--</v>
      </c>
      <c r="AI64" s="36" t="str">
        <f t="shared" si="7"/>
        <v>--</v>
      </c>
      <c r="AJ64" s="36" t="str">
        <f t="shared" si="7"/>
        <v>--</v>
      </c>
      <c r="AK64" s="36" t="str">
        <f t="shared" si="7"/>
        <v>--</v>
      </c>
      <c r="AL64" s="36" t="str">
        <f t="shared" si="7"/>
        <v>--</v>
      </c>
      <c r="AM64" s="36" t="str">
        <f t="shared" si="8"/>
        <v>--</v>
      </c>
      <c r="AN64" s="36" t="str">
        <f t="shared" si="8"/>
        <v>--</v>
      </c>
      <c r="AO64" s="36" t="str">
        <f t="shared" si="8"/>
        <v>--</v>
      </c>
      <c r="AP64" s="36" t="str">
        <f t="shared" si="8"/>
        <v>--</v>
      </c>
      <c r="AQ64" s="36" t="str">
        <f t="shared" si="8"/>
        <v>--</v>
      </c>
      <c r="AR64" s="36" t="str">
        <f t="shared" si="9"/>
        <v>--</v>
      </c>
      <c r="AS64" s="36" t="str">
        <f t="shared" si="9"/>
        <v>--</v>
      </c>
      <c r="AT64" s="201" t="str">
        <f t="shared" si="10"/>
        <v>--</v>
      </c>
    </row>
    <row r="65" spans="1:46" s="61" customFormat="1" ht="15" hidden="1" customHeight="1" x14ac:dyDescent="0.2">
      <c r="A65" s="14">
        <v>32</v>
      </c>
      <c r="B65" s="14"/>
      <c r="C65" s="124" t="str">
        <f t="shared" si="0"/>
        <v>項目32</v>
      </c>
      <c r="D65" s="241" t="str">
        <f t="shared" si="1"/>
        <v>--</v>
      </c>
      <c r="E65" s="36" t="str">
        <f t="shared" si="1"/>
        <v>--</v>
      </c>
      <c r="F65" s="36" t="str">
        <f t="shared" si="1"/>
        <v>--</v>
      </c>
      <c r="G65" s="36" t="str">
        <f t="shared" si="1"/>
        <v>--</v>
      </c>
      <c r="H65" s="36" t="str">
        <f t="shared" si="1"/>
        <v>--</v>
      </c>
      <c r="I65" s="36" t="str">
        <f t="shared" si="2"/>
        <v>--</v>
      </c>
      <c r="J65" s="36" t="str">
        <f t="shared" si="2"/>
        <v>--</v>
      </c>
      <c r="K65" s="36" t="str">
        <f t="shared" si="2"/>
        <v>--</v>
      </c>
      <c r="L65" s="36" t="str">
        <f t="shared" si="2"/>
        <v>--</v>
      </c>
      <c r="M65" s="36" t="str">
        <f t="shared" si="2"/>
        <v>--</v>
      </c>
      <c r="N65" s="36" t="str">
        <f t="shared" si="3"/>
        <v>--</v>
      </c>
      <c r="O65" s="36" t="str">
        <f t="shared" si="3"/>
        <v>--</v>
      </c>
      <c r="P65" s="36" t="str">
        <f t="shared" si="3"/>
        <v>--</v>
      </c>
      <c r="Q65" s="36" t="str">
        <f t="shared" si="3"/>
        <v>--</v>
      </c>
      <c r="R65" s="36" t="str">
        <f t="shared" si="3"/>
        <v>--</v>
      </c>
      <c r="S65" s="36" t="str">
        <f t="shared" si="4"/>
        <v>--</v>
      </c>
      <c r="T65" s="36" t="str">
        <f t="shared" si="4"/>
        <v>--</v>
      </c>
      <c r="U65" s="36" t="str">
        <f t="shared" si="4"/>
        <v>--</v>
      </c>
      <c r="V65" s="36" t="str">
        <f t="shared" si="4"/>
        <v>--</v>
      </c>
      <c r="W65" s="36" t="str">
        <f t="shared" si="4"/>
        <v>--</v>
      </c>
      <c r="X65" s="36" t="str">
        <f t="shared" si="5"/>
        <v>--</v>
      </c>
      <c r="Y65" s="36" t="str">
        <f t="shared" si="5"/>
        <v>--</v>
      </c>
      <c r="Z65" s="36" t="str">
        <f t="shared" si="5"/>
        <v>--</v>
      </c>
      <c r="AA65" s="36" t="str">
        <f t="shared" si="5"/>
        <v>--</v>
      </c>
      <c r="AB65" s="36" t="str">
        <f t="shared" si="5"/>
        <v>--</v>
      </c>
      <c r="AC65" s="36" t="str">
        <f t="shared" si="6"/>
        <v>--</v>
      </c>
      <c r="AD65" s="36" t="str">
        <f t="shared" si="6"/>
        <v>--</v>
      </c>
      <c r="AE65" s="36" t="str">
        <f t="shared" si="6"/>
        <v>--</v>
      </c>
      <c r="AF65" s="36" t="str">
        <f t="shared" si="6"/>
        <v>--</v>
      </c>
      <c r="AG65" s="36" t="str">
        <f t="shared" si="6"/>
        <v>--</v>
      </c>
      <c r="AH65" s="36" t="str">
        <f t="shared" si="7"/>
        <v>--</v>
      </c>
      <c r="AI65" s="36" t="str">
        <f t="shared" si="7"/>
        <v>--</v>
      </c>
      <c r="AJ65" s="36" t="str">
        <f t="shared" si="7"/>
        <v>--</v>
      </c>
      <c r="AK65" s="36" t="str">
        <f t="shared" si="7"/>
        <v>--</v>
      </c>
      <c r="AL65" s="36" t="str">
        <f t="shared" si="7"/>
        <v>--</v>
      </c>
      <c r="AM65" s="36" t="str">
        <f t="shared" si="8"/>
        <v>--</v>
      </c>
      <c r="AN65" s="36" t="str">
        <f t="shared" si="8"/>
        <v>--</v>
      </c>
      <c r="AO65" s="36" t="str">
        <f t="shared" si="8"/>
        <v>--</v>
      </c>
      <c r="AP65" s="36" t="str">
        <f t="shared" si="8"/>
        <v>--</v>
      </c>
      <c r="AQ65" s="36" t="str">
        <f t="shared" si="8"/>
        <v>--</v>
      </c>
      <c r="AR65" s="36" t="str">
        <f t="shared" si="9"/>
        <v>--</v>
      </c>
      <c r="AS65" s="36" t="str">
        <f t="shared" si="9"/>
        <v>--</v>
      </c>
      <c r="AT65" s="201" t="str">
        <f t="shared" si="10"/>
        <v>--</v>
      </c>
    </row>
    <row r="66" spans="1:46" s="61" customFormat="1" ht="15" hidden="1" customHeight="1" x14ac:dyDescent="0.2">
      <c r="A66" s="14">
        <v>33</v>
      </c>
      <c r="B66" s="14"/>
      <c r="C66" s="124" t="str">
        <f t="shared" si="0"/>
        <v>項目33</v>
      </c>
      <c r="D66" s="241" t="str">
        <f t="shared" si="1"/>
        <v>--</v>
      </c>
      <c r="E66" s="36" t="str">
        <f t="shared" si="1"/>
        <v>--</v>
      </c>
      <c r="F66" s="36" t="str">
        <f t="shared" si="1"/>
        <v>--</v>
      </c>
      <c r="G66" s="36" t="str">
        <f t="shared" si="1"/>
        <v>--</v>
      </c>
      <c r="H66" s="36" t="str">
        <f t="shared" si="1"/>
        <v>--</v>
      </c>
      <c r="I66" s="36" t="str">
        <f t="shared" si="2"/>
        <v>--</v>
      </c>
      <c r="J66" s="36" t="str">
        <f t="shared" si="2"/>
        <v>--</v>
      </c>
      <c r="K66" s="36" t="str">
        <f t="shared" si="2"/>
        <v>--</v>
      </c>
      <c r="L66" s="36" t="str">
        <f t="shared" si="2"/>
        <v>--</v>
      </c>
      <c r="M66" s="36" t="str">
        <f t="shared" si="2"/>
        <v>--</v>
      </c>
      <c r="N66" s="36" t="str">
        <f t="shared" si="3"/>
        <v>--</v>
      </c>
      <c r="O66" s="36" t="str">
        <f t="shared" si="3"/>
        <v>--</v>
      </c>
      <c r="P66" s="36" t="str">
        <f t="shared" si="3"/>
        <v>--</v>
      </c>
      <c r="Q66" s="36" t="str">
        <f t="shared" si="3"/>
        <v>--</v>
      </c>
      <c r="R66" s="36" t="str">
        <f t="shared" si="3"/>
        <v>--</v>
      </c>
      <c r="S66" s="36" t="str">
        <f t="shared" si="4"/>
        <v>--</v>
      </c>
      <c r="T66" s="36" t="str">
        <f t="shared" si="4"/>
        <v>--</v>
      </c>
      <c r="U66" s="36" t="str">
        <f t="shared" si="4"/>
        <v>--</v>
      </c>
      <c r="V66" s="36" t="str">
        <f t="shared" si="4"/>
        <v>--</v>
      </c>
      <c r="W66" s="36" t="str">
        <f t="shared" si="4"/>
        <v>--</v>
      </c>
      <c r="X66" s="36" t="str">
        <f t="shared" si="5"/>
        <v>--</v>
      </c>
      <c r="Y66" s="36" t="str">
        <f t="shared" si="5"/>
        <v>--</v>
      </c>
      <c r="Z66" s="36" t="str">
        <f t="shared" si="5"/>
        <v>--</v>
      </c>
      <c r="AA66" s="36" t="str">
        <f t="shared" si="5"/>
        <v>--</v>
      </c>
      <c r="AB66" s="36" t="str">
        <f t="shared" si="5"/>
        <v>--</v>
      </c>
      <c r="AC66" s="36" t="str">
        <f t="shared" si="6"/>
        <v>--</v>
      </c>
      <c r="AD66" s="36" t="str">
        <f t="shared" si="6"/>
        <v>--</v>
      </c>
      <c r="AE66" s="36" t="str">
        <f t="shared" si="6"/>
        <v>--</v>
      </c>
      <c r="AF66" s="36" t="str">
        <f t="shared" si="6"/>
        <v>--</v>
      </c>
      <c r="AG66" s="36" t="str">
        <f t="shared" si="6"/>
        <v>--</v>
      </c>
      <c r="AH66" s="36" t="str">
        <f t="shared" si="7"/>
        <v>--</v>
      </c>
      <c r="AI66" s="36" t="str">
        <f t="shared" si="7"/>
        <v>--</v>
      </c>
      <c r="AJ66" s="36" t="str">
        <f t="shared" si="7"/>
        <v>--</v>
      </c>
      <c r="AK66" s="36" t="str">
        <f t="shared" si="7"/>
        <v>--</v>
      </c>
      <c r="AL66" s="36" t="str">
        <f t="shared" si="7"/>
        <v>--</v>
      </c>
      <c r="AM66" s="36" t="str">
        <f t="shared" si="8"/>
        <v>--</v>
      </c>
      <c r="AN66" s="36" t="str">
        <f t="shared" si="8"/>
        <v>--</v>
      </c>
      <c r="AO66" s="36" t="str">
        <f t="shared" si="8"/>
        <v>--</v>
      </c>
      <c r="AP66" s="36" t="str">
        <f t="shared" si="8"/>
        <v>--</v>
      </c>
      <c r="AQ66" s="36" t="str">
        <f t="shared" si="8"/>
        <v>--</v>
      </c>
      <c r="AR66" s="36" t="str">
        <f t="shared" si="9"/>
        <v>--</v>
      </c>
      <c r="AS66" s="36" t="str">
        <f t="shared" si="9"/>
        <v>--</v>
      </c>
      <c r="AT66" s="201" t="str">
        <f t="shared" si="10"/>
        <v>--</v>
      </c>
    </row>
    <row r="67" spans="1:46" s="61" customFormat="1" ht="15" hidden="1" customHeight="1" x14ac:dyDescent="0.2">
      <c r="A67" s="14">
        <v>34</v>
      </c>
      <c r="B67" s="14"/>
      <c r="C67" s="124" t="str">
        <f t="shared" si="0"/>
        <v>項目34</v>
      </c>
      <c r="D67" s="241" t="str">
        <f t="shared" si="1"/>
        <v>--</v>
      </c>
      <c r="E67" s="36" t="str">
        <f t="shared" si="1"/>
        <v>--</v>
      </c>
      <c r="F67" s="36" t="str">
        <f t="shared" si="1"/>
        <v>--</v>
      </c>
      <c r="G67" s="36" t="str">
        <f t="shared" si="1"/>
        <v>--</v>
      </c>
      <c r="H67" s="36" t="str">
        <f t="shared" si="1"/>
        <v>--</v>
      </c>
      <c r="I67" s="36" t="str">
        <f t="shared" si="2"/>
        <v>--</v>
      </c>
      <c r="J67" s="36" t="str">
        <f t="shared" si="2"/>
        <v>--</v>
      </c>
      <c r="K67" s="36" t="str">
        <f t="shared" si="2"/>
        <v>--</v>
      </c>
      <c r="L67" s="36" t="str">
        <f t="shared" si="2"/>
        <v>--</v>
      </c>
      <c r="M67" s="36" t="str">
        <f t="shared" si="2"/>
        <v>--</v>
      </c>
      <c r="N67" s="36" t="str">
        <f t="shared" si="3"/>
        <v>--</v>
      </c>
      <c r="O67" s="36" t="str">
        <f t="shared" si="3"/>
        <v>--</v>
      </c>
      <c r="P67" s="36" t="str">
        <f t="shared" si="3"/>
        <v>--</v>
      </c>
      <c r="Q67" s="36" t="str">
        <f t="shared" si="3"/>
        <v>--</v>
      </c>
      <c r="R67" s="36" t="str">
        <f t="shared" si="3"/>
        <v>--</v>
      </c>
      <c r="S67" s="36" t="str">
        <f t="shared" si="4"/>
        <v>--</v>
      </c>
      <c r="T67" s="36" t="str">
        <f t="shared" si="4"/>
        <v>--</v>
      </c>
      <c r="U67" s="36" t="str">
        <f t="shared" si="4"/>
        <v>--</v>
      </c>
      <c r="V67" s="36" t="str">
        <f t="shared" si="4"/>
        <v>--</v>
      </c>
      <c r="W67" s="36" t="str">
        <f t="shared" si="4"/>
        <v>--</v>
      </c>
      <c r="X67" s="36" t="str">
        <f t="shared" si="5"/>
        <v>--</v>
      </c>
      <c r="Y67" s="36" t="str">
        <f t="shared" si="5"/>
        <v>--</v>
      </c>
      <c r="Z67" s="36" t="str">
        <f t="shared" si="5"/>
        <v>--</v>
      </c>
      <c r="AA67" s="36" t="str">
        <f t="shared" si="5"/>
        <v>--</v>
      </c>
      <c r="AB67" s="36" t="str">
        <f t="shared" si="5"/>
        <v>--</v>
      </c>
      <c r="AC67" s="36" t="str">
        <f t="shared" si="6"/>
        <v>--</v>
      </c>
      <c r="AD67" s="36" t="str">
        <f t="shared" si="6"/>
        <v>--</v>
      </c>
      <c r="AE67" s="36" t="str">
        <f t="shared" si="6"/>
        <v>--</v>
      </c>
      <c r="AF67" s="36" t="str">
        <f t="shared" si="6"/>
        <v>--</v>
      </c>
      <c r="AG67" s="36" t="str">
        <f t="shared" si="6"/>
        <v>--</v>
      </c>
      <c r="AH67" s="36" t="str">
        <f t="shared" si="7"/>
        <v>--</v>
      </c>
      <c r="AI67" s="36" t="str">
        <f t="shared" si="7"/>
        <v>--</v>
      </c>
      <c r="AJ67" s="36" t="str">
        <f t="shared" si="7"/>
        <v>--</v>
      </c>
      <c r="AK67" s="36" t="str">
        <f t="shared" si="7"/>
        <v>--</v>
      </c>
      <c r="AL67" s="36" t="str">
        <f t="shared" si="7"/>
        <v>--</v>
      </c>
      <c r="AM67" s="36" t="str">
        <f t="shared" si="8"/>
        <v>--</v>
      </c>
      <c r="AN67" s="36" t="str">
        <f t="shared" si="8"/>
        <v>--</v>
      </c>
      <c r="AO67" s="36" t="str">
        <f t="shared" si="8"/>
        <v>--</v>
      </c>
      <c r="AP67" s="36" t="str">
        <f t="shared" si="8"/>
        <v>--</v>
      </c>
      <c r="AQ67" s="36" t="str">
        <f t="shared" si="8"/>
        <v>--</v>
      </c>
      <c r="AR67" s="36" t="str">
        <f t="shared" si="9"/>
        <v>--</v>
      </c>
      <c r="AS67" s="36" t="str">
        <f t="shared" si="9"/>
        <v>--</v>
      </c>
      <c r="AT67" s="201" t="str">
        <f t="shared" si="10"/>
        <v>--</v>
      </c>
    </row>
    <row r="68" spans="1:46" s="61" customFormat="1" ht="15" hidden="1" customHeight="1" x14ac:dyDescent="0.2">
      <c r="A68" s="14">
        <v>35</v>
      </c>
      <c r="B68" s="14"/>
      <c r="C68" s="124" t="str">
        <f t="shared" si="0"/>
        <v>項目35</v>
      </c>
      <c r="D68" s="241" t="str">
        <f t="shared" si="1"/>
        <v>--</v>
      </c>
      <c r="E68" s="36" t="str">
        <f t="shared" si="1"/>
        <v>--</v>
      </c>
      <c r="F68" s="36" t="str">
        <f t="shared" si="1"/>
        <v>--</v>
      </c>
      <c r="G68" s="36" t="str">
        <f t="shared" si="1"/>
        <v>--</v>
      </c>
      <c r="H68" s="36" t="str">
        <f t="shared" si="1"/>
        <v>--</v>
      </c>
      <c r="I68" s="36" t="str">
        <f t="shared" si="2"/>
        <v>--</v>
      </c>
      <c r="J68" s="36" t="str">
        <f t="shared" si="2"/>
        <v>--</v>
      </c>
      <c r="K68" s="36" t="str">
        <f t="shared" si="2"/>
        <v>--</v>
      </c>
      <c r="L68" s="36" t="str">
        <f t="shared" si="2"/>
        <v>--</v>
      </c>
      <c r="M68" s="36" t="str">
        <f t="shared" si="2"/>
        <v>--</v>
      </c>
      <c r="N68" s="36" t="str">
        <f t="shared" si="3"/>
        <v>--</v>
      </c>
      <c r="O68" s="36" t="str">
        <f t="shared" si="3"/>
        <v>--</v>
      </c>
      <c r="P68" s="36" t="str">
        <f t="shared" si="3"/>
        <v>--</v>
      </c>
      <c r="Q68" s="36" t="str">
        <f t="shared" si="3"/>
        <v>--</v>
      </c>
      <c r="R68" s="36" t="str">
        <f t="shared" si="3"/>
        <v>--</v>
      </c>
      <c r="S68" s="36" t="str">
        <f t="shared" si="4"/>
        <v>--</v>
      </c>
      <c r="T68" s="36" t="str">
        <f t="shared" si="4"/>
        <v>--</v>
      </c>
      <c r="U68" s="36" t="str">
        <f t="shared" si="4"/>
        <v>--</v>
      </c>
      <c r="V68" s="36" t="str">
        <f t="shared" si="4"/>
        <v>--</v>
      </c>
      <c r="W68" s="36" t="str">
        <f t="shared" si="4"/>
        <v>--</v>
      </c>
      <c r="X68" s="36" t="str">
        <f t="shared" si="5"/>
        <v>--</v>
      </c>
      <c r="Y68" s="36" t="str">
        <f t="shared" si="5"/>
        <v>--</v>
      </c>
      <c r="Z68" s="36" t="str">
        <f t="shared" si="5"/>
        <v>--</v>
      </c>
      <c r="AA68" s="36" t="str">
        <f t="shared" si="5"/>
        <v>--</v>
      </c>
      <c r="AB68" s="36" t="str">
        <f t="shared" si="5"/>
        <v>--</v>
      </c>
      <c r="AC68" s="36" t="str">
        <f t="shared" si="6"/>
        <v>--</v>
      </c>
      <c r="AD68" s="36" t="str">
        <f t="shared" si="6"/>
        <v>--</v>
      </c>
      <c r="AE68" s="36" t="str">
        <f t="shared" si="6"/>
        <v>--</v>
      </c>
      <c r="AF68" s="36" t="str">
        <f t="shared" si="6"/>
        <v>--</v>
      </c>
      <c r="AG68" s="36" t="str">
        <f t="shared" si="6"/>
        <v>--</v>
      </c>
      <c r="AH68" s="36" t="str">
        <f t="shared" si="7"/>
        <v>--</v>
      </c>
      <c r="AI68" s="36" t="str">
        <f t="shared" si="7"/>
        <v>--</v>
      </c>
      <c r="AJ68" s="36" t="str">
        <f t="shared" si="7"/>
        <v>--</v>
      </c>
      <c r="AK68" s="36" t="str">
        <f t="shared" si="7"/>
        <v>--</v>
      </c>
      <c r="AL68" s="36" t="str">
        <f t="shared" si="7"/>
        <v>--</v>
      </c>
      <c r="AM68" s="36" t="str">
        <f t="shared" si="8"/>
        <v>--</v>
      </c>
      <c r="AN68" s="36" t="str">
        <f t="shared" si="8"/>
        <v>--</v>
      </c>
      <c r="AO68" s="36" t="str">
        <f t="shared" si="8"/>
        <v>--</v>
      </c>
      <c r="AP68" s="36" t="str">
        <f t="shared" si="8"/>
        <v>--</v>
      </c>
      <c r="AQ68" s="36" t="str">
        <f t="shared" si="8"/>
        <v>--</v>
      </c>
      <c r="AR68" s="36" t="str">
        <f t="shared" si="9"/>
        <v>--</v>
      </c>
      <c r="AS68" s="36" t="str">
        <f t="shared" si="9"/>
        <v>--</v>
      </c>
      <c r="AT68" s="201" t="str">
        <f t="shared" si="10"/>
        <v>--</v>
      </c>
    </row>
    <row r="69" spans="1:46" s="61" customFormat="1" ht="15" hidden="1" customHeight="1" x14ac:dyDescent="0.2">
      <c r="A69" s="14">
        <v>36</v>
      </c>
      <c r="B69" s="14"/>
      <c r="C69" s="124" t="str">
        <f t="shared" si="0"/>
        <v>項目36</v>
      </c>
      <c r="D69" s="241" t="str">
        <f t="shared" si="1"/>
        <v>--</v>
      </c>
      <c r="E69" s="36" t="str">
        <f t="shared" si="1"/>
        <v>--</v>
      </c>
      <c r="F69" s="36" t="str">
        <f t="shared" si="1"/>
        <v>--</v>
      </c>
      <c r="G69" s="36" t="str">
        <f t="shared" si="1"/>
        <v>--</v>
      </c>
      <c r="H69" s="36" t="str">
        <f t="shared" si="1"/>
        <v>--</v>
      </c>
      <c r="I69" s="36" t="str">
        <f t="shared" si="2"/>
        <v>--</v>
      </c>
      <c r="J69" s="36" t="str">
        <f t="shared" si="2"/>
        <v>--</v>
      </c>
      <c r="K69" s="36" t="str">
        <f t="shared" si="2"/>
        <v>--</v>
      </c>
      <c r="L69" s="36" t="str">
        <f t="shared" si="2"/>
        <v>--</v>
      </c>
      <c r="M69" s="36" t="str">
        <f t="shared" si="2"/>
        <v>--</v>
      </c>
      <c r="N69" s="36" t="str">
        <f t="shared" si="3"/>
        <v>--</v>
      </c>
      <c r="O69" s="36" t="str">
        <f t="shared" si="3"/>
        <v>--</v>
      </c>
      <c r="P69" s="36" t="str">
        <f t="shared" si="3"/>
        <v>--</v>
      </c>
      <c r="Q69" s="36" t="str">
        <f t="shared" si="3"/>
        <v>--</v>
      </c>
      <c r="R69" s="36" t="str">
        <f t="shared" si="3"/>
        <v>--</v>
      </c>
      <c r="S69" s="36" t="str">
        <f t="shared" si="4"/>
        <v>--</v>
      </c>
      <c r="T69" s="36" t="str">
        <f t="shared" si="4"/>
        <v>--</v>
      </c>
      <c r="U69" s="36" t="str">
        <f t="shared" si="4"/>
        <v>--</v>
      </c>
      <c r="V69" s="36" t="str">
        <f t="shared" si="4"/>
        <v>--</v>
      </c>
      <c r="W69" s="36" t="str">
        <f t="shared" si="4"/>
        <v>--</v>
      </c>
      <c r="X69" s="36" t="str">
        <f t="shared" si="5"/>
        <v>--</v>
      </c>
      <c r="Y69" s="36" t="str">
        <f t="shared" si="5"/>
        <v>--</v>
      </c>
      <c r="Z69" s="36" t="str">
        <f t="shared" si="5"/>
        <v>--</v>
      </c>
      <c r="AA69" s="36" t="str">
        <f t="shared" si="5"/>
        <v>--</v>
      </c>
      <c r="AB69" s="36" t="str">
        <f t="shared" si="5"/>
        <v>--</v>
      </c>
      <c r="AC69" s="36" t="str">
        <f t="shared" si="6"/>
        <v>--</v>
      </c>
      <c r="AD69" s="36" t="str">
        <f t="shared" si="6"/>
        <v>--</v>
      </c>
      <c r="AE69" s="36" t="str">
        <f t="shared" si="6"/>
        <v>--</v>
      </c>
      <c r="AF69" s="36" t="str">
        <f t="shared" si="6"/>
        <v>--</v>
      </c>
      <c r="AG69" s="36" t="str">
        <f t="shared" si="6"/>
        <v>--</v>
      </c>
      <c r="AH69" s="36" t="str">
        <f t="shared" si="7"/>
        <v>--</v>
      </c>
      <c r="AI69" s="36" t="str">
        <f t="shared" si="7"/>
        <v>--</v>
      </c>
      <c r="AJ69" s="36" t="str">
        <f t="shared" si="7"/>
        <v>--</v>
      </c>
      <c r="AK69" s="36" t="str">
        <f t="shared" si="7"/>
        <v>--</v>
      </c>
      <c r="AL69" s="36" t="str">
        <f t="shared" si="7"/>
        <v>--</v>
      </c>
      <c r="AM69" s="36" t="str">
        <f t="shared" si="8"/>
        <v>--</v>
      </c>
      <c r="AN69" s="36" t="str">
        <f t="shared" si="8"/>
        <v>--</v>
      </c>
      <c r="AO69" s="36" t="str">
        <f t="shared" si="8"/>
        <v>--</v>
      </c>
      <c r="AP69" s="36" t="str">
        <f t="shared" si="8"/>
        <v>--</v>
      </c>
      <c r="AQ69" s="36" t="str">
        <f t="shared" si="8"/>
        <v>--</v>
      </c>
      <c r="AR69" s="36" t="str">
        <f t="shared" si="9"/>
        <v>--</v>
      </c>
      <c r="AS69" s="36" t="str">
        <f t="shared" si="9"/>
        <v>--</v>
      </c>
      <c r="AT69" s="201" t="str">
        <f t="shared" si="10"/>
        <v>--</v>
      </c>
    </row>
    <row r="70" spans="1:46" s="61" customFormat="1" ht="15" hidden="1" customHeight="1" x14ac:dyDescent="0.2">
      <c r="A70" s="14">
        <v>37</v>
      </c>
      <c r="B70" s="14"/>
      <c r="C70" s="124" t="str">
        <f t="shared" si="0"/>
        <v>項目37</v>
      </c>
      <c r="D70" s="241" t="str">
        <f t="shared" si="1"/>
        <v>--</v>
      </c>
      <c r="E70" s="36" t="str">
        <f t="shared" si="1"/>
        <v>--</v>
      </c>
      <c r="F70" s="36" t="str">
        <f t="shared" si="1"/>
        <v>--</v>
      </c>
      <c r="G70" s="36" t="str">
        <f t="shared" si="1"/>
        <v>--</v>
      </c>
      <c r="H70" s="36" t="str">
        <f t="shared" si="1"/>
        <v>--</v>
      </c>
      <c r="I70" s="36" t="str">
        <f t="shared" si="2"/>
        <v>--</v>
      </c>
      <c r="J70" s="36" t="str">
        <f t="shared" si="2"/>
        <v>--</v>
      </c>
      <c r="K70" s="36" t="str">
        <f t="shared" si="2"/>
        <v>--</v>
      </c>
      <c r="L70" s="36" t="str">
        <f t="shared" si="2"/>
        <v>--</v>
      </c>
      <c r="M70" s="36" t="str">
        <f t="shared" si="2"/>
        <v>--</v>
      </c>
      <c r="N70" s="36" t="str">
        <f t="shared" si="3"/>
        <v>--</v>
      </c>
      <c r="O70" s="36" t="str">
        <f t="shared" si="3"/>
        <v>--</v>
      </c>
      <c r="P70" s="36" t="str">
        <f t="shared" si="3"/>
        <v>--</v>
      </c>
      <c r="Q70" s="36" t="str">
        <f t="shared" si="3"/>
        <v>--</v>
      </c>
      <c r="R70" s="36" t="str">
        <f t="shared" si="3"/>
        <v>--</v>
      </c>
      <c r="S70" s="36" t="str">
        <f t="shared" si="4"/>
        <v>--</v>
      </c>
      <c r="T70" s="36" t="str">
        <f t="shared" si="4"/>
        <v>--</v>
      </c>
      <c r="U70" s="36" t="str">
        <f t="shared" si="4"/>
        <v>--</v>
      </c>
      <c r="V70" s="36" t="str">
        <f t="shared" si="4"/>
        <v>--</v>
      </c>
      <c r="W70" s="36" t="str">
        <f t="shared" si="4"/>
        <v>--</v>
      </c>
      <c r="X70" s="36" t="str">
        <f t="shared" si="5"/>
        <v>--</v>
      </c>
      <c r="Y70" s="36" t="str">
        <f t="shared" si="5"/>
        <v>--</v>
      </c>
      <c r="Z70" s="36" t="str">
        <f t="shared" si="5"/>
        <v>--</v>
      </c>
      <c r="AA70" s="36" t="str">
        <f t="shared" si="5"/>
        <v>--</v>
      </c>
      <c r="AB70" s="36" t="str">
        <f t="shared" si="5"/>
        <v>--</v>
      </c>
      <c r="AC70" s="36" t="str">
        <f t="shared" si="6"/>
        <v>--</v>
      </c>
      <c r="AD70" s="36" t="str">
        <f t="shared" si="6"/>
        <v>--</v>
      </c>
      <c r="AE70" s="36" t="str">
        <f t="shared" si="6"/>
        <v>--</v>
      </c>
      <c r="AF70" s="36" t="str">
        <f t="shared" si="6"/>
        <v>--</v>
      </c>
      <c r="AG70" s="36" t="str">
        <f t="shared" si="6"/>
        <v>--</v>
      </c>
      <c r="AH70" s="36" t="str">
        <f t="shared" si="7"/>
        <v>--</v>
      </c>
      <c r="AI70" s="36" t="str">
        <f t="shared" si="7"/>
        <v>--</v>
      </c>
      <c r="AJ70" s="36" t="str">
        <f t="shared" si="7"/>
        <v>--</v>
      </c>
      <c r="AK70" s="36" t="str">
        <f t="shared" si="7"/>
        <v>--</v>
      </c>
      <c r="AL70" s="36" t="str">
        <f t="shared" si="7"/>
        <v>--</v>
      </c>
      <c r="AM70" s="36" t="str">
        <f t="shared" si="8"/>
        <v>--</v>
      </c>
      <c r="AN70" s="36" t="str">
        <f t="shared" si="8"/>
        <v>--</v>
      </c>
      <c r="AO70" s="36" t="str">
        <f t="shared" si="8"/>
        <v>--</v>
      </c>
      <c r="AP70" s="36" t="str">
        <f t="shared" si="8"/>
        <v>--</v>
      </c>
      <c r="AQ70" s="36" t="str">
        <f t="shared" si="8"/>
        <v>--</v>
      </c>
      <c r="AR70" s="36" t="str">
        <f t="shared" si="9"/>
        <v>--</v>
      </c>
      <c r="AS70" s="36" t="str">
        <f t="shared" si="9"/>
        <v>--</v>
      </c>
      <c r="AT70" s="201" t="str">
        <f t="shared" si="10"/>
        <v>--</v>
      </c>
    </row>
    <row r="71" spans="1:46" s="61" customFormat="1" ht="15" hidden="1" customHeight="1" x14ac:dyDescent="0.2">
      <c r="A71" s="14">
        <v>38</v>
      </c>
      <c r="B71" s="14"/>
      <c r="C71" s="124" t="str">
        <f t="shared" si="0"/>
        <v>項目38</v>
      </c>
      <c r="D71" s="241" t="str">
        <f t="shared" si="1"/>
        <v>--</v>
      </c>
      <c r="E71" s="36" t="str">
        <f t="shared" si="1"/>
        <v>--</v>
      </c>
      <c r="F71" s="36" t="str">
        <f t="shared" si="1"/>
        <v>--</v>
      </c>
      <c r="G71" s="36" t="str">
        <f t="shared" si="1"/>
        <v>--</v>
      </c>
      <c r="H71" s="36" t="str">
        <f t="shared" si="1"/>
        <v>--</v>
      </c>
      <c r="I71" s="36" t="str">
        <f t="shared" si="2"/>
        <v>--</v>
      </c>
      <c r="J71" s="36" t="str">
        <f t="shared" si="2"/>
        <v>--</v>
      </c>
      <c r="K71" s="36" t="str">
        <f t="shared" si="2"/>
        <v>--</v>
      </c>
      <c r="L71" s="36" t="str">
        <f t="shared" si="2"/>
        <v>--</v>
      </c>
      <c r="M71" s="36" t="str">
        <f t="shared" si="2"/>
        <v>--</v>
      </c>
      <c r="N71" s="36" t="str">
        <f t="shared" si="3"/>
        <v>--</v>
      </c>
      <c r="O71" s="36" t="str">
        <f t="shared" si="3"/>
        <v>--</v>
      </c>
      <c r="P71" s="36" t="str">
        <f t="shared" si="3"/>
        <v>--</v>
      </c>
      <c r="Q71" s="36" t="str">
        <f t="shared" si="3"/>
        <v>--</v>
      </c>
      <c r="R71" s="36" t="str">
        <f t="shared" si="3"/>
        <v>--</v>
      </c>
      <c r="S71" s="36" t="str">
        <f t="shared" si="4"/>
        <v>--</v>
      </c>
      <c r="T71" s="36" t="str">
        <f t="shared" si="4"/>
        <v>--</v>
      </c>
      <c r="U71" s="36" t="str">
        <f t="shared" si="4"/>
        <v>--</v>
      </c>
      <c r="V71" s="36" t="str">
        <f t="shared" si="4"/>
        <v>--</v>
      </c>
      <c r="W71" s="36" t="str">
        <f t="shared" si="4"/>
        <v>--</v>
      </c>
      <c r="X71" s="36" t="str">
        <f t="shared" si="5"/>
        <v>--</v>
      </c>
      <c r="Y71" s="36" t="str">
        <f t="shared" si="5"/>
        <v>--</v>
      </c>
      <c r="Z71" s="36" t="str">
        <f t="shared" si="5"/>
        <v>--</v>
      </c>
      <c r="AA71" s="36" t="str">
        <f t="shared" si="5"/>
        <v>--</v>
      </c>
      <c r="AB71" s="36" t="str">
        <f t="shared" si="5"/>
        <v>--</v>
      </c>
      <c r="AC71" s="36" t="str">
        <f t="shared" si="6"/>
        <v>--</v>
      </c>
      <c r="AD71" s="36" t="str">
        <f t="shared" si="6"/>
        <v>--</v>
      </c>
      <c r="AE71" s="36" t="str">
        <f t="shared" si="6"/>
        <v>--</v>
      </c>
      <c r="AF71" s="36" t="str">
        <f t="shared" si="6"/>
        <v>--</v>
      </c>
      <c r="AG71" s="36" t="str">
        <f t="shared" si="6"/>
        <v>--</v>
      </c>
      <c r="AH71" s="36" t="str">
        <f t="shared" si="7"/>
        <v>--</v>
      </c>
      <c r="AI71" s="36" t="str">
        <f t="shared" si="7"/>
        <v>--</v>
      </c>
      <c r="AJ71" s="36" t="str">
        <f t="shared" si="7"/>
        <v>--</v>
      </c>
      <c r="AK71" s="36" t="str">
        <f t="shared" si="7"/>
        <v>--</v>
      </c>
      <c r="AL71" s="36" t="str">
        <f t="shared" si="7"/>
        <v>--</v>
      </c>
      <c r="AM71" s="36" t="str">
        <f t="shared" si="8"/>
        <v>--</v>
      </c>
      <c r="AN71" s="36" t="str">
        <f t="shared" si="8"/>
        <v>--</v>
      </c>
      <c r="AO71" s="36" t="str">
        <f t="shared" si="8"/>
        <v>--</v>
      </c>
      <c r="AP71" s="36" t="str">
        <f t="shared" si="8"/>
        <v>--</v>
      </c>
      <c r="AQ71" s="36" t="str">
        <f t="shared" si="8"/>
        <v>--</v>
      </c>
      <c r="AR71" s="36" t="str">
        <f t="shared" si="9"/>
        <v>--</v>
      </c>
      <c r="AS71" s="36" t="str">
        <f t="shared" si="9"/>
        <v>--</v>
      </c>
      <c r="AT71" s="201" t="str">
        <f t="shared" si="10"/>
        <v>--</v>
      </c>
    </row>
    <row r="72" spans="1:46" s="61" customFormat="1" ht="15" hidden="1" customHeight="1" x14ac:dyDescent="0.2">
      <c r="A72" s="14">
        <v>39</v>
      </c>
      <c r="B72" s="14"/>
      <c r="C72" s="124" t="str">
        <f t="shared" si="0"/>
        <v>項目39</v>
      </c>
      <c r="D72" s="241" t="str">
        <f t="shared" si="1"/>
        <v>--</v>
      </c>
      <c r="E72" s="36" t="str">
        <f t="shared" si="1"/>
        <v>--</v>
      </c>
      <c r="F72" s="36" t="str">
        <f t="shared" si="1"/>
        <v>--</v>
      </c>
      <c r="G72" s="36" t="str">
        <f t="shared" si="1"/>
        <v>--</v>
      </c>
      <c r="H72" s="36" t="str">
        <f t="shared" si="1"/>
        <v>--</v>
      </c>
      <c r="I72" s="36" t="str">
        <f t="shared" si="2"/>
        <v>--</v>
      </c>
      <c r="J72" s="36" t="str">
        <f t="shared" si="2"/>
        <v>--</v>
      </c>
      <c r="K72" s="36" t="str">
        <f t="shared" si="2"/>
        <v>--</v>
      </c>
      <c r="L72" s="36" t="str">
        <f t="shared" si="2"/>
        <v>--</v>
      </c>
      <c r="M72" s="36" t="str">
        <f t="shared" si="2"/>
        <v>--</v>
      </c>
      <c r="N72" s="36" t="str">
        <f t="shared" si="3"/>
        <v>--</v>
      </c>
      <c r="O72" s="36" t="str">
        <f t="shared" si="3"/>
        <v>--</v>
      </c>
      <c r="P72" s="36" t="str">
        <f t="shared" si="3"/>
        <v>--</v>
      </c>
      <c r="Q72" s="36" t="str">
        <f t="shared" si="3"/>
        <v>--</v>
      </c>
      <c r="R72" s="36" t="str">
        <f t="shared" si="3"/>
        <v>--</v>
      </c>
      <c r="S72" s="36" t="str">
        <f t="shared" si="4"/>
        <v>--</v>
      </c>
      <c r="T72" s="36" t="str">
        <f t="shared" si="4"/>
        <v>--</v>
      </c>
      <c r="U72" s="36" t="str">
        <f t="shared" si="4"/>
        <v>--</v>
      </c>
      <c r="V72" s="36" t="str">
        <f t="shared" si="4"/>
        <v>--</v>
      </c>
      <c r="W72" s="36" t="str">
        <f t="shared" si="4"/>
        <v>--</v>
      </c>
      <c r="X72" s="36" t="str">
        <f t="shared" si="5"/>
        <v>--</v>
      </c>
      <c r="Y72" s="36" t="str">
        <f t="shared" si="5"/>
        <v>--</v>
      </c>
      <c r="Z72" s="36" t="str">
        <f t="shared" si="5"/>
        <v>--</v>
      </c>
      <c r="AA72" s="36" t="str">
        <f t="shared" si="5"/>
        <v>--</v>
      </c>
      <c r="AB72" s="36" t="str">
        <f t="shared" si="5"/>
        <v>--</v>
      </c>
      <c r="AC72" s="36" t="str">
        <f t="shared" si="6"/>
        <v>--</v>
      </c>
      <c r="AD72" s="36" t="str">
        <f t="shared" si="6"/>
        <v>--</v>
      </c>
      <c r="AE72" s="36" t="str">
        <f t="shared" si="6"/>
        <v>--</v>
      </c>
      <c r="AF72" s="36" t="str">
        <f t="shared" si="6"/>
        <v>--</v>
      </c>
      <c r="AG72" s="36" t="str">
        <f t="shared" si="6"/>
        <v>--</v>
      </c>
      <c r="AH72" s="36" t="str">
        <f t="shared" si="7"/>
        <v>--</v>
      </c>
      <c r="AI72" s="36" t="str">
        <f t="shared" si="7"/>
        <v>--</v>
      </c>
      <c r="AJ72" s="36" t="str">
        <f t="shared" si="7"/>
        <v>--</v>
      </c>
      <c r="AK72" s="36" t="str">
        <f t="shared" si="7"/>
        <v>--</v>
      </c>
      <c r="AL72" s="36" t="str">
        <f t="shared" si="7"/>
        <v>--</v>
      </c>
      <c r="AM72" s="36" t="str">
        <f t="shared" si="8"/>
        <v>--</v>
      </c>
      <c r="AN72" s="36" t="str">
        <f t="shared" si="8"/>
        <v>--</v>
      </c>
      <c r="AO72" s="36" t="str">
        <f t="shared" si="8"/>
        <v>--</v>
      </c>
      <c r="AP72" s="36" t="str">
        <f t="shared" si="8"/>
        <v>--</v>
      </c>
      <c r="AQ72" s="36" t="str">
        <f t="shared" si="8"/>
        <v>--</v>
      </c>
      <c r="AR72" s="36" t="str">
        <f t="shared" si="9"/>
        <v>--</v>
      </c>
      <c r="AS72" s="36" t="str">
        <f t="shared" si="9"/>
        <v>--</v>
      </c>
      <c r="AT72" s="201" t="str">
        <f t="shared" si="10"/>
        <v>--</v>
      </c>
    </row>
    <row r="73" spans="1:46" s="61" customFormat="1" ht="15" hidden="1" customHeight="1" x14ac:dyDescent="0.2">
      <c r="A73" s="14">
        <v>40</v>
      </c>
      <c r="B73" s="14"/>
      <c r="C73" s="124" t="str">
        <f t="shared" si="0"/>
        <v>項目40</v>
      </c>
      <c r="D73" s="241" t="str">
        <f t="shared" si="1"/>
        <v>--</v>
      </c>
      <c r="E73" s="36" t="str">
        <f t="shared" si="1"/>
        <v>--</v>
      </c>
      <c r="F73" s="36" t="str">
        <f t="shared" si="1"/>
        <v>--</v>
      </c>
      <c r="G73" s="36" t="str">
        <f t="shared" si="1"/>
        <v>--</v>
      </c>
      <c r="H73" s="36" t="str">
        <f t="shared" si="1"/>
        <v>--</v>
      </c>
      <c r="I73" s="36" t="str">
        <f t="shared" si="2"/>
        <v>--</v>
      </c>
      <c r="J73" s="36" t="str">
        <f t="shared" si="2"/>
        <v>--</v>
      </c>
      <c r="K73" s="36" t="str">
        <f t="shared" si="2"/>
        <v>--</v>
      </c>
      <c r="L73" s="36" t="str">
        <f t="shared" si="2"/>
        <v>--</v>
      </c>
      <c r="M73" s="36" t="str">
        <f t="shared" si="2"/>
        <v>--</v>
      </c>
      <c r="N73" s="36" t="str">
        <f t="shared" si="3"/>
        <v>--</v>
      </c>
      <c r="O73" s="36" t="str">
        <f t="shared" si="3"/>
        <v>--</v>
      </c>
      <c r="P73" s="36" t="str">
        <f t="shared" si="3"/>
        <v>--</v>
      </c>
      <c r="Q73" s="36" t="str">
        <f t="shared" si="3"/>
        <v>--</v>
      </c>
      <c r="R73" s="36" t="str">
        <f t="shared" si="3"/>
        <v>--</v>
      </c>
      <c r="S73" s="36" t="str">
        <f t="shared" si="4"/>
        <v>--</v>
      </c>
      <c r="T73" s="36" t="str">
        <f t="shared" si="4"/>
        <v>--</v>
      </c>
      <c r="U73" s="36" t="str">
        <f t="shared" si="4"/>
        <v>--</v>
      </c>
      <c r="V73" s="36" t="str">
        <f t="shared" si="4"/>
        <v>--</v>
      </c>
      <c r="W73" s="36" t="str">
        <f t="shared" si="4"/>
        <v>--</v>
      </c>
      <c r="X73" s="36" t="str">
        <f t="shared" si="5"/>
        <v>--</v>
      </c>
      <c r="Y73" s="36" t="str">
        <f t="shared" si="5"/>
        <v>--</v>
      </c>
      <c r="Z73" s="36" t="str">
        <f t="shared" si="5"/>
        <v>--</v>
      </c>
      <c r="AA73" s="36" t="str">
        <f t="shared" si="5"/>
        <v>--</v>
      </c>
      <c r="AB73" s="36" t="str">
        <f t="shared" si="5"/>
        <v>--</v>
      </c>
      <c r="AC73" s="36" t="str">
        <f t="shared" si="6"/>
        <v>--</v>
      </c>
      <c r="AD73" s="36" t="str">
        <f t="shared" si="6"/>
        <v>--</v>
      </c>
      <c r="AE73" s="36" t="str">
        <f t="shared" si="6"/>
        <v>--</v>
      </c>
      <c r="AF73" s="36" t="str">
        <f t="shared" si="6"/>
        <v>--</v>
      </c>
      <c r="AG73" s="36" t="str">
        <f t="shared" si="6"/>
        <v>--</v>
      </c>
      <c r="AH73" s="36" t="str">
        <f t="shared" si="7"/>
        <v>--</v>
      </c>
      <c r="AI73" s="36" t="str">
        <f t="shared" si="7"/>
        <v>--</v>
      </c>
      <c r="AJ73" s="36" t="str">
        <f t="shared" si="7"/>
        <v>--</v>
      </c>
      <c r="AK73" s="36" t="str">
        <f t="shared" si="7"/>
        <v>--</v>
      </c>
      <c r="AL73" s="36" t="str">
        <f t="shared" si="7"/>
        <v>--</v>
      </c>
      <c r="AM73" s="36" t="str">
        <f t="shared" si="8"/>
        <v>--</v>
      </c>
      <c r="AN73" s="36" t="str">
        <f t="shared" si="8"/>
        <v>--</v>
      </c>
      <c r="AO73" s="36" t="str">
        <f t="shared" si="8"/>
        <v>--</v>
      </c>
      <c r="AP73" s="36" t="str">
        <f t="shared" si="8"/>
        <v>--</v>
      </c>
      <c r="AQ73" s="36" t="str">
        <f t="shared" si="8"/>
        <v>--</v>
      </c>
      <c r="AR73" s="36" t="str">
        <f t="shared" si="9"/>
        <v>--</v>
      </c>
      <c r="AS73" s="36" t="str">
        <f t="shared" si="9"/>
        <v>--</v>
      </c>
      <c r="AT73" s="201" t="str">
        <f t="shared" si="10"/>
        <v>--</v>
      </c>
    </row>
    <row r="74" spans="1:46" s="61" customFormat="1" ht="15" hidden="1" customHeight="1" x14ac:dyDescent="0.2">
      <c r="A74" s="14">
        <v>41</v>
      </c>
      <c r="B74" s="14"/>
      <c r="C74" s="124" t="str">
        <f t="shared" si="0"/>
        <v>項目41</v>
      </c>
      <c r="D74" s="241" t="str">
        <f t="shared" si="1"/>
        <v>--</v>
      </c>
      <c r="E74" s="36" t="str">
        <f t="shared" si="1"/>
        <v>--</v>
      </c>
      <c r="F74" s="36" t="str">
        <f t="shared" si="1"/>
        <v>--</v>
      </c>
      <c r="G74" s="36" t="str">
        <f t="shared" si="1"/>
        <v>--</v>
      </c>
      <c r="H74" s="36" t="str">
        <f t="shared" si="1"/>
        <v>--</v>
      </c>
      <c r="I74" s="36" t="str">
        <f t="shared" si="2"/>
        <v>--</v>
      </c>
      <c r="J74" s="36" t="str">
        <f t="shared" si="2"/>
        <v>--</v>
      </c>
      <c r="K74" s="36" t="str">
        <f t="shared" si="2"/>
        <v>--</v>
      </c>
      <c r="L74" s="36" t="str">
        <f t="shared" si="2"/>
        <v>--</v>
      </c>
      <c r="M74" s="36" t="str">
        <f t="shared" si="2"/>
        <v>--</v>
      </c>
      <c r="N74" s="36" t="str">
        <f t="shared" si="3"/>
        <v>--</v>
      </c>
      <c r="O74" s="36" t="str">
        <f t="shared" si="3"/>
        <v>--</v>
      </c>
      <c r="P74" s="36" t="str">
        <f t="shared" si="3"/>
        <v>--</v>
      </c>
      <c r="Q74" s="36" t="str">
        <f t="shared" si="3"/>
        <v>--</v>
      </c>
      <c r="R74" s="36" t="str">
        <f t="shared" si="3"/>
        <v>--</v>
      </c>
      <c r="S74" s="36" t="str">
        <f t="shared" si="4"/>
        <v>--</v>
      </c>
      <c r="T74" s="36" t="str">
        <f t="shared" si="4"/>
        <v>--</v>
      </c>
      <c r="U74" s="36" t="str">
        <f t="shared" si="4"/>
        <v>--</v>
      </c>
      <c r="V74" s="36" t="str">
        <f t="shared" si="4"/>
        <v>--</v>
      </c>
      <c r="W74" s="36" t="str">
        <f t="shared" si="4"/>
        <v>--</v>
      </c>
      <c r="X74" s="36" t="str">
        <f t="shared" si="5"/>
        <v>--</v>
      </c>
      <c r="Y74" s="36" t="str">
        <f t="shared" si="5"/>
        <v>--</v>
      </c>
      <c r="Z74" s="36" t="str">
        <f t="shared" si="5"/>
        <v>--</v>
      </c>
      <c r="AA74" s="36" t="str">
        <f t="shared" si="5"/>
        <v>--</v>
      </c>
      <c r="AB74" s="36" t="str">
        <f t="shared" si="5"/>
        <v>--</v>
      </c>
      <c r="AC74" s="36" t="str">
        <f t="shared" si="6"/>
        <v>--</v>
      </c>
      <c r="AD74" s="36" t="str">
        <f t="shared" si="6"/>
        <v>--</v>
      </c>
      <c r="AE74" s="36" t="str">
        <f t="shared" si="6"/>
        <v>--</v>
      </c>
      <c r="AF74" s="36" t="str">
        <f t="shared" si="6"/>
        <v>--</v>
      </c>
      <c r="AG74" s="36" t="str">
        <f t="shared" si="6"/>
        <v>--</v>
      </c>
      <c r="AH74" s="36" t="str">
        <f t="shared" si="7"/>
        <v>--</v>
      </c>
      <c r="AI74" s="36" t="str">
        <f t="shared" si="7"/>
        <v>--</v>
      </c>
      <c r="AJ74" s="36" t="str">
        <f t="shared" si="7"/>
        <v>--</v>
      </c>
      <c r="AK74" s="36" t="str">
        <f t="shared" si="7"/>
        <v>--</v>
      </c>
      <c r="AL74" s="36" t="str">
        <f t="shared" si="7"/>
        <v>--</v>
      </c>
      <c r="AM74" s="36" t="str">
        <f t="shared" si="8"/>
        <v>--</v>
      </c>
      <c r="AN74" s="36" t="str">
        <f t="shared" si="8"/>
        <v>--</v>
      </c>
      <c r="AO74" s="36" t="str">
        <f t="shared" si="8"/>
        <v>--</v>
      </c>
      <c r="AP74" s="36" t="str">
        <f t="shared" si="8"/>
        <v>--</v>
      </c>
      <c r="AQ74" s="36" t="str">
        <f t="shared" si="8"/>
        <v>--</v>
      </c>
      <c r="AR74" s="36" t="str">
        <f t="shared" si="9"/>
        <v>--</v>
      </c>
      <c r="AS74" s="36" t="str">
        <f t="shared" si="9"/>
        <v>--</v>
      </c>
      <c r="AT74" s="201" t="str">
        <f t="shared" si="10"/>
        <v>--</v>
      </c>
    </row>
    <row r="75" spans="1:46" s="61" customFormat="1" ht="15" hidden="1" customHeight="1" x14ac:dyDescent="0.2">
      <c r="A75" s="14">
        <v>42</v>
      </c>
      <c r="B75" s="14"/>
      <c r="C75" s="124" t="str">
        <f t="shared" si="0"/>
        <v>項目42</v>
      </c>
      <c r="D75" s="241" t="str">
        <f t="shared" si="1"/>
        <v>--</v>
      </c>
      <c r="E75" s="36" t="str">
        <f t="shared" si="1"/>
        <v>--</v>
      </c>
      <c r="F75" s="36" t="str">
        <f t="shared" si="1"/>
        <v>--</v>
      </c>
      <c r="G75" s="36" t="str">
        <f t="shared" si="1"/>
        <v>--</v>
      </c>
      <c r="H75" s="36" t="str">
        <f t="shared" si="1"/>
        <v>--</v>
      </c>
      <c r="I75" s="36" t="str">
        <f t="shared" si="2"/>
        <v>--</v>
      </c>
      <c r="J75" s="36" t="str">
        <f t="shared" si="2"/>
        <v>--</v>
      </c>
      <c r="K75" s="36" t="str">
        <f t="shared" si="2"/>
        <v>--</v>
      </c>
      <c r="L75" s="36" t="str">
        <f t="shared" si="2"/>
        <v>--</v>
      </c>
      <c r="M75" s="36" t="str">
        <f t="shared" si="2"/>
        <v>--</v>
      </c>
      <c r="N75" s="36" t="str">
        <f t="shared" si="3"/>
        <v>--</v>
      </c>
      <c r="O75" s="36" t="str">
        <f t="shared" si="3"/>
        <v>--</v>
      </c>
      <c r="P75" s="36" t="str">
        <f t="shared" si="3"/>
        <v>--</v>
      </c>
      <c r="Q75" s="36" t="str">
        <f t="shared" si="3"/>
        <v>--</v>
      </c>
      <c r="R75" s="36" t="str">
        <f t="shared" si="3"/>
        <v>--</v>
      </c>
      <c r="S75" s="36" t="str">
        <f t="shared" si="4"/>
        <v>--</v>
      </c>
      <c r="T75" s="36" t="str">
        <f t="shared" si="4"/>
        <v>--</v>
      </c>
      <c r="U75" s="36" t="str">
        <f t="shared" si="4"/>
        <v>--</v>
      </c>
      <c r="V75" s="36" t="str">
        <f t="shared" si="4"/>
        <v>--</v>
      </c>
      <c r="W75" s="36" t="str">
        <f t="shared" si="4"/>
        <v>--</v>
      </c>
      <c r="X75" s="36" t="str">
        <f t="shared" si="5"/>
        <v>--</v>
      </c>
      <c r="Y75" s="36" t="str">
        <f t="shared" si="5"/>
        <v>--</v>
      </c>
      <c r="Z75" s="36" t="str">
        <f t="shared" si="5"/>
        <v>--</v>
      </c>
      <c r="AA75" s="36" t="str">
        <f t="shared" si="5"/>
        <v>--</v>
      </c>
      <c r="AB75" s="36" t="str">
        <f t="shared" si="5"/>
        <v>--</v>
      </c>
      <c r="AC75" s="36" t="str">
        <f t="shared" si="6"/>
        <v>--</v>
      </c>
      <c r="AD75" s="36" t="str">
        <f t="shared" si="6"/>
        <v>--</v>
      </c>
      <c r="AE75" s="36" t="str">
        <f t="shared" si="6"/>
        <v>--</v>
      </c>
      <c r="AF75" s="36" t="str">
        <f t="shared" si="6"/>
        <v>--</v>
      </c>
      <c r="AG75" s="36" t="str">
        <f t="shared" si="6"/>
        <v>--</v>
      </c>
      <c r="AH75" s="36" t="str">
        <f t="shared" si="7"/>
        <v>--</v>
      </c>
      <c r="AI75" s="36" t="str">
        <f t="shared" si="7"/>
        <v>--</v>
      </c>
      <c r="AJ75" s="36" t="str">
        <f t="shared" si="7"/>
        <v>--</v>
      </c>
      <c r="AK75" s="36" t="str">
        <f t="shared" si="7"/>
        <v>--</v>
      </c>
      <c r="AL75" s="36" t="str">
        <f t="shared" si="7"/>
        <v>--</v>
      </c>
      <c r="AM75" s="36" t="str">
        <f t="shared" si="8"/>
        <v>--</v>
      </c>
      <c r="AN75" s="36" t="str">
        <f t="shared" si="8"/>
        <v>--</v>
      </c>
      <c r="AO75" s="36" t="str">
        <f t="shared" si="8"/>
        <v>--</v>
      </c>
      <c r="AP75" s="36" t="str">
        <f t="shared" si="8"/>
        <v>--</v>
      </c>
      <c r="AQ75" s="36" t="str">
        <f t="shared" si="8"/>
        <v>--</v>
      </c>
      <c r="AR75" s="36" t="str">
        <f t="shared" si="9"/>
        <v>--</v>
      </c>
      <c r="AS75" s="36" t="str">
        <f t="shared" si="9"/>
        <v>--</v>
      </c>
      <c r="AT75" s="201" t="str">
        <f t="shared" si="10"/>
        <v>--</v>
      </c>
    </row>
    <row r="76" spans="1:46" s="61" customFormat="1" ht="15" hidden="1" customHeight="1" x14ac:dyDescent="0.2">
      <c r="A76" s="14">
        <v>43</v>
      </c>
      <c r="B76" s="14"/>
      <c r="C76" s="124" t="str">
        <f t="shared" si="0"/>
        <v>項目43</v>
      </c>
      <c r="D76" s="241" t="str">
        <f t="shared" si="1"/>
        <v>--</v>
      </c>
      <c r="E76" s="36" t="str">
        <f t="shared" si="1"/>
        <v>--</v>
      </c>
      <c r="F76" s="36" t="str">
        <f t="shared" si="1"/>
        <v>--</v>
      </c>
      <c r="G76" s="36" t="str">
        <f t="shared" si="1"/>
        <v>--</v>
      </c>
      <c r="H76" s="36" t="str">
        <f t="shared" si="1"/>
        <v>--</v>
      </c>
      <c r="I76" s="36" t="str">
        <f t="shared" si="2"/>
        <v>--</v>
      </c>
      <c r="J76" s="36" t="str">
        <f t="shared" si="2"/>
        <v>--</v>
      </c>
      <c r="K76" s="36" t="str">
        <f t="shared" si="2"/>
        <v>--</v>
      </c>
      <c r="L76" s="36" t="str">
        <f t="shared" si="2"/>
        <v>--</v>
      </c>
      <c r="M76" s="36" t="str">
        <f t="shared" si="2"/>
        <v>--</v>
      </c>
      <c r="N76" s="36" t="str">
        <f t="shared" si="3"/>
        <v>--</v>
      </c>
      <c r="O76" s="36" t="str">
        <f t="shared" si="3"/>
        <v>--</v>
      </c>
      <c r="P76" s="36" t="str">
        <f t="shared" si="3"/>
        <v>--</v>
      </c>
      <c r="Q76" s="36" t="str">
        <f t="shared" si="3"/>
        <v>--</v>
      </c>
      <c r="R76" s="36" t="str">
        <f t="shared" si="3"/>
        <v>--</v>
      </c>
      <c r="S76" s="36" t="str">
        <f t="shared" si="4"/>
        <v>--</v>
      </c>
      <c r="T76" s="36" t="str">
        <f t="shared" si="4"/>
        <v>--</v>
      </c>
      <c r="U76" s="36" t="str">
        <f t="shared" si="4"/>
        <v>--</v>
      </c>
      <c r="V76" s="36" t="str">
        <f t="shared" si="4"/>
        <v>--</v>
      </c>
      <c r="W76" s="36" t="str">
        <f t="shared" si="4"/>
        <v>--</v>
      </c>
      <c r="X76" s="36" t="str">
        <f t="shared" si="5"/>
        <v>--</v>
      </c>
      <c r="Y76" s="36" t="str">
        <f t="shared" si="5"/>
        <v>--</v>
      </c>
      <c r="Z76" s="36" t="str">
        <f t="shared" si="5"/>
        <v>--</v>
      </c>
      <c r="AA76" s="36" t="str">
        <f t="shared" si="5"/>
        <v>--</v>
      </c>
      <c r="AB76" s="36" t="str">
        <f t="shared" si="5"/>
        <v>--</v>
      </c>
      <c r="AC76" s="36" t="str">
        <f t="shared" si="6"/>
        <v>--</v>
      </c>
      <c r="AD76" s="36" t="str">
        <f t="shared" si="6"/>
        <v>--</v>
      </c>
      <c r="AE76" s="36" t="str">
        <f t="shared" si="6"/>
        <v>--</v>
      </c>
      <c r="AF76" s="36" t="str">
        <f t="shared" si="6"/>
        <v>--</v>
      </c>
      <c r="AG76" s="36" t="str">
        <f t="shared" si="6"/>
        <v>--</v>
      </c>
      <c r="AH76" s="36" t="str">
        <f t="shared" si="7"/>
        <v>--</v>
      </c>
      <c r="AI76" s="36" t="str">
        <f t="shared" si="7"/>
        <v>--</v>
      </c>
      <c r="AJ76" s="36" t="str">
        <f t="shared" si="7"/>
        <v>--</v>
      </c>
      <c r="AK76" s="36" t="str">
        <f t="shared" si="7"/>
        <v>--</v>
      </c>
      <c r="AL76" s="36" t="str">
        <f t="shared" si="7"/>
        <v>--</v>
      </c>
      <c r="AM76" s="36" t="str">
        <f t="shared" si="8"/>
        <v>--</v>
      </c>
      <c r="AN76" s="36" t="str">
        <f t="shared" si="8"/>
        <v>--</v>
      </c>
      <c r="AO76" s="36" t="str">
        <f t="shared" si="8"/>
        <v>--</v>
      </c>
      <c r="AP76" s="36" t="str">
        <f t="shared" si="8"/>
        <v>--</v>
      </c>
      <c r="AQ76" s="36" t="str">
        <f t="shared" si="8"/>
        <v>--</v>
      </c>
      <c r="AR76" s="36" t="str">
        <f t="shared" si="9"/>
        <v>--</v>
      </c>
      <c r="AS76" s="36" t="str">
        <f t="shared" si="9"/>
        <v>--</v>
      </c>
      <c r="AT76" s="201" t="str">
        <f t="shared" si="10"/>
        <v>--</v>
      </c>
    </row>
    <row r="77" spans="1:46" s="61" customFormat="1" ht="15" hidden="1" customHeight="1" x14ac:dyDescent="0.2">
      <c r="A77" s="14">
        <v>44</v>
      </c>
      <c r="B77" s="14"/>
      <c r="C77" s="124" t="str">
        <f t="shared" si="0"/>
        <v>項目44</v>
      </c>
      <c r="D77" s="241" t="str">
        <f t="shared" si="1"/>
        <v>--</v>
      </c>
      <c r="E77" s="36" t="str">
        <f t="shared" si="1"/>
        <v>--</v>
      </c>
      <c r="F77" s="36" t="str">
        <f t="shared" si="1"/>
        <v>--</v>
      </c>
      <c r="G77" s="36" t="str">
        <f t="shared" si="1"/>
        <v>--</v>
      </c>
      <c r="H77" s="36" t="str">
        <f t="shared" si="1"/>
        <v>--</v>
      </c>
      <c r="I77" s="36" t="str">
        <f t="shared" si="2"/>
        <v>--</v>
      </c>
      <c r="J77" s="36" t="str">
        <f t="shared" si="2"/>
        <v>--</v>
      </c>
      <c r="K77" s="36" t="str">
        <f t="shared" si="2"/>
        <v>--</v>
      </c>
      <c r="L77" s="36" t="str">
        <f t="shared" si="2"/>
        <v>--</v>
      </c>
      <c r="M77" s="36" t="str">
        <f t="shared" si="2"/>
        <v>--</v>
      </c>
      <c r="N77" s="36" t="str">
        <f t="shared" si="3"/>
        <v>--</v>
      </c>
      <c r="O77" s="36" t="str">
        <f t="shared" si="3"/>
        <v>--</v>
      </c>
      <c r="P77" s="36" t="str">
        <f t="shared" si="3"/>
        <v>--</v>
      </c>
      <c r="Q77" s="36" t="str">
        <f t="shared" si="3"/>
        <v>--</v>
      </c>
      <c r="R77" s="36" t="str">
        <f t="shared" si="3"/>
        <v>--</v>
      </c>
      <c r="S77" s="36" t="str">
        <f t="shared" si="4"/>
        <v>--</v>
      </c>
      <c r="T77" s="36" t="str">
        <f t="shared" si="4"/>
        <v>--</v>
      </c>
      <c r="U77" s="36" t="str">
        <f t="shared" si="4"/>
        <v>--</v>
      </c>
      <c r="V77" s="36" t="str">
        <f t="shared" si="4"/>
        <v>--</v>
      </c>
      <c r="W77" s="36" t="str">
        <f t="shared" si="4"/>
        <v>--</v>
      </c>
      <c r="X77" s="36" t="str">
        <f t="shared" si="5"/>
        <v>--</v>
      </c>
      <c r="Y77" s="36" t="str">
        <f t="shared" si="5"/>
        <v>--</v>
      </c>
      <c r="Z77" s="36" t="str">
        <f t="shared" si="5"/>
        <v>--</v>
      </c>
      <c r="AA77" s="36" t="str">
        <f t="shared" si="5"/>
        <v>--</v>
      </c>
      <c r="AB77" s="36" t="str">
        <f t="shared" si="5"/>
        <v>--</v>
      </c>
      <c r="AC77" s="36" t="str">
        <f t="shared" si="6"/>
        <v>--</v>
      </c>
      <c r="AD77" s="36" t="str">
        <f t="shared" si="6"/>
        <v>--</v>
      </c>
      <c r="AE77" s="36" t="str">
        <f t="shared" si="6"/>
        <v>--</v>
      </c>
      <c r="AF77" s="36" t="str">
        <f t="shared" si="6"/>
        <v>--</v>
      </c>
      <c r="AG77" s="36" t="str">
        <f t="shared" si="6"/>
        <v>--</v>
      </c>
      <c r="AH77" s="36" t="str">
        <f t="shared" si="7"/>
        <v>--</v>
      </c>
      <c r="AI77" s="36" t="str">
        <f t="shared" si="7"/>
        <v>--</v>
      </c>
      <c r="AJ77" s="36" t="str">
        <f t="shared" si="7"/>
        <v>--</v>
      </c>
      <c r="AK77" s="36" t="str">
        <f t="shared" si="7"/>
        <v>--</v>
      </c>
      <c r="AL77" s="36" t="str">
        <f t="shared" si="7"/>
        <v>--</v>
      </c>
      <c r="AM77" s="36" t="str">
        <f t="shared" si="8"/>
        <v>--</v>
      </c>
      <c r="AN77" s="36" t="str">
        <f t="shared" si="8"/>
        <v>--</v>
      </c>
      <c r="AO77" s="36" t="str">
        <f t="shared" si="8"/>
        <v>--</v>
      </c>
      <c r="AP77" s="36" t="str">
        <f t="shared" si="8"/>
        <v>--</v>
      </c>
      <c r="AQ77" s="36" t="str">
        <f t="shared" si="8"/>
        <v>--</v>
      </c>
      <c r="AR77" s="36" t="str">
        <f t="shared" si="9"/>
        <v>--</v>
      </c>
      <c r="AS77" s="36" t="str">
        <f t="shared" si="9"/>
        <v>--</v>
      </c>
      <c r="AT77" s="201" t="str">
        <f t="shared" si="10"/>
        <v>--</v>
      </c>
    </row>
    <row r="78" spans="1:46" s="61" customFormat="1" ht="15" hidden="1" customHeight="1" x14ac:dyDescent="0.2">
      <c r="A78" s="14">
        <v>45</v>
      </c>
      <c r="B78" s="14"/>
      <c r="C78" s="124" t="str">
        <f t="shared" si="0"/>
        <v>項目45</v>
      </c>
      <c r="D78" s="241" t="str">
        <f t="shared" si="1"/>
        <v>--</v>
      </c>
      <c r="E78" s="36" t="str">
        <f t="shared" si="1"/>
        <v>--</v>
      </c>
      <c r="F78" s="36" t="str">
        <f t="shared" si="1"/>
        <v>--</v>
      </c>
      <c r="G78" s="36" t="str">
        <f t="shared" si="1"/>
        <v>--</v>
      </c>
      <c r="H78" s="36" t="str">
        <f t="shared" si="1"/>
        <v>--</v>
      </c>
      <c r="I78" s="36" t="str">
        <f t="shared" si="2"/>
        <v>--</v>
      </c>
      <c r="J78" s="36" t="str">
        <f t="shared" si="2"/>
        <v>--</v>
      </c>
      <c r="K78" s="36" t="str">
        <f t="shared" si="2"/>
        <v>--</v>
      </c>
      <c r="L78" s="36" t="str">
        <f t="shared" si="2"/>
        <v>--</v>
      </c>
      <c r="M78" s="36" t="str">
        <f t="shared" si="2"/>
        <v>--</v>
      </c>
      <c r="N78" s="36" t="str">
        <f t="shared" si="3"/>
        <v>--</v>
      </c>
      <c r="O78" s="36" t="str">
        <f t="shared" si="3"/>
        <v>--</v>
      </c>
      <c r="P78" s="36" t="str">
        <f t="shared" si="3"/>
        <v>--</v>
      </c>
      <c r="Q78" s="36" t="str">
        <f t="shared" si="3"/>
        <v>--</v>
      </c>
      <c r="R78" s="36" t="str">
        <f t="shared" si="3"/>
        <v>--</v>
      </c>
      <c r="S78" s="36" t="str">
        <f t="shared" si="4"/>
        <v>--</v>
      </c>
      <c r="T78" s="36" t="str">
        <f t="shared" si="4"/>
        <v>--</v>
      </c>
      <c r="U78" s="36" t="str">
        <f t="shared" si="4"/>
        <v>--</v>
      </c>
      <c r="V78" s="36" t="str">
        <f t="shared" si="4"/>
        <v>--</v>
      </c>
      <c r="W78" s="36" t="str">
        <f t="shared" si="4"/>
        <v>--</v>
      </c>
      <c r="X78" s="36" t="str">
        <f t="shared" si="5"/>
        <v>--</v>
      </c>
      <c r="Y78" s="36" t="str">
        <f t="shared" si="5"/>
        <v>--</v>
      </c>
      <c r="Z78" s="36" t="str">
        <f t="shared" si="5"/>
        <v>--</v>
      </c>
      <c r="AA78" s="36" t="str">
        <f t="shared" si="5"/>
        <v>--</v>
      </c>
      <c r="AB78" s="36" t="str">
        <f t="shared" si="5"/>
        <v>--</v>
      </c>
      <c r="AC78" s="36" t="str">
        <f t="shared" si="6"/>
        <v>--</v>
      </c>
      <c r="AD78" s="36" t="str">
        <f t="shared" si="6"/>
        <v>--</v>
      </c>
      <c r="AE78" s="36" t="str">
        <f t="shared" si="6"/>
        <v>--</v>
      </c>
      <c r="AF78" s="36" t="str">
        <f t="shared" si="6"/>
        <v>--</v>
      </c>
      <c r="AG78" s="36" t="str">
        <f t="shared" si="6"/>
        <v>--</v>
      </c>
      <c r="AH78" s="36" t="str">
        <f t="shared" si="7"/>
        <v>--</v>
      </c>
      <c r="AI78" s="36" t="str">
        <f t="shared" si="7"/>
        <v>--</v>
      </c>
      <c r="AJ78" s="36" t="str">
        <f t="shared" si="7"/>
        <v>--</v>
      </c>
      <c r="AK78" s="36" t="str">
        <f t="shared" si="7"/>
        <v>--</v>
      </c>
      <c r="AL78" s="36" t="str">
        <f t="shared" si="7"/>
        <v>--</v>
      </c>
      <c r="AM78" s="36" t="str">
        <f t="shared" si="8"/>
        <v>--</v>
      </c>
      <c r="AN78" s="36" t="str">
        <f t="shared" si="8"/>
        <v>--</v>
      </c>
      <c r="AO78" s="36" t="str">
        <f t="shared" si="8"/>
        <v>--</v>
      </c>
      <c r="AP78" s="36" t="str">
        <f t="shared" si="8"/>
        <v>--</v>
      </c>
      <c r="AQ78" s="36" t="str">
        <f t="shared" si="8"/>
        <v>--</v>
      </c>
      <c r="AR78" s="36" t="str">
        <f t="shared" si="9"/>
        <v>--</v>
      </c>
      <c r="AS78" s="36" t="str">
        <f t="shared" si="9"/>
        <v>--</v>
      </c>
      <c r="AT78" s="201" t="str">
        <f t="shared" si="10"/>
        <v>--</v>
      </c>
    </row>
    <row r="79" spans="1:46" s="61" customFormat="1" ht="15" hidden="1" customHeight="1" x14ac:dyDescent="0.2">
      <c r="A79" s="14">
        <v>46</v>
      </c>
      <c r="B79" s="14"/>
      <c r="C79" s="124" t="str">
        <f t="shared" si="0"/>
        <v>項目46</v>
      </c>
      <c r="D79" s="241" t="str">
        <f t="shared" si="1"/>
        <v>--</v>
      </c>
      <c r="E79" s="36" t="str">
        <f t="shared" si="1"/>
        <v>--</v>
      </c>
      <c r="F79" s="36" t="str">
        <f t="shared" si="1"/>
        <v>--</v>
      </c>
      <c r="G79" s="36" t="str">
        <f t="shared" si="1"/>
        <v>--</v>
      </c>
      <c r="H79" s="36" t="str">
        <f t="shared" si="1"/>
        <v>--</v>
      </c>
      <c r="I79" s="36" t="str">
        <f t="shared" si="2"/>
        <v>--</v>
      </c>
      <c r="J79" s="36" t="str">
        <f t="shared" si="2"/>
        <v>--</v>
      </c>
      <c r="K79" s="36" t="str">
        <f t="shared" si="2"/>
        <v>--</v>
      </c>
      <c r="L79" s="36" t="str">
        <f t="shared" si="2"/>
        <v>--</v>
      </c>
      <c r="M79" s="36" t="str">
        <f t="shared" si="2"/>
        <v>--</v>
      </c>
      <c r="N79" s="36" t="str">
        <f t="shared" si="3"/>
        <v>--</v>
      </c>
      <c r="O79" s="36" t="str">
        <f t="shared" si="3"/>
        <v>--</v>
      </c>
      <c r="P79" s="36" t="str">
        <f t="shared" si="3"/>
        <v>--</v>
      </c>
      <c r="Q79" s="36" t="str">
        <f t="shared" si="3"/>
        <v>--</v>
      </c>
      <c r="R79" s="36" t="str">
        <f t="shared" si="3"/>
        <v>--</v>
      </c>
      <c r="S79" s="36" t="str">
        <f t="shared" si="4"/>
        <v>--</v>
      </c>
      <c r="T79" s="36" t="str">
        <f t="shared" si="4"/>
        <v>--</v>
      </c>
      <c r="U79" s="36" t="str">
        <f t="shared" si="4"/>
        <v>--</v>
      </c>
      <c r="V79" s="36" t="str">
        <f t="shared" si="4"/>
        <v>--</v>
      </c>
      <c r="W79" s="36" t="str">
        <f t="shared" si="4"/>
        <v>--</v>
      </c>
      <c r="X79" s="36" t="str">
        <f t="shared" si="5"/>
        <v>--</v>
      </c>
      <c r="Y79" s="36" t="str">
        <f t="shared" si="5"/>
        <v>--</v>
      </c>
      <c r="Z79" s="36" t="str">
        <f t="shared" si="5"/>
        <v>--</v>
      </c>
      <c r="AA79" s="36" t="str">
        <f t="shared" si="5"/>
        <v>--</v>
      </c>
      <c r="AB79" s="36" t="str">
        <f t="shared" si="5"/>
        <v>--</v>
      </c>
      <c r="AC79" s="36" t="str">
        <f t="shared" si="6"/>
        <v>--</v>
      </c>
      <c r="AD79" s="36" t="str">
        <f t="shared" si="6"/>
        <v>--</v>
      </c>
      <c r="AE79" s="36" t="str">
        <f t="shared" si="6"/>
        <v>--</v>
      </c>
      <c r="AF79" s="36" t="str">
        <f t="shared" si="6"/>
        <v>--</v>
      </c>
      <c r="AG79" s="36" t="str">
        <f t="shared" si="6"/>
        <v>--</v>
      </c>
      <c r="AH79" s="36" t="str">
        <f t="shared" si="7"/>
        <v>--</v>
      </c>
      <c r="AI79" s="36" t="str">
        <f t="shared" si="7"/>
        <v>--</v>
      </c>
      <c r="AJ79" s="36" t="str">
        <f t="shared" si="7"/>
        <v>--</v>
      </c>
      <c r="AK79" s="36" t="str">
        <f t="shared" si="7"/>
        <v>--</v>
      </c>
      <c r="AL79" s="36" t="str">
        <f t="shared" si="7"/>
        <v>--</v>
      </c>
      <c r="AM79" s="36" t="str">
        <f t="shared" si="8"/>
        <v>--</v>
      </c>
      <c r="AN79" s="36" t="str">
        <f t="shared" si="8"/>
        <v>--</v>
      </c>
      <c r="AO79" s="36" t="str">
        <f t="shared" si="8"/>
        <v>--</v>
      </c>
      <c r="AP79" s="36" t="str">
        <f t="shared" si="8"/>
        <v>--</v>
      </c>
      <c r="AQ79" s="36" t="str">
        <f t="shared" si="8"/>
        <v>--</v>
      </c>
      <c r="AR79" s="36" t="str">
        <f t="shared" si="9"/>
        <v>--</v>
      </c>
      <c r="AS79" s="36" t="str">
        <f t="shared" si="9"/>
        <v>--</v>
      </c>
      <c r="AT79" s="201" t="str">
        <f t="shared" si="10"/>
        <v>--</v>
      </c>
    </row>
    <row r="80" spans="1:46" s="61" customFormat="1" ht="15" hidden="1" customHeight="1" x14ac:dyDescent="0.2">
      <c r="A80" s="14">
        <v>47</v>
      </c>
      <c r="B80" s="14"/>
      <c r="C80" s="124" t="str">
        <f t="shared" si="0"/>
        <v>項目47</v>
      </c>
      <c r="D80" s="241" t="str">
        <f t="shared" si="1"/>
        <v>--</v>
      </c>
      <c r="E80" s="36" t="str">
        <f t="shared" si="1"/>
        <v>--</v>
      </c>
      <c r="F80" s="36" t="str">
        <f t="shared" si="1"/>
        <v>--</v>
      </c>
      <c r="G80" s="36" t="str">
        <f t="shared" si="1"/>
        <v>--</v>
      </c>
      <c r="H80" s="36" t="str">
        <f t="shared" si="1"/>
        <v>--</v>
      </c>
      <c r="I80" s="36" t="str">
        <f t="shared" si="2"/>
        <v>--</v>
      </c>
      <c r="J80" s="36" t="str">
        <f t="shared" si="2"/>
        <v>--</v>
      </c>
      <c r="K80" s="36" t="str">
        <f t="shared" si="2"/>
        <v>--</v>
      </c>
      <c r="L80" s="36" t="str">
        <f t="shared" si="2"/>
        <v>--</v>
      </c>
      <c r="M80" s="36" t="str">
        <f t="shared" si="2"/>
        <v>--</v>
      </c>
      <c r="N80" s="36" t="str">
        <f t="shared" si="3"/>
        <v>--</v>
      </c>
      <c r="O80" s="36" t="str">
        <f t="shared" si="3"/>
        <v>--</v>
      </c>
      <c r="P80" s="36" t="str">
        <f t="shared" si="3"/>
        <v>--</v>
      </c>
      <c r="Q80" s="36" t="str">
        <f t="shared" si="3"/>
        <v>--</v>
      </c>
      <c r="R80" s="36" t="str">
        <f t="shared" si="3"/>
        <v>--</v>
      </c>
      <c r="S80" s="36" t="str">
        <f t="shared" si="4"/>
        <v>--</v>
      </c>
      <c r="T80" s="36" t="str">
        <f t="shared" si="4"/>
        <v>--</v>
      </c>
      <c r="U80" s="36" t="str">
        <f t="shared" si="4"/>
        <v>--</v>
      </c>
      <c r="V80" s="36" t="str">
        <f t="shared" si="4"/>
        <v>--</v>
      </c>
      <c r="W80" s="36" t="str">
        <f t="shared" si="4"/>
        <v>--</v>
      </c>
      <c r="X80" s="36" t="str">
        <f t="shared" si="5"/>
        <v>--</v>
      </c>
      <c r="Y80" s="36" t="str">
        <f t="shared" si="5"/>
        <v>--</v>
      </c>
      <c r="Z80" s="36" t="str">
        <f t="shared" si="5"/>
        <v>--</v>
      </c>
      <c r="AA80" s="36" t="str">
        <f t="shared" si="5"/>
        <v>--</v>
      </c>
      <c r="AB80" s="36" t="str">
        <f t="shared" si="5"/>
        <v>--</v>
      </c>
      <c r="AC80" s="36" t="str">
        <f t="shared" si="6"/>
        <v>--</v>
      </c>
      <c r="AD80" s="36" t="str">
        <f t="shared" si="6"/>
        <v>--</v>
      </c>
      <c r="AE80" s="36" t="str">
        <f t="shared" si="6"/>
        <v>--</v>
      </c>
      <c r="AF80" s="36" t="str">
        <f t="shared" si="6"/>
        <v>--</v>
      </c>
      <c r="AG80" s="36" t="str">
        <f t="shared" si="6"/>
        <v>--</v>
      </c>
      <c r="AH80" s="36" t="str">
        <f t="shared" si="7"/>
        <v>--</v>
      </c>
      <c r="AI80" s="36" t="str">
        <f t="shared" si="7"/>
        <v>--</v>
      </c>
      <c r="AJ80" s="36" t="str">
        <f t="shared" si="7"/>
        <v>--</v>
      </c>
      <c r="AK80" s="36" t="str">
        <f t="shared" si="7"/>
        <v>--</v>
      </c>
      <c r="AL80" s="36" t="str">
        <f t="shared" si="7"/>
        <v>--</v>
      </c>
      <c r="AM80" s="36" t="str">
        <f t="shared" si="8"/>
        <v>--</v>
      </c>
      <c r="AN80" s="36" t="str">
        <f t="shared" si="8"/>
        <v>--</v>
      </c>
      <c r="AO80" s="36" t="str">
        <f t="shared" si="8"/>
        <v>--</v>
      </c>
      <c r="AP80" s="36" t="str">
        <f t="shared" si="8"/>
        <v>--</v>
      </c>
      <c r="AQ80" s="36" t="str">
        <f t="shared" si="8"/>
        <v>--</v>
      </c>
      <c r="AR80" s="36" t="str">
        <f t="shared" si="9"/>
        <v>--</v>
      </c>
      <c r="AS80" s="36" t="str">
        <f t="shared" si="9"/>
        <v>--</v>
      </c>
      <c r="AT80" s="201" t="str">
        <f t="shared" si="10"/>
        <v>--</v>
      </c>
    </row>
    <row r="81" spans="1:46" s="61" customFormat="1" ht="15" hidden="1" customHeight="1" x14ac:dyDescent="0.2">
      <c r="A81" s="14">
        <v>48</v>
      </c>
      <c r="B81" s="14"/>
      <c r="C81" s="124" t="str">
        <f t="shared" si="0"/>
        <v>項目48</v>
      </c>
      <c r="D81" s="241" t="str">
        <f t="shared" si="1"/>
        <v>--</v>
      </c>
      <c r="E81" s="36" t="str">
        <f t="shared" si="1"/>
        <v>--</v>
      </c>
      <c r="F81" s="36" t="str">
        <f t="shared" si="1"/>
        <v>--</v>
      </c>
      <c r="G81" s="36" t="str">
        <f t="shared" si="1"/>
        <v>--</v>
      </c>
      <c r="H81" s="36" t="str">
        <f t="shared" si="1"/>
        <v>--</v>
      </c>
      <c r="I81" s="36" t="str">
        <f t="shared" si="2"/>
        <v>--</v>
      </c>
      <c r="J81" s="36" t="str">
        <f t="shared" si="2"/>
        <v>--</v>
      </c>
      <c r="K81" s="36" t="str">
        <f t="shared" si="2"/>
        <v>--</v>
      </c>
      <c r="L81" s="36" t="str">
        <f t="shared" si="2"/>
        <v>--</v>
      </c>
      <c r="M81" s="36" t="str">
        <f t="shared" si="2"/>
        <v>--</v>
      </c>
      <c r="N81" s="36" t="str">
        <f t="shared" si="3"/>
        <v>--</v>
      </c>
      <c r="O81" s="36" t="str">
        <f t="shared" si="3"/>
        <v>--</v>
      </c>
      <c r="P81" s="36" t="str">
        <f t="shared" si="3"/>
        <v>--</v>
      </c>
      <c r="Q81" s="36" t="str">
        <f t="shared" si="3"/>
        <v>--</v>
      </c>
      <c r="R81" s="36" t="str">
        <f t="shared" si="3"/>
        <v>--</v>
      </c>
      <c r="S81" s="36" t="str">
        <f t="shared" si="4"/>
        <v>--</v>
      </c>
      <c r="T81" s="36" t="str">
        <f t="shared" si="4"/>
        <v>--</v>
      </c>
      <c r="U81" s="36" t="str">
        <f t="shared" si="4"/>
        <v>--</v>
      </c>
      <c r="V81" s="36" t="str">
        <f t="shared" si="4"/>
        <v>--</v>
      </c>
      <c r="W81" s="36" t="str">
        <f t="shared" si="4"/>
        <v>--</v>
      </c>
      <c r="X81" s="36" t="str">
        <f t="shared" si="5"/>
        <v>--</v>
      </c>
      <c r="Y81" s="36" t="str">
        <f t="shared" si="5"/>
        <v>--</v>
      </c>
      <c r="Z81" s="36" t="str">
        <f t="shared" si="5"/>
        <v>--</v>
      </c>
      <c r="AA81" s="36" t="str">
        <f t="shared" si="5"/>
        <v>--</v>
      </c>
      <c r="AB81" s="36" t="str">
        <f t="shared" si="5"/>
        <v>--</v>
      </c>
      <c r="AC81" s="36" t="str">
        <f t="shared" si="6"/>
        <v>--</v>
      </c>
      <c r="AD81" s="36" t="str">
        <f t="shared" si="6"/>
        <v>--</v>
      </c>
      <c r="AE81" s="36" t="str">
        <f t="shared" si="6"/>
        <v>--</v>
      </c>
      <c r="AF81" s="36" t="str">
        <f t="shared" si="6"/>
        <v>--</v>
      </c>
      <c r="AG81" s="36" t="str">
        <f t="shared" si="6"/>
        <v>--</v>
      </c>
      <c r="AH81" s="36" t="str">
        <f t="shared" si="7"/>
        <v>--</v>
      </c>
      <c r="AI81" s="36" t="str">
        <f t="shared" si="7"/>
        <v>--</v>
      </c>
      <c r="AJ81" s="36" t="str">
        <f t="shared" si="7"/>
        <v>--</v>
      </c>
      <c r="AK81" s="36" t="str">
        <f t="shared" si="7"/>
        <v>--</v>
      </c>
      <c r="AL81" s="36" t="str">
        <f t="shared" si="7"/>
        <v>--</v>
      </c>
      <c r="AM81" s="36" t="str">
        <f t="shared" si="8"/>
        <v>--</v>
      </c>
      <c r="AN81" s="36" t="str">
        <f t="shared" si="8"/>
        <v>--</v>
      </c>
      <c r="AO81" s="36" t="str">
        <f t="shared" si="8"/>
        <v>--</v>
      </c>
      <c r="AP81" s="36" t="str">
        <f t="shared" si="8"/>
        <v>--</v>
      </c>
      <c r="AQ81" s="36" t="str">
        <f t="shared" si="8"/>
        <v>--</v>
      </c>
      <c r="AR81" s="36" t="str">
        <f t="shared" si="9"/>
        <v>--</v>
      </c>
      <c r="AS81" s="36" t="str">
        <f t="shared" si="9"/>
        <v>--</v>
      </c>
      <c r="AT81" s="201" t="str">
        <f t="shared" si="10"/>
        <v>--</v>
      </c>
    </row>
    <row r="82" spans="1:46" s="61" customFormat="1" ht="15" hidden="1" customHeight="1" x14ac:dyDescent="0.2">
      <c r="A82" s="14">
        <v>49</v>
      </c>
      <c r="B82" s="14"/>
      <c r="C82" s="124" t="str">
        <f t="shared" si="0"/>
        <v>項目49</v>
      </c>
      <c r="D82" s="241" t="str">
        <f t="shared" si="1"/>
        <v>--</v>
      </c>
      <c r="E82" s="36" t="str">
        <f t="shared" si="1"/>
        <v>--</v>
      </c>
      <c r="F82" s="36" t="str">
        <f t="shared" si="1"/>
        <v>--</v>
      </c>
      <c r="G82" s="36" t="str">
        <f t="shared" si="1"/>
        <v>--</v>
      </c>
      <c r="H82" s="36" t="str">
        <f t="shared" si="1"/>
        <v>--</v>
      </c>
      <c r="I82" s="36" t="str">
        <f t="shared" si="2"/>
        <v>--</v>
      </c>
      <c r="J82" s="36" t="str">
        <f t="shared" si="2"/>
        <v>--</v>
      </c>
      <c r="K82" s="36" t="str">
        <f t="shared" si="2"/>
        <v>--</v>
      </c>
      <c r="L82" s="36" t="str">
        <f t="shared" si="2"/>
        <v>--</v>
      </c>
      <c r="M82" s="36" t="str">
        <f t="shared" si="2"/>
        <v>--</v>
      </c>
      <c r="N82" s="36" t="str">
        <f t="shared" si="3"/>
        <v>--</v>
      </c>
      <c r="O82" s="36" t="str">
        <f t="shared" si="3"/>
        <v>--</v>
      </c>
      <c r="P82" s="36" t="str">
        <f t="shared" si="3"/>
        <v>--</v>
      </c>
      <c r="Q82" s="36" t="str">
        <f t="shared" si="3"/>
        <v>--</v>
      </c>
      <c r="R82" s="36" t="str">
        <f t="shared" si="3"/>
        <v>--</v>
      </c>
      <c r="S82" s="36" t="str">
        <f t="shared" si="4"/>
        <v>--</v>
      </c>
      <c r="T82" s="36" t="str">
        <f t="shared" si="4"/>
        <v>--</v>
      </c>
      <c r="U82" s="36" t="str">
        <f t="shared" si="4"/>
        <v>--</v>
      </c>
      <c r="V82" s="36" t="str">
        <f t="shared" si="4"/>
        <v>--</v>
      </c>
      <c r="W82" s="36" t="str">
        <f t="shared" si="4"/>
        <v>--</v>
      </c>
      <c r="X82" s="36" t="str">
        <f t="shared" si="5"/>
        <v>--</v>
      </c>
      <c r="Y82" s="36" t="str">
        <f t="shared" si="5"/>
        <v>--</v>
      </c>
      <c r="Z82" s="36" t="str">
        <f t="shared" si="5"/>
        <v>--</v>
      </c>
      <c r="AA82" s="36" t="str">
        <f t="shared" si="5"/>
        <v>--</v>
      </c>
      <c r="AB82" s="36" t="str">
        <f t="shared" si="5"/>
        <v>--</v>
      </c>
      <c r="AC82" s="36" t="str">
        <f t="shared" si="6"/>
        <v>--</v>
      </c>
      <c r="AD82" s="36" t="str">
        <f t="shared" si="6"/>
        <v>--</v>
      </c>
      <c r="AE82" s="36" t="str">
        <f t="shared" si="6"/>
        <v>--</v>
      </c>
      <c r="AF82" s="36" t="str">
        <f t="shared" si="6"/>
        <v>--</v>
      </c>
      <c r="AG82" s="36" t="str">
        <f t="shared" si="6"/>
        <v>--</v>
      </c>
      <c r="AH82" s="36" t="str">
        <f t="shared" si="7"/>
        <v>--</v>
      </c>
      <c r="AI82" s="36" t="str">
        <f t="shared" si="7"/>
        <v>--</v>
      </c>
      <c r="AJ82" s="36" t="str">
        <f t="shared" si="7"/>
        <v>--</v>
      </c>
      <c r="AK82" s="36" t="str">
        <f t="shared" si="7"/>
        <v>--</v>
      </c>
      <c r="AL82" s="36" t="str">
        <f t="shared" si="7"/>
        <v>--</v>
      </c>
      <c r="AM82" s="36" t="str">
        <f t="shared" si="8"/>
        <v>--</v>
      </c>
      <c r="AN82" s="36" t="str">
        <f t="shared" si="8"/>
        <v>--</v>
      </c>
      <c r="AO82" s="36" t="str">
        <f t="shared" si="8"/>
        <v>--</v>
      </c>
      <c r="AP82" s="36" t="str">
        <f t="shared" si="8"/>
        <v>--</v>
      </c>
      <c r="AQ82" s="36" t="str">
        <f t="shared" si="8"/>
        <v>--</v>
      </c>
      <c r="AR82" s="36" t="str">
        <f t="shared" si="9"/>
        <v>--</v>
      </c>
      <c r="AS82" s="36" t="str">
        <f t="shared" si="9"/>
        <v>--</v>
      </c>
      <c r="AT82" s="201" t="str">
        <f t="shared" si="10"/>
        <v>--</v>
      </c>
    </row>
    <row r="83" spans="1:46" s="61" customFormat="1" ht="15" hidden="1" customHeight="1" thickBot="1" x14ac:dyDescent="0.25">
      <c r="A83" s="14">
        <v>50</v>
      </c>
      <c r="B83" s="14"/>
      <c r="C83" s="124" t="str">
        <f t="shared" si="0"/>
        <v>項目50</v>
      </c>
      <c r="D83" s="241" t="str">
        <f t="shared" si="1"/>
        <v>--</v>
      </c>
      <c r="E83" s="36" t="str">
        <f t="shared" si="1"/>
        <v>--</v>
      </c>
      <c r="F83" s="36" t="str">
        <f t="shared" si="1"/>
        <v>--</v>
      </c>
      <c r="G83" s="36" t="str">
        <f t="shared" si="1"/>
        <v>--</v>
      </c>
      <c r="H83" s="36" t="str">
        <f t="shared" si="1"/>
        <v>--</v>
      </c>
      <c r="I83" s="36" t="str">
        <f t="shared" si="2"/>
        <v>--</v>
      </c>
      <c r="J83" s="36" t="str">
        <f t="shared" si="2"/>
        <v>--</v>
      </c>
      <c r="K83" s="36" t="str">
        <f t="shared" si="2"/>
        <v>--</v>
      </c>
      <c r="L83" s="36" t="str">
        <f t="shared" si="2"/>
        <v>--</v>
      </c>
      <c r="M83" s="36" t="str">
        <f t="shared" si="2"/>
        <v>--</v>
      </c>
      <c r="N83" s="36" t="str">
        <f t="shared" si="3"/>
        <v>--</v>
      </c>
      <c r="O83" s="36" t="str">
        <f t="shared" si="3"/>
        <v>--</v>
      </c>
      <c r="P83" s="36" t="str">
        <f t="shared" si="3"/>
        <v>--</v>
      </c>
      <c r="Q83" s="36" t="str">
        <f t="shared" si="3"/>
        <v>--</v>
      </c>
      <c r="R83" s="36" t="str">
        <f t="shared" si="3"/>
        <v>--</v>
      </c>
      <c r="S83" s="36" t="str">
        <f t="shared" si="4"/>
        <v>--</v>
      </c>
      <c r="T83" s="36" t="str">
        <f t="shared" si="4"/>
        <v>--</v>
      </c>
      <c r="U83" s="36" t="str">
        <f t="shared" si="4"/>
        <v>--</v>
      </c>
      <c r="V83" s="36" t="str">
        <f t="shared" si="4"/>
        <v>--</v>
      </c>
      <c r="W83" s="36" t="str">
        <f t="shared" si="4"/>
        <v>--</v>
      </c>
      <c r="X83" s="36" t="str">
        <f t="shared" si="5"/>
        <v>--</v>
      </c>
      <c r="Y83" s="36" t="str">
        <f t="shared" si="5"/>
        <v>--</v>
      </c>
      <c r="Z83" s="36" t="str">
        <f t="shared" si="5"/>
        <v>--</v>
      </c>
      <c r="AA83" s="36" t="str">
        <f t="shared" si="5"/>
        <v>--</v>
      </c>
      <c r="AB83" s="36" t="str">
        <f t="shared" si="5"/>
        <v>--</v>
      </c>
      <c r="AC83" s="36" t="str">
        <f t="shared" si="6"/>
        <v>--</v>
      </c>
      <c r="AD83" s="36" t="str">
        <f t="shared" si="6"/>
        <v>--</v>
      </c>
      <c r="AE83" s="36" t="str">
        <f t="shared" si="6"/>
        <v>--</v>
      </c>
      <c r="AF83" s="36" t="str">
        <f t="shared" si="6"/>
        <v>--</v>
      </c>
      <c r="AG83" s="36" t="str">
        <f t="shared" si="6"/>
        <v>--</v>
      </c>
      <c r="AH83" s="36" t="str">
        <f t="shared" si="7"/>
        <v>--</v>
      </c>
      <c r="AI83" s="36" t="str">
        <f t="shared" si="7"/>
        <v>--</v>
      </c>
      <c r="AJ83" s="36" t="str">
        <f t="shared" si="7"/>
        <v>--</v>
      </c>
      <c r="AK83" s="36" t="str">
        <f t="shared" si="7"/>
        <v>--</v>
      </c>
      <c r="AL83" s="36" t="str">
        <f t="shared" si="7"/>
        <v>--</v>
      </c>
      <c r="AM83" s="36" t="str">
        <f t="shared" si="8"/>
        <v>--</v>
      </c>
      <c r="AN83" s="36" t="str">
        <f t="shared" si="8"/>
        <v>--</v>
      </c>
      <c r="AO83" s="36" t="str">
        <f t="shared" si="8"/>
        <v>--</v>
      </c>
      <c r="AP83" s="36" t="str">
        <f t="shared" si="8"/>
        <v>--</v>
      </c>
      <c r="AQ83" s="36" t="str">
        <f t="shared" si="8"/>
        <v>--</v>
      </c>
      <c r="AR83" s="36" t="str">
        <f t="shared" si="9"/>
        <v>--</v>
      </c>
      <c r="AS83" s="36" t="str">
        <f t="shared" si="9"/>
        <v>--</v>
      </c>
      <c r="AT83" s="201" t="str">
        <f t="shared" si="10"/>
        <v>--</v>
      </c>
    </row>
    <row r="84" spans="1:46" ht="5.25" customHeight="1" thickBot="1" x14ac:dyDescent="0.25">
      <c r="C84" s="169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176"/>
    </row>
    <row r="85" spans="1:46" s="61" customFormat="1" ht="19.5" customHeight="1" thickBot="1" x14ac:dyDescent="0.25">
      <c r="A85" s="14">
        <v>1</v>
      </c>
      <c r="B85" s="14"/>
      <c r="C85" s="172" t="s">
        <v>55</v>
      </c>
      <c r="D85" s="229">
        <f t="shared" ref="D85:AS85" si="11">IF(INDEX(累計分析データ期間合計,$A85,D$32*4+$E$1)="", "--", INDEX(累計分析データ期間合計,$A85,D$32*4+$E$1)/$G$1)</f>
        <v>958778.98369999998</v>
      </c>
      <c r="E85" s="50">
        <f t="shared" si="11"/>
        <v>1108527.2313000001</v>
      </c>
      <c r="F85" s="50">
        <f t="shared" si="11"/>
        <v>1010419.7777</v>
      </c>
      <c r="G85" s="50">
        <f t="shared" si="11"/>
        <v>874185.34550000005</v>
      </c>
      <c r="H85" s="50">
        <f t="shared" si="11"/>
        <v>1269689.6298</v>
      </c>
      <c r="I85" s="50">
        <f t="shared" si="11"/>
        <v>1092878.7023</v>
      </c>
      <c r="J85" s="50">
        <f t="shared" si="11"/>
        <v>954862.66929999995</v>
      </c>
      <c r="K85" s="50">
        <f t="shared" si="11"/>
        <v>951114.77480000001</v>
      </c>
      <c r="L85" s="50">
        <f t="shared" si="11"/>
        <v>1094487.7963</v>
      </c>
      <c r="M85" s="50">
        <f t="shared" si="11"/>
        <v>1182348.3998</v>
      </c>
      <c r="N85" s="50">
        <f t="shared" si="11"/>
        <v>1006930.8119</v>
      </c>
      <c r="O85" s="50">
        <f t="shared" si="11"/>
        <v>967756.90430000005</v>
      </c>
      <c r="P85" s="50">
        <f t="shared" si="11"/>
        <v>1061855.3448000001</v>
      </c>
      <c r="Q85" s="50">
        <f t="shared" si="11"/>
        <v>838051.25170000002</v>
      </c>
      <c r="R85" s="50">
        <f t="shared" si="11"/>
        <v>941868.12250000006</v>
      </c>
      <c r="S85" s="50">
        <f t="shared" si="11"/>
        <v>1182390.3370999999</v>
      </c>
      <c r="T85" s="50">
        <f t="shared" si="11"/>
        <v>1180787.6248999999</v>
      </c>
      <c r="U85" s="50">
        <f t="shared" si="11"/>
        <v>1017837.7203</v>
      </c>
      <c r="V85" s="50">
        <f t="shared" si="11"/>
        <v>1098687.9587000001</v>
      </c>
      <c r="W85" s="50">
        <f t="shared" si="11"/>
        <v>1064752.7261000001</v>
      </c>
      <c r="X85" s="50">
        <f t="shared" si="11"/>
        <v>1027689.8968</v>
      </c>
      <c r="Y85" s="50">
        <f t="shared" si="11"/>
        <v>1013517.3961</v>
      </c>
      <c r="Z85" s="50">
        <f t="shared" si="11"/>
        <v>1169073.9165000001</v>
      </c>
      <c r="AA85" s="50">
        <f t="shared" si="11"/>
        <v>1088245.9117999999</v>
      </c>
      <c r="AB85" s="50">
        <f t="shared" si="11"/>
        <v>1253770.2082</v>
      </c>
      <c r="AC85" s="50">
        <f t="shared" si="11"/>
        <v>928142.43200000003</v>
      </c>
      <c r="AD85" s="50">
        <f t="shared" si="11"/>
        <v>1028088.7545</v>
      </c>
      <c r="AE85" s="50">
        <f t="shared" si="11"/>
        <v>1088495.4580000001</v>
      </c>
      <c r="AF85" s="50">
        <f t="shared" si="11"/>
        <v>665086.79570000002</v>
      </c>
      <c r="AG85" s="50">
        <f t="shared" si="11"/>
        <v>957906.66839999997</v>
      </c>
      <c r="AH85" s="50">
        <f t="shared" si="11"/>
        <v>774843.10080000001</v>
      </c>
      <c r="AI85" s="50">
        <f t="shared" si="11"/>
        <v>911221.23880000005</v>
      </c>
      <c r="AJ85" s="50">
        <f t="shared" si="11"/>
        <v>794297.0281</v>
      </c>
      <c r="AK85" s="50">
        <f t="shared" si="11"/>
        <v>817898.30530000001</v>
      </c>
      <c r="AL85" s="50">
        <f t="shared" si="11"/>
        <v>881119.63410000002</v>
      </c>
      <c r="AM85" s="50">
        <f t="shared" si="11"/>
        <v>903515.18110000005</v>
      </c>
      <c r="AN85" s="50">
        <f t="shared" si="11"/>
        <v>848476.19519999996</v>
      </c>
      <c r="AO85" s="50">
        <f t="shared" si="11"/>
        <v>949311.50820000004</v>
      </c>
      <c r="AP85" s="50">
        <f t="shared" si="11"/>
        <v>773846.84629999998</v>
      </c>
      <c r="AQ85" s="50">
        <f t="shared" si="11"/>
        <v>870891.88729999994</v>
      </c>
      <c r="AR85" s="50">
        <f t="shared" si="11"/>
        <v>867846.71979999996</v>
      </c>
      <c r="AS85" s="50">
        <f t="shared" si="11"/>
        <v>800379.58250000002</v>
      </c>
      <c r="AT85" s="171">
        <f>IF(INDEX(分析データ合計, $A85, $E$1)="", "--", INDEX(分析データ合計, $A85, $E$1)/$G$1)</f>
        <v>41271876.778300002</v>
      </c>
    </row>
    <row r="86" spans="1:46" s="61" customFormat="1" ht="19.5" customHeight="1" thickBot="1" x14ac:dyDescent="0.25">
      <c r="A86" s="14">
        <v>1</v>
      </c>
      <c r="B86" s="14"/>
      <c r="C86" s="172" t="s">
        <v>53</v>
      </c>
      <c r="D86" s="229" t="str">
        <f t="shared" ref="D86:AT86" si="12">IF(ISERROR(D85/D141),"--",D85/D141*100)</f>
        <v>--</v>
      </c>
      <c r="E86" s="50" t="str">
        <f t="shared" si="12"/>
        <v>--</v>
      </c>
      <c r="F86" s="50" t="str">
        <f t="shared" si="12"/>
        <v>--</v>
      </c>
      <c r="G86" s="50" t="str">
        <f t="shared" si="12"/>
        <v>--</v>
      </c>
      <c r="H86" s="50" t="str">
        <f t="shared" si="12"/>
        <v>--</v>
      </c>
      <c r="I86" s="50" t="str">
        <f t="shared" si="12"/>
        <v>--</v>
      </c>
      <c r="J86" s="50" t="str">
        <f t="shared" si="12"/>
        <v>--</v>
      </c>
      <c r="K86" s="50" t="str">
        <f t="shared" si="12"/>
        <v>--</v>
      </c>
      <c r="L86" s="50" t="str">
        <f t="shared" si="12"/>
        <v>--</v>
      </c>
      <c r="M86" s="50" t="str">
        <f t="shared" si="12"/>
        <v>--</v>
      </c>
      <c r="N86" s="50" t="str">
        <f t="shared" si="12"/>
        <v>--</v>
      </c>
      <c r="O86" s="50" t="str">
        <f t="shared" si="12"/>
        <v>--</v>
      </c>
      <c r="P86" s="50" t="str">
        <f t="shared" si="12"/>
        <v>--</v>
      </c>
      <c r="Q86" s="50" t="str">
        <f t="shared" si="12"/>
        <v>--</v>
      </c>
      <c r="R86" s="50" t="str">
        <f t="shared" si="12"/>
        <v>--</v>
      </c>
      <c r="S86" s="50" t="str">
        <f t="shared" si="12"/>
        <v>--</v>
      </c>
      <c r="T86" s="50" t="str">
        <f t="shared" si="12"/>
        <v>--</v>
      </c>
      <c r="U86" s="50" t="str">
        <f t="shared" si="12"/>
        <v>--</v>
      </c>
      <c r="V86" s="50" t="str">
        <f t="shared" si="12"/>
        <v>--</v>
      </c>
      <c r="W86" s="50" t="str">
        <f t="shared" si="12"/>
        <v>--</v>
      </c>
      <c r="X86" s="50" t="str">
        <f t="shared" si="12"/>
        <v>--</v>
      </c>
      <c r="Y86" s="50" t="str">
        <f t="shared" si="12"/>
        <v>--</v>
      </c>
      <c r="Z86" s="50" t="str">
        <f t="shared" si="12"/>
        <v>--</v>
      </c>
      <c r="AA86" s="50" t="str">
        <f t="shared" si="12"/>
        <v>--</v>
      </c>
      <c r="AB86" s="50" t="str">
        <f t="shared" si="12"/>
        <v>--</v>
      </c>
      <c r="AC86" s="50" t="str">
        <f t="shared" si="12"/>
        <v>--</v>
      </c>
      <c r="AD86" s="50" t="str">
        <f t="shared" si="12"/>
        <v>--</v>
      </c>
      <c r="AE86" s="50" t="str">
        <f t="shared" si="12"/>
        <v>--</v>
      </c>
      <c r="AF86" s="50" t="str">
        <f t="shared" si="12"/>
        <v>--</v>
      </c>
      <c r="AG86" s="50" t="str">
        <f t="shared" si="12"/>
        <v>--</v>
      </c>
      <c r="AH86" s="50" t="str">
        <f t="shared" si="12"/>
        <v>--</v>
      </c>
      <c r="AI86" s="50" t="str">
        <f t="shared" si="12"/>
        <v>--</v>
      </c>
      <c r="AJ86" s="50" t="str">
        <f t="shared" si="12"/>
        <v>--</v>
      </c>
      <c r="AK86" s="50" t="str">
        <f t="shared" si="12"/>
        <v>--</v>
      </c>
      <c r="AL86" s="50" t="str">
        <f t="shared" si="12"/>
        <v>--</v>
      </c>
      <c r="AM86" s="50" t="str">
        <f t="shared" si="12"/>
        <v>--</v>
      </c>
      <c r="AN86" s="50" t="str">
        <f t="shared" si="12"/>
        <v>--</v>
      </c>
      <c r="AO86" s="50" t="str">
        <f t="shared" si="12"/>
        <v>--</v>
      </c>
      <c r="AP86" s="50" t="str">
        <f t="shared" si="12"/>
        <v>--</v>
      </c>
      <c r="AQ86" s="50" t="str">
        <f t="shared" si="12"/>
        <v>--</v>
      </c>
      <c r="AR86" s="50" t="str">
        <f t="shared" si="12"/>
        <v>--</v>
      </c>
      <c r="AS86" s="50" t="str">
        <f t="shared" si="12"/>
        <v>--</v>
      </c>
      <c r="AT86" s="171" t="str">
        <f t="shared" si="12"/>
        <v>--</v>
      </c>
    </row>
    <row r="87" spans="1:46" ht="15" customHeight="1" x14ac:dyDescent="0.2"/>
    <row r="88" spans="1:46" ht="15" customHeight="1" thickBot="1" x14ac:dyDescent="0.25">
      <c r="C88" s="274" t="s">
        <v>66</v>
      </c>
    </row>
    <row r="89" spans="1:46" s="61" customFormat="1" ht="48" customHeight="1" thickBot="1" x14ac:dyDescent="0.25">
      <c r="A89" s="14"/>
      <c r="B89" s="14"/>
      <c r="C89" s="100" t="str">
        <f>分析オプション&amp;"　単位：" &amp; $F$1</f>
        <v xml:space="preserve"> [税抜分析]　単位：個</v>
      </c>
      <c r="D89" s="251" t="str">
        <f>INFO!AC$6</f>
        <v>21/04/01</v>
      </c>
      <c r="E89" s="64" t="str">
        <f>INFO!AD$6</f>
        <v>21/04/02</v>
      </c>
      <c r="F89" s="64" t="str">
        <f>INFO!AE$6</f>
        <v>21/04/03</v>
      </c>
      <c r="G89" s="64" t="str">
        <f>INFO!AF$6</f>
        <v>21/04/04</v>
      </c>
      <c r="H89" s="64" t="str">
        <f>INFO!AG$6</f>
        <v>21/04/05</v>
      </c>
      <c r="I89" s="64" t="str">
        <f>INFO!AH$6</f>
        <v>21/04/06</v>
      </c>
      <c r="J89" s="64" t="str">
        <f>INFO!AI$6</f>
        <v>21/04/07</v>
      </c>
      <c r="K89" s="64" t="str">
        <f>INFO!AJ$6</f>
        <v>21/04/08</v>
      </c>
      <c r="L89" s="64" t="str">
        <f>INFO!AK$6</f>
        <v>21/04/09</v>
      </c>
      <c r="M89" s="64" t="str">
        <f>INFO!AL$6</f>
        <v>21/04/10</v>
      </c>
      <c r="N89" s="64" t="str">
        <f>INFO!AM$6</f>
        <v>21/04/11</v>
      </c>
      <c r="O89" s="64" t="str">
        <f>INFO!AN$6</f>
        <v>21/04/12</v>
      </c>
      <c r="P89" s="64" t="str">
        <f>INFO!AO$6</f>
        <v>21/04/13</v>
      </c>
      <c r="Q89" s="64" t="str">
        <f>INFO!AP$6</f>
        <v>21/04/14</v>
      </c>
      <c r="R89" s="64" t="str">
        <f>INFO!AQ$6</f>
        <v>21/04/15</v>
      </c>
      <c r="S89" s="64" t="str">
        <f>INFO!AR$6</f>
        <v>21/04/16</v>
      </c>
      <c r="T89" s="64" t="str">
        <f>INFO!AS$6</f>
        <v>21/04/17</v>
      </c>
      <c r="U89" s="64" t="str">
        <f>INFO!AT$6</f>
        <v>21/04/18</v>
      </c>
      <c r="V89" s="64" t="str">
        <f>INFO!AU$6</f>
        <v>21/04/19</v>
      </c>
      <c r="W89" s="64" t="str">
        <f>INFO!AV$6</f>
        <v>21/04/20</v>
      </c>
      <c r="X89" s="64" t="str">
        <f>INFO!AW$6</f>
        <v>21/04/21</v>
      </c>
      <c r="Y89" s="64" t="str">
        <f>INFO!AX$6</f>
        <v>21/04/22</v>
      </c>
      <c r="Z89" s="64" t="str">
        <f>INFO!AY$6</f>
        <v>21/04/23</v>
      </c>
      <c r="AA89" s="64" t="str">
        <f>INFO!AZ$6</f>
        <v>21/04/24</v>
      </c>
      <c r="AB89" s="64" t="str">
        <f>INFO!BA$6</f>
        <v>21/04/25</v>
      </c>
      <c r="AC89" s="64" t="str">
        <f>INFO!BB$6</f>
        <v>21/04/26</v>
      </c>
      <c r="AD89" s="64" t="str">
        <f>INFO!BC$6</f>
        <v>21/04/27</v>
      </c>
      <c r="AE89" s="64" t="str">
        <f>INFO!BD$6</f>
        <v>21/04/28</v>
      </c>
      <c r="AF89" s="64" t="str">
        <f>INFO!BE$6</f>
        <v>21/04/29</v>
      </c>
      <c r="AG89" s="64" t="str">
        <f>INFO!BF$6</f>
        <v>21/04/30</v>
      </c>
      <c r="AH89" s="64" t="str">
        <f>INFO!BG$6</f>
        <v>21/05/01</v>
      </c>
      <c r="AI89" s="64" t="str">
        <f>INFO!BH$6</f>
        <v>21/05/02</v>
      </c>
      <c r="AJ89" s="64" t="str">
        <f>INFO!BI$6</f>
        <v>21/05/03</v>
      </c>
      <c r="AK89" s="64" t="str">
        <f>INFO!BJ$6</f>
        <v>21/05/04</v>
      </c>
      <c r="AL89" s="64" t="str">
        <f>INFO!BK$6</f>
        <v>21/05/05</v>
      </c>
      <c r="AM89" s="64" t="str">
        <f>INFO!BL$6</f>
        <v>21/05/06</v>
      </c>
      <c r="AN89" s="64" t="str">
        <f>INFO!BM$6</f>
        <v>21/05/07</v>
      </c>
      <c r="AO89" s="64" t="str">
        <f>INFO!BN$6</f>
        <v>21/05/08</v>
      </c>
      <c r="AP89" s="64" t="str">
        <f>INFO!BO$6</f>
        <v>21/05/09</v>
      </c>
      <c r="AQ89" s="64" t="str">
        <f>INFO!BP$6</f>
        <v>21/05/10</v>
      </c>
      <c r="AR89" s="64" t="str">
        <f>INFO!BQ$6</f>
        <v>21/05/11</v>
      </c>
      <c r="AS89" s="64" t="str">
        <f>INFO!BR$6</f>
        <v>21/05/12</v>
      </c>
      <c r="AT89" s="260" t="str">
        <f>IF(INFO!$D$13=3,"累計","合計")</f>
        <v>合計</v>
      </c>
    </row>
    <row r="90" spans="1:46" s="61" customFormat="1" ht="15" customHeight="1" x14ac:dyDescent="0.2">
      <c r="A90" s="14">
        <v>1</v>
      </c>
      <c r="B90" s="14"/>
      <c r="C90" s="256" t="str">
        <f t="shared" ref="C90:C139" si="13">IF(INDEX(項目,$A90,1)="","",INDEX(項目,$A90,1))</f>
        <v>加工食品</v>
      </c>
      <c r="D90" s="207" t="str">
        <f t="shared" ref="D90:H139" si="14">IF(INDEX(累計前年分析データ,$A90,D$32*4+$E$1)="", "--", INDEX(累計前年分析データ,$A90,D$32*4+$E$1)/$G$1)</f>
        <v>--</v>
      </c>
      <c r="E90" s="51" t="str">
        <f t="shared" si="14"/>
        <v>--</v>
      </c>
      <c r="F90" s="51" t="str">
        <f t="shared" si="14"/>
        <v>--</v>
      </c>
      <c r="G90" s="51" t="str">
        <f t="shared" si="14"/>
        <v>--</v>
      </c>
      <c r="H90" s="51" t="str">
        <f t="shared" si="14"/>
        <v>--</v>
      </c>
      <c r="I90" s="51" t="str">
        <f t="shared" ref="I90:M139" si="15">IF(INDEX(累計前年分析データ,$A90,I$32*4+$E$1)="", "--", INDEX(累計前年分析データ,$A90,I$32*4+$E$1)/$G$1)</f>
        <v>--</v>
      </c>
      <c r="J90" s="51" t="str">
        <f t="shared" si="15"/>
        <v>--</v>
      </c>
      <c r="K90" s="51" t="str">
        <f t="shared" si="15"/>
        <v>--</v>
      </c>
      <c r="L90" s="51" t="str">
        <f t="shared" si="15"/>
        <v>--</v>
      </c>
      <c r="M90" s="51" t="str">
        <f t="shared" si="15"/>
        <v>--</v>
      </c>
      <c r="N90" s="51" t="str">
        <f t="shared" ref="N90:R139" si="16">IF(INDEX(累計前年分析データ,$A90,N$32*4+$E$1)="", "--", INDEX(累計前年分析データ,$A90,N$32*4+$E$1)/$G$1)</f>
        <v>--</v>
      </c>
      <c r="O90" s="51" t="str">
        <f t="shared" si="16"/>
        <v>--</v>
      </c>
      <c r="P90" s="51" t="str">
        <f t="shared" si="16"/>
        <v>--</v>
      </c>
      <c r="Q90" s="51" t="str">
        <f t="shared" si="16"/>
        <v>--</v>
      </c>
      <c r="R90" s="51" t="str">
        <f t="shared" si="16"/>
        <v>--</v>
      </c>
      <c r="S90" s="51" t="str">
        <f t="shared" ref="S90:W139" si="17">IF(INDEX(累計前年分析データ,$A90,S$32*4+$E$1)="", "--", INDEX(累計前年分析データ,$A90,S$32*4+$E$1)/$G$1)</f>
        <v>--</v>
      </c>
      <c r="T90" s="51" t="str">
        <f t="shared" si="17"/>
        <v>--</v>
      </c>
      <c r="U90" s="51" t="str">
        <f t="shared" si="17"/>
        <v>--</v>
      </c>
      <c r="V90" s="51" t="str">
        <f t="shared" si="17"/>
        <v>--</v>
      </c>
      <c r="W90" s="51" t="str">
        <f t="shared" si="17"/>
        <v>--</v>
      </c>
      <c r="X90" s="51" t="str">
        <f t="shared" ref="X90:AB139" si="18">IF(INDEX(累計前年分析データ,$A90,X$32*4+$E$1)="", "--", INDEX(累計前年分析データ,$A90,X$32*4+$E$1)/$G$1)</f>
        <v>--</v>
      </c>
      <c r="Y90" s="51" t="str">
        <f t="shared" si="18"/>
        <v>--</v>
      </c>
      <c r="Z90" s="51" t="str">
        <f t="shared" si="18"/>
        <v>--</v>
      </c>
      <c r="AA90" s="51" t="str">
        <f t="shared" si="18"/>
        <v>--</v>
      </c>
      <c r="AB90" s="51" t="str">
        <f t="shared" si="18"/>
        <v>--</v>
      </c>
      <c r="AC90" s="51" t="str">
        <f t="shared" ref="AC90:AG139" si="19">IF(INDEX(累計前年分析データ,$A90,AC$32*4+$E$1)="", "--", INDEX(累計前年分析データ,$A90,AC$32*4+$E$1)/$G$1)</f>
        <v>--</v>
      </c>
      <c r="AD90" s="51" t="str">
        <f t="shared" si="19"/>
        <v>--</v>
      </c>
      <c r="AE90" s="51" t="str">
        <f t="shared" si="19"/>
        <v>--</v>
      </c>
      <c r="AF90" s="51" t="str">
        <f t="shared" si="19"/>
        <v>--</v>
      </c>
      <c r="AG90" s="51" t="str">
        <f t="shared" si="19"/>
        <v>--</v>
      </c>
      <c r="AH90" s="51" t="str">
        <f t="shared" ref="AH90:AL139" si="20">IF(INDEX(累計前年分析データ,$A90,AH$32*4+$E$1)="", "--", INDEX(累計前年分析データ,$A90,AH$32*4+$E$1)/$G$1)</f>
        <v>--</v>
      </c>
      <c r="AI90" s="51" t="str">
        <f t="shared" si="20"/>
        <v>--</v>
      </c>
      <c r="AJ90" s="51" t="str">
        <f t="shared" si="20"/>
        <v>--</v>
      </c>
      <c r="AK90" s="51" t="str">
        <f t="shared" si="20"/>
        <v>--</v>
      </c>
      <c r="AL90" s="51" t="str">
        <f t="shared" si="20"/>
        <v>--</v>
      </c>
      <c r="AM90" s="51" t="str">
        <f t="shared" ref="AM90:AQ139" si="21">IF(INDEX(累計前年分析データ,$A90,AM$32*4+$E$1)="", "--", INDEX(累計前年分析データ,$A90,AM$32*4+$E$1)/$G$1)</f>
        <v>--</v>
      </c>
      <c r="AN90" s="51" t="str">
        <f t="shared" si="21"/>
        <v>--</v>
      </c>
      <c r="AO90" s="51" t="str">
        <f t="shared" si="21"/>
        <v>--</v>
      </c>
      <c r="AP90" s="51" t="str">
        <f t="shared" si="21"/>
        <v>--</v>
      </c>
      <c r="AQ90" s="51" t="str">
        <f t="shared" si="21"/>
        <v>--</v>
      </c>
      <c r="AR90" s="51" t="str">
        <f t="shared" ref="AR90:AS139" si="22">IF(INDEX(累計前年分析データ,$A90,AR$32*4+$E$1)="", "--", INDEX(累計前年分析データ,$A90,AR$32*4+$E$1)/$G$1)</f>
        <v>--</v>
      </c>
      <c r="AS90" s="51" t="str">
        <f t="shared" si="22"/>
        <v>--</v>
      </c>
      <c r="AT90" s="253" t="str">
        <f t="shared" ref="AT90:AT139" si="23">IF(INDEX(前年分析データ, $A90, $E$1)="", "--", INDEX(前年分析データ, $A90, $E$1)/$G$1)</f>
        <v>--</v>
      </c>
    </row>
    <row r="91" spans="1:46" s="61" customFormat="1" ht="15" customHeight="1" x14ac:dyDescent="0.2">
      <c r="A91" s="14">
        <v>2</v>
      </c>
      <c r="B91" s="14"/>
      <c r="C91" s="267" t="str">
        <f t="shared" si="13"/>
        <v>生鮮食品</v>
      </c>
      <c r="D91" s="241" t="str">
        <f t="shared" si="14"/>
        <v>--</v>
      </c>
      <c r="E91" s="36" t="str">
        <f t="shared" si="14"/>
        <v>--</v>
      </c>
      <c r="F91" s="36" t="str">
        <f t="shared" si="14"/>
        <v>--</v>
      </c>
      <c r="G91" s="36" t="str">
        <f t="shared" si="14"/>
        <v>--</v>
      </c>
      <c r="H91" s="36" t="str">
        <f t="shared" si="14"/>
        <v>--</v>
      </c>
      <c r="I91" s="36" t="str">
        <f t="shared" si="15"/>
        <v>--</v>
      </c>
      <c r="J91" s="36" t="str">
        <f t="shared" si="15"/>
        <v>--</v>
      </c>
      <c r="K91" s="36" t="str">
        <f t="shared" si="15"/>
        <v>--</v>
      </c>
      <c r="L91" s="36" t="str">
        <f t="shared" si="15"/>
        <v>--</v>
      </c>
      <c r="M91" s="36" t="str">
        <f t="shared" si="15"/>
        <v>--</v>
      </c>
      <c r="N91" s="36" t="str">
        <f t="shared" si="16"/>
        <v>--</v>
      </c>
      <c r="O91" s="36" t="str">
        <f t="shared" si="16"/>
        <v>--</v>
      </c>
      <c r="P91" s="36" t="str">
        <f t="shared" si="16"/>
        <v>--</v>
      </c>
      <c r="Q91" s="36" t="str">
        <f t="shared" si="16"/>
        <v>--</v>
      </c>
      <c r="R91" s="36" t="str">
        <f t="shared" si="16"/>
        <v>--</v>
      </c>
      <c r="S91" s="36" t="str">
        <f t="shared" si="17"/>
        <v>--</v>
      </c>
      <c r="T91" s="36" t="str">
        <f t="shared" si="17"/>
        <v>--</v>
      </c>
      <c r="U91" s="36" t="str">
        <f t="shared" si="17"/>
        <v>--</v>
      </c>
      <c r="V91" s="36" t="str">
        <f t="shared" si="17"/>
        <v>--</v>
      </c>
      <c r="W91" s="36" t="str">
        <f t="shared" si="17"/>
        <v>--</v>
      </c>
      <c r="X91" s="36" t="str">
        <f t="shared" si="18"/>
        <v>--</v>
      </c>
      <c r="Y91" s="36" t="str">
        <f t="shared" si="18"/>
        <v>--</v>
      </c>
      <c r="Z91" s="36" t="str">
        <f t="shared" si="18"/>
        <v>--</v>
      </c>
      <c r="AA91" s="36" t="str">
        <f t="shared" si="18"/>
        <v>--</v>
      </c>
      <c r="AB91" s="36" t="str">
        <f t="shared" si="18"/>
        <v>--</v>
      </c>
      <c r="AC91" s="36" t="str">
        <f t="shared" si="19"/>
        <v>--</v>
      </c>
      <c r="AD91" s="36" t="str">
        <f t="shared" si="19"/>
        <v>--</v>
      </c>
      <c r="AE91" s="36" t="str">
        <f t="shared" si="19"/>
        <v>--</v>
      </c>
      <c r="AF91" s="36" t="str">
        <f t="shared" si="19"/>
        <v>--</v>
      </c>
      <c r="AG91" s="36" t="str">
        <f t="shared" si="19"/>
        <v>--</v>
      </c>
      <c r="AH91" s="36" t="str">
        <f t="shared" si="20"/>
        <v>--</v>
      </c>
      <c r="AI91" s="36" t="str">
        <f t="shared" si="20"/>
        <v>--</v>
      </c>
      <c r="AJ91" s="36" t="str">
        <f t="shared" si="20"/>
        <v>--</v>
      </c>
      <c r="AK91" s="36" t="str">
        <f t="shared" si="20"/>
        <v>--</v>
      </c>
      <c r="AL91" s="36" t="str">
        <f t="shared" si="20"/>
        <v>--</v>
      </c>
      <c r="AM91" s="36" t="str">
        <f t="shared" si="21"/>
        <v>--</v>
      </c>
      <c r="AN91" s="36" t="str">
        <f t="shared" si="21"/>
        <v>--</v>
      </c>
      <c r="AO91" s="36" t="str">
        <f t="shared" si="21"/>
        <v>--</v>
      </c>
      <c r="AP91" s="36" t="str">
        <f t="shared" si="21"/>
        <v>--</v>
      </c>
      <c r="AQ91" s="36" t="str">
        <f t="shared" si="21"/>
        <v>--</v>
      </c>
      <c r="AR91" s="36" t="str">
        <f t="shared" si="22"/>
        <v>--</v>
      </c>
      <c r="AS91" s="36" t="str">
        <f t="shared" si="22"/>
        <v>--</v>
      </c>
      <c r="AT91" s="280" t="str">
        <f t="shared" si="23"/>
        <v>--</v>
      </c>
    </row>
    <row r="92" spans="1:46" s="61" customFormat="1" ht="15" customHeight="1" thickBot="1" x14ac:dyDescent="0.25">
      <c r="A92" s="14">
        <v>3</v>
      </c>
      <c r="B92" s="14"/>
      <c r="C92" s="267" t="str">
        <f t="shared" si="13"/>
        <v>菓子類</v>
      </c>
      <c r="D92" s="241" t="str">
        <f t="shared" si="14"/>
        <v>--</v>
      </c>
      <c r="E92" s="36" t="str">
        <f t="shared" si="14"/>
        <v>--</v>
      </c>
      <c r="F92" s="36" t="str">
        <f t="shared" si="14"/>
        <v>--</v>
      </c>
      <c r="G92" s="36" t="str">
        <f t="shared" si="14"/>
        <v>--</v>
      </c>
      <c r="H92" s="36" t="str">
        <f t="shared" si="14"/>
        <v>--</v>
      </c>
      <c r="I92" s="36" t="str">
        <f t="shared" si="15"/>
        <v>--</v>
      </c>
      <c r="J92" s="36" t="str">
        <f t="shared" si="15"/>
        <v>--</v>
      </c>
      <c r="K92" s="36" t="str">
        <f t="shared" si="15"/>
        <v>--</v>
      </c>
      <c r="L92" s="36" t="str">
        <f t="shared" si="15"/>
        <v>--</v>
      </c>
      <c r="M92" s="36" t="str">
        <f t="shared" si="15"/>
        <v>--</v>
      </c>
      <c r="N92" s="36" t="str">
        <f t="shared" si="16"/>
        <v>--</v>
      </c>
      <c r="O92" s="36" t="str">
        <f t="shared" si="16"/>
        <v>--</v>
      </c>
      <c r="P92" s="36" t="str">
        <f t="shared" si="16"/>
        <v>--</v>
      </c>
      <c r="Q92" s="36" t="str">
        <f t="shared" si="16"/>
        <v>--</v>
      </c>
      <c r="R92" s="36" t="str">
        <f t="shared" si="16"/>
        <v>--</v>
      </c>
      <c r="S92" s="36" t="str">
        <f t="shared" si="17"/>
        <v>--</v>
      </c>
      <c r="T92" s="36" t="str">
        <f t="shared" si="17"/>
        <v>--</v>
      </c>
      <c r="U92" s="36" t="str">
        <f t="shared" si="17"/>
        <v>--</v>
      </c>
      <c r="V92" s="36" t="str">
        <f t="shared" si="17"/>
        <v>--</v>
      </c>
      <c r="W92" s="36" t="str">
        <f t="shared" si="17"/>
        <v>--</v>
      </c>
      <c r="X92" s="36" t="str">
        <f t="shared" si="18"/>
        <v>--</v>
      </c>
      <c r="Y92" s="36" t="str">
        <f t="shared" si="18"/>
        <v>--</v>
      </c>
      <c r="Z92" s="36" t="str">
        <f t="shared" si="18"/>
        <v>--</v>
      </c>
      <c r="AA92" s="36" t="str">
        <f t="shared" si="18"/>
        <v>--</v>
      </c>
      <c r="AB92" s="36" t="str">
        <f t="shared" si="18"/>
        <v>--</v>
      </c>
      <c r="AC92" s="36" t="str">
        <f t="shared" si="19"/>
        <v>--</v>
      </c>
      <c r="AD92" s="36" t="str">
        <f t="shared" si="19"/>
        <v>--</v>
      </c>
      <c r="AE92" s="36" t="str">
        <f t="shared" si="19"/>
        <v>--</v>
      </c>
      <c r="AF92" s="36" t="str">
        <f t="shared" si="19"/>
        <v>--</v>
      </c>
      <c r="AG92" s="36" t="str">
        <f t="shared" si="19"/>
        <v>--</v>
      </c>
      <c r="AH92" s="36" t="str">
        <f t="shared" si="20"/>
        <v>--</v>
      </c>
      <c r="AI92" s="36" t="str">
        <f t="shared" si="20"/>
        <v>--</v>
      </c>
      <c r="AJ92" s="36" t="str">
        <f t="shared" si="20"/>
        <v>--</v>
      </c>
      <c r="AK92" s="36" t="str">
        <f t="shared" si="20"/>
        <v>--</v>
      </c>
      <c r="AL92" s="36" t="str">
        <f t="shared" si="20"/>
        <v>--</v>
      </c>
      <c r="AM92" s="36" t="str">
        <f t="shared" si="21"/>
        <v>--</v>
      </c>
      <c r="AN92" s="36" t="str">
        <f t="shared" si="21"/>
        <v>--</v>
      </c>
      <c r="AO92" s="36" t="str">
        <f t="shared" si="21"/>
        <v>--</v>
      </c>
      <c r="AP92" s="36" t="str">
        <f t="shared" si="21"/>
        <v>--</v>
      </c>
      <c r="AQ92" s="36" t="str">
        <f t="shared" si="21"/>
        <v>--</v>
      </c>
      <c r="AR92" s="36" t="str">
        <f t="shared" si="22"/>
        <v>--</v>
      </c>
      <c r="AS92" s="36" t="str">
        <f t="shared" si="22"/>
        <v>--</v>
      </c>
      <c r="AT92" s="280" t="str">
        <f t="shared" si="23"/>
        <v>--</v>
      </c>
    </row>
    <row r="93" spans="1:46" s="61" customFormat="1" ht="15" hidden="1" customHeight="1" x14ac:dyDescent="0.2">
      <c r="A93" s="14">
        <v>4</v>
      </c>
      <c r="B93" s="14"/>
      <c r="C93" s="267" t="str">
        <f t="shared" si="13"/>
        <v>項目4</v>
      </c>
      <c r="D93" s="241" t="str">
        <f t="shared" si="14"/>
        <v>--</v>
      </c>
      <c r="E93" s="36" t="str">
        <f t="shared" si="14"/>
        <v>--</v>
      </c>
      <c r="F93" s="36" t="str">
        <f t="shared" si="14"/>
        <v>--</v>
      </c>
      <c r="G93" s="36" t="str">
        <f t="shared" si="14"/>
        <v>--</v>
      </c>
      <c r="H93" s="36" t="str">
        <f t="shared" si="14"/>
        <v>--</v>
      </c>
      <c r="I93" s="36" t="str">
        <f t="shared" si="15"/>
        <v>--</v>
      </c>
      <c r="J93" s="36" t="str">
        <f t="shared" si="15"/>
        <v>--</v>
      </c>
      <c r="K93" s="36" t="str">
        <f t="shared" si="15"/>
        <v>--</v>
      </c>
      <c r="L93" s="36" t="str">
        <f t="shared" si="15"/>
        <v>--</v>
      </c>
      <c r="M93" s="36" t="str">
        <f t="shared" si="15"/>
        <v>--</v>
      </c>
      <c r="N93" s="36" t="str">
        <f t="shared" si="16"/>
        <v>--</v>
      </c>
      <c r="O93" s="36" t="str">
        <f t="shared" si="16"/>
        <v>--</v>
      </c>
      <c r="P93" s="36" t="str">
        <f t="shared" si="16"/>
        <v>--</v>
      </c>
      <c r="Q93" s="36" t="str">
        <f t="shared" si="16"/>
        <v>--</v>
      </c>
      <c r="R93" s="36" t="str">
        <f t="shared" si="16"/>
        <v>--</v>
      </c>
      <c r="S93" s="36" t="str">
        <f t="shared" si="17"/>
        <v>--</v>
      </c>
      <c r="T93" s="36" t="str">
        <f t="shared" si="17"/>
        <v>--</v>
      </c>
      <c r="U93" s="36" t="str">
        <f t="shared" si="17"/>
        <v>--</v>
      </c>
      <c r="V93" s="36" t="str">
        <f t="shared" si="17"/>
        <v>--</v>
      </c>
      <c r="W93" s="36" t="str">
        <f t="shared" si="17"/>
        <v>--</v>
      </c>
      <c r="X93" s="36" t="str">
        <f t="shared" si="18"/>
        <v>--</v>
      </c>
      <c r="Y93" s="36" t="str">
        <f t="shared" si="18"/>
        <v>--</v>
      </c>
      <c r="Z93" s="36" t="str">
        <f t="shared" si="18"/>
        <v>--</v>
      </c>
      <c r="AA93" s="36" t="str">
        <f t="shared" si="18"/>
        <v>--</v>
      </c>
      <c r="AB93" s="36" t="str">
        <f t="shared" si="18"/>
        <v>--</v>
      </c>
      <c r="AC93" s="36" t="str">
        <f t="shared" si="19"/>
        <v>--</v>
      </c>
      <c r="AD93" s="36" t="str">
        <f t="shared" si="19"/>
        <v>--</v>
      </c>
      <c r="AE93" s="36" t="str">
        <f t="shared" si="19"/>
        <v>--</v>
      </c>
      <c r="AF93" s="36" t="str">
        <f t="shared" si="19"/>
        <v>--</v>
      </c>
      <c r="AG93" s="36" t="str">
        <f t="shared" si="19"/>
        <v>--</v>
      </c>
      <c r="AH93" s="36" t="str">
        <f t="shared" si="20"/>
        <v>--</v>
      </c>
      <c r="AI93" s="36" t="str">
        <f t="shared" si="20"/>
        <v>--</v>
      </c>
      <c r="AJ93" s="36" t="str">
        <f t="shared" si="20"/>
        <v>--</v>
      </c>
      <c r="AK93" s="36" t="str">
        <f t="shared" si="20"/>
        <v>--</v>
      </c>
      <c r="AL93" s="36" t="str">
        <f t="shared" si="20"/>
        <v>--</v>
      </c>
      <c r="AM93" s="36" t="str">
        <f t="shared" si="21"/>
        <v>--</v>
      </c>
      <c r="AN93" s="36" t="str">
        <f t="shared" si="21"/>
        <v>--</v>
      </c>
      <c r="AO93" s="36" t="str">
        <f t="shared" si="21"/>
        <v>--</v>
      </c>
      <c r="AP93" s="36" t="str">
        <f t="shared" si="21"/>
        <v>--</v>
      </c>
      <c r="AQ93" s="36" t="str">
        <f t="shared" si="21"/>
        <v>--</v>
      </c>
      <c r="AR93" s="36" t="str">
        <f t="shared" si="22"/>
        <v>--</v>
      </c>
      <c r="AS93" s="36" t="str">
        <f t="shared" si="22"/>
        <v>--</v>
      </c>
      <c r="AT93" s="280" t="str">
        <f t="shared" si="23"/>
        <v>--</v>
      </c>
    </row>
    <row r="94" spans="1:46" s="61" customFormat="1" ht="15" hidden="1" customHeight="1" x14ac:dyDescent="0.2">
      <c r="A94" s="14">
        <v>5</v>
      </c>
      <c r="B94" s="14"/>
      <c r="C94" s="267" t="str">
        <f t="shared" si="13"/>
        <v>項目5</v>
      </c>
      <c r="D94" s="241" t="str">
        <f t="shared" si="14"/>
        <v>--</v>
      </c>
      <c r="E94" s="36" t="str">
        <f t="shared" si="14"/>
        <v>--</v>
      </c>
      <c r="F94" s="36" t="str">
        <f t="shared" si="14"/>
        <v>--</v>
      </c>
      <c r="G94" s="36" t="str">
        <f t="shared" si="14"/>
        <v>--</v>
      </c>
      <c r="H94" s="36" t="str">
        <f t="shared" si="14"/>
        <v>--</v>
      </c>
      <c r="I94" s="36" t="str">
        <f t="shared" si="15"/>
        <v>--</v>
      </c>
      <c r="J94" s="36" t="str">
        <f t="shared" si="15"/>
        <v>--</v>
      </c>
      <c r="K94" s="36" t="str">
        <f t="shared" si="15"/>
        <v>--</v>
      </c>
      <c r="L94" s="36" t="str">
        <f t="shared" si="15"/>
        <v>--</v>
      </c>
      <c r="M94" s="36" t="str">
        <f t="shared" si="15"/>
        <v>--</v>
      </c>
      <c r="N94" s="36" t="str">
        <f t="shared" si="16"/>
        <v>--</v>
      </c>
      <c r="O94" s="36" t="str">
        <f t="shared" si="16"/>
        <v>--</v>
      </c>
      <c r="P94" s="36" t="str">
        <f t="shared" si="16"/>
        <v>--</v>
      </c>
      <c r="Q94" s="36" t="str">
        <f t="shared" si="16"/>
        <v>--</v>
      </c>
      <c r="R94" s="36" t="str">
        <f t="shared" si="16"/>
        <v>--</v>
      </c>
      <c r="S94" s="36" t="str">
        <f t="shared" si="17"/>
        <v>--</v>
      </c>
      <c r="T94" s="36" t="str">
        <f t="shared" si="17"/>
        <v>--</v>
      </c>
      <c r="U94" s="36" t="str">
        <f t="shared" si="17"/>
        <v>--</v>
      </c>
      <c r="V94" s="36" t="str">
        <f t="shared" si="17"/>
        <v>--</v>
      </c>
      <c r="W94" s="36" t="str">
        <f t="shared" si="17"/>
        <v>--</v>
      </c>
      <c r="X94" s="36" t="str">
        <f t="shared" si="18"/>
        <v>--</v>
      </c>
      <c r="Y94" s="36" t="str">
        <f t="shared" si="18"/>
        <v>--</v>
      </c>
      <c r="Z94" s="36" t="str">
        <f t="shared" si="18"/>
        <v>--</v>
      </c>
      <c r="AA94" s="36" t="str">
        <f t="shared" si="18"/>
        <v>--</v>
      </c>
      <c r="AB94" s="36" t="str">
        <f t="shared" si="18"/>
        <v>--</v>
      </c>
      <c r="AC94" s="36" t="str">
        <f t="shared" si="19"/>
        <v>--</v>
      </c>
      <c r="AD94" s="36" t="str">
        <f t="shared" si="19"/>
        <v>--</v>
      </c>
      <c r="AE94" s="36" t="str">
        <f t="shared" si="19"/>
        <v>--</v>
      </c>
      <c r="AF94" s="36" t="str">
        <f t="shared" si="19"/>
        <v>--</v>
      </c>
      <c r="AG94" s="36" t="str">
        <f t="shared" si="19"/>
        <v>--</v>
      </c>
      <c r="AH94" s="36" t="str">
        <f t="shared" si="20"/>
        <v>--</v>
      </c>
      <c r="AI94" s="36" t="str">
        <f t="shared" si="20"/>
        <v>--</v>
      </c>
      <c r="AJ94" s="36" t="str">
        <f t="shared" si="20"/>
        <v>--</v>
      </c>
      <c r="AK94" s="36" t="str">
        <f t="shared" si="20"/>
        <v>--</v>
      </c>
      <c r="AL94" s="36" t="str">
        <f t="shared" si="20"/>
        <v>--</v>
      </c>
      <c r="AM94" s="36" t="str">
        <f t="shared" si="21"/>
        <v>--</v>
      </c>
      <c r="AN94" s="36" t="str">
        <f t="shared" si="21"/>
        <v>--</v>
      </c>
      <c r="AO94" s="36" t="str">
        <f t="shared" si="21"/>
        <v>--</v>
      </c>
      <c r="AP94" s="36" t="str">
        <f t="shared" si="21"/>
        <v>--</v>
      </c>
      <c r="AQ94" s="36" t="str">
        <f t="shared" si="21"/>
        <v>--</v>
      </c>
      <c r="AR94" s="36" t="str">
        <f t="shared" si="22"/>
        <v>--</v>
      </c>
      <c r="AS94" s="36" t="str">
        <f t="shared" si="22"/>
        <v>--</v>
      </c>
      <c r="AT94" s="280" t="str">
        <f t="shared" si="23"/>
        <v>--</v>
      </c>
    </row>
    <row r="95" spans="1:46" s="61" customFormat="1" ht="15" hidden="1" customHeight="1" x14ac:dyDescent="0.2">
      <c r="A95" s="14">
        <v>6</v>
      </c>
      <c r="B95" s="14"/>
      <c r="C95" s="267" t="str">
        <f t="shared" si="13"/>
        <v>項目6</v>
      </c>
      <c r="D95" s="241" t="str">
        <f t="shared" si="14"/>
        <v>--</v>
      </c>
      <c r="E95" s="36" t="str">
        <f t="shared" si="14"/>
        <v>--</v>
      </c>
      <c r="F95" s="36" t="str">
        <f t="shared" si="14"/>
        <v>--</v>
      </c>
      <c r="G95" s="36" t="str">
        <f t="shared" si="14"/>
        <v>--</v>
      </c>
      <c r="H95" s="36" t="str">
        <f t="shared" si="14"/>
        <v>--</v>
      </c>
      <c r="I95" s="36" t="str">
        <f t="shared" si="15"/>
        <v>--</v>
      </c>
      <c r="J95" s="36" t="str">
        <f t="shared" si="15"/>
        <v>--</v>
      </c>
      <c r="K95" s="36" t="str">
        <f t="shared" si="15"/>
        <v>--</v>
      </c>
      <c r="L95" s="36" t="str">
        <f t="shared" si="15"/>
        <v>--</v>
      </c>
      <c r="M95" s="36" t="str">
        <f t="shared" si="15"/>
        <v>--</v>
      </c>
      <c r="N95" s="36" t="str">
        <f t="shared" si="16"/>
        <v>--</v>
      </c>
      <c r="O95" s="36" t="str">
        <f t="shared" si="16"/>
        <v>--</v>
      </c>
      <c r="P95" s="36" t="str">
        <f t="shared" si="16"/>
        <v>--</v>
      </c>
      <c r="Q95" s="36" t="str">
        <f t="shared" si="16"/>
        <v>--</v>
      </c>
      <c r="R95" s="36" t="str">
        <f t="shared" si="16"/>
        <v>--</v>
      </c>
      <c r="S95" s="36" t="str">
        <f t="shared" si="17"/>
        <v>--</v>
      </c>
      <c r="T95" s="36" t="str">
        <f t="shared" si="17"/>
        <v>--</v>
      </c>
      <c r="U95" s="36" t="str">
        <f t="shared" si="17"/>
        <v>--</v>
      </c>
      <c r="V95" s="36" t="str">
        <f t="shared" si="17"/>
        <v>--</v>
      </c>
      <c r="W95" s="36" t="str">
        <f t="shared" si="17"/>
        <v>--</v>
      </c>
      <c r="X95" s="36" t="str">
        <f t="shared" si="18"/>
        <v>--</v>
      </c>
      <c r="Y95" s="36" t="str">
        <f t="shared" si="18"/>
        <v>--</v>
      </c>
      <c r="Z95" s="36" t="str">
        <f t="shared" si="18"/>
        <v>--</v>
      </c>
      <c r="AA95" s="36" t="str">
        <f t="shared" si="18"/>
        <v>--</v>
      </c>
      <c r="AB95" s="36" t="str">
        <f t="shared" si="18"/>
        <v>--</v>
      </c>
      <c r="AC95" s="36" t="str">
        <f t="shared" si="19"/>
        <v>--</v>
      </c>
      <c r="AD95" s="36" t="str">
        <f t="shared" si="19"/>
        <v>--</v>
      </c>
      <c r="AE95" s="36" t="str">
        <f t="shared" si="19"/>
        <v>--</v>
      </c>
      <c r="AF95" s="36" t="str">
        <f t="shared" si="19"/>
        <v>--</v>
      </c>
      <c r="AG95" s="36" t="str">
        <f t="shared" si="19"/>
        <v>--</v>
      </c>
      <c r="AH95" s="36" t="str">
        <f t="shared" si="20"/>
        <v>--</v>
      </c>
      <c r="AI95" s="36" t="str">
        <f t="shared" si="20"/>
        <v>--</v>
      </c>
      <c r="AJ95" s="36" t="str">
        <f t="shared" si="20"/>
        <v>--</v>
      </c>
      <c r="AK95" s="36" t="str">
        <f t="shared" si="20"/>
        <v>--</v>
      </c>
      <c r="AL95" s="36" t="str">
        <f t="shared" si="20"/>
        <v>--</v>
      </c>
      <c r="AM95" s="36" t="str">
        <f t="shared" si="21"/>
        <v>--</v>
      </c>
      <c r="AN95" s="36" t="str">
        <f t="shared" si="21"/>
        <v>--</v>
      </c>
      <c r="AO95" s="36" t="str">
        <f t="shared" si="21"/>
        <v>--</v>
      </c>
      <c r="AP95" s="36" t="str">
        <f t="shared" si="21"/>
        <v>--</v>
      </c>
      <c r="AQ95" s="36" t="str">
        <f t="shared" si="21"/>
        <v>--</v>
      </c>
      <c r="AR95" s="36" t="str">
        <f t="shared" si="22"/>
        <v>--</v>
      </c>
      <c r="AS95" s="36" t="str">
        <f t="shared" si="22"/>
        <v>--</v>
      </c>
      <c r="AT95" s="280" t="str">
        <f t="shared" si="23"/>
        <v>--</v>
      </c>
    </row>
    <row r="96" spans="1:46" s="61" customFormat="1" ht="15" hidden="1" customHeight="1" x14ac:dyDescent="0.2">
      <c r="A96" s="14">
        <v>7</v>
      </c>
      <c r="B96" s="14"/>
      <c r="C96" s="267" t="str">
        <f t="shared" si="13"/>
        <v>項目7</v>
      </c>
      <c r="D96" s="241" t="str">
        <f t="shared" si="14"/>
        <v>--</v>
      </c>
      <c r="E96" s="36" t="str">
        <f t="shared" si="14"/>
        <v>--</v>
      </c>
      <c r="F96" s="36" t="str">
        <f t="shared" si="14"/>
        <v>--</v>
      </c>
      <c r="G96" s="36" t="str">
        <f t="shared" si="14"/>
        <v>--</v>
      </c>
      <c r="H96" s="36" t="str">
        <f t="shared" si="14"/>
        <v>--</v>
      </c>
      <c r="I96" s="36" t="str">
        <f t="shared" si="15"/>
        <v>--</v>
      </c>
      <c r="J96" s="36" t="str">
        <f t="shared" si="15"/>
        <v>--</v>
      </c>
      <c r="K96" s="36" t="str">
        <f t="shared" si="15"/>
        <v>--</v>
      </c>
      <c r="L96" s="36" t="str">
        <f t="shared" si="15"/>
        <v>--</v>
      </c>
      <c r="M96" s="36" t="str">
        <f t="shared" si="15"/>
        <v>--</v>
      </c>
      <c r="N96" s="36" t="str">
        <f t="shared" si="16"/>
        <v>--</v>
      </c>
      <c r="O96" s="36" t="str">
        <f t="shared" si="16"/>
        <v>--</v>
      </c>
      <c r="P96" s="36" t="str">
        <f t="shared" si="16"/>
        <v>--</v>
      </c>
      <c r="Q96" s="36" t="str">
        <f t="shared" si="16"/>
        <v>--</v>
      </c>
      <c r="R96" s="36" t="str">
        <f t="shared" si="16"/>
        <v>--</v>
      </c>
      <c r="S96" s="36" t="str">
        <f t="shared" si="17"/>
        <v>--</v>
      </c>
      <c r="T96" s="36" t="str">
        <f t="shared" si="17"/>
        <v>--</v>
      </c>
      <c r="U96" s="36" t="str">
        <f t="shared" si="17"/>
        <v>--</v>
      </c>
      <c r="V96" s="36" t="str">
        <f t="shared" si="17"/>
        <v>--</v>
      </c>
      <c r="W96" s="36" t="str">
        <f t="shared" si="17"/>
        <v>--</v>
      </c>
      <c r="X96" s="36" t="str">
        <f t="shared" si="18"/>
        <v>--</v>
      </c>
      <c r="Y96" s="36" t="str">
        <f t="shared" si="18"/>
        <v>--</v>
      </c>
      <c r="Z96" s="36" t="str">
        <f t="shared" si="18"/>
        <v>--</v>
      </c>
      <c r="AA96" s="36" t="str">
        <f t="shared" si="18"/>
        <v>--</v>
      </c>
      <c r="AB96" s="36" t="str">
        <f t="shared" si="18"/>
        <v>--</v>
      </c>
      <c r="AC96" s="36" t="str">
        <f t="shared" si="19"/>
        <v>--</v>
      </c>
      <c r="AD96" s="36" t="str">
        <f t="shared" si="19"/>
        <v>--</v>
      </c>
      <c r="AE96" s="36" t="str">
        <f t="shared" si="19"/>
        <v>--</v>
      </c>
      <c r="AF96" s="36" t="str">
        <f t="shared" si="19"/>
        <v>--</v>
      </c>
      <c r="AG96" s="36" t="str">
        <f t="shared" si="19"/>
        <v>--</v>
      </c>
      <c r="AH96" s="36" t="str">
        <f t="shared" si="20"/>
        <v>--</v>
      </c>
      <c r="AI96" s="36" t="str">
        <f t="shared" si="20"/>
        <v>--</v>
      </c>
      <c r="AJ96" s="36" t="str">
        <f t="shared" si="20"/>
        <v>--</v>
      </c>
      <c r="AK96" s="36" t="str">
        <f t="shared" si="20"/>
        <v>--</v>
      </c>
      <c r="AL96" s="36" t="str">
        <f t="shared" si="20"/>
        <v>--</v>
      </c>
      <c r="AM96" s="36" t="str">
        <f t="shared" si="21"/>
        <v>--</v>
      </c>
      <c r="AN96" s="36" t="str">
        <f t="shared" si="21"/>
        <v>--</v>
      </c>
      <c r="AO96" s="36" t="str">
        <f t="shared" si="21"/>
        <v>--</v>
      </c>
      <c r="AP96" s="36" t="str">
        <f t="shared" si="21"/>
        <v>--</v>
      </c>
      <c r="AQ96" s="36" t="str">
        <f t="shared" si="21"/>
        <v>--</v>
      </c>
      <c r="AR96" s="36" t="str">
        <f t="shared" si="22"/>
        <v>--</v>
      </c>
      <c r="AS96" s="36" t="str">
        <f t="shared" si="22"/>
        <v>--</v>
      </c>
      <c r="AT96" s="280" t="str">
        <f t="shared" si="23"/>
        <v>--</v>
      </c>
    </row>
    <row r="97" spans="1:46" s="61" customFormat="1" ht="15" hidden="1" customHeight="1" x14ac:dyDescent="0.2">
      <c r="A97" s="14">
        <v>8</v>
      </c>
      <c r="B97" s="14"/>
      <c r="C97" s="267" t="str">
        <f t="shared" si="13"/>
        <v>項目8</v>
      </c>
      <c r="D97" s="241" t="str">
        <f t="shared" si="14"/>
        <v>--</v>
      </c>
      <c r="E97" s="36" t="str">
        <f t="shared" si="14"/>
        <v>--</v>
      </c>
      <c r="F97" s="36" t="str">
        <f t="shared" si="14"/>
        <v>--</v>
      </c>
      <c r="G97" s="36" t="str">
        <f t="shared" si="14"/>
        <v>--</v>
      </c>
      <c r="H97" s="36" t="str">
        <f t="shared" si="14"/>
        <v>--</v>
      </c>
      <c r="I97" s="36" t="str">
        <f t="shared" si="15"/>
        <v>--</v>
      </c>
      <c r="J97" s="36" t="str">
        <f t="shared" si="15"/>
        <v>--</v>
      </c>
      <c r="K97" s="36" t="str">
        <f t="shared" si="15"/>
        <v>--</v>
      </c>
      <c r="L97" s="36" t="str">
        <f t="shared" si="15"/>
        <v>--</v>
      </c>
      <c r="M97" s="36" t="str">
        <f t="shared" si="15"/>
        <v>--</v>
      </c>
      <c r="N97" s="36" t="str">
        <f t="shared" si="16"/>
        <v>--</v>
      </c>
      <c r="O97" s="36" t="str">
        <f t="shared" si="16"/>
        <v>--</v>
      </c>
      <c r="P97" s="36" t="str">
        <f t="shared" si="16"/>
        <v>--</v>
      </c>
      <c r="Q97" s="36" t="str">
        <f t="shared" si="16"/>
        <v>--</v>
      </c>
      <c r="R97" s="36" t="str">
        <f t="shared" si="16"/>
        <v>--</v>
      </c>
      <c r="S97" s="36" t="str">
        <f t="shared" si="17"/>
        <v>--</v>
      </c>
      <c r="T97" s="36" t="str">
        <f t="shared" si="17"/>
        <v>--</v>
      </c>
      <c r="U97" s="36" t="str">
        <f t="shared" si="17"/>
        <v>--</v>
      </c>
      <c r="V97" s="36" t="str">
        <f t="shared" si="17"/>
        <v>--</v>
      </c>
      <c r="W97" s="36" t="str">
        <f t="shared" si="17"/>
        <v>--</v>
      </c>
      <c r="X97" s="36" t="str">
        <f t="shared" si="18"/>
        <v>--</v>
      </c>
      <c r="Y97" s="36" t="str">
        <f t="shared" si="18"/>
        <v>--</v>
      </c>
      <c r="Z97" s="36" t="str">
        <f t="shared" si="18"/>
        <v>--</v>
      </c>
      <c r="AA97" s="36" t="str">
        <f t="shared" si="18"/>
        <v>--</v>
      </c>
      <c r="AB97" s="36" t="str">
        <f t="shared" si="18"/>
        <v>--</v>
      </c>
      <c r="AC97" s="36" t="str">
        <f t="shared" si="19"/>
        <v>--</v>
      </c>
      <c r="AD97" s="36" t="str">
        <f t="shared" si="19"/>
        <v>--</v>
      </c>
      <c r="AE97" s="36" t="str">
        <f t="shared" si="19"/>
        <v>--</v>
      </c>
      <c r="AF97" s="36" t="str">
        <f t="shared" si="19"/>
        <v>--</v>
      </c>
      <c r="AG97" s="36" t="str">
        <f t="shared" si="19"/>
        <v>--</v>
      </c>
      <c r="AH97" s="36" t="str">
        <f t="shared" si="20"/>
        <v>--</v>
      </c>
      <c r="AI97" s="36" t="str">
        <f t="shared" si="20"/>
        <v>--</v>
      </c>
      <c r="AJ97" s="36" t="str">
        <f t="shared" si="20"/>
        <v>--</v>
      </c>
      <c r="AK97" s="36" t="str">
        <f t="shared" si="20"/>
        <v>--</v>
      </c>
      <c r="AL97" s="36" t="str">
        <f t="shared" si="20"/>
        <v>--</v>
      </c>
      <c r="AM97" s="36" t="str">
        <f t="shared" si="21"/>
        <v>--</v>
      </c>
      <c r="AN97" s="36" t="str">
        <f t="shared" si="21"/>
        <v>--</v>
      </c>
      <c r="AO97" s="36" t="str">
        <f t="shared" si="21"/>
        <v>--</v>
      </c>
      <c r="AP97" s="36" t="str">
        <f t="shared" si="21"/>
        <v>--</v>
      </c>
      <c r="AQ97" s="36" t="str">
        <f t="shared" si="21"/>
        <v>--</v>
      </c>
      <c r="AR97" s="36" t="str">
        <f t="shared" si="22"/>
        <v>--</v>
      </c>
      <c r="AS97" s="36" t="str">
        <f t="shared" si="22"/>
        <v>--</v>
      </c>
      <c r="AT97" s="280" t="str">
        <f t="shared" si="23"/>
        <v>--</v>
      </c>
    </row>
    <row r="98" spans="1:46" s="61" customFormat="1" ht="15" hidden="1" customHeight="1" x14ac:dyDescent="0.2">
      <c r="A98" s="14">
        <v>9</v>
      </c>
      <c r="B98" s="14"/>
      <c r="C98" s="267" t="str">
        <f t="shared" si="13"/>
        <v>項目9</v>
      </c>
      <c r="D98" s="241" t="str">
        <f t="shared" si="14"/>
        <v>--</v>
      </c>
      <c r="E98" s="36" t="str">
        <f t="shared" si="14"/>
        <v>--</v>
      </c>
      <c r="F98" s="36" t="str">
        <f t="shared" si="14"/>
        <v>--</v>
      </c>
      <c r="G98" s="36" t="str">
        <f t="shared" si="14"/>
        <v>--</v>
      </c>
      <c r="H98" s="36" t="str">
        <f t="shared" si="14"/>
        <v>--</v>
      </c>
      <c r="I98" s="36" t="str">
        <f t="shared" si="15"/>
        <v>--</v>
      </c>
      <c r="J98" s="36" t="str">
        <f t="shared" si="15"/>
        <v>--</v>
      </c>
      <c r="K98" s="36" t="str">
        <f t="shared" si="15"/>
        <v>--</v>
      </c>
      <c r="L98" s="36" t="str">
        <f t="shared" si="15"/>
        <v>--</v>
      </c>
      <c r="M98" s="36" t="str">
        <f t="shared" si="15"/>
        <v>--</v>
      </c>
      <c r="N98" s="36" t="str">
        <f t="shared" si="16"/>
        <v>--</v>
      </c>
      <c r="O98" s="36" t="str">
        <f t="shared" si="16"/>
        <v>--</v>
      </c>
      <c r="P98" s="36" t="str">
        <f t="shared" si="16"/>
        <v>--</v>
      </c>
      <c r="Q98" s="36" t="str">
        <f t="shared" si="16"/>
        <v>--</v>
      </c>
      <c r="R98" s="36" t="str">
        <f t="shared" si="16"/>
        <v>--</v>
      </c>
      <c r="S98" s="36" t="str">
        <f t="shared" si="17"/>
        <v>--</v>
      </c>
      <c r="T98" s="36" t="str">
        <f t="shared" si="17"/>
        <v>--</v>
      </c>
      <c r="U98" s="36" t="str">
        <f t="shared" si="17"/>
        <v>--</v>
      </c>
      <c r="V98" s="36" t="str">
        <f t="shared" si="17"/>
        <v>--</v>
      </c>
      <c r="W98" s="36" t="str">
        <f t="shared" si="17"/>
        <v>--</v>
      </c>
      <c r="X98" s="36" t="str">
        <f t="shared" si="18"/>
        <v>--</v>
      </c>
      <c r="Y98" s="36" t="str">
        <f t="shared" si="18"/>
        <v>--</v>
      </c>
      <c r="Z98" s="36" t="str">
        <f t="shared" si="18"/>
        <v>--</v>
      </c>
      <c r="AA98" s="36" t="str">
        <f t="shared" si="18"/>
        <v>--</v>
      </c>
      <c r="AB98" s="36" t="str">
        <f t="shared" si="18"/>
        <v>--</v>
      </c>
      <c r="AC98" s="36" t="str">
        <f t="shared" si="19"/>
        <v>--</v>
      </c>
      <c r="AD98" s="36" t="str">
        <f t="shared" si="19"/>
        <v>--</v>
      </c>
      <c r="AE98" s="36" t="str">
        <f t="shared" si="19"/>
        <v>--</v>
      </c>
      <c r="AF98" s="36" t="str">
        <f t="shared" si="19"/>
        <v>--</v>
      </c>
      <c r="AG98" s="36" t="str">
        <f t="shared" si="19"/>
        <v>--</v>
      </c>
      <c r="AH98" s="36" t="str">
        <f t="shared" si="20"/>
        <v>--</v>
      </c>
      <c r="AI98" s="36" t="str">
        <f t="shared" si="20"/>
        <v>--</v>
      </c>
      <c r="AJ98" s="36" t="str">
        <f t="shared" si="20"/>
        <v>--</v>
      </c>
      <c r="AK98" s="36" t="str">
        <f t="shared" si="20"/>
        <v>--</v>
      </c>
      <c r="AL98" s="36" t="str">
        <f t="shared" si="20"/>
        <v>--</v>
      </c>
      <c r="AM98" s="36" t="str">
        <f t="shared" si="21"/>
        <v>--</v>
      </c>
      <c r="AN98" s="36" t="str">
        <f t="shared" si="21"/>
        <v>--</v>
      </c>
      <c r="AO98" s="36" t="str">
        <f t="shared" si="21"/>
        <v>--</v>
      </c>
      <c r="AP98" s="36" t="str">
        <f t="shared" si="21"/>
        <v>--</v>
      </c>
      <c r="AQ98" s="36" t="str">
        <f t="shared" si="21"/>
        <v>--</v>
      </c>
      <c r="AR98" s="36" t="str">
        <f t="shared" si="22"/>
        <v>--</v>
      </c>
      <c r="AS98" s="36" t="str">
        <f t="shared" si="22"/>
        <v>--</v>
      </c>
      <c r="AT98" s="280" t="str">
        <f t="shared" si="23"/>
        <v>--</v>
      </c>
    </row>
    <row r="99" spans="1:46" s="61" customFormat="1" ht="15" hidden="1" customHeight="1" x14ac:dyDescent="0.2">
      <c r="A99" s="14">
        <v>10</v>
      </c>
      <c r="B99" s="14"/>
      <c r="C99" s="267" t="str">
        <f t="shared" si="13"/>
        <v>項目10</v>
      </c>
      <c r="D99" s="241" t="str">
        <f t="shared" si="14"/>
        <v>--</v>
      </c>
      <c r="E99" s="36" t="str">
        <f t="shared" si="14"/>
        <v>--</v>
      </c>
      <c r="F99" s="36" t="str">
        <f t="shared" si="14"/>
        <v>--</v>
      </c>
      <c r="G99" s="36" t="str">
        <f t="shared" si="14"/>
        <v>--</v>
      </c>
      <c r="H99" s="36" t="str">
        <f t="shared" si="14"/>
        <v>--</v>
      </c>
      <c r="I99" s="36" t="str">
        <f t="shared" si="15"/>
        <v>--</v>
      </c>
      <c r="J99" s="36" t="str">
        <f t="shared" si="15"/>
        <v>--</v>
      </c>
      <c r="K99" s="36" t="str">
        <f t="shared" si="15"/>
        <v>--</v>
      </c>
      <c r="L99" s="36" t="str">
        <f t="shared" si="15"/>
        <v>--</v>
      </c>
      <c r="M99" s="36" t="str">
        <f t="shared" si="15"/>
        <v>--</v>
      </c>
      <c r="N99" s="36" t="str">
        <f t="shared" si="16"/>
        <v>--</v>
      </c>
      <c r="O99" s="36" t="str">
        <f t="shared" si="16"/>
        <v>--</v>
      </c>
      <c r="P99" s="36" t="str">
        <f t="shared" si="16"/>
        <v>--</v>
      </c>
      <c r="Q99" s="36" t="str">
        <f t="shared" si="16"/>
        <v>--</v>
      </c>
      <c r="R99" s="36" t="str">
        <f t="shared" si="16"/>
        <v>--</v>
      </c>
      <c r="S99" s="36" t="str">
        <f t="shared" si="17"/>
        <v>--</v>
      </c>
      <c r="T99" s="36" t="str">
        <f t="shared" si="17"/>
        <v>--</v>
      </c>
      <c r="U99" s="36" t="str">
        <f t="shared" si="17"/>
        <v>--</v>
      </c>
      <c r="V99" s="36" t="str">
        <f t="shared" si="17"/>
        <v>--</v>
      </c>
      <c r="W99" s="36" t="str">
        <f t="shared" si="17"/>
        <v>--</v>
      </c>
      <c r="X99" s="36" t="str">
        <f t="shared" si="18"/>
        <v>--</v>
      </c>
      <c r="Y99" s="36" t="str">
        <f t="shared" si="18"/>
        <v>--</v>
      </c>
      <c r="Z99" s="36" t="str">
        <f t="shared" si="18"/>
        <v>--</v>
      </c>
      <c r="AA99" s="36" t="str">
        <f t="shared" si="18"/>
        <v>--</v>
      </c>
      <c r="AB99" s="36" t="str">
        <f t="shared" si="18"/>
        <v>--</v>
      </c>
      <c r="AC99" s="36" t="str">
        <f t="shared" si="19"/>
        <v>--</v>
      </c>
      <c r="AD99" s="36" t="str">
        <f t="shared" si="19"/>
        <v>--</v>
      </c>
      <c r="AE99" s="36" t="str">
        <f t="shared" si="19"/>
        <v>--</v>
      </c>
      <c r="AF99" s="36" t="str">
        <f t="shared" si="19"/>
        <v>--</v>
      </c>
      <c r="AG99" s="36" t="str">
        <f t="shared" si="19"/>
        <v>--</v>
      </c>
      <c r="AH99" s="36" t="str">
        <f t="shared" si="20"/>
        <v>--</v>
      </c>
      <c r="AI99" s="36" t="str">
        <f t="shared" si="20"/>
        <v>--</v>
      </c>
      <c r="AJ99" s="36" t="str">
        <f t="shared" si="20"/>
        <v>--</v>
      </c>
      <c r="AK99" s="36" t="str">
        <f t="shared" si="20"/>
        <v>--</v>
      </c>
      <c r="AL99" s="36" t="str">
        <f t="shared" si="20"/>
        <v>--</v>
      </c>
      <c r="AM99" s="36" t="str">
        <f t="shared" si="21"/>
        <v>--</v>
      </c>
      <c r="AN99" s="36" t="str">
        <f t="shared" si="21"/>
        <v>--</v>
      </c>
      <c r="AO99" s="36" t="str">
        <f t="shared" si="21"/>
        <v>--</v>
      </c>
      <c r="AP99" s="36" t="str">
        <f t="shared" si="21"/>
        <v>--</v>
      </c>
      <c r="AQ99" s="36" t="str">
        <f t="shared" si="21"/>
        <v>--</v>
      </c>
      <c r="AR99" s="36" t="str">
        <f t="shared" si="22"/>
        <v>--</v>
      </c>
      <c r="AS99" s="36" t="str">
        <f t="shared" si="22"/>
        <v>--</v>
      </c>
      <c r="AT99" s="280" t="str">
        <f t="shared" si="23"/>
        <v>--</v>
      </c>
    </row>
    <row r="100" spans="1:46" s="61" customFormat="1" ht="15" hidden="1" customHeight="1" x14ac:dyDescent="0.2">
      <c r="A100" s="14">
        <v>11</v>
      </c>
      <c r="B100" s="14"/>
      <c r="C100" s="267" t="str">
        <f t="shared" si="13"/>
        <v>項目11</v>
      </c>
      <c r="D100" s="241" t="str">
        <f t="shared" si="14"/>
        <v>--</v>
      </c>
      <c r="E100" s="36" t="str">
        <f t="shared" si="14"/>
        <v>--</v>
      </c>
      <c r="F100" s="36" t="str">
        <f t="shared" si="14"/>
        <v>--</v>
      </c>
      <c r="G100" s="36" t="str">
        <f t="shared" si="14"/>
        <v>--</v>
      </c>
      <c r="H100" s="36" t="str">
        <f t="shared" si="14"/>
        <v>--</v>
      </c>
      <c r="I100" s="36" t="str">
        <f t="shared" si="15"/>
        <v>--</v>
      </c>
      <c r="J100" s="36" t="str">
        <f t="shared" si="15"/>
        <v>--</v>
      </c>
      <c r="K100" s="36" t="str">
        <f t="shared" si="15"/>
        <v>--</v>
      </c>
      <c r="L100" s="36" t="str">
        <f t="shared" si="15"/>
        <v>--</v>
      </c>
      <c r="M100" s="36" t="str">
        <f t="shared" si="15"/>
        <v>--</v>
      </c>
      <c r="N100" s="36" t="str">
        <f t="shared" si="16"/>
        <v>--</v>
      </c>
      <c r="O100" s="36" t="str">
        <f t="shared" si="16"/>
        <v>--</v>
      </c>
      <c r="P100" s="36" t="str">
        <f t="shared" si="16"/>
        <v>--</v>
      </c>
      <c r="Q100" s="36" t="str">
        <f t="shared" si="16"/>
        <v>--</v>
      </c>
      <c r="R100" s="36" t="str">
        <f t="shared" si="16"/>
        <v>--</v>
      </c>
      <c r="S100" s="36" t="str">
        <f t="shared" si="17"/>
        <v>--</v>
      </c>
      <c r="T100" s="36" t="str">
        <f t="shared" si="17"/>
        <v>--</v>
      </c>
      <c r="U100" s="36" t="str">
        <f t="shared" si="17"/>
        <v>--</v>
      </c>
      <c r="V100" s="36" t="str">
        <f t="shared" si="17"/>
        <v>--</v>
      </c>
      <c r="W100" s="36" t="str">
        <f t="shared" si="17"/>
        <v>--</v>
      </c>
      <c r="X100" s="36" t="str">
        <f t="shared" si="18"/>
        <v>--</v>
      </c>
      <c r="Y100" s="36" t="str">
        <f t="shared" si="18"/>
        <v>--</v>
      </c>
      <c r="Z100" s="36" t="str">
        <f t="shared" si="18"/>
        <v>--</v>
      </c>
      <c r="AA100" s="36" t="str">
        <f t="shared" si="18"/>
        <v>--</v>
      </c>
      <c r="AB100" s="36" t="str">
        <f t="shared" si="18"/>
        <v>--</v>
      </c>
      <c r="AC100" s="36" t="str">
        <f t="shared" si="19"/>
        <v>--</v>
      </c>
      <c r="AD100" s="36" t="str">
        <f t="shared" si="19"/>
        <v>--</v>
      </c>
      <c r="AE100" s="36" t="str">
        <f t="shared" si="19"/>
        <v>--</v>
      </c>
      <c r="AF100" s="36" t="str">
        <f t="shared" si="19"/>
        <v>--</v>
      </c>
      <c r="AG100" s="36" t="str">
        <f t="shared" si="19"/>
        <v>--</v>
      </c>
      <c r="AH100" s="36" t="str">
        <f t="shared" si="20"/>
        <v>--</v>
      </c>
      <c r="AI100" s="36" t="str">
        <f t="shared" si="20"/>
        <v>--</v>
      </c>
      <c r="AJ100" s="36" t="str">
        <f t="shared" si="20"/>
        <v>--</v>
      </c>
      <c r="AK100" s="36" t="str">
        <f t="shared" si="20"/>
        <v>--</v>
      </c>
      <c r="AL100" s="36" t="str">
        <f t="shared" si="20"/>
        <v>--</v>
      </c>
      <c r="AM100" s="36" t="str">
        <f t="shared" si="21"/>
        <v>--</v>
      </c>
      <c r="AN100" s="36" t="str">
        <f t="shared" si="21"/>
        <v>--</v>
      </c>
      <c r="AO100" s="36" t="str">
        <f t="shared" si="21"/>
        <v>--</v>
      </c>
      <c r="AP100" s="36" t="str">
        <f t="shared" si="21"/>
        <v>--</v>
      </c>
      <c r="AQ100" s="36" t="str">
        <f t="shared" si="21"/>
        <v>--</v>
      </c>
      <c r="AR100" s="36" t="str">
        <f t="shared" si="22"/>
        <v>--</v>
      </c>
      <c r="AS100" s="36" t="str">
        <f t="shared" si="22"/>
        <v>--</v>
      </c>
      <c r="AT100" s="280" t="str">
        <f t="shared" si="23"/>
        <v>--</v>
      </c>
    </row>
    <row r="101" spans="1:46" s="61" customFormat="1" ht="15" hidden="1" customHeight="1" x14ac:dyDescent="0.2">
      <c r="A101" s="14">
        <v>12</v>
      </c>
      <c r="B101" s="14"/>
      <c r="C101" s="267" t="str">
        <f t="shared" si="13"/>
        <v>項目12</v>
      </c>
      <c r="D101" s="241" t="str">
        <f t="shared" si="14"/>
        <v>--</v>
      </c>
      <c r="E101" s="36" t="str">
        <f t="shared" si="14"/>
        <v>--</v>
      </c>
      <c r="F101" s="36" t="str">
        <f t="shared" si="14"/>
        <v>--</v>
      </c>
      <c r="G101" s="36" t="str">
        <f t="shared" si="14"/>
        <v>--</v>
      </c>
      <c r="H101" s="36" t="str">
        <f t="shared" si="14"/>
        <v>--</v>
      </c>
      <c r="I101" s="36" t="str">
        <f t="shared" si="15"/>
        <v>--</v>
      </c>
      <c r="J101" s="36" t="str">
        <f t="shared" si="15"/>
        <v>--</v>
      </c>
      <c r="K101" s="36" t="str">
        <f t="shared" si="15"/>
        <v>--</v>
      </c>
      <c r="L101" s="36" t="str">
        <f t="shared" si="15"/>
        <v>--</v>
      </c>
      <c r="M101" s="36" t="str">
        <f t="shared" si="15"/>
        <v>--</v>
      </c>
      <c r="N101" s="36" t="str">
        <f t="shared" si="16"/>
        <v>--</v>
      </c>
      <c r="O101" s="36" t="str">
        <f t="shared" si="16"/>
        <v>--</v>
      </c>
      <c r="P101" s="36" t="str">
        <f t="shared" si="16"/>
        <v>--</v>
      </c>
      <c r="Q101" s="36" t="str">
        <f t="shared" si="16"/>
        <v>--</v>
      </c>
      <c r="R101" s="36" t="str">
        <f t="shared" si="16"/>
        <v>--</v>
      </c>
      <c r="S101" s="36" t="str">
        <f t="shared" si="17"/>
        <v>--</v>
      </c>
      <c r="T101" s="36" t="str">
        <f t="shared" si="17"/>
        <v>--</v>
      </c>
      <c r="U101" s="36" t="str">
        <f t="shared" si="17"/>
        <v>--</v>
      </c>
      <c r="V101" s="36" t="str">
        <f t="shared" si="17"/>
        <v>--</v>
      </c>
      <c r="W101" s="36" t="str">
        <f t="shared" si="17"/>
        <v>--</v>
      </c>
      <c r="X101" s="36" t="str">
        <f t="shared" si="18"/>
        <v>--</v>
      </c>
      <c r="Y101" s="36" t="str">
        <f t="shared" si="18"/>
        <v>--</v>
      </c>
      <c r="Z101" s="36" t="str">
        <f t="shared" si="18"/>
        <v>--</v>
      </c>
      <c r="AA101" s="36" t="str">
        <f t="shared" si="18"/>
        <v>--</v>
      </c>
      <c r="AB101" s="36" t="str">
        <f t="shared" si="18"/>
        <v>--</v>
      </c>
      <c r="AC101" s="36" t="str">
        <f t="shared" si="19"/>
        <v>--</v>
      </c>
      <c r="AD101" s="36" t="str">
        <f t="shared" si="19"/>
        <v>--</v>
      </c>
      <c r="AE101" s="36" t="str">
        <f t="shared" si="19"/>
        <v>--</v>
      </c>
      <c r="AF101" s="36" t="str">
        <f t="shared" si="19"/>
        <v>--</v>
      </c>
      <c r="AG101" s="36" t="str">
        <f t="shared" si="19"/>
        <v>--</v>
      </c>
      <c r="AH101" s="36" t="str">
        <f t="shared" si="20"/>
        <v>--</v>
      </c>
      <c r="AI101" s="36" t="str">
        <f t="shared" si="20"/>
        <v>--</v>
      </c>
      <c r="AJ101" s="36" t="str">
        <f t="shared" si="20"/>
        <v>--</v>
      </c>
      <c r="AK101" s="36" t="str">
        <f t="shared" si="20"/>
        <v>--</v>
      </c>
      <c r="AL101" s="36" t="str">
        <f t="shared" si="20"/>
        <v>--</v>
      </c>
      <c r="AM101" s="36" t="str">
        <f t="shared" si="21"/>
        <v>--</v>
      </c>
      <c r="AN101" s="36" t="str">
        <f t="shared" si="21"/>
        <v>--</v>
      </c>
      <c r="AO101" s="36" t="str">
        <f t="shared" si="21"/>
        <v>--</v>
      </c>
      <c r="AP101" s="36" t="str">
        <f t="shared" si="21"/>
        <v>--</v>
      </c>
      <c r="AQ101" s="36" t="str">
        <f t="shared" si="21"/>
        <v>--</v>
      </c>
      <c r="AR101" s="36" t="str">
        <f t="shared" si="22"/>
        <v>--</v>
      </c>
      <c r="AS101" s="36" t="str">
        <f t="shared" si="22"/>
        <v>--</v>
      </c>
      <c r="AT101" s="280" t="str">
        <f t="shared" si="23"/>
        <v>--</v>
      </c>
    </row>
    <row r="102" spans="1:46" s="61" customFormat="1" ht="15" hidden="1" customHeight="1" x14ac:dyDescent="0.2">
      <c r="A102" s="14">
        <v>13</v>
      </c>
      <c r="B102" s="14"/>
      <c r="C102" s="267" t="str">
        <f t="shared" si="13"/>
        <v>項目13</v>
      </c>
      <c r="D102" s="241" t="str">
        <f t="shared" si="14"/>
        <v>--</v>
      </c>
      <c r="E102" s="36" t="str">
        <f t="shared" si="14"/>
        <v>--</v>
      </c>
      <c r="F102" s="36" t="str">
        <f t="shared" si="14"/>
        <v>--</v>
      </c>
      <c r="G102" s="36" t="str">
        <f t="shared" si="14"/>
        <v>--</v>
      </c>
      <c r="H102" s="36" t="str">
        <f t="shared" si="14"/>
        <v>--</v>
      </c>
      <c r="I102" s="36" t="str">
        <f t="shared" si="15"/>
        <v>--</v>
      </c>
      <c r="J102" s="36" t="str">
        <f t="shared" si="15"/>
        <v>--</v>
      </c>
      <c r="K102" s="36" t="str">
        <f t="shared" si="15"/>
        <v>--</v>
      </c>
      <c r="L102" s="36" t="str">
        <f t="shared" si="15"/>
        <v>--</v>
      </c>
      <c r="M102" s="36" t="str">
        <f t="shared" si="15"/>
        <v>--</v>
      </c>
      <c r="N102" s="36" t="str">
        <f t="shared" si="16"/>
        <v>--</v>
      </c>
      <c r="O102" s="36" t="str">
        <f t="shared" si="16"/>
        <v>--</v>
      </c>
      <c r="P102" s="36" t="str">
        <f t="shared" si="16"/>
        <v>--</v>
      </c>
      <c r="Q102" s="36" t="str">
        <f t="shared" si="16"/>
        <v>--</v>
      </c>
      <c r="R102" s="36" t="str">
        <f t="shared" si="16"/>
        <v>--</v>
      </c>
      <c r="S102" s="36" t="str">
        <f t="shared" si="17"/>
        <v>--</v>
      </c>
      <c r="T102" s="36" t="str">
        <f t="shared" si="17"/>
        <v>--</v>
      </c>
      <c r="U102" s="36" t="str">
        <f t="shared" si="17"/>
        <v>--</v>
      </c>
      <c r="V102" s="36" t="str">
        <f t="shared" si="17"/>
        <v>--</v>
      </c>
      <c r="W102" s="36" t="str">
        <f t="shared" si="17"/>
        <v>--</v>
      </c>
      <c r="X102" s="36" t="str">
        <f t="shared" si="18"/>
        <v>--</v>
      </c>
      <c r="Y102" s="36" t="str">
        <f t="shared" si="18"/>
        <v>--</v>
      </c>
      <c r="Z102" s="36" t="str">
        <f t="shared" si="18"/>
        <v>--</v>
      </c>
      <c r="AA102" s="36" t="str">
        <f t="shared" si="18"/>
        <v>--</v>
      </c>
      <c r="AB102" s="36" t="str">
        <f t="shared" si="18"/>
        <v>--</v>
      </c>
      <c r="AC102" s="36" t="str">
        <f t="shared" si="19"/>
        <v>--</v>
      </c>
      <c r="AD102" s="36" t="str">
        <f t="shared" si="19"/>
        <v>--</v>
      </c>
      <c r="AE102" s="36" t="str">
        <f t="shared" si="19"/>
        <v>--</v>
      </c>
      <c r="AF102" s="36" t="str">
        <f t="shared" si="19"/>
        <v>--</v>
      </c>
      <c r="AG102" s="36" t="str">
        <f t="shared" si="19"/>
        <v>--</v>
      </c>
      <c r="AH102" s="36" t="str">
        <f t="shared" si="20"/>
        <v>--</v>
      </c>
      <c r="AI102" s="36" t="str">
        <f t="shared" si="20"/>
        <v>--</v>
      </c>
      <c r="AJ102" s="36" t="str">
        <f t="shared" si="20"/>
        <v>--</v>
      </c>
      <c r="AK102" s="36" t="str">
        <f t="shared" si="20"/>
        <v>--</v>
      </c>
      <c r="AL102" s="36" t="str">
        <f t="shared" si="20"/>
        <v>--</v>
      </c>
      <c r="AM102" s="36" t="str">
        <f t="shared" si="21"/>
        <v>--</v>
      </c>
      <c r="AN102" s="36" t="str">
        <f t="shared" si="21"/>
        <v>--</v>
      </c>
      <c r="AO102" s="36" t="str">
        <f t="shared" si="21"/>
        <v>--</v>
      </c>
      <c r="AP102" s="36" t="str">
        <f t="shared" si="21"/>
        <v>--</v>
      </c>
      <c r="AQ102" s="36" t="str">
        <f t="shared" si="21"/>
        <v>--</v>
      </c>
      <c r="AR102" s="36" t="str">
        <f t="shared" si="22"/>
        <v>--</v>
      </c>
      <c r="AS102" s="36" t="str">
        <f t="shared" si="22"/>
        <v>--</v>
      </c>
      <c r="AT102" s="280" t="str">
        <f t="shared" si="23"/>
        <v>--</v>
      </c>
    </row>
    <row r="103" spans="1:46" s="61" customFormat="1" ht="15" hidden="1" customHeight="1" x14ac:dyDescent="0.2">
      <c r="A103" s="14">
        <v>14</v>
      </c>
      <c r="B103" s="14"/>
      <c r="C103" s="267" t="str">
        <f t="shared" si="13"/>
        <v>項目14</v>
      </c>
      <c r="D103" s="241" t="str">
        <f t="shared" si="14"/>
        <v>--</v>
      </c>
      <c r="E103" s="36" t="str">
        <f t="shared" si="14"/>
        <v>--</v>
      </c>
      <c r="F103" s="36" t="str">
        <f t="shared" si="14"/>
        <v>--</v>
      </c>
      <c r="G103" s="36" t="str">
        <f t="shared" si="14"/>
        <v>--</v>
      </c>
      <c r="H103" s="36" t="str">
        <f t="shared" si="14"/>
        <v>--</v>
      </c>
      <c r="I103" s="36" t="str">
        <f t="shared" si="15"/>
        <v>--</v>
      </c>
      <c r="J103" s="36" t="str">
        <f t="shared" si="15"/>
        <v>--</v>
      </c>
      <c r="K103" s="36" t="str">
        <f t="shared" si="15"/>
        <v>--</v>
      </c>
      <c r="L103" s="36" t="str">
        <f t="shared" si="15"/>
        <v>--</v>
      </c>
      <c r="M103" s="36" t="str">
        <f t="shared" si="15"/>
        <v>--</v>
      </c>
      <c r="N103" s="36" t="str">
        <f t="shared" si="16"/>
        <v>--</v>
      </c>
      <c r="O103" s="36" t="str">
        <f t="shared" si="16"/>
        <v>--</v>
      </c>
      <c r="P103" s="36" t="str">
        <f t="shared" si="16"/>
        <v>--</v>
      </c>
      <c r="Q103" s="36" t="str">
        <f t="shared" si="16"/>
        <v>--</v>
      </c>
      <c r="R103" s="36" t="str">
        <f t="shared" si="16"/>
        <v>--</v>
      </c>
      <c r="S103" s="36" t="str">
        <f t="shared" si="17"/>
        <v>--</v>
      </c>
      <c r="T103" s="36" t="str">
        <f t="shared" si="17"/>
        <v>--</v>
      </c>
      <c r="U103" s="36" t="str">
        <f t="shared" si="17"/>
        <v>--</v>
      </c>
      <c r="V103" s="36" t="str">
        <f t="shared" si="17"/>
        <v>--</v>
      </c>
      <c r="W103" s="36" t="str">
        <f t="shared" si="17"/>
        <v>--</v>
      </c>
      <c r="X103" s="36" t="str">
        <f t="shared" si="18"/>
        <v>--</v>
      </c>
      <c r="Y103" s="36" t="str">
        <f t="shared" si="18"/>
        <v>--</v>
      </c>
      <c r="Z103" s="36" t="str">
        <f t="shared" si="18"/>
        <v>--</v>
      </c>
      <c r="AA103" s="36" t="str">
        <f t="shared" si="18"/>
        <v>--</v>
      </c>
      <c r="AB103" s="36" t="str">
        <f t="shared" si="18"/>
        <v>--</v>
      </c>
      <c r="AC103" s="36" t="str">
        <f t="shared" si="19"/>
        <v>--</v>
      </c>
      <c r="AD103" s="36" t="str">
        <f t="shared" si="19"/>
        <v>--</v>
      </c>
      <c r="AE103" s="36" t="str">
        <f t="shared" si="19"/>
        <v>--</v>
      </c>
      <c r="AF103" s="36" t="str">
        <f t="shared" si="19"/>
        <v>--</v>
      </c>
      <c r="AG103" s="36" t="str">
        <f t="shared" si="19"/>
        <v>--</v>
      </c>
      <c r="AH103" s="36" t="str">
        <f t="shared" si="20"/>
        <v>--</v>
      </c>
      <c r="AI103" s="36" t="str">
        <f t="shared" si="20"/>
        <v>--</v>
      </c>
      <c r="AJ103" s="36" t="str">
        <f t="shared" si="20"/>
        <v>--</v>
      </c>
      <c r="AK103" s="36" t="str">
        <f t="shared" si="20"/>
        <v>--</v>
      </c>
      <c r="AL103" s="36" t="str">
        <f t="shared" si="20"/>
        <v>--</v>
      </c>
      <c r="AM103" s="36" t="str">
        <f t="shared" si="21"/>
        <v>--</v>
      </c>
      <c r="AN103" s="36" t="str">
        <f t="shared" si="21"/>
        <v>--</v>
      </c>
      <c r="AO103" s="36" t="str">
        <f t="shared" si="21"/>
        <v>--</v>
      </c>
      <c r="AP103" s="36" t="str">
        <f t="shared" si="21"/>
        <v>--</v>
      </c>
      <c r="AQ103" s="36" t="str">
        <f t="shared" si="21"/>
        <v>--</v>
      </c>
      <c r="AR103" s="36" t="str">
        <f t="shared" si="22"/>
        <v>--</v>
      </c>
      <c r="AS103" s="36" t="str">
        <f t="shared" si="22"/>
        <v>--</v>
      </c>
      <c r="AT103" s="280" t="str">
        <f t="shared" si="23"/>
        <v>--</v>
      </c>
    </row>
    <row r="104" spans="1:46" s="61" customFormat="1" ht="15" hidden="1" customHeight="1" x14ac:dyDescent="0.2">
      <c r="A104" s="14">
        <v>15</v>
      </c>
      <c r="B104" s="14"/>
      <c r="C104" s="267" t="str">
        <f t="shared" si="13"/>
        <v>項目15</v>
      </c>
      <c r="D104" s="241" t="str">
        <f t="shared" si="14"/>
        <v>--</v>
      </c>
      <c r="E104" s="36" t="str">
        <f t="shared" si="14"/>
        <v>--</v>
      </c>
      <c r="F104" s="36" t="str">
        <f t="shared" si="14"/>
        <v>--</v>
      </c>
      <c r="G104" s="36" t="str">
        <f t="shared" si="14"/>
        <v>--</v>
      </c>
      <c r="H104" s="36" t="str">
        <f t="shared" si="14"/>
        <v>--</v>
      </c>
      <c r="I104" s="36" t="str">
        <f t="shared" si="15"/>
        <v>--</v>
      </c>
      <c r="J104" s="36" t="str">
        <f t="shared" si="15"/>
        <v>--</v>
      </c>
      <c r="K104" s="36" t="str">
        <f t="shared" si="15"/>
        <v>--</v>
      </c>
      <c r="L104" s="36" t="str">
        <f t="shared" si="15"/>
        <v>--</v>
      </c>
      <c r="M104" s="36" t="str">
        <f t="shared" si="15"/>
        <v>--</v>
      </c>
      <c r="N104" s="36" t="str">
        <f t="shared" si="16"/>
        <v>--</v>
      </c>
      <c r="O104" s="36" t="str">
        <f t="shared" si="16"/>
        <v>--</v>
      </c>
      <c r="P104" s="36" t="str">
        <f t="shared" si="16"/>
        <v>--</v>
      </c>
      <c r="Q104" s="36" t="str">
        <f t="shared" si="16"/>
        <v>--</v>
      </c>
      <c r="R104" s="36" t="str">
        <f t="shared" si="16"/>
        <v>--</v>
      </c>
      <c r="S104" s="36" t="str">
        <f t="shared" si="17"/>
        <v>--</v>
      </c>
      <c r="T104" s="36" t="str">
        <f t="shared" si="17"/>
        <v>--</v>
      </c>
      <c r="U104" s="36" t="str">
        <f t="shared" si="17"/>
        <v>--</v>
      </c>
      <c r="V104" s="36" t="str">
        <f t="shared" si="17"/>
        <v>--</v>
      </c>
      <c r="W104" s="36" t="str">
        <f t="shared" si="17"/>
        <v>--</v>
      </c>
      <c r="X104" s="36" t="str">
        <f t="shared" si="18"/>
        <v>--</v>
      </c>
      <c r="Y104" s="36" t="str">
        <f t="shared" si="18"/>
        <v>--</v>
      </c>
      <c r="Z104" s="36" t="str">
        <f t="shared" si="18"/>
        <v>--</v>
      </c>
      <c r="AA104" s="36" t="str">
        <f t="shared" si="18"/>
        <v>--</v>
      </c>
      <c r="AB104" s="36" t="str">
        <f t="shared" si="18"/>
        <v>--</v>
      </c>
      <c r="AC104" s="36" t="str">
        <f t="shared" si="19"/>
        <v>--</v>
      </c>
      <c r="AD104" s="36" t="str">
        <f t="shared" si="19"/>
        <v>--</v>
      </c>
      <c r="AE104" s="36" t="str">
        <f t="shared" si="19"/>
        <v>--</v>
      </c>
      <c r="AF104" s="36" t="str">
        <f t="shared" si="19"/>
        <v>--</v>
      </c>
      <c r="AG104" s="36" t="str">
        <f t="shared" si="19"/>
        <v>--</v>
      </c>
      <c r="AH104" s="36" t="str">
        <f t="shared" si="20"/>
        <v>--</v>
      </c>
      <c r="AI104" s="36" t="str">
        <f t="shared" si="20"/>
        <v>--</v>
      </c>
      <c r="AJ104" s="36" t="str">
        <f t="shared" si="20"/>
        <v>--</v>
      </c>
      <c r="AK104" s="36" t="str">
        <f t="shared" si="20"/>
        <v>--</v>
      </c>
      <c r="AL104" s="36" t="str">
        <f t="shared" si="20"/>
        <v>--</v>
      </c>
      <c r="AM104" s="36" t="str">
        <f t="shared" si="21"/>
        <v>--</v>
      </c>
      <c r="AN104" s="36" t="str">
        <f t="shared" si="21"/>
        <v>--</v>
      </c>
      <c r="AO104" s="36" t="str">
        <f t="shared" si="21"/>
        <v>--</v>
      </c>
      <c r="AP104" s="36" t="str">
        <f t="shared" si="21"/>
        <v>--</v>
      </c>
      <c r="AQ104" s="36" t="str">
        <f t="shared" si="21"/>
        <v>--</v>
      </c>
      <c r="AR104" s="36" t="str">
        <f t="shared" si="22"/>
        <v>--</v>
      </c>
      <c r="AS104" s="36" t="str">
        <f t="shared" si="22"/>
        <v>--</v>
      </c>
      <c r="AT104" s="280" t="str">
        <f t="shared" si="23"/>
        <v>--</v>
      </c>
    </row>
    <row r="105" spans="1:46" s="61" customFormat="1" ht="15" hidden="1" customHeight="1" x14ac:dyDescent="0.2">
      <c r="A105" s="14">
        <v>16</v>
      </c>
      <c r="B105" s="14"/>
      <c r="C105" s="267" t="str">
        <f t="shared" si="13"/>
        <v>項目16</v>
      </c>
      <c r="D105" s="241" t="str">
        <f t="shared" si="14"/>
        <v>--</v>
      </c>
      <c r="E105" s="36" t="str">
        <f t="shared" si="14"/>
        <v>--</v>
      </c>
      <c r="F105" s="36" t="str">
        <f t="shared" si="14"/>
        <v>--</v>
      </c>
      <c r="G105" s="36" t="str">
        <f t="shared" si="14"/>
        <v>--</v>
      </c>
      <c r="H105" s="36" t="str">
        <f t="shared" si="14"/>
        <v>--</v>
      </c>
      <c r="I105" s="36" t="str">
        <f t="shared" si="15"/>
        <v>--</v>
      </c>
      <c r="J105" s="36" t="str">
        <f t="shared" si="15"/>
        <v>--</v>
      </c>
      <c r="K105" s="36" t="str">
        <f t="shared" si="15"/>
        <v>--</v>
      </c>
      <c r="L105" s="36" t="str">
        <f t="shared" si="15"/>
        <v>--</v>
      </c>
      <c r="M105" s="36" t="str">
        <f t="shared" si="15"/>
        <v>--</v>
      </c>
      <c r="N105" s="36" t="str">
        <f t="shared" si="16"/>
        <v>--</v>
      </c>
      <c r="O105" s="36" t="str">
        <f t="shared" si="16"/>
        <v>--</v>
      </c>
      <c r="P105" s="36" t="str">
        <f t="shared" si="16"/>
        <v>--</v>
      </c>
      <c r="Q105" s="36" t="str">
        <f t="shared" si="16"/>
        <v>--</v>
      </c>
      <c r="R105" s="36" t="str">
        <f t="shared" si="16"/>
        <v>--</v>
      </c>
      <c r="S105" s="36" t="str">
        <f t="shared" si="17"/>
        <v>--</v>
      </c>
      <c r="T105" s="36" t="str">
        <f t="shared" si="17"/>
        <v>--</v>
      </c>
      <c r="U105" s="36" t="str">
        <f t="shared" si="17"/>
        <v>--</v>
      </c>
      <c r="V105" s="36" t="str">
        <f t="shared" si="17"/>
        <v>--</v>
      </c>
      <c r="W105" s="36" t="str">
        <f t="shared" si="17"/>
        <v>--</v>
      </c>
      <c r="X105" s="36" t="str">
        <f t="shared" si="18"/>
        <v>--</v>
      </c>
      <c r="Y105" s="36" t="str">
        <f t="shared" si="18"/>
        <v>--</v>
      </c>
      <c r="Z105" s="36" t="str">
        <f t="shared" si="18"/>
        <v>--</v>
      </c>
      <c r="AA105" s="36" t="str">
        <f t="shared" si="18"/>
        <v>--</v>
      </c>
      <c r="AB105" s="36" t="str">
        <f t="shared" si="18"/>
        <v>--</v>
      </c>
      <c r="AC105" s="36" t="str">
        <f t="shared" si="19"/>
        <v>--</v>
      </c>
      <c r="AD105" s="36" t="str">
        <f t="shared" si="19"/>
        <v>--</v>
      </c>
      <c r="AE105" s="36" t="str">
        <f t="shared" si="19"/>
        <v>--</v>
      </c>
      <c r="AF105" s="36" t="str">
        <f t="shared" si="19"/>
        <v>--</v>
      </c>
      <c r="AG105" s="36" t="str">
        <f t="shared" si="19"/>
        <v>--</v>
      </c>
      <c r="AH105" s="36" t="str">
        <f t="shared" si="20"/>
        <v>--</v>
      </c>
      <c r="AI105" s="36" t="str">
        <f t="shared" si="20"/>
        <v>--</v>
      </c>
      <c r="AJ105" s="36" t="str">
        <f t="shared" si="20"/>
        <v>--</v>
      </c>
      <c r="AK105" s="36" t="str">
        <f t="shared" si="20"/>
        <v>--</v>
      </c>
      <c r="AL105" s="36" t="str">
        <f t="shared" si="20"/>
        <v>--</v>
      </c>
      <c r="AM105" s="36" t="str">
        <f t="shared" si="21"/>
        <v>--</v>
      </c>
      <c r="AN105" s="36" t="str">
        <f t="shared" si="21"/>
        <v>--</v>
      </c>
      <c r="AO105" s="36" t="str">
        <f t="shared" si="21"/>
        <v>--</v>
      </c>
      <c r="AP105" s="36" t="str">
        <f t="shared" si="21"/>
        <v>--</v>
      </c>
      <c r="AQ105" s="36" t="str">
        <f t="shared" si="21"/>
        <v>--</v>
      </c>
      <c r="AR105" s="36" t="str">
        <f t="shared" si="22"/>
        <v>--</v>
      </c>
      <c r="AS105" s="36" t="str">
        <f t="shared" si="22"/>
        <v>--</v>
      </c>
      <c r="AT105" s="280" t="str">
        <f t="shared" si="23"/>
        <v>--</v>
      </c>
    </row>
    <row r="106" spans="1:46" s="61" customFormat="1" ht="15" hidden="1" customHeight="1" x14ac:dyDescent="0.2">
      <c r="A106" s="14">
        <v>17</v>
      </c>
      <c r="B106" s="14"/>
      <c r="C106" s="267" t="str">
        <f t="shared" si="13"/>
        <v>項目17</v>
      </c>
      <c r="D106" s="241" t="str">
        <f t="shared" si="14"/>
        <v>--</v>
      </c>
      <c r="E106" s="36" t="str">
        <f t="shared" si="14"/>
        <v>--</v>
      </c>
      <c r="F106" s="36" t="str">
        <f t="shared" si="14"/>
        <v>--</v>
      </c>
      <c r="G106" s="36" t="str">
        <f t="shared" si="14"/>
        <v>--</v>
      </c>
      <c r="H106" s="36" t="str">
        <f t="shared" si="14"/>
        <v>--</v>
      </c>
      <c r="I106" s="36" t="str">
        <f t="shared" si="15"/>
        <v>--</v>
      </c>
      <c r="J106" s="36" t="str">
        <f t="shared" si="15"/>
        <v>--</v>
      </c>
      <c r="K106" s="36" t="str">
        <f t="shared" si="15"/>
        <v>--</v>
      </c>
      <c r="L106" s="36" t="str">
        <f t="shared" si="15"/>
        <v>--</v>
      </c>
      <c r="M106" s="36" t="str">
        <f t="shared" si="15"/>
        <v>--</v>
      </c>
      <c r="N106" s="36" t="str">
        <f t="shared" si="16"/>
        <v>--</v>
      </c>
      <c r="O106" s="36" t="str">
        <f t="shared" si="16"/>
        <v>--</v>
      </c>
      <c r="P106" s="36" t="str">
        <f t="shared" si="16"/>
        <v>--</v>
      </c>
      <c r="Q106" s="36" t="str">
        <f t="shared" si="16"/>
        <v>--</v>
      </c>
      <c r="R106" s="36" t="str">
        <f t="shared" si="16"/>
        <v>--</v>
      </c>
      <c r="S106" s="36" t="str">
        <f t="shared" si="17"/>
        <v>--</v>
      </c>
      <c r="T106" s="36" t="str">
        <f t="shared" si="17"/>
        <v>--</v>
      </c>
      <c r="U106" s="36" t="str">
        <f t="shared" si="17"/>
        <v>--</v>
      </c>
      <c r="V106" s="36" t="str">
        <f t="shared" si="17"/>
        <v>--</v>
      </c>
      <c r="W106" s="36" t="str">
        <f t="shared" si="17"/>
        <v>--</v>
      </c>
      <c r="X106" s="36" t="str">
        <f t="shared" si="18"/>
        <v>--</v>
      </c>
      <c r="Y106" s="36" t="str">
        <f t="shared" si="18"/>
        <v>--</v>
      </c>
      <c r="Z106" s="36" t="str">
        <f t="shared" si="18"/>
        <v>--</v>
      </c>
      <c r="AA106" s="36" t="str">
        <f t="shared" si="18"/>
        <v>--</v>
      </c>
      <c r="AB106" s="36" t="str">
        <f t="shared" si="18"/>
        <v>--</v>
      </c>
      <c r="AC106" s="36" t="str">
        <f t="shared" si="19"/>
        <v>--</v>
      </c>
      <c r="AD106" s="36" t="str">
        <f t="shared" si="19"/>
        <v>--</v>
      </c>
      <c r="AE106" s="36" t="str">
        <f t="shared" si="19"/>
        <v>--</v>
      </c>
      <c r="AF106" s="36" t="str">
        <f t="shared" si="19"/>
        <v>--</v>
      </c>
      <c r="AG106" s="36" t="str">
        <f t="shared" si="19"/>
        <v>--</v>
      </c>
      <c r="AH106" s="36" t="str">
        <f t="shared" si="20"/>
        <v>--</v>
      </c>
      <c r="AI106" s="36" t="str">
        <f t="shared" si="20"/>
        <v>--</v>
      </c>
      <c r="AJ106" s="36" t="str">
        <f t="shared" si="20"/>
        <v>--</v>
      </c>
      <c r="AK106" s="36" t="str">
        <f t="shared" si="20"/>
        <v>--</v>
      </c>
      <c r="AL106" s="36" t="str">
        <f t="shared" si="20"/>
        <v>--</v>
      </c>
      <c r="AM106" s="36" t="str">
        <f t="shared" si="21"/>
        <v>--</v>
      </c>
      <c r="AN106" s="36" t="str">
        <f t="shared" si="21"/>
        <v>--</v>
      </c>
      <c r="AO106" s="36" t="str">
        <f t="shared" si="21"/>
        <v>--</v>
      </c>
      <c r="AP106" s="36" t="str">
        <f t="shared" si="21"/>
        <v>--</v>
      </c>
      <c r="AQ106" s="36" t="str">
        <f t="shared" si="21"/>
        <v>--</v>
      </c>
      <c r="AR106" s="36" t="str">
        <f t="shared" si="22"/>
        <v>--</v>
      </c>
      <c r="AS106" s="36" t="str">
        <f t="shared" si="22"/>
        <v>--</v>
      </c>
      <c r="AT106" s="280" t="str">
        <f t="shared" si="23"/>
        <v>--</v>
      </c>
    </row>
    <row r="107" spans="1:46" s="61" customFormat="1" ht="15" hidden="1" customHeight="1" x14ac:dyDescent="0.2">
      <c r="A107" s="14">
        <v>18</v>
      </c>
      <c r="B107" s="14"/>
      <c r="C107" s="267" t="str">
        <f t="shared" si="13"/>
        <v>項目18</v>
      </c>
      <c r="D107" s="241" t="str">
        <f t="shared" si="14"/>
        <v>--</v>
      </c>
      <c r="E107" s="36" t="str">
        <f t="shared" si="14"/>
        <v>--</v>
      </c>
      <c r="F107" s="36" t="str">
        <f t="shared" si="14"/>
        <v>--</v>
      </c>
      <c r="G107" s="36" t="str">
        <f t="shared" si="14"/>
        <v>--</v>
      </c>
      <c r="H107" s="36" t="str">
        <f t="shared" si="14"/>
        <v>--</v>
      </c>
      <c r="I107" s="36" t="str">
        <f t="shared" si="15"/>
        <v>--</v>
      </c>
      <c r="J107" s="36" t="str">
        <f t="shared" si="15"/>
        <v>--</v>
      </c>
      <c r="K107" s="36" t="str">
        <f t="shared" si="15"/>
        <v>--</v>
      </c>
      <c r="L107" s="36" t="str">
        <f t="shared" si="15"/>
        <v>--</v>
      </c>
      <c r="M107" s="36" t="str">
        <f t="shared" si="15"/>
        <v>--</v>
      </c>
      <c r="N107" s="36" t="str">
        <f t="shared" si="16"/>
        <v>--</v>
      </c>
      <c r="O107" s="36" t="str">
        <f t="shared" si="16"/>
        <v>--</v>
      </c>
      <c r="P107" s="36" t="str">
        <f t="shared" si="16"/>
        <v>--</v>
      </c>
      <c r="Q107" s="36" t="str">
        <f t="shared" si="16"/>
        <v>--</v>
      </c>
      <c r="R107" s="36" t="str">
        <f t="shared" si="16"/>
        <v>--</v>
      </c>
      <c r="S107" s="36" t="str">
        <f t="shared" si="17"/>
        <v>--</v>
      </c>
      <c r="T107" s="36" t="str">
        <f t="shared" si="17"/>
        <v>--</v>
      </c>
      <c r="U107" s="36" t="str">
        <f t="shared" si="17"/>
        <v>--</v>
      </c>
      <c r="V107" s="36" t="str">
        <f t="shared" si="17"/>
        <v>--</v>
      </c>
      <c r="W107" s="36" t="str">
        <f t="shared" si="17"/>
        <v>--</v>
      </c>
      <c r="X107" s="36" t="str">
        <f t="shared" si="18"/>
        <v>--</v>
      </c>
      <c r="Y107" s="36" t="str">
        <f t="shared" si="18"/>
        <v>--</v>
      </c>
      <c r="Z107" s="36" t="str">
        <f t="shared" si="18"/>
        <v>--</v>
      </c>
      <c r="AA107" s="36" t="str">
        <f t="shared" si="18"/>
        <v>--</v>
      </c>
      <c r="AB107" s="36" t="str">
        <f t="shared" si="18"/>
        <v>--</v>
      </c>
      <c r="AC107" s="36" t="str">
        <f t="shared" si="19"/>
        <v>--</v>
      </c>
      <c r="AD107" s="36" t="str">
        <f t="shared" si="19"/>
        <v>--</v>
      </c>
      <c r="AE107" s="36" t="str">
        <f t="shared" si="19"/>
        <v>--</v>
      </c>
      <c r="AF107" s="36" t="str">
        <f t="shared" si="19"/>
        <v>--</v>
      </c>
      <c r="AG107" s="36" t="str">
        <f t="shared" si="19"/>
        <v>--</v>
      </c>
      <c r="AH107" s="36" t="str">
        <f t="shared" si="20"/>
        <v>--</v>
      </c>
      <c r="AI107" s="36" t="str">
        <f t="shared" si="20"/>
        <v>--</v>
      </c>
      <c r="AJ107" s="36" t="str">
        <f t="shared" si="20"/>
        <v>--</v>
      </c>
      <c r="AK107" s="36" t="str">
        <f t="shared" si="20"/>
        <v>--</v>
      </c>
      <c r="AL107" s="36" t="str">
        <f t="shared" si="20"/>
        <v>--</v>
      </c>
      <c r="AM107" s="36" t="str">
        <f t="shared" si="21"/>
        <v>--</v>
      </c>
      <c r="AN107" s="36" t="str">
        <f t="shared" si="21"/>
        <v>--</v>
      </c>
      <c r="AO107" s="36" t="str">
        <f t="shared" si="21"/>
        <v>--</v>
      </c>
      <c r="AP107" s="36" t="str">
        <f t="shared" si="21"/>
        <v>--</v>
      </c>
      <c r="AQ107" s="36" t="str">
        <f t="shared" si="21"/>
        <v>--</v>
      </c>
      <c r="AR107" s="36" t="str">
        <f t="shared" si="22"/>
        <v>--</v>
      </c>
      <c r="AS107" s="36" t="str">
        <f t="shared" si="22"/>
        <v>--</v>
      </c>
      <c r="AT107" s="280" t="str">
        <f t="shared" si="23"/>
        <v>--</v>
      </c>
    </row>
    <row r="108" spans="1:46" s="61" customFormat="1" ht="15" hidden="1" customHeight="1" x14ac:dyDescent="0.2">
      <c r="A108" s="14">
        <v>19</v>
      </c>
      <c r="B108" s="14"/>
      <c r="C108" s="267" t="str">
        <f t="shared" si="13"/>
        <v>項目19</v>
      </c>
      <c r="D108" s="241" t="str">
        <f t="shared" si="14"/>
        <v>--</v>
      </c>
      <c r="E108" s="36" t="str">
        <f t="shared" si="14"/>
        <v>--</v>
      </c>
      <c r="F108" s="36" t="str">
        <f t="shared" si="14"/>
        <v>--</v>
      </c>
      <c r="G108" s="36" t="str">
        <f t="shared" si="14"/>
        <v>--</v>
      </c>
      <c r="H108" s="36" t="str">
        <f t="shared" si="14"/>
        <v>--</v>
      </c>
      <c r="I108" s="36" t="str">
        <f t="shared" si="15"/>
        <v>--</v>
      </c>
      <c r="J108" s="36" t="str">
        <f t="shared" si="15"/>
        <v>--</v>
      </c>
      <c r="K108" s="36" t="str">
        <f t="shared" si="15"/>
        <v>--</v>
      </c>
      <c r="L108" s="36" t="str">
        <f t="shared" si="15"/>
        <v>--</v>
      </c>
      <c r="M108" s="36" t="str">
        <f t="shared" si="15"/>
        <v>--</v>
      </c>
      <c r="N108" s="36" t="str">
        <f t="shared" si="16"/>
        <v>--</v>
      </c>
      <c r="O108" s="36" t="str">
        <f t="shared" si="16"/>
        <v>--</v>
      </c>
      <c r="P108" s="36" t="str">
        <f t="shared" si="16"/>
        <v>--</v>
      </c>
      <c r="Q108" s="36" t="str">
        <f t="shared" si="16"/>
        <v>--</v>
      </c>
      <c r="R108" s="36" t="str">
        <f t="shared" si="16"/>
        <v>--</v>
      </c>
      <c r="S108" s="36" t="str">
        <f t="shared" si="17"/>
        <v>--</v>
      </c>
      <c r="T108" s="36" t="str">
        <f t="shared" si="17"/>
        <v>--</v>
      </c>
      <c r="U108" s="36" t="str">
        <f t="shared" si="17"/>
        <v>--</v>
      </c>
      <c r="V108" s="36" t="str">
        <f t="shared" si="17"/>
        <v>--</v>
      </c>
      <c r="W108" s="36" t="str">
        <f t="shared" si="17"/>
        <v>--</v>
      </c>
      <c r="X108" s="36" t="str">
        <f t="shared" si="18"/>
        <v>--</v>
      </c>
      <c r="Y108" s="36" t="str">
        <f t="shared" si="18"/>
        <v>--</v>
      </c>
      <c r="Z108" s="36" t="str">
        <f t="shared" si="18"/>
        <v>--</v>
      </c>
      <c r="AA108" s="36" t="str">
        <f t="shared" si="18"/>
        <v>--</v>
      </c>
      <c r="AB108" s="36" t="str">
        <f t="shared" si="18"/>
        <v>--</v>
      </c>
      <c r="AC108" s="36" t="str">
        <f t="shared" si="19"/>
        <v>--</v>
      </c>
      <c r="AD108" s="36" t="str">
        <f t="shared" si="19"/>
        <v>--</v>
      </c>
      <c r="AE108" s="36" t="str">
        <f t="shared" si="19"/>
        <v>--</v>
      </c>
      <c r="AF108" s="36" t="str">
        <f t="shared" si="19"/>
        <v>--</v>
      </c>
      <c r="AG108" s="36" t="str">
        <f t="shared" si="19"/>
        <v>--</v>
      </c>
      <c r="AH108" s="36" t="str">
        <f t="shared" si="20"/>
        <v>--</v>
      </c>
      <c r="AI108" s="36" t="str">
        <f t="shared" si="20"/>
        <v>--</v>
      </c>
      <c r="AJ108" s="36" t="str">
        <f t="shared" si="20"/>
        <v>--</v>
      </c>
      <c r="AK108" s="36" t="str">
        <f t="shared" si="20"/>
        <v>--</v>
      </c>
      <c r="AL108" s="36" t="str">
        <f t="shared" si="20"/>
        <v>--</v>
      </c>
      <c r="AM108" s="36" t="str">
        <f t="shared" si="21"/>
        <v>--</v>
      </c>
      <c r="AN108" s="36" t="str">
        <f t="shared" si="21"/>
        <v>--</v>
      </c>
      <c r="AO108" s="36" t="str">
        <f t="shared" si="21"/>
        <v>--</v>
      </c>
      <c r="AP108" s="36" t="str">
        <f t="shared" si="21"/>
        <v>--</v>
      </c>
      <c r="AQ108" s="36" t="str">
        <f t="shared" si="21"/>
        <v>--</v>
      </c>
      <c r="AR108" s="36" t="str">
        <f t="shared" si="22"/>
        <v>--</v>
      </c>
      <c r="AS108" s="36" t="str">
        <f t="shared" si="22"/>
        <v>--</v>
      </c>
      <c r="AT108" s="280" t="str">
        <f t="shared" si="23"/>
        <v>--</v>
      </c>
    </row>
    <row r="109" spans="1:46" s="61" customFormat="1" ht="15" hidden="1" customHeight="1" x14ac:dyDescent="0.2">
      <c r="A109" s="14">
        <v>20</v>
      </c>
      <c r="B109" s="14"/>
      <c r="C109" s="267" t="str">
        <f t="shared" si="13"/>
        <v>項目20</v>
      </c>
      <c r="D109" s="241" t="str">
        <f t="shared" si="14"/>
        <v>--</v>
      </c>
      <c r="E109" s="36" t="str">
        <f t="shared" si="14"/>
        <v>--</v>
      </c>
      <c r="F109" s="36" t="str">
        <f t="shared" si="14"/>
        <v>--</v>
      </c>
      <c r="G109" s="36" t="str">
        <f t="shared" si="14"/>
        <v>--</v>
      </c>
      <c r="H109" s="36" t="str">
        <f t="shared" si="14"/>
        <v>--</v>
      </c>
      <c r="I109" s="36" t="str">
        <f t="shared" si="15"/>
        <v>--</v>
      </c>
      <c r="J109" s="36" t="str">
        <f t="shared" si="15"/>
        <v>--</v>
      </c>
      <c r="K109" s="36" t="str">
        <f t="shared" si="15"/>
        <v>--</v>
      </c>
      <c r="L109" s="36" t="str">
        <f t="shared" si="15"/>
        <v>--</v>
      </c>
      <c r="M109" s="36" t="str">
        <f t="shared" si="15"/>
        <v>--</v>
      </c>
      <c r="N109" s="36" t="str">
        <f t="shared" si="16"/>
        <v>--</v>
      </c>
      <c r="O109" s="36" t="str">
        <f t="shared" si="16"/>
        <v>--</v>
      </c>
      <c r="P109" s="36" t="str">
        <f t="shared" si="16"/>
        <v>--</v>
      </c>
      <c r="Q109" s="36" t="str">
        <f t="shared" si="16"/>
        <v>--</v>
      </c>
      <c r="R109" s="36" t="str">
        <f t="shared" si="16"/>
        <v>--</v>
      </c>
      <c r="S109" s="36" t="str">
        <f t="shared" si="17"/>
        <v>--</v>
      </c>
      <c r="T109" s="36" t="str">
        <f t="shared" si="17"/>
        <v>--</v>
      </c>
      <c r="U109" s="36" t="str">
        <f t="shared" si="17"/>
        <v>--</v>
      </c>
      <c r="V109" s="36" t="str">
        <f t="shared" si="17"/>
        <v>--</v>
      </c>
      <c r="W109" s="36" t="str">
        <f t="shared" si="17"/>
        <v>--</v>
      </c>
      <c r="X109" s="36" t="str">
        <f t="shared" si="18"/>
        <v>--</v>
      </c>
      <c r="Y109" s="36" t="str">
        <f t="shared" si="18"/>
        <v>--</v>
      </c>
      <c r="Z109" s="36" t="str">
        <f t="shared" si="18"/>
        <v>--</v>
      </c>
      <c r="AA109" s="36" t="str">
        <f t="shared" si="18"/>
        <v>--</v>
      </c>
      <c r="AB109" s="36" t="str">
        <f t="shared" si="18"/>
        <v>--</v>
      </c>
      <c r="AC109" s="36" t="str">
        <f t="shared" si="19"/>
        <v>--</v>
      </c>
      <c r="AD109" s="36" t="str">
        <f t="shared" si="19"/>
        <v>--</v>
      </c>
      <c r="AE109" s="36" t="str">
        <f t="shared" si="19"/>
        <v>--</v>
      </c>
      <c r="AF109" s="36" t="str">
        <f t="shared" si="19"/>
        <v>--</v>
      </c>
      <c r="AG109" s="36" t="str">
        <f t="shared" si="19"/>
        <v>--</v>
      </c>
      <c r="AH109" s="36" t="str">
        <f t="shared" si="20"/>
        <v>--</v>
      </c>
      <c r="AI109" s="36" t="str">
        <f t="shared" si="20"/>
        <v>--</v>
      </c>
      <c r="AJ109" s="36" t="str">
        <f t="shared" si="20"/>
        <v>--</v>
      </c>
      <c r="AK109" s="36" t="str">
        <f t="shared" si="20"/>
        <v>--</v>
      </c>
      <c r="AL109" s="36" t="str">
        <f t="shared" si="20"/>
        <v>--</v>
      </c>
      <c r="AM109" s="36" t="str">
        <f t="shared" si="21"/>
        <v>--</v>
      </c>
      <c r="AN109" s="36" t="str">
        <f t="shared" si="21"/>
        <v>--</v>
      </c>
      <c r="AO109" s="36" t="str">
        <f t="shared" si="21"/>
        <v>--</v>
      </c>
      <c r="AP109" s="36" t="str">
        <f t="shared" si="21"/>
        <v>--</v>
      </c>
      <c r="AQ109" s="36" t="str">
        <f t="shared" si="21"/>
        <v>--</v>
      </c>
      <c r="AR109" s="36" t="str">
        <f t="shared" si="22"/>
        <v>--</v>
      </c>
      <c r="AS109" s="36" t="str">
        <f t="shared" si="22"/>
        <v>--</v>
      </c>
      <c r="AT109" s="280" t="str">
        <f t="shared" si="23"/>
        <v>--</v>
      </c>
    </row>
    <row r="110" spans="1:46" s="61" customFormat="1" ht="15" hidden="1" customHeight="1" x14ac:dyDescent="0.2">
      <c r="A110" s="14">
        <v>21</v>
      </c>
      <c r="B110" s="14"/>
      <c r="C110" s="267" t="str">
        <f t="shared" si="13"/>
        <v>項目21</v>
      </c>
      <c r="D110" s="241" t="str">
        <f t="shared" si="14"/>
        <v>--</v>
      </c>
      <c r="E110" s="36" t="str">
        <f t="shared" si="14"/>
        <v>--</v>
      </c>
      <c r="F110" s="36" t="str">
        <f t="shared" si="14"/>
        <v>--</v>
      </c>
      <c r="G110" s="36" t="str">
        <f t="shared" si="14"/>
        <v>--</v>
      </c>
      <c r="H110" s="36" t="str">
        <f t="shared" si="14"/>
        <v>--</v>
      </c>
      <c r="I110" s="36" t="str">
        <f t="shared" si="15"/>
        <v>--</v>
      </c>
      <c r="J110" s="36" t="str">
        <f t="shared" si="15"/>
        <v>--</v>
      </c>
      <c r="K110" s="36" t="str">
        <f t="shared" si="15"/>
        <v>--</v>
      </c>
      <c r="L110" s="36" t="str">
        <f t="shared" si="15"/>
        <v>--</v>
      </c>
      <c r="M110" s="36" t="str">
        <f t="shared" si="15"/>
        <v>--</v>
      </c>
      <c r="N110" s="36" t="str">
        <f t="shared" si="16"/>
        <v>--</v>
      </c>
      <c r="O110" s="36" t="str">
        <f t="shared" si="16"/>
        <v>--</v>
      </c>
      <c r="P110" s="36" t="str">
        <f t="shared" si="16"/>
        <v>--</v>
      </c>
      <c r="Q110" s="36" t="str">
        <f t="shared" si="16"/>
        <v>--</v>
      </c>
      <c r="R110" s="36" t="str">
        <f t="shared" si="16"/>
        <v>--</v>
      </c>
      <c r="S110" s="36" t="str">
        <f t="shared" si="17"/>
        <v>--</v>
      </c>
      <c r="T110" s="36" t="str">
        <f t="shared" si="17"/>
        <v>--</v>
      </c>
      <c r="U110" s="36" t="str">
        <f t="shared" si="17"/>
        <v>--</v>
      </c>
      <c r="V110" s="36" t="str">
        <f t="shared" si="17"/>
        <v>--</v>
      </c>
      <c r="W110" s="36" t="str">
        <f t="shared" si="17"/>
        <v>--</v>
      </c>
      <c r="X110" s="36" t="str">
        <f t="shared" si="18"/>
        <v>--</v>
      </c>
      <c r="Y110" s="36" t="str">
        <f t="shared" si="18"/>
        <v>--</v>
      </c>
      <c r="Z110" s="36" t="str">
        <f t="shared" si="18"/>
        <v>--</v>
      </c>
      <c r="AA110" s="36" t="str">
        <f t="shared" si="18"/>
        <v>--</v>
      </c>
      <c r="AB110" s="36" t="str">
        <f t="shared" si="18"/>
        <v>--</v>
      </c>
      <c r="AC110" s="36" t="str">
        <f t="shared" si="19"/>
        <v>--</v>
      </c>
      <c r="AD110" s="36" t="str">
        <f t="shared" si="19"/>
        <v>--</v>
      </c>
      <c r="AE110" s="36" t="str">
        <f t="shared" si="19"/>
        <v>--</v>
      </c>
      <c r="AF110" s="36" t="str">
        <f t="shared" si="19"/>
        <v>--</v>
      </c>
      <c r="AG110" s="36" t="str">
        <f t="shared" si="19"/>
        <v>--</v>
      </c>
      <c r="AH110" s="36" t="str">
        <f t="shared" si="20"/>
        <v>--</v>
      </c>
      <c r="AI110" s="36" t="str">
        <f t="shared" si="20"/>
        <v>--</v>
      </c>
      <c r="AJ110" s="36" t="str">
        <f t="shared" si="20"/>
        <v>--</v>
      </c>
      <c r="AK110" s="36" t="str">
        <f t="shared" si="20"/>
        <v>--</v>
      </c>
      <c r="AL110" s="36" t="str">
        <f t="shared" si="20"/>
        <v>--</v>
      </c>
      <c r="AM110" s="36" t="str">
        <f t="shared" si="21"/>
        <v>--</v>
      </c>
      <c r="AN110" s="36" t="str">
        <f t="shared" si="21"/>
        <v>--</v>
      </c>
      <c r="AO110" s="36" t="str">
        <f t="shared" si="21"/>
        <v>--</v>
      </c>
      <c r="AP110" s="36" t="str">
        <f t="shared" si="21"/>
        <v>--</v>
      </c>
      <c r="AQ110" s="36" t="str">
        <f t="shared" si="21"/>
        <v>--</v>
      </c>
      <c r="AR110" s="36" t="str">
        <f t="shared" si="22"/>
        <v>--</v>
      </c>
      <c r="AS110" s="36" t="str">
        <f t="shared" si="22"/>
        <v>--</v>
      </c>
      <c r="AT110" s="280" t="str">
        <f t="shared" si="23"/>
        <v>--</v>
      </c>
    </row>
    <row r="111" spans="1:46" s="61" customFormat="1" ht="15" hidden="1" customHeight="1" x14ac:dyDescent="0.2">
      <c r="A111" s="14">
        <v>22</v>
      </c>
      <c r="B111" s="14"/>
      <c r="C111" s="267" t="str">
        <f t="shared" si="13"/>
        <v>項目22</v>
      </c>
      <c r="D111" s="241" t="str">
        <f t="shared" si="14"/>
        <v>--</v>
      </c>
      <c r="E111" s="36" t="str">
        <f t="shared" si="14"/>
        <v>--</v>
      </c>
      <c r="F111" s="36" t="str">
        <f t="shared" si="14"/>
        <v>--</v>
      </c>
      <c r="G111" s="36" t="str">
        <f t="shared" si="14"/>
        <v>--</v>
      </c>
      <c r="H111" s="36" t="str">
        <f t="shared" si="14"/>
        <v>--</v>
      </c>
      <c r="I111" s="36" t="str">
        <f t="shared" si="15"/>
        <v>--</v>
      </c>
      <c r="J111" s="36" t="str">
        <f t="shared" si="15"/>
        <v>--</v>
      </c>
      <c r="K111" s="36" t="str">
        <f t="shared" si="15"/>
        <v>--</v>
      </c>
      <c r="L111" s="36" t="str">
        <f t="shared" si="15"/>
        <v>--</v>
      </c>
      <c r="M111" s="36" t="str">
        <f t="shared" si="15"/>
        <v>--</v>
      </c>
      <c r="N111" s="36" t="str">
        <f t="shared" si="16"/>
        <v>--</v>
      </c>
      <c r="O111" s="36" t="str">
        <f t="shared" si="16"/>
        <v>--</v>
      </c>
      <c r="P111" s="36" t="str">
        <f t="shared" si="16"/>
        <v>--</v>
      </c>
      <c r="Q111" s="36" t="str">
        <f t="shared" si="16"/>
        <v>--</v>
      </c>
      <c r="R111" s="36" t="str">
        <f t="shared" si="16"/>
        <v>--</v>
      </c>
      <c r="S111" s="36" t="str">
        <f t="shared" si="17"/>
        <v>--</v>
      </c>
      <c r="T111" s="36" t="str">
        <f t="shared" si="17"/>
        <v>--</v>
      </c>
      <c r="U111" s="36" t="str">
        <f t="shared" si="17"/>
        <v>--</v>
      </c>
      <c r="V111" s="36" t="str">
        <f t="shared" si="17"/>
        <v>--</v>
      </c>
      <c r="W111" s="36" t="str">
        <f t="shared" si="17"/>
        <v>--</v>
      </c>
      <c r="X111" s="36" t="str">
        <f t="shared" si="18"/>
        <v>--</v>
      </c>
      <c r="Y111" s="36" t="str">
        <f t="shared" si="18"/>
        <v>--</v>
      </c>
      <c r="Z111" s="36" t="str">
        <f t="shared" si="18"/>
        <v>--</v>
      </c>
      <c r="AA111" s="36" t="str">
        <f t="shared" si="18"/>
        <v>--</v>
      </c>
      <c r="AB111" s="36" t="str">
        <f t="shared" si="18"/>
        <v>--</v>
      </c>
      <c r="AC111" s="36" t="str">
        <f t="shared" si="19"/>
        <v>--</v>
      </c>
      <c r="AD111" s="36" t="str">
        <f t="shared" si="19"/>
        <v>--</v>
      </c>
      <c r="AE111" s="36" t="str">
        <f t="shared" si="19"/>
        <v>--</v>
      </c>
      <c r="AF111" s="36" t="str">
        <f t="shared" si="19"/>
        <v>--</v>
      </c>
      <c r="AG111" s="36" t="str">
        <f t="shared" si="19"/>
        <v>--</v>
      </c>
      <c r="AH111" s="36" t="str">
        <f t="shared" si="20"/>
        <v>--</v>
      </c>
      <c r="AI111" s="36" t="str">
        <f t="shared" si="20"/>
        <v>--</v>
      </c>
      <c r="AJ111" s="36" t="str">
        <f t="shared" si="20"/>
        <v>--</v>
      </c>
      <c r="AK111" s="36" t="str">
        <f t="shared" si="20"/>
        <v>--</v>
      </c>
      <c r="AL111" s="36" t="str">
        <f t="shared" si="20"/>
        <v>--</v>
      </c>
      <c r="AM111" s="36" t="str">
        <f t="shared" si="21"/>
        <v>--</v>
      </c>
      <c r="AN111" s="36" t="str">
        <f t="shared" si="21"/>
        <v>--</v>
      </c>
      <c r="AO111" s="36" t="str">
        <f t="shared" si="21"/>
        <v>--</v>
      </c>
      <c r="AP111" s="36" t="str">
        <f t="shared" si="21"/>
        <v>--</v>
      </c>
      <c r="AQ111" s="36" t="str">
        <f t="shared" si="21"/>
        <v>--</v>
      </c>
      <c r="AR111" s="36" t="str">
        <f t="shared" si="22"/>
        <v>--</v>
      </c>
      <c r="AS111" s="36" t="str">
        <f t="shared" si="22"/>
        <v>--</v>
      </c>
      <c r="AT111" s="280" t="str">
        <f t="shared" si="23"/>
        <v>--</v>
      </c>
    </row>
    <row r="112" spans="1:46" s="61" customFormat="1" ht="15" hidden="1" customHeight="1" x14ac:dyDescent="0.2">
      <c r="A112" s="14">
        <v>23</v>
      </c>
      <c r="B112" s="14"/>
      <c r="C112" s="267" t="str">
        <f t="shared" si="13"/>
        <v>項目23</v>
      </c>
      <c r="D112" s="241" t="str">
        <f t="shared" si="14"/>
        <v>--</v>
      </c>
      <c r="E112" s="36" t="str">
        <f t="shared" si="14"/>
        <v>--</v>
      </c>
      <c r="F112" s="36" t="str">
        <f t="shared" si="14"/>
        <v>--</v>
      </c>
      <c r="G112" s="36" t="str">
        <f t="shared" si="14"/>
        <v>--</v>
      </c>
      <c r="H112" s="36" t="str">
        <f t="shared" si="14"/>
        <v>--</v>
      </c>
      <c r="I112" s="36" t="str">
        <f t="shared" si="15"/>
        <v>--</v>
      </c>
      <c r="J112" s="36" t="str">
        <f t="shared" si="15"/>
        <v>--</v>
      </c>
      <c r="K112" s="36" t="str">
        <f t="shared" si="15"/>
        <v>--</v>
      </c>
      <c r="L112" s="36" t="str">
        <f t="shared" si="15"/>
        <v>--</v>
      </c>
      <c r="M112" s="36" t="str">
        <f t="shared" si="15"/>
        <v>--</v>
      </c>
      <c r="N112" s="36" t="str">
        <f t="shared" si="16"/>
        <v>--</v>
      </c>
      <c r="O112" s="36" t="str">
        <f t="shared" si="16"/>
        <v>--</v>
      </c>
      <c r="P112" s="36" t="str">
        <f t="shared" si="16"/>
        <v>--</v>
      </c>
      <c r="Q112" s="36" t="str">
        <f t="shared" si="16"/>
        <v>--</v>
      </c>
      <c r="R112" s="36" t="str">
        <f t="shared" si="16"/>
        <v>--</v>
      </c>
      <c r="S112" s="36" t="str">
        <f t="shared" si="17"/>
        <v>--</v>
      </c>
      <c r="T112" s="36" t="str">
        <f t="shared" si="17"/>
        <v>--</v>
      </c>
      <c r="U112" s="36" t="str">
        <f t="shared" si="17"/>
        <v>--</v>
      </c>
      <c r="V112" s="36" t="str">
        <f t="shared" si="17"/>
        <v>--</v>
      </c>
      <c r="W112" s="36" t="str">
        <f t="shared" si="17"/>
        <v>--</v>
      </c>
      <c r="X112" s="36" t="str">
        <f t="shared" si="18"/>
        <v>--</v>
      </c>
      <c r="Y112" s="36" t="str">
        <f t="shared" si="18"/>
        <v>--</v>
      </c>
      <c r="Z112" s="36" t="str">
        <f t="shared" si="18"/>
        <v>--</v>
      </c>
      <c r="AA112" s="36" t="str">
        <f t="shared" si="18"/>
        <v>--</v>
      </c>
      <c r="AB112" s="36" t="str">
        <f t="shared" si="18"/>
        <v>--</v>
      </c>
      <c r="AC112" s="36" t="str">
        <f t="shared" si="19"/>
        <v>--</v>
      </c>
      <c r="AD112" s="36" t="str">
        <f t="shared" si="19"/>
        <v>--</v>
      </c>
      <c r="AE112" s="36" t="str">
        <f t="shared" si="19"/>
        <v>--</v>
      </c>
      <c r="AF112" s="36" t="str">
        <f t="shared" si="19"/>
        <v>--</v>
      </c>
      <c r="AG112" s="36" t="str">
        <f t="shared" si="19"/>
        <v>--</v>
      </c>
      <c r="AH112" s="36" t="str">
        <f t="shared" si="20"/>
        <v>--</v>
      </c>
      <c r="AI112" s="36" t="str">
        <f t="shared" si="20"/>
        <v>--</v>
      </c>
      <c r="AJ112" s="36" t="str">
        <f t="shared" si="20"/>
        <v>--</v>
      </c>
      <c r="AK112" s="36" t="str">
        <f t="shared" si="20"/>
        <v>--</v>
      </c>
      <c r="AL112" s="36" t="str">
        <f t="shared" si="20"/>
        <v>--</v>
      </c>
      <c r="AM112" s="36" t="str">
        <f t="shared" si="21"/>
        <v>--</v>
      </c>
      <c r="AN112" s="36" t="str">
        <f t="shared" si="21"/>
        <v>--</v>
      </c>
      <c r="AO112" s="36" t="str">
        <f t="shared" si="21"/>
        <v>--</v>
      </c>
      <c r="AP112" s="36" t="str">
        <f t="shared" si="21"/>
        <v>--</v>
      </c>
      <c r="AQ112" s="36" t="str">
        <f t="shared" si="21"/>
        <v>--</v>
      </c>
      <c r="AR112" s="36" t="str">
        <f t="shared" si="22"/>
        <v>--</v>
      </c>
      <c r="AS112" s="36" t="str">
        <f t="shared" si="22"/>
        <v>--</v>
      </c>
      <c r="AT112" s="280" t="str">
        <f t="shared" si="23"/>
        <v>--</v>
      </c>
    </row>
    <row r="113" spans="1:46" s="61" customFormat="1" ht="15" hidden="1" customHeight="1" x14ac:dyDescent="0.2">
      <c r="A113" s="14">
        <v>24</v>
      </c>
      <c r="B113" s="14"/>
      <c r="C113" s="267" t="str">
        <f t="shared" si="13"/>
        <v>項目24</v>
      </c>
      <c r="D113" s="241" t="str">
        <f t="shared" si="14"/>
        <v>--</v>
      </c>
      <c r="E113" s="36" t="str">
        <f t="shared" si="14"/>
        <v>--</v>
      </c>
      <c r="F113" s="36" t="str">
        <f t="shared" si="14"/>
        <v>--</v>
      </c>
      <c r="G113" s="36" t="str">
        <f t="shared" si="14"/>
        <v>--</v>
      </c>
      <c r="H113" s="36" t="str">
        <f t="shared" si="14"/>
        <v>--</v>
      </c>
      <c r="I113" s="36" t="str">
        <f t="shared" si="15"/>
        <v>--</v>
      </c>
      <c r="J113" s="36" t="str">
        <f t="shared" si="15"/>
        <v>--</v>
      </c>
      <c r="K113" s="36" t="str">
        <f t="shared" si="15"/>
        <v>--</v>
      </c>
      <c r="L113" s="36" t="str">
        <f t="shared" si="15"/>
        <v>--</v>
      </c>
      <c r="M113" s="36" t="str">
        <f t="shared" si="15"/>
        <v>--</v>
      </c>
      <c r="N113" s="36" t="str">
        <f t="shared" si="16"/>
        <v>--</v>
      </c>
      <c r="O113" s="36" t="str">
        <f t="shared" si="16"/>
        <v>--</v>
      </c>
      <c r="P113" s="36" t="str">
        <f t="shared" si="16"/>
        <v>--</v>
      </c>
      <c r="Q113" s="36" t="str">
        <f t="shared" si="16"/>
        <v>--</v>
      </c>
      <c r="R113" s="36" t="str">
        <f t="shared" si="16"/>
        <v>--</v>
      </c>
      <c r="S113" s="36" t="str">
        <f t="shared" si="17"/>
        <v>--</v>
      </c>
      <c r="T113" s="36" t="str">
        <f t="shared" si="17"/>
        <v>--</v>
      </c>
      <c r="U113" s="36" t="str">
        <f t="shared" si="17"/>
        <v>--</v>
      </c>
      <c r="V113" s="36" t="str">
        <f t="shared" si="17"/>
        <v>--</v>
      </c>
      <c r="W113" s="36" t="str">
        <f t="shared" si="17"/>
        <v>--</v>
      </c>
      <c r="X113" s="36" t="str">
        <f t="shared" si="18"/>
        <v>--</v>
      </c>
      <c r="Y113" s="36" t="str">
        <f t="shared" si="18"/>
        <v>--</v>
      </c>
      <c r="Z113" s="36" t="str">
        <f t="shared" si="18"/>
        <v>--</v>
      </c>
      <c r="AA113" s="36" t="str">
        <f t="shared" si="18"/>
        <v>--</v>
      </c>
      <c r="AB113" s="36" t="str">
        <f t="shared" si="18"/>
        <v>--</v>
      </c>
      <c r="AC113" s="36" t="str">
        <f t="shared" si="19"/>
        <v>--</v>
      </c>
      <c r="AD113" s="36" t="str">
        <f t="shared" si="19"/>
        <v>--</v>
      </c>
      <c r="AE113" s="36" t="str">
        <f t="shared" si="19"/>
        <v>--</v>
      </c>
      <c r="AF113" s="36" t="str">
        <f t="shared" si="19"/>
        <v>--</v>
      </c>
      <c r="AG113" s="36" t="str">
        <f t="shared" si="19"/>
        <v>--</v>
      </c>
      <c r="AH113" s="36" t="str">
        <f t="shared" si="20"/>
        <v>--</v>
      </c>
      <c r="AI113" s="36" t="str">
        <f t="shared" si="20"/>
        <v>--</v>
      </c>
      <c r="AJ113" s="36" t="str">
        <f t="shared" si="20"/>
        <v>--</v>
      </c>
      <c r="AK113" s="36" t="str">
        <f t="shared" si="20"/>
        <v>--</v>
      </c>
      <c r="AL113" s="36" t="str">
        <f t="shared" si="20"/>
        <v>--</v>
      </c>
      <c r="AM113" s="36" t="str">
        <f t="shared" si="21"/>
        <v>--</v>
      </c>
      <c r="AN113" s="36" t="str">
        <f t="shared" si="21"/>
        <v>--</v>
      </c>
      <c r="AO113" s="36" t="str">
        <f t="shared" si="21"/>
        <v>--</v>
      </c>
      <c r="AP113" s="36" t="str">
        <f t="shared" si="21"/>
        <v>--</v>
      </c>
      <c r="AQ113" s="36" t="str">
        <f t="shared" si="21"/>
        <v>--</v>
      </c>
      <c r="AR113" s="36" t="str">
        <f t="shared" si="22"/>
        <v>--</v>
      </c>
      <c r="AS113" s="36" t="str">
        <f t="shared" si="22"/>
        <v>--</v>
      </c>
      <c r="AT113" s="280" t="str">
        <f t="shared" si="23"/>
        <v>--</v>
      </c>
    </row>
    <row r="114" spans="1:46" s="61" customFormat="1" ht="15" hidden="1" customHeight="1" x14ac:dyDescent="0.2">
      <c r="A114" s="14">
        <v>25</v>
      </c>
      <c r="B114" s="14"/>
      <c r="C114" s="267" t="str">
        <f t="shared" si="13"/>
        <v>項目25</v>
      </c>
      <c r="D114" s="241" t="str">
        <f t="shared" si="14"/>
        <v>--</v>
      </c>
      <c r="E114" s="36" t="str">
        <f t="shared" si="14"/>
        <v>--</v>
      </c>
      <c r="F114" s="36" t="str">
        <f t="shared" si="14"/>
        <v>--</v>
      </c>
      <c r="G114" s="36" t="str">
        <f t="shared" si="14"/>
        <v>--</v>
      </c>
      <c r="H114" s="36" t="str">
        <f t="shared" si="14"/>
        <v>--</v>
      </c>
      <c r="I114" s="36" t="str">
        <f t="shared" si="15"/>
        <v>--</v>
      </c>
      <c r="J114" s="36" t="str">
        <f t="shared" si="15"/>
        <v>--</v>
      </c>
      <c r="K114" s="36" t="str">
        <f t="shared" si="15"/>
        <v>--</v>
      </c>
      <c r="L114" s="36" t="str">
        <f t="shared" si="15"/>
        <v>--</v>
      </c>
      <c r="M114" s="36" t="str">
        <f t="shared" si="15"/>
        <v>--</v>
      </c>
      <c r="N114" s="36" t="str">
        <f t="shared" si="16"/>
        <v>--</v>
      </c>
      <c r="O114" s="36" t="str">
        <f t="shared" si="16"/>
        <v>--</v>
      </c>
      <c r="P114" s="36" t="str">
        <f t="shared" si="16"/>
        <v>--</v>
      </c>
      <c r="Q114" s="36" t="str">
        <f t="shared" si="16"/>
        <v>--</v>
      </c>
      <c r="R114" s="36" t="str">
        <f t="shared" si="16"/>
        <v>--</v>
      </c>
      <c r="S114" s="36" t="str">
        <f t="shared" si="17"/>
        <v>--</v>
      </c>
      <c r="T114" s="36" t="str">
        <f t="shared" si="17"/>
        <v>--</v>
      </c>
      <c r="U114" s="36" t="str">
        <f t="shared" si="17"/>
        <v>--</v>
      </c>
      <c r="V114" s="36" t="str">
        <f t="shared" si="17"/>
        <v>--</v>
      </c>
      <c r="W114" s="36" t="str">
        <f t="shared" si="17"/>
        <v>--</v>
      </c>
      <c r="X114" s="36" t="str">
        <f t="shared" si="18"/>
        <v>--</v>
      </c>
      <c r="Y114" s="36" t="str">
        <f t="shared" si="18"/>
        <v>--</v>
      </c>
      <c r="Z114" s="36" t="str">
        <f t="shared" si="18"/>
        <v>--</v>
      </c>
      <c r="AA114" s="36" t="str">
        <f t="shared" si="18"/>
        <v>--</v>
      </c>
      <c r="AB114" s="36" t="str">
        <f t="shared" si="18"/>
        <v>--</v>
      </c>
      <c r="AC114" s="36" t="str">
        <f t="shared" si="19"/>
        <v>--</v>
      </c>
      <c r="AD114" s="36" t="str">
        <f t="shared" si="19"/>
        <v>--</v>
      </c>
      <c r="AE114" s="36" t="str">
        <f t="shared" si="19"/>
        <v>--</v>
      </c>
      <c r="AF114" s="36" t="str">
        <f t="shared" si="19"/>
        <v>--</v>
      </c>
      <c r="AG114" s="36" t="str">
        <f t="shared" si="19"/>
        <v>--</v>
      </c>
      <c r="AH114" s="36" t="str">
        <f t="shared" si="20"/>
        <v>--</v>
      </c>
      <c r="AI114" s="36" t="str">
        <f t="shared" si="20"/>
        <v>--</v>
      </c>
      <c r="AJ114" s="36" t="str">
        <f t="shared" si="20"/>
        <v>--</v>
      </c>
      <c r="AK114" s="36" t="str">
        <f t="shared" si="20"/>
        <v>--</v>
      </c>
      <c r="AL114" s="36" t="str">
        <f t="shared" si="20"/>
        <v>--</v>
      </c>
      <c r="AM114" s="36" t="str">
        <f t="shared" si="21"/>
        <v>--</v>
      </c>
      <c r="AN114" s="36" t="str">
        <f t="shared" si="21"/>
        <v>--</v>
      </c>
      <c r="AO114" s="36" t="str">
        <f t="shared" si="21"/>
        <v>--</v>
      </c>
      <c r="AP114" s="36" t="str">
        <f t="shared" si="21"/>
        <v>--</v>
      </c>
      <c r="AQ114" s="36" t="str">
        <f t="shared" si="21"/>
        <v>--</v>
      </c>
      <c r="AR114" s="36" t="str">
        <f t="shared" si="22"/>
        <v>--</v>
      </c>
      <c r="AS114" s="36" t="str">
        <f t="shared" si="22"/>
        <v>--</v>
      </c>
      <c r="AT114" s="280" t="str">
        <f t="shared" si="23"/>
        <v>--</v>
      </c>
    </row>
    <row r="115" spans="1:46" s="61" customFormat="1" ht="15" hidden="1" customHeight="1" x14ac:dyDescent="0.2">
      <c r="A115" s="14">
        <v>26</v>
      </c>
      <c r="B115" s="14"/>
      <c r="C115" s="267" t="str">
        <f t="shared" si="13"/>
        <v>項目26</v>
      </c>
      <c r="D115" s="241" t="str">
        <f t="shared" si="14"/>
        <v>--</v>
      </c>
      <c r="E115" s="36" t="str">
        <f t="shared" si="14"/>
        <v>--</v>
      </c>
      <c r="F115" s="36" t="str">
        <f t="shared" si="14"/>
        <v>--</v>
      </c>
      <c r="G115" s="36" t="str">
        <f t="shared" si="14"/>
        <v>--</v>
      </c>
      <c r="H115" s="36" t="str">
        <f t="shared" si="14"/>
        <v>--</v>
      </c>
      <c r="I115" s="36" t="str">
        <f t="shared" si="15"/>
        <v>--</v>
      </c>
      <c r="J115" s="36" t="str">
        <f t="shared" si="15"/>
        <v>--</v>
      </c>
      <c r="K115" s="36" t="str">
        <f t="shared" si="15"/>
        <v>--</v>
      </c>
      <c r="L115" s="36" t="str">
        <f t="shared" si="15"/>
        <v>--</v>
      </c>
      <c r="M115" s="36" t="str">
        <f t="shared" si="15"/>
        <v>--</v>
      </c>
      <c r="N115" s="36" t="str">
        <f t="shared" si="16"/>
        <v>--</v>
      </c>
      <c r="O115" s="36" t="str">
        <f t="shared" si="16"/>
        <v>--</v>
      </c>
      <c r="P115" s="36" t="str">
        <f t="shared" si="16"/>
        <v>--</v>
      </c>
      <c r="Q115" s="36" t="str">
        <f t="shared" si="16"/>
        <v>--</v>
      </c>
      <c r="R115" s="36" t="str">
        <f t="shared" si="16"/>
        <v>--</v>
      </c>
      <c r="S115" s="36" t="str">
        <f t="shared" si="17"/>
        <v>--</v>
      </c>
      <c r="T115" s="36" t="str">
        <f t="shared" si="17"/>
        <v>--</v>
      </c>
      <c r="U115" s="36" t="str">
        <f t="shared" si="17"/>
        <v>--</v>
      </c>
      <c r="V115" s="36" t="str">
        <f t="shared" si="17"/>
        <v>--</v>
      </c>
      <c r="W115" s="36" t="str">
        <f t="shared" si="17"/>
        <v>--</v>
      </c>
      <c r="X115" s="36" t="str">
        <f t="shared" si="18"/>
        <v>--</v>
      </c>
      <c r="Y115" s="36" t="str">
        <f t="shared" si="18"/>
        <v>--</v>
      </c>
      <c r="Z115" s="36" t="str">
        <f t="shared" si="18"/>
        <v>--</v>
      </c>
      <c r="AA115" s="36" t="str">
        <f t="shared" si="18"/>
        <v>--</v>
      </c>
      <c r="AB115" s="36" t="str">
        <f t="shared" si="18"/>
        <v>--</v>
      </c>
      <c r="AC115" s="36" t="str">
        <f t="shared" si="19"/>
        <v>--</v>
      </c>
      <c r="AD115" s="36" t="str">
        <f t="shared" si="19"/>
        <v>--</v>
      </c>
      <c r="AE115" s="36" t="str">
        <f t="shared" si="19"/>
        <v>--</v>
      </c>
      <c r="AF115" s="36" t="str">
        <f t="shared" si="19"/>
        <v>--</v>
      </c>
      <c r="AG115" s="36" t="str">
        <f t="shared" si="19"/>
        <v>--</v>
      </c>
      <c r="AH115" s="36" t="str">
        <f t="shared" si="20"/>
        <v>--</v>
      </c>
      <c r="AI115" s="36" t="str">
        <f t="shared" si="20"/>
        <v>--</v>
      </c>
      <c r="AJ115" s="36" t="str">
        <f t="shared" si="20"/>
        <v>--</v>
      </c>
      <c r="AK115" s="36" t="str">
        <f t="shared" si="20"/>
        <v>--</v>
      </c>
      <c r="AL115" s="36" t="str">
        <f t="shared" si="20"/>
        <v>--</v>
      </c>
      <c r="AM115" s="36" t="str">
        <f t="shared" si="21"/>
        <v>--</v>
      </c>
      <c r="AN115" s="36" t="str">
        <f t="shared" si="21"/>
        <v>--</v>
      </c>
      <c r="AO115" s="36" t="str">
        <f t="shared" si="21"/>
        <v>--</v>
      </c>
      <c r="AP115" s="36" t="str">
        <f t="shared" si="21"/>
        <v>--</v>
      </c>
      <c r="AQ115" s="36" t="str">
        <f t="shared" si="21"/>
        <v>--</v>
      </c>
      <c r="AR115" s="36" t="str">
        <f t="shared" si="22"/>
        <v>--</v>
      </c>
      <c r="AS115" s="36" t="str">
        <f t="shared" si="22"/>
        <v>--</v>
      </c>
      <c r="AT115" s="280" t="str">
        <f t="shared" si="23"/>
        <v>--</v>
      </c>
    </row>
    <row r="116" spans="1:46" s="61" customFormat="1" ht="15" hidden="1" customHeight="1" x14ac:dyDescent="0.2">
      <c r="A116" s="14">
        <v>27</v>
      </c>
      <c r="B116" s="14"/>
      <c r="C116" s="267" t="str">
        <f t="shared" si="13"/>
        <v>項目27</v>
      </c>
      <c r="D116" s="241" t="str">
        <f t="shared" si="14"/>
        <v>--</v>
      </c>
      <c r="E116" s="36" t="str">
        <f t="shared" si="14"/>
        <v>--</v>
      </c>
      <c r="F116" s="36" t="str">
        <f t="shared" si="14"/>
        <v>--</v>
      </c>
      <c r="G116" s="36" t="str">
        <f t="shared" si="14"/>
        <v>--</v>
      </c>
      <c r="H116" s="36" t="str">
        <f t="shared" si="14"/>
        <v>--</v>
      </c>
      <c r="I116" s="36" t="str">
        <f t="shared" si="15"/>
        <v>--</v>
      </c>
      <c r="J116" s="36" t="str">
        <f t="shared" si="15"/>
        <v>--</v>
      </c>
      <c r="K116" s="36" t="str">
        <f t="shared" si="15"/>
        <v>--</v>
      </c>
      <c r="L116" s="36" t="str">
        <f t="shared" si="15"/>
        <v>--</v>
      </c>
      <c r="M116" s="36" t="str">
        <f t="shared" si="15"/>
        <v>--</v>
      </c>
      <c r="N116" s="36" t="str">
        <f t="shared" si="16"/>
        <v>--</v>
      </c>
      <c r="O116" s="36" t="str">
        <f t="shared" si="16"/>
        <v>--</v>
      </c>
      <c r="P116" s="36" t="str">
        <f t="shared" si="16"/>
        <v>--</v>
      </c>
      <c r="Q116" s="36" t="str">
        <f t="shared" si="16"/>
        <v>--</v>
      </c>
      <c r="R116" s="36" t="str">
        <f t="shared" si="16"/>
        <v>--</v>
      </c>
      <c r="S116" s="36" t="str">
        <f t="shared" si="17"/>
        <v>--</v>
      </c>
      <c r="T116" s="36" t="str">
        <f t="shared" si="17"/>
        <v>--</v>
      </c>
      <c r="U116" s="36" t="str">
        <f t="shared" si="17"/>
        <v>--</v>
      </c>
      <c r="V116" s="36" t="str">
        <f t="shared" si="17"/>
        <v>--</v>
      </c>
      <c r="W116" s="36" t="str">
        <f t="shared" si="17"/>
        <v>--</v>
      </c>
      <c r="X116" s="36" t="str">
        <f t="shared" si="18"/>
        <v>--</v>
      </c>
      <c r="Y116" s="36" t="str">
        <f t="shared" si="18"/>
        <v>--</v>
      </c>
      <c r="Z116" s="36" t="str">
        <f t="shared" si="18"/>
        <v>--</v>
      </c>
      <c r="AA116" s="36" t="str">
        <f t="shared" si="18"/>
        <v>--</v>
      </c>
      <c r="AB116" s="36" t="str">
        <f t="shared" si="18"/>
        <v>--</v>
      </c>
      <c r="AC116" s="36" t="str">
        <f t="shared" si="19"/>
        <v>--</v>
      </c>
      <c r="AD116" s="36" t="str">
        <f t="shared" si="19"/>
        <v>--</v>
      </c>
      <c r="AE116" s="36" t="str">
        <f t="shared" si="19"/>
        <v>--</v>
      </c>
      <c r="AF116" s="36" t="str">
        <f t="shared" si="19"/>
        <v>--</v>
      </c>
      <c r="AG116" s="36" t="str">
        <f t="shared" si="19"/>
        <v>--</v>
      </c>
      <c r="AH116" s="36" t="str">
        <f t="shared" si="20"/>
        <v>--</v>
      </c>
      <c r="AI116" s="36" t="str">
        <f t="shared" si="20"/>
        <v>--</v>
      </c>
      <c r="AJ116" s="36" t="str">
        <f t="shared" si="20"/>
        <v>--</v>
      </c>
      <c r="AK116" s="36" t="str">
        <f t="shared" si="20"/>
        <v>--</v>
      </c>
      <c r="AL116" s="36" t="str">
        <f t="shared" si="20"/>
        <v>--</v>
      </c>
      <c r="AM116" s="36" t="str">
        <f t="shared" si="21"/>
        <v>--</v>
      </c>
      <c r="AN116" s="36" t="str">
        <f t="shared" si="21"/>
        <v>--</v>
      </c>
      <c r="AO116" s="36" t="str">
        <f t="shared" si="21"/>
        <v>--</v>
      </c>
      <c r="AP116" s="36" t="str">
        <f t="shared" si="21"/>
        <v>--</v>
      </c>
      <c r="AQ116" s="36" t="str">
        <f t="shared" si="21"/>
        <v>--</v>
      </c>
      <c r="AR116" s="36" t="str">
        <f t="shared" si="22"/>
        <v>--</v>
      </c>
      <c r="AS116" s="36" t="str">
        <f t="shared" si="22"/>
        <v>--</v>
      </c>
      <c r="AT116" s="280" t="str">
        <f t="shared" si="23"/>
        <v>--</v>
      </c>
    </row>
    <row r="117" spans="1:46" s="61" customFormat="1" ht="15" hidden="1" customHeight="1" x14ac:dyDescent="0.2">
      <c r="A117" s="14">
        <v>28</v>
      </c>
      <c r="B117" s="14"/>
      <c r="C117" s="267" t="str">
        <f t="shared" si="13"/>
        <v>項目28</v>
      </c>
      <c r="D117" s="241" t="str">
        <f t="shared" si="14"/>
        <v>--</v>
      </c>
      <c r="E117" s="36" t="str">
        <f t="shared" si="14"/>
        <v>--</v>
      </c>
      <c r="F117" s="36" t="str">
        <f t="shared" si="14"/>
        <v>--</v>
      </c>
      <c r="G117" s="36" t="str">
        <f t="shared" si="14"/>
        <v>--</v>
      </c>
      <c r="H117" s="36" t="str">
        <f t="shared" si="14"/>
        <v>--</v>
      </c>
      <c r="I117" s="36" t="str">
        <f t="shared" si="15"/>
        <v>--</v>
      </c>
      <c r="J117" s="36" t="str">
        <f t="shared" si="15"/>
        <v>--</v>
      </c>
      <c r="K117" s="36" t="str">
        <f t="shared" si="15"/>
        <v>--</v>
      </c>
      <c r="L117" s="36" t="str">
        <f t="shared" si="15"/>
        <v>--</v>
      </c>
      <c r="M117" s="36" t="str">
        <f t="shared" si="15"/>
        <v>--</v>
      </c>
      <c r="N117" s="36" t="str">
        <f t="shared" si="16"/>
        <v>--</v>
      </c>
      <c r="O117" s="36" t="str">
        <f t="shared" si="16"/>
        <v>--</v>
      </c>
      <c r="P117" s="36" t="str">
        <f t="shared" si="16"/>
        <v>--</v>
      </c>
      <c r="Q117" s="36" t="str">
        <f t="shared" si="16"/>
        <v>--</v>
      </c>
      <c r="R117" s="36" t="str">
        <f t="shared" si="16"/>
        <v>--</v>
      </c>
      <c r="S117" s="36" t="str">
        <f t="shared" si="17"/>
        <v>--</v>
      </c>
      <c r="T117" s="36" t="str">
        <f t="shared" si="17"/>
        <v>--</v>
      </c>
      <c r="U117" s="36" t="str">
        <f t="shared" si="17"/>
        <v>--</v>
      </c>
      <c r="V117" s="36" t="str">
        <f t="shared" si="17"/>
        <v>--</v>
      </c>
      <c r="W117" s="36" t="str">
        <f t="shared" si="17"/>
        <v>--</v>
      </c>
      <c r="X117" s="36" t="str">
        <f t="shared" si="18"/>
        <v>--</v>
      </c>
      <c r="Y117" s="36" t="str">
        <f t="shared" si="18"/>
        <v>--</v>
      </c>
      <c r="Z117" s="36" t="str">
        <f t="shared" si="18"/>
        <v>--</v>
      </c>
      <c r="AA117" s="36" t="str">
        <f t="shared" si="18"/>
        <v>--</v>
      </c>
      <c r="AB117" s="36" t="str">
        <f t="shared" si="18"/>
        <v>--</v>
      </c>
      <c r="AC117" s="36" t="str">
        <f t="shared" si="19"/>
        <v>--</v>
      </c>
      <c r="AD117" s="36" t="str">
        <f t="shared" si="19"/>
        <v>--</v>
      </c>
      <c r="AE117" s="36" t="str">
        <f t="shared" si="19"/>
        <v>--</v>
      </c>
      <c r="AF117" s="36" t="str">
        <f t="shared" si="19"/>
        <v>--</v>
      </c>
      <c r="AG117" s="36" t="str">
        <f t="shared" si="19"/>
        <v>--</v>
      </c>
      <c r="AH117" s="36" t="str">
        <f t="shared" si="20"/>
        <v>--</v>
      </c>
      <c r="AI117" s="36" t="str">
        <f t="shared" si="20"/>
        <v>--</v>
      </c>
      <c r="AJ117" s="36" t="str">
        <f t="shared" si="20"/>
        <v>--</v>
      </c>
      <c r="AK117" s="36" t="str">
        <f t="shared" si="20"/>
        <v>--</v>
      </c>
      <c r="AL117" s="36" t="str">
        <f t="shared" si="20"/>
        <v>--</v>
      </c>
      <c r="AM117" s="36" t="str">
        <f t="shared" si="21"/>
        <v>--</v>
      </c>
      <c r="AN117" s="36" t="str">
        <f t="shared" si="21"/>
        <v>--</v>
      </c>
      <c r="AO117" s="36" t="str">
        <f t="shared" si="21"/>
        <v>--</v>
      </c>
      <c r="AP117" s="36" t="str">
        <f t="shared" si="21"/>
        <v>--</v>
      </c>
      <c r="AQ117" s="36" t="str">
        <f t="shared" si="21"/>
        <v>--</v>
      </c>
      <c r="AR117" s="36" t="str">
        <f t="shared" si="22"/>
        <v>--</v>
      </c>
      <c r="AS117" s="36" t="str">
        <f t="shared" si="22"/>
        <v>--</v>
      </c>
      <c r="AT117" s="280" t="str">
        <f t="shared" si="23"/>
        <v>--</v>
      </c>
    </row>
    <row r="118" spans="1:46" s="61" customFormat="1" ht="15" hidden="1" customHeight="1" x14ac:dyDescent="0.2">
      <c r="A118" s="14">
        <v>29</v>
      </c>
      <c r="B118" s="14"/>
      <c r="C118" s="267" t="str">
        <f t="shared" si="13"/>
        <v>項目29</v>
      </c>
      <c r="D118" s="241" t="str">
        <f t="shared" si="14"/>
        <v>--</v>
      </c>
      <c r="E118" s="36" t="str">
        <f t="shared" si="14"/>
        <v>--</v>
      </c>
      <c r="F118" s="36" t="str">
        <f t="shared" si="14"/>
        <v>--</v>
      </c>
      <c r="G118" s="36" t="str">
        <f t="shared" si="14"/>
        <v>--</v>
      </c>
      <c r="H118" s="36" t="str">
        <f t="shared" si="14"/>
        <v>--</v>
      </c>
      <c r="I118" s="36" t="str">
        <f t="shared" si="15"/>
        <v>--</v>
      </c>
      <c r="J118" s="36" t="str">
        <f t="shared" si="15"/>
        <v>--</v>
      </c>
      <c r="K118" s="36" t="str">
        <f t="shared" si="15"/>
        <v>--</v>
      </c>
      <c r="L118" s="36" t="str">
        <f t="shared" si="15"/>
        <v>--</v>
      </c>
      <c r="M118" s="36" t="str">
        <f t="shared" si="15"/>
        <v>--</v>
      </c>
      <c r="N118" s="36" t="str">
        <f t="shared" si="16"/>
        <v>--</v>
      </c>
      <c r="O118" s="36" t="str">
        <f t="shared" si="16"/>
        <v>--</v>
      </c>
      <c r="P118" s="36" t="str">
        <f t="shared" si="16"/>
        <v>--</v>
      </c>
      <c r="Q118" s="36" t="str">
        <f t="shared" si="16"/>
        <v>--</v>
      </c>
      <c r="R118" s="36" t="str">
        <f t="shared" si="16"/>
        <v>--</v>
      </c>
      <c r="S118" s="36" t="str">
        <f t="shared" si="17"/>
        <v>--</v>
      </c>
      <c r="T118" s="36" t="str">
        <f t="shared" si="17"/>
        <v>--</v>
      </c>
      <c r="U118" s="36" t="str">
        <f t="shared" si="17"/>
        <v>--</v>
      </c>
      <c r="V118" s="36" t="str">
        <f t="shared" si="17"/>
        <v>--</v>
      </c>
      <c r="W118" s="36" t="str">
        <f t="shared" si="17"/>
        <v>--</v>
      </c>
      <c r="X118" s="36" t="str">
        <f t="shared" si="18"/>
        <v>--</v>
      </c>
      <c r="Y118" s="36" t="str">
        <f t="shared" si="18"/>
        <v>--</v>
      </c>
      <c r="Z118" s="36" t="str">
        <f t="shared" si="18"/>
        <v>--</v>
      </c>
      <c r="AA118" s="36" t="str">
        <f t="shared" si="18"/>
        <v>--</v>
      </c>
      <c r="AB118" s="36" t="str">
        <f t="shared" si="18"/>
        <v>--</v>
      </c>
      <c r="AC118" s="36" t="str">
        <f t="shared" si="19"/>
        <v>--</v>
      </c>
      <c r="AD118" s="36" t="str">
        <f t="shared" si="19"/>
        <v>--</v>
      </c>
      <c r="AE118" s="36" t="str">
        <f t="shared" si="19"/>
        <v>--</v>
      </c>
      <c r="AF118" s="36" t="str">
        <f t="shared" si="19"/>
        <v>--</v>
      </c>
      <c r="AG118" s="36" t="str">
        <f t="shared" si="19"/>
        <v>--</v>
      </c>
      <c r="AH118" s="36" t="str">
        <f t="shared" si="20"/>
        <v>--</v>
      </c>
      <c r="AI118" s="36" t="str">
        <f t="shared" si="20"/>
        <v>--</v>
      </c>
      <c r="AJ118" s="36" t="str">
        <f t="shared" si="20"/>
        <v>--</v>
      </c>
      <c r="AK118" s="36" t="str">
        <f t="shared" si="20"/>
        <v>--</v>
      </c>
      <c r="AL118" s="36" t="str">
        <f t="shared" si="20"/>
        <v>--</v>
      </c>
      <c r="AM118" s="36" t="str">
        <f t="shared" si="21"/>
        <v>--</v>
      </c>
      <c r="AN118" s="36" t="str">
        <f t="shared" si="21"/>
        <v>--</v>
      </c>
      <c r="AO118" s="36" t="str">
        <f t="shared" si="21"/>
        <v>--</v>
      </c>
      <c r="AP118" s="36" t="str">
        <f t="shared" si="21"/>
        <v>--</v>
      </c>
      <c r="AQ118" s="36" t="str">
        <f t="shared" si="21"/>
        <v>--</v>
      </c>
      <c r="AR118" s="36" t="str">
        <f t="shared" si="22"/>
        <v>--</v>
      </c>
      <c r="AS118" s="36" t="str">
        <f t="shared" si="22"/>
        <v>--</v>
      </c>
      <c r="AT118" s="280" t="str">
        <f t="shared" si="23"/>
        <v>--</v>
      </c>
    </row>
    <row r="119" spans="1:46" s="61" customFormat="1" ht="15" hidden="1" customHeight="1" x14ac:dyDescent="0.2">
      <c r="A119" s="14">
        <v>30</v>
      </c>
      <c r="B119" s="14"/>
      <c r="C119" s="267" t="str">
        <f t="shared" si="13"/>
        <v>項目30</v>
      </c>
      <c r="D119" s="241" t="str">
        <f t="shared" si="14"/>
        <v>--</v>
      </c>
      <c r="E119" s="36" t="str">
        <f t="shared" si="14"/>
        <v>--</v>
      </c>
      <c r="F119" s="36" t="str">
        <f t="shared" si="14"/>
        <v>--</v>
      </c>
      <c r="G119" s="36" t="str">
        <f t="shared" si="14"/>
        <v>--</v>
      </c>
      <c r="H119" s="36" t="str">
        <f t="shared" si="14"/>
        <v>--</v>
      </c>
      <c r="I119" s="36" t="str">
        <f t="shared" si="15"/>
        <v>--</v>
      </c>
      <c r="J119" s="36" t="str">
        <f t="shared" si="15"/>
        <v>--</v>
      </c>
      <c r="K119" s="36" t="str">
        <f t="shared" si="15"/>
        <v>--</v>
      </c>
      <c r="L119" s="36" t="str">
        <f t="shared" si="15"/>
        <v>--</v>
      </c>
      <c r="M119" s="36" t="str">
        <f t="shared" si="15"/>
        <v>--</v>
      </c>
      <c r="N119" s="36" t="str">
        <f t="shared" si="16"/>
        <v>--</v>
      </c>
      <c r="O119" s="36" t="str">
        <f t="shared" si="16"/>
        <v>--</v>
      </c>
      <c r="P119" s="36" t="str">
        <f t="shared" si="16"/>
        <v>--</v>
      </c>
      <c r="Q119" s="36" t="str">
        <f t="shared" si="16"/>
        <v>--</v>
      </c>
      <c r="R119" s="36" t="str">
        <f t="shared" si="16"/>
        <v>--</v>
      </c>
      <c r="S119" s="36" t="str">
        <f t="shared" si="17"/>
        <v>--</v>
      </c>
      <c r="T119" s="36" t="str">
        <f t="shared" si="17"/>
        <v>--</v>
      </c>
      <c r="U119" s="36" t="str">
        <f t="shared" si="17"/>
        <v>--</v>
      </c>
      <c r="V119" s="36" t="str">
        <f t="shared" si="17"/>
        <v>--</v>
      </c>
      <c r="W119" s="36" t="str">
        <f t="shared" si="17"/>
        <v>--</v>
      </c>
      <c r="X119" s="36" t="str">
        <f t="shared" si="18"/>
        <v>--</v>
      </c>
      <c r="Y119" s="36" t="str">
        <f t="shared" si="18"/>
        <v>--</v>
      </c>
      <c r="Z119" s="36" t="str">
        <f t="shared" si="18"/>
        <v>--</v>
      </c>
      <c r="AA119" s="36" t="str">
        <f t="shared" si="18"/>
        <v>--</v>
      </c>
      <c r="AB119" s="36" t="str">
        <f t="shared" si="18"/>
        <v>--</v>
      </c>
      <c r="AC119" s="36" t="str">
        <f t="shared" si="19"/>
        <v>--</v>
      </c>
      <c r="AD119" s="36" t="str">
        <f t="shared" si="19"/>
        <v>--</v>
      </c>
      <c r="AE119" s="36" t="str">
        <f t="shared" si="19"/>
        <v>--</v>
      </c>
      <c r="AF119" s="36" t="str">
        <f t="shared" si="19"/>
        <v>--</v>
      </c>
      <c r="AG119" s="36" t="str">
        <f t="shared" si="19"/>
        <v>--</v>
      </c>
      <c r="AH119" s="36" t="str">
        <f t="shared" si="20"/>
        <v>--</v>
      </c>
      <c r="AI119" s="36" t="str">
        <f t="shared" si="20"/>
        <v>--</v>
      </c>
      <c r="AJ119" s="36" t="str">
        <f t="shared" si="20"/>
        <v>--</v>
      </c>
      <c r="AK119" s="36" t="str">
        <f t="shared" si="20"/>
        <v>--</v>
      </c>
      <c r="AL119" s="36" t="str">
        <f t="shared" si="20"/>
        <v>--</v>
      </c>
      <c r="AM119" s="36" t="str">
        <f t="shared" si="21"/>
        <v>--</v>
      </c>
      <c r="AN119" s="36" t="str">
        <f t="shared" si="21"/>
        <v>--</v>
      </c>
      <c r="AO119" s="36" t="str">
        <f t="shared" si="21"/>
        <v>--</v>
      </c>
      <c r="AP119" s="36" t="str">
        <f t="shared" si="21"/>
        <v>--</v>
      </c>
      <c r="AQ119" s="36" t="str">
        <f t="shared" si="21"/>
        <v>--</v>
      </c>
      <c r="AR119" s="36" t="str">
        <f t="shared" si="22"/>
        <v>--</v>
      </c>
      <c r="AS119" s="36" t="str">
        <f t="shared" si="22"/>
        <v>--</v>
      </c>
      <c r="AT119" s="280" t="str">
        <f t="shared" si="23"/>
        <v>--</v>
      </c>
    </row>
    <row r="120" spans="1:46" s="61" customFormat="1" ht="15" hidden="1" customHeight="1" x14ac:dyDescent="0.2">
      <c r="A120" s="14">
        <v>31</v>
      </c>
      <c r="B120" s="14"/>
      <c r="C120" s="267" t="str">
        <f t="shared" si="13"/>
        <v>項目31</v>
      </c>
      <c r="D120" s="241" t="str">
        <f t="shared" si="14"/>
        <v>--</v>
      </c>
      <c r="E120" s="36" t="str">
        <f t="shared" si="14"/>
        <v>--</v>
      </c>
      <c r="F120" s="36" t="str">
        <f t="shared" si="14"/>
        <v>--</v>
      </c>
      <c r="G120" s="36" t="str">
        <f t="shared" si="14"/>
        <v>--</v>
      </c>
      <c r="H120" s="36" t="str">
        <f t="shared" si="14"/>
        <v>--</v>
      </c>
      <c r="I120" s="36" t="str">
        <f t="shared" si="15"/>
        <v>--</v>
      </c>
      <c r="J120" s="36" t="str">
        <f t="shared" si="15"/>
        <v>--</v>
      </c>
      <c r="K120" s="36" t="str">
        <f t="shared" si="15"/>
        <v>--</v>
      </c>
      <c r="L120" s="36" t="str">
        <f t="shared" si="15"/>
        <v>--</v>
      </c>
      <c r="M120" s="36" t="str">
        <f t="shared" si="15"/>
        <v>--</v>
      </c>
      <c r="N120" s="36" t="str">
        <f t="shared" si="16"/>
        <v>--</v>
      </c>
      <c r="O120" s="36" t="str">
        <f t="shared" si="16"/>
        <v>--</v>
      </c>
      <c r="P120" s="36" t="str">
        <f t="shared" si="16"/>
        <v>--</v>
      </c>
      <c r="Q120" s="36" t="str">
        <f t="shared" si="16"/>
        <v>--</v>
      </c>
      <c r="R120" s="36" t="str">
        <f t="shared" si="16"/>
        <v>--</v>
      </c>
      <c r="S120" s="36" t="str">
        <f t="shared" si="17"/>
        <v>--</v>
      </c>
      <c r="T120" s="36" t="str">
        <f t="shared" si="17"/>
        <v>--</v>
      </c>
      <c r="U120" s="36" t="str">
        <f t="shared" si="17"/>
        <v>--</v>
      </c>
      <c r="V120" s="36" t="str">
        <f t="shared" si="17"/>
        <v>--</v>
      </c>
      <c r="W120" s="36" t="str">
        <f t="shared" si="17"/>
        <v>--</v>
      </c>
      <c r="X120" s="36" t="str">
        <f t="shared" si="18"/>
        <v>--</v>
      </c>
      <c r="Y120" s="36" t="str">
        <f t="shared" si="18"/>
        <v>--</v>
      </c>
      <c r="Z120" s="36" t="str">
        <f t="shared" si="18"/>
        <v>--</v>
      </c>
      <c r="AA120" s="36" t="str">
        <f t="shared" si="18"/>
        <v>--</v>
      </c>
      <c r="AB120" s="36" t="str">
        <f t="shared" si="18"/>
        <v>--</v>
      </c>
      <c r="AC120" s="36" t="str">
        <f t="shared" si="19"/>
        <v>--</v>
      </c>
      <c r="AD120" s="36" t="str">
        <f t="shared" si="19"/>
        <v>--</v>
      </c>
      <c r="AE120" s="36" t="str">
        <f t="shared" si="19"/>
        <v>--</v>
      </c>
      <c r="AF120" s="36" t="str">
        <f t="shared" si="19"/>
        <v>--</v>
      </c>
      <c r="AG120" s="36" t="str">
        <f t="shared" si="19"/>
        <v>--</v>
      </c>
      <c r="AH120" s="36" t="str">
        <f t="shared" si="20"/>
        <v>--</v>
      </c>
      <c r="AI120" s="36" t="str">
        <f t="shared" si="20"/>
        <v>--</v>
      </c>
      <c r="AJ120" s="36" t="str">
        <f t="shared" si="20"/>
        <v>--</v>
      </c>
      <c r="AK120" s="36" t="str">
        <f t="shared" si="20"/>
        <v>--</v>
      </c>
      <c r="AL120" s="36" t="str">
        <f t="shared" si="20"/>
        <v>--</v>
      </c>
      <c r="AM120" s="36" t="str">
        <f t="shared" si="21"/>
        <v>--</v>
      </c>
      <c r="AN120" s="36" t="str">
        <f t="shared" si="21"/>
        <v>--</v>
      </c>
      <c r="AO120" s="36" t="str">
        <f t="shared" si="21"/>
        <v>--</v>
      </c>
      <c r="AP120" s="36" t="str">
        <f t="shared" si="21"/>
        <v>--</v>
      </c>
      <c r="AQ120" s="36" t="str">
        <f t="shared" si="21"/>
        <v>--</v>
      </c>
      <c r="AR120" s="36" t="str">
        <f t="shared" si="22"/>
        <v>--</v>
      </c>
      <c r="AS120" s="36" t="str">
        <f t="shared" si="22"/>
        <v>--</v>
      </c>
      <c r="AT120" s="280" t="str">
        <f t="shared" si="23"/>
        <v>--</v>
      </c>
    </row>
    <row r="121" spans="1:46" s="61" customFormat="1" ht="15" hidden="1" customHeight="1" x14ac:dyDescent="0.2">
      <c r="A121" s="14">
        <v>32</v>
      </c>
      <c r="B121" s="14"/>
      <c r="C121" s="267" t="str">
        <f t="shared" si="13"/>
        <v>項目32</v>
      </c>
      <c r="D121" s="241" t="str">
        <f t="shared" si="14"/>
        <v>--</v>
      </c>
      <c r="E121" s="36" t="str">
        <f t="shared" si="14"/>
        <v>--</v>
      </c>
      <c r="F121" s="36" t="str">
        <f t="shared" si="14"/>
        <v>--</v>
      </c>
      <c r="G121" s="36" t="str">
        <f t="shared" si="14"/>
        <v>--</v>
      </c>
      <c r="H121" s="36" t="str">
        <f t="shared" si="14"/>
        <v>--</v>
      </c>
      <c r="I121" s="36" t="str">
        <f t="shared" si="15"/>
        <v>--</v>
      </c>
      <c r="J121" s="36" t="str">
        <f t="shared" si="15"/>
        <v>--</v>
      </c>
      <c r="K121" s="36" t="str">
        <f t="shared" si="15"/>
        <v>--</v>
      </c>
      <c r="L121" s="36" t="str">
        <f t="shared" si="15"/>
        <v>--</v>
      </c>
      <c r="M121" s="36" t="str">
        <f t="shared" si="15"/>
        <v>--</v>
      </c>
      <c r="N121" s="36" t="str">
        <f t="shared" si="16"/>
        <v>--</v>
      </c>
      <c r="O121" s="36" t="str">
        <f t="shared" si="16"/>
        <v>--</v>
      </c>
      <c r="P121" s="36" t="str">
        <f t="shared" si="16"/>
        <v>--</v>
      </c>
      <c r="Q121" s="36" t="str">
        <f t="shared" si="16"/>
        <v>--</v>
      </c>
      <c r="R121" s="36" t="str">
        <f t="shared" si="16"/>
        <v>--</v>
      </c>
      <c r="S121" s="36" t="str">
        <f t="shared" si="17"/>
        <v>--</v>
      </c>
      <c r="T121" s="36" t="str">
        <f t="shared" si="17"/>
        <v>--</v>
      </c>
      <c r="U121" s="36" t="str">
        <f t="shared" si="17"/>
        <v>--</v>
      </c>
      <c r="V121" s="36" t="str">
        <f t="shared" si="17"/>
        <v>--</v>
      </c>
      <c r="W121" s="36" t="str">
        <f t="shared" si="17"/>
        <v>--</v>
      </c>
      <c r="X121" s="36" t="str">
        <f t="shared" si="18"/>
        <v>--</v>
      </c>
      <c r="Y121" s="36" t="str">
        <f t="shared" si="18"/>
        <v>--</v>
      </c>
      <c r="Z121" s="36" t="str">
        <f t="shared" si="18"/>
        <v>--</v>
      </c>
      <c r="AA121" s="36" t="str">
        <f t="shared" si="18"/>
        <v>--</v>
      </c>
      <c r="AB121" s="36" t="str">
        <f t="shared" si="18"/>
        <v>--</v>
      </c>
      <c r="AC121" s="36" t="str">
        <f t="shared" si="19"/>
        <v>--</v>
      </c>
      <c r="AD121" s="36" t="str">
        <f t="shared" si="19"/>
        <v>--</v>
      </c>
      <c r="AE121" s="36" t="str">
        <f t="shared" si="19"/>
        <v>--</v>
      </c>
      <c r="AF121" s="36" t="str">
        <f t="shared" si="19"/>
        <v>--</v>
      </c>
      <c r="AG121" s="36" t="str">
        <f t="shared" si="19"/>
        <v>--</v>
      </c>
      <c r="AH121" s="36" t="str">
        <f t="shared" si="20"/>
        <v>--</v>
      </c>
      <c r="AI121" s="36" t="str">
        <f t="shared" si="20"/>
        <v>--</v>
      </c>
      <c r="AJ121" s="36" t="str">
        <f t="shared" si="20"/>
        <v>--</v>
      </c>
      <c r="AK121" s="36" t="str">
        <f t="shared" si="20"/>
        <v>--</v>
      </c>
      <c r="AL121" s="36" t="str">
        <f t="shared" si="20"/>
        <v>--</v>
      </c>
      <c r="AM121" s="36" t="str">
        <f t="shared" si="21"/>
        <v>--</v>
      </c>
      <c r="AN121" s="36" t="str">
        <f t="shared" si="21"/>
        <v>--</v>
      </c>
      <c r="AO121" s="36" t="str">
        <f t="shared" si="21"/>
        <v>--</v>
      </c>
      <c r="AP121" s="36" t="str">
        <f t="shared" si="21"/>
        <v>--</v>
      </c>
      <c r="AQ121" s="36" t="str">
        <f t="shared" si="21"/>
        <v>--</v>
      </c>
      <c r="AR121" s="36" t="str">
        <f t="shared" si="22"/>
        <v>--</v>
      </c>
      <c r="AS121" s="36" t="str">
        <f t="shared" si="22"/>
        <v>--</v>
      </c>
      <c r="AT121" s="280" t="str">
        <f t="shared" si="23"/>
        <v>--</v>
      </c>
    </row>
    <row r="122" spans="1:46" s="61" customFormat="1" ht="15" hidden="1" customHeight="1" x14ac:dyDescent="0.2">
      <c r="A122" s="14">
        <v>33</v>
      </c>
      <c r="B122" s="14"/>
      <c r="C122" s="267" t="str">
        <f t="shared" si="13"/>
        <v>項目33</v>
      </c>
      <c r="D122" s="241" t="str">
        <f t="shared" si="14"/>
        <v>--</v>
      </c>
      <c r="E122" s="36" t="str">
        <f t="shared" si="14"/>
        <v>--</v>
      </c>
      <c r="F122" s="36" t="str">
        <f t="shared" si="14"/>
        <v>--</v>
      </c>
      <c r="G122" s="36" t="str">
        <f t="shared" si="14"/>
        <v>--</v>
      </c>
      <c r="H122" s="36" t="str">
        <f t="shared" si="14"/>
        <v>--</v>
      </c>
      <c r="I122" s="36" t="str">
        <f t="shared" si="15"/>
        <v>--</v>
      </c>
      <c r="J122" s="36" t="str">
        <f t="shared" si="15"/>
        <v>--</v>
      </c>
      <c r="K122" s="36" t="str">
        <f t="shared" si="15"/>
        <v>--</v>
      </c>
      <c r="L122" s="36" t="str">
        <f t="shared" si="15"/>
        <v>--</v>
      </c>
      <c r="M122" s="36" t="str">
        <f t="shared" si="15"/>
        <v>--</v>
      </c>
      <c r="N122" s="36" t="str">
        <f t="shared" si="16"/>
        <v>--</v>
      </c>
      <c r="O122" s="36" t="str">
        <f t="shared" si="16"/>
        <v>--</v>
      </c>
      <c r="P122" s="36" t="str">
        <f t="shared" si="16"/>
        <v>--</v>
      </c>
      <c r="Q122" s="36" t="str">
        <f t="shared" si="16"/>
        <v>--</v>
      </c>
      <c r="R122" s="36" t="str">
        <f t="shared" si="16"/>
        <v>--</v>
      </c>
      <c r="S122" s="36" t="str">
        <f t="shared" si="17"/>
        <v>--</v>
      </c>
      <c r="T122" s="36" t="str">
        <f t="shared" si="17"/>
        <v>--</v>
      </c>
      <c r="U122" s="36" t="str">
        <f t="shared" si="17"/>
        <v>--</v>
      </c>
      <c r="V122" s="36" t="str">
        <f t="shared" si="17"/>
        <v>--</v>
      </c>
      <c r="W122" s="36" t="str">
        <f t="shared" si="17"/>
        <v>--</v>
      </c>
      <c r="X122" s="36" t="str">
        <f t="shared" si="18"/>
        <v>--</v>
      </c>
      <c r="Y122" s="36" t="str">
        <f t="shared" si="18"/>
        <v>--</v>
      </c>
      <c r="Z122" s="36" t="str">
        <f t="shared" si="18"/>
        <v>--</v>
      </c>
      <c r="AA122" s="36" t="str">
        <f t="shared" si="18"/>
        <v>--</v>
      </c>
      <c r="AB122" s="36" t="str">
        <f t="shared" si="18"/>
        <v>--</v>
      </c>
      <c r="AC122" s="36" t="str">
        <f t="shared" si="19"/>
        <v>--</v>
      </c>
      <c r="AD122" s="36" t="str">
        <f t="shared" si="19"/>
        <v>--</v>
      </c>
      <c r="AE122" s="36" t="str">
        <f t="shared" si="19"/>
        <v>--</v>
      </c>
      <c r="AF122" s="36" t="str">
        <f t="shared" si="19"/>
        <v>--</v>
      </c>
      <c r="AG122" s="36" t="str">
        <f t="shared" si="19"/>
        <v>--</v>
      </c>
      <c r="AH122" s="36" t="str">
        <f t="shared" si="20"/>
        <v>--</v>
      </c>
      <c r="AI122" s="36" t="str">
        <f t="shared" si="20"/>
        <v>--</v>
      </c>
      <c r="AJ122" s="36" t="str">
        <f t="shared" si="20"/>
        <v>--</v>
      </c>
      <c r="AK122" s="36" t="str">
        <f t="shared" si="20"/>
        <v>--</v>
      </c>
      <c r="AL122" s="36" t="str">
        <f t="shared" si="20"/>
        <v>--</v>
      </c>
      <c r="AM122" s="36" t="str">
        <f t="shared" si="21"/>
        <v>--</v>
      </c>
      <c r="AN122" s="36" t="str">
        <f t="shared" si="21"/>
        <v>--</v>
      </c>
      <c r="AO122" s="36" t="str">
        <f t="shared" si="21"/>
        <v>--</v>
      </c>
      <c r="AP122" s="36" t="str">
        <f t="shared" si="21"/>
        <v>--</v>
      </c>
      <c r="AQ122" s="36" t="str">
        <f t="shared" si="21"/>
        <v>--</v>
      </c>
      <c r="AR122" s="36" t="str">
        <f t="shared" si="22"/>
        <v>--</v>
      </c>
      <c r="AS122" s="36" t="str">
        <f t="shared" si="22"/>
        <v>--</v>
      </c>
      <c r="AT122" s="280" t="str">
        <f t="shared" si="23"/>
        <v>--</v>
      </c>
    </row>
    <row r="123" spans="1:46" s="61" customFormat="1" ht="15" hidden="1" customHeight="1" x14ac:dyDescent="0.2">
      <c r="A123" s="14">
        <v>34</v>
      </c>
      <c r="B123" s="14"/>
      <c r="C123" s="267" t="str">
        <f t="shared" si="13"/>
        <v>項目34</v>
      </c>
      <c r="D123" s="241" t="str">
        <f t="shared" si="14"/>
        <v>--</v>
      </c>
      <c r="E123" s="36" t="str">
        <f t="shared" si="14"/>
        <v>--</v>
      </c>
      <c r="F123" s="36" t="str">
        <f t="shared" si="14"/>
        <v>--</v>
      </c>
      <c r="G123" s="36" t="str">
        <f t="shared" si="14"/>
        <v>--</v>
      </c>
      <c r="H123" s="36" t="str">
        <f t="shared" si="14"/>
        <v>--</v>
      </c>
      <c r="I123" s="36" t="str">
        <f t="shared" si="15"/>
        <v>--</v>
      </c>
      <c r="J123" s="36" t="str">
        <f t="shared" si="15"/>
        <v>--</v>
      </c>
      <c r="K123" s="36" t="str">
        <f t="shared" si="15"/>
        <v>--</v>
      </c>
      <c r="L123" s="36" t="str">
        <f t="shared" si="15"/>
        <v>--</v>
      </c>
      <c r="M123" s="36" t="str">
        <f t="shared" si="15"/>
        <v>--</v>
      </c>
      <c r="N123" s="36" t="str">
        <f t="shared" si="16"/>
        <v>--</v>
      </c>
      <c r="O123" s="36" t="str">
        <f t="shared" si="16"/>
        <v>--</v>
      </c>
      <c r="P123" s="36" t="str">
        <f t="shared" si="16"/>
        <v>--</v>
      </c>
      <c r="Q123" s="36" t="str">
        <f t="shared" si="16"/>
        <v>--</v>
      </c>
      <c r="R123" s="36" t="str">
        <f t="shared" si="16"/>
        <v>--</v>
      </c>
      <c r="S123" s="36" t="str">
        <f t="shared" si="17"/>
        <v>--</v>
      </c>
      <c r="T123" s="36" t="str">
        <f t="shared" si="17"/>
        <v>--</v>
      </c>
      <c r="U123" s="36" t="str">
        <f t="shared" si="17"/>
        <v>--</v>
      </c>
      <c r="V123" s="36" t="str">
        <f t="shared" si="17"/>
        <v>--</v>
      </c>
      <c r="W123" s="36" t="str">
        <f t="shared" si="17"/>
        <v>--</v>
      </c>
      <c r="X123" s="36" t="str">
        <f t="shared" si="18"/>
        <v>--</v>
      </c>
      <c r="Y123" s="36" t="str">
        <f t="shared" si="18"/>
        <v>--</v>
      </c>
      <c r="Z123" s="36" t="str">
        <f t="shared" si="18"/>
        <v>--</v>
      </c>
      <c r="AA123" s="36" t="str">
        <f t="shared" si="18"/>
        <v>--</v>
      </c>
      <c r="AB123" s="36" t="str">
        <f t="shared" si="18"/>
        <v>--</v>
      </c>
      <c r="AC123" s="36" t="str">
        <f t="shared" si="19"/>
        <v>--</v>
      </c>
      <c r="AD123" s="36" t="str">
        <f t="shared" si="19"/>
        <v>--</v>
      </c>
      <c r="AE123" s="36" t="str">
        <f t="shared" si="19"/>
        <v>--</v>
      </c>
      <c r="AF123" s="36" t="str">
        <f t="shared" si="19"/>
        <v>--</v>
      </c>
      <c r="AG123" s="36" t="str">
        <f t="shared" si="19"/>
        <v>--</v>
      </c>
      <c r="AH123" s="36" t="str">
        <f t="shared" si="20"/>
        <v>--</v>
      </c>
      <c r="AI123" s="36" t="str">
        <f t="shared" si="20"/>
        <v>--</v>
      </c>
      <c r="AJ123" s="36" t="str">
        <f t="shared" si="20"/>
        <v>--</v>
      </c>
      <c r="AK123" s="36" t="str">
        <f t="shared" si="20"/>
        <v>--</v>
      </c>
      <c r="AL123" s="36" t="str">
        <f t="shared" si="20"/>
        <v>--</v>
      </c>
      <c r="AM123" s="36" t="str">
        <f t="shared" si="21"/>
        <v>--</v>
      </c>
      <c r="AN123" s="36" t="str">
        <f t="shared" si="21"/>
        <v>--</v>
      </c>
      <c r="AO123" s="36" t="str">
        <f t="shared" si="21"/>
        <v>--</v>
      </c>
      <c r="AP123" s="36" t="str">
        <f t="shared" si="21"/>
        <v>--</v>
      </c>
      <c r="AQ123" s="36" t="str">
        <f t="shared" si="21"/>
        <v>--</v>
      </c>
      <c r="AR123" s="36" t="str">
        <f t="shared" si="22"/>
        <v>--</v>
      </c>
      <c r="AS123" s="36" t="str">
        <f t="shared" si="22"/>
        <v>--</v>
      </c>
      <c r="AT123" s="280" t="str">
        <f t="shared" si="23"/>
        <v>--</v>
      </c>
    </row>
    <row r="124" spans="1:46" s="61" customFormat="1" ht="15" hidden="1" customHeight="1" x14ac:dyDescent="0.2">
      <c r="A124" s="14">
        <v>35</v>
      </c>
      <c r="B124" s="14"/>
      <c r="C124" s="267" t="str">
        <f t="shared" si="13"/>
        <v>項目35</v>
      </c>
      <c r="D124" s="241" t="str">
        <f t="shared" si="14"/>
        <v>--</v>
      </c>
      <c r="E124" s="36" t="str">
        <f t="shared" si="14"/>
        <v>--</v>
      </c>
      <c r="F124" s="36" t="str">
        <f t="shared" si="14"/>
        <v>--</v>
      </c>
      <c r="G124" s="36" t="str">
        <f t="shared" si="14"/>
        <v>--</v>
      </c>
      <c r="H124" s="36" t="str">
        <f t="shared" si="14"/>
        <v>--</v>
      </c>
      <c r="I124" s="36" t="str">
        <f t="shared" si="15"/>
        <v>--</v>
      </c>
      <c r="J124" s="36" t="str">
        <f t="shared" si="15"/>
        <v>--</v>
      </c>
      <c r="K124" s="36" t="str">
        <f t="shared" si="15"/>
        <v>--</v>
      </c>
      <c r="L124" s="36" t="str">
        <f t="shared" si="15"/>
        <v>--</v>
      </c>
      <c r="M124" s="36" t="str">
        <f t="shared" si="15"/>
        <v>--</v>
      </c>
      <c r="N124" s="36" t="str">
        <f t="shared" si="16"/>
        <v>--</v>
      </c>
      <c r="O124" s="36" t="str">
        <f t="shared" si="16"/>
        <v>--</v>
      </c>
      <c r="P124" s="36" t="str">
        <f t="shared" si="16"/>
        <v>--</v>
      </c>
      <c r="Q124" s="36" t="str">
        <f t="shared" si="16"/>
        <v>--</v>
      </c>
      <c r="R124" s="36" t="str">
        <f t="shared" si="16"/>
        <v>--</v>
      </c>
      <c r="S124" s="36" t="str">
        <f t="shared" si="17"/>
        <v>--</v>
      </c>
      <c r="T124" s="36" t="str">
        <f t="shared" si="17"/>
        <v>--</v>
      </c>
      <c r="U124" s="36" t="str">
        <f t="shared" si="17"/>
        <v>--</v>
      </c>
      <c r="V124" s="36" t="str">
        <f t="shared" si="17"/>
        <v>--</v>
      </c>
      <c r="W124" s="36" t="str">
        <f t="shared" si="17"/>
        <v>--</v>
      </c>
      <c r="X124" s="36" t="str">
        <f t="shared" si="18"/>
        <v>--</v>
      </c>
      <c r="Y124" s="36" t="str">
        <f t="shared" si="18"/>
        <v>--</v>
      </c>
      <c r="Z124" s="36" t="str">
        <f t="shared" si="18"/>
        <v>--</v>
      </c>
      <c r="AA124" s="36" t="str">
        <f t="shared" si="18"/>
        <v>--</v>
      </c>
      <c r="AB124" s="36" t="str">
        <f t="shared" si="18"/>
        <v>--</v>
      </c>
      <c r="AC124" s="36" t="str">
        <f t="shared" si="19"/>
        <v>--</v>
      </c>
      <c r="AD124" s="36" t="str">
        <f t="shared" si="19"/>
        <v>--</v>
      </c>
      <c r="AE124" s="36" t="str">
        <f t="shared" si="19"/>
        <v>--</v>
      </c>
      <c r="AF124" s="36" t="str">
        <f t="shared" si="19"/>
        <v>--</v>
      </c>
      <c r="AG124" s="36" t="str">
        <f t="shared" si="19"/>
        <v>--</v>
      </c>
      <c r="AH124" s="36" t="str">
        <f t="shared" si="20"/>
        <v>--</v>
      </c>
      <c r="AI124" s="36" t="str">
        <f t="shared" si="20"/>
        <v>--</v>
      </c>
      <c r="AJ124" s="36" t="str">
        <f t="shared" si="20"/>
        <v>--</v>
      </c>
      <c r="AK124" s="36" t="str">
        <f t="shared" si="20"/>
        <v>--</v>
      </c>
      <c r="AL124" s="36" t="str">
        <f t="shared" si="20"/>
        <v>--</v>
      </c>
      <c r="AM124" s="36" t="str">
        <f t="shared" si="21"/>
        <v>--</v>
      </c>
      <c r="AN124" s="36" t="str">
        <f t="shared" si="21"/>
        <v>--</v>
      </c>
      <c r="AO124" s="36" t="str">
        <f t="shared" si="21"/>
        <v>--</v>
      </c>
      <c r="AP124" s="36" t="str">
        <f t="shared" si="21"/>
        <v>--</v>
      </c>
      <c r="AQ124" s="36" t="str">
        <f t="shared" si="21"/>
        <v>--</v>
      </c>
      <c r="AR124" s="36" t="str">
        <f t="shared" si="22"/>
        <v>--</v>
      </c>
      <c r="AS124" s="36" t="str">
        <f t="shared" si="22"/>
        <v>--</v>
      </c>
      <c r="AT124" s="280" t="str">
        <f t="shared" si="23"/>
        <v>--</v>
      </c>
    </row>
    <row r="125" spans="1:46" s="61" customFormat="1" ht="15" hidden="1" customHeight="1" x14ac:dyDescent="0.2">
      <c r="A125" s="14">
        <v>36</v>
      </c>
      <c r="B125" s="14"/>
      <c r="C125" s="267" t="str">
        <f t="shared" si="13"/>
        <v>項目36</v>
      </c>
      <c r="D125" s="241" t="str">
        <f t="shared" si="14"/>
        <v>--</v>
      </c>
      <c r="E125" s="36" t="str">
        <f t="shared" si="14"/>
        <v>--</v>
      </c>
      <c r="F125" s="36" t="str">
        <f t="shared" si="14"/>
        <v>--</v>
      </c>
      <c r="G125" s="36" t="str">
        <f t="shared" si="14"/>
        <v>--</v>
      </c>
      <c r="H125" s="36" t="str">
        <f t="shared" si="14"/>
        <v>--</v>
      </c>
      <c r="I125" s="36" t="str">
        <f t="shared" si="15"/>
        <v>--</v>
      </c>
      <c r="J125" s="36" t="str">
        <f t="shared" si="15"/>
        <v>--</v>
      </c>
      <c r="K125" s="36" t="str">
        <f t="shared" si="15"/>
        <v>--</v>
      </c>
      <c r="L125" s="36" t="str">
        <f t="shared" si="15"/>
        <v>--</v>
      </c>
      <c r="M125" s="36" t="str">
        <f t="shared" si="15"/>
        <v>--</v>
      </c>
      <c r="N125" s="36" t="str">
        <f t="shared" si="16"/>
        <v>--</v>
      </c>
      <c r="O125" s="36" t="str">
        <f t="shared" si="16"/>
        <v>--</v>
      </c>
      <c r="P125" s="36" t="str">
        <f t="shared" si="16"/>
        <v>--</v>
      </c>
      <c r="Q125" s="36" t="str">
        <f t="shared" si="16"/>
        <v>--</v>
      </c>
      <c r="R125" s="36" t="str">
        <f t="shared" si="16"/>
        <v>--</v>
      </c>
      <c r="S125" s="36" t="str">
        <f t="shared" si="17"/>
        <v>--</v>
      </c>
      <c r="T125" s="36" t="str">
        <f t="shared" si="17"/>
        <v>--</v>
      </c>
      <c r="U125" s="36" t="str">
        <f t="shared" si="17"/>
        <v>--</v>
      </c>
      <c r="V125" s="36" t="str">
        <f t="shared" si="17"/>
        <v>--</v>
      </c>
      <c r="W125" s="36" t="str">
        <f t="shared" si="17"/>
        <v>--</v>
      </c>
      <c r="X125" s="36" t="str">
        <f t="shared" si="18"/>
        <v>--</v>
      </c>
      <c r="Y125" s="36" t="str">
        <f t="shared" si="18"/>
        <v>--</v>
      </c>
      <c r="Z125" s="36" t="str">
        <f t="shared" si="18"/>
        <v>--</v>
      </c>
      <c r="AA125" s="36" t="str">
        <f t="shared" si="18"/>
        <v>--</v>
      </c>
      <c r="AB125" s="36" t="str">
        <f t="shared" si="18"/>
        <v>--</v>
      </c>
      <c r="AC125" s="36" t="str">
        <f t="shared" si="19"/>
        <v>--</v>
      </c>
      <c r="AD125" s="36" t="str">
        <f t="shared" si="19"/>
        <v>--</v>
      </c>
      <c r="AE125" s="36" t="str">
        <f t="shared" si="19"/>
        <v>--</v>
      </c>
      <c r="AF125" s="36" t="str">
        <f t="shared" si="19"/>
        <v>--</v>
      </c>
      <c r="AG125" s="36" t="str">
        <f t="shared" si="19"/>
        <v>--</v>
      </c>
      <c r="AH125" s="36" t="str">
        <f t="shared" si="20"/>
        <v>--</v>
      </c>
      <c r="AI125" s="36" t="str">
        <f t="shared" si="20"/>
        <v>--</v>
      </c>
      <c r="AJ125" s="36" t="str">
        <f t="shared" si="20"/>
        <v>--</v>
      </c>
      <c r="AK125" s="36" t="str">
        <f t="shared" si="20"/>
        <v>--</v>
      </c>
      <c r="AL125" s="36" t="str">
        <f t="shared" si="20"/>
        <v>--</v>
      </c>
      <c r="AM125" s="36" t="str">
        <f t="shared" si="21"/>
        <v>--</v>
      </c>
      <c r="AN125" s="36" t="str">
        <f t="shared" si="21"/>
        <v>--</v>
      </c>
      <c r="AO125" s="36" t="str">
        <f t="shared" si="21"/>
        <v>--</v>
      </c>
      <c r="AP125" s="36" t="str">
        <f t="shared" si="21"/>
        <v>--</v>
      </c>
      <c r="AQ125" s="36" t="str">
        <f t="shared" si="21"/>
        <v>--</v>
      </c>
      <c r="AR125" s="36" t="str">
        <f t="shared" si="22"/>
        <v>--</v>
      </c>
      <c r="AS125" s="36" t="str">
        <f t="shared" si="22"/>
        <v>--</v>
      </c>
      <c r="AT125" s="280" t="str">
        <f t="shared" si="23"/>
        <v>--</v>
      </c>
    </row>
    <row r="126" spans="1:46" s="61" customFormat="1" ht="15" hidden="1" customHeight="1" x14ac:dyDescent="0.2">
      <c r="A126" s="14">
        <v>37</v>
      </c>
      <c r="B126" s="14"/>
      <c r="C126" s="267" t="str">
        <f t="shared" si="13"/>
        <v>項目37</v>
      </c>
      <c r="D126" s="241" t="str">
        <f t="shared" si="14"/>
        <v>--</v>
      </c>
      <c r="E126" s="36" t="str">
        <f t="shared" si="14"/>
        <v>--</v>
      </c>
      <c r="F126" s="36" t="str">
        <f t="shared" si="14"/>
        <v>--</v>
      </c>
      <c r="G126" s="36" t="str">
        <f t="shared" si="14"/>
        <v>--</v>
      </c>
      <c r="H126" s="36" t="str">
        <f t="shared" si="14"/>
        <v>--</v>
      </c>
      <c r="I126" s="36" t="str">
        <f t="shared" si="15"/>
        <v>--</v>
      </c>
      <c r="J126" s="36" t="str">
        <f t="shared" si="15"/>
        <v>--</v>
      </c>
      <c r="K126" s="36" t="str">
        <f t="shared" si="15"/>
        <v>--</v>
      </c>
      <c r="L126" s="36" t="str">
        <f t="shared" si="15"/>
        <v>--</v>
      </c>
      <c r="M126" s="36" t="str">
        <f t="shared" si="15"/>
        <v>--</v>
      </c>
      <c r="N126" s="36" t="str">
        <f t="shared" si="16"/>
        <v>--</v>
      </c>
      <c r="O126" s="36" t="str">
        <f t="shared" si="16"/>
        <v>--</v>
      </c>
      <c r="P126" s="36" t="str">
        <f t="shared" si="16"/>
        <v>--</v>
      </c>
      <c r="Q126" s="36" t="str">
        <f t="shared" si="16"/>
        <v>--</v>
      </c>
      <c r="R126" s="36" t="str">
        <f t="shared" si="16"/>
        <v>--</v>
      </c>
      <c r="S126" s="36" t="str">
        <f t="shared" si="17"/>
        <v>--</v>
      </c>
      <c r="T126" s="36" t="str">
        <f t="shared" si="17"/>
        <v>--</v>
      </c>
      <c r="U126" s="36" t="str">
        <f t="shared" si="17"/>
        <v>--</v>
      </c>
      <c r="V126" s="36" t="str">
        <f t="shared" si="17"/>
        <v>--</v>
      </c>
      <c r="W126" s="36" t="str">
        <f t="shared" si="17"/>
        <v>--</v>
      </c>
      <c r="X126" s="36" t="str">
        <f t="shared" si="18"/>
        <v>--</v>
      </c>
      <c r="Y126" s="36" t="str">
        <f t="shared" si="18"/>
        <v>--</v>
      </c>
      <c r="Z126" s="36" t="str">
        <f t="shared" si="18"/>
        <v>--</v>
      </c>
      <c r="AA126" s="36" t="str">
        <f t="shared" si="18"/>
        <v>--</v>
      </c>
      <c r="AB126" s="36" t="str">
        <f t="shared" si="18"/>
        <v>--</v>
      </c>
      <c r="AC126" s="36" t="str">
        <f t="shared" si="19"/>
        <v>--</v>
      </c>
      <c r="AD126" s="36" t="str">
        <f t="shared" si="19"/>
        <v>--</v>
      </c>
      <c r="AE126" s="36" t="str">
        <f t="shared" si="19"/>
        <v>--</v>
      </c>
      <c r="AF126" s="36" t="str">
        <f t="shared" si="19"/>
        <v>--</v>
      </c>
      <c r="AG126" s="36" t="str">
        <f t="shared" si="19"/>
        <v>--</v>
      </c>
      <c r="AH126" s="36" t="str">
        <f t="shared" si="20"/>
        <v>--</v>
      </c>
      <c r="AI126" s="36" t="str">
        <f t="shared" si="20"/>
        <v>--</v>
      </c>
      <c r="AJ126" s="36" t="str">
        <f t="shared" si="20"/>
        <v>--</v>
      </c>
      <c r="AK126" s="36" t="str">
        <f t="shared" si="20"/>
        <v>--</v>
      </c>
      <c r="AL126" s="36" t="str">
        <f t="shared" si="20"/>
        <v>--</v>
      </c>
      <c r="AM126" s="36" t="str">
        <f t="shared" si="21"/>
        <v>--</v>
      </c>
      <c r="AN126" s="36" t="str">
        <f t="shared" si="21"/>
        <v>--</v>
      </c>
      <c r="AO126" s="36" t="str">
        <f t="shared" si="21"/>
        <v>--</v>
      </c>
      <c r="AP126" s="36" t="str">
        <f t="shared" si="21"/>
        <v>--</v>
      </c>
      <c r="AQ126" s="36" t="str">
        <f t="shared" si="21"/>
        <v>--</v>
      </c>
      <c r="AR126" s="36" t="str">
        <f t="shared" si="22"/>
        <v>--</v>
      </c>
      <c r="AS126" s="36" t="str">
        <f t="shared" si="22"/>
        <v>--</v>
      </c>
      <c r="AT126" s="280" t="str">
        <f t="shared" si="23"/>
        <v>--</v>
      </c>
    </row>
    <row r="127" spans="1:46" s="61" customFormat="1" ht="15" hidden="1" customHeight="1" x14ac:dyDescent="0.2">
      <c r="A127" s="14">
        <v>38</v>
      </c>
      <c r="B127" s="14"/>
      <c r="C127" s="267" t="str">
        <f t="shared" si="13"/>
        <v>項目38</v>
      </c>
      <c r="D127" s="241" t="str">
        <f t="shared" si="14"/>
        <v>--</v>
      </c>
      <c r="E127" s="36" t="str">
        <f t="shared" si="14"/>
        <v>--</v>
      </c>
      <c r="F127" s="36" t="str">
        <f t="shared" si="14"/>
        <v>--</v>
      </c>
      <c r="G127" s="36" t="str">
        <f t="shared" si="14"/>
        <v>--</v>
      </c>
      <c r="H127" s="36" t="str">
        <f t="shared" si="14"/>
        <v>--</v>
      </c>
      <c r="I127" s="36" t="str">
        <f t="shared" si="15"/>
        <v>--</v>
      </c>
      <c r="J127" s="36" t="str">
        <f t="shared" si="15"/>
        <v>--</v>
      </c>
      <c r="K127" s="36" t="str">
        <f t="shared" si="15"/>
        <v>--</v>
      </c>
      <c r="L127" s="36" t="str">
        <f t="shared" si="15"/>
        <v>--</v>
      </c>
      <c r="M127" s="36" t="str">
        <f t="shared" si="15"/>
        <v>--</v>
      </c>
      <c r="N127" s="36" t="str">
        <f t="shared" si="16"/>
        <v>--</v>
      </c>
      <c r="O127" s="36" t="str">
        <f t="shared" si="16"/>
        <v>--</v>
      </c>
      <c r="P127" s="36" t="str">
        <f t="shared" si="16"/>
        <v>--</v>
      </c>
      <c r="Q127" s="36" t="str">
        <f t="shared" si="16"/>
        <v>--</v>
      </c>
      <c r="R127" s="36" t="str">
        <f t="shared" si="16"/>
        <v>--</v>
      </c>
      <c r="S127" s="36" t="str">
        <f t="shared" si="17"/>
        <v>--</v>
      </c>
      <c r="T127" s="36" t="str">
        <f t="shared" si="17"/>
        <v>--</v>
      </c>
      <c r="U127" s="36" t="str">
        <f t="shared" si="17"/>
        <v>--</v>
      </c>
      <c r="V127" s="36" t="str">
        <f t="shared" si="17"/>
        <v>--</v>
      </c>
      <c r="W127" s="36" t="str">
        <f t="shared" si="17"/>
        <v>--</v>
      </c>
      <c r="X127" s="36" t="str">
        <f t="shared" si="18"/>
        <v>--</v>
      </c>
      <c r="Y127" s="36" t="str">
        <f t="shared" si="18"/>
        <v>--</v>
      </c>
      <c r="Z127" s="36" t="str">
        <f t="shared" si="18"/>
        <v>--</v>
      </c>
      <c r="AA127" s="36" t="str">
        <f t="shared" si="18"/>
        <v>--</v>
      </c>
      <c r="AB127" s="36" t="str">
        <f t="shared" si="18"/>
        <v>--</v>
      </c>
      <c r="AC127" s="36" t="str">
        <f t="shared" si="19"/>
        <v>--</v>
      </c>
      <c r="AD127" s="36" t="str">
        <f t="shared" si="19"/>
        <v>--</v>
      </c>
      <c r="AE127" s="36" t="str">
        <f t="shared" si="19"/>
        <v>--</v>
      </c>
      <c r="AF127" s="36" t="str">
        <f t="shared" si="19"/>
        <v>--</v>
      </c>
      <c r="AG127" s="36" t="str">
        <f t="shared" si="19"/>
        <v>--</v>
      </c>
      <c r="AH127" s="36" t="str">
        <f t="shared" si="20"/>
        <v>--</v>
      </c>
      <c r="AI127" s="36" t="str">
        <f t="shared" si="20"/>
        <v>--</v>
      </c>
      <c r="AJ127" s="36" t="str">
        <f t="shared" si="20"/>
        <v>--</v>
      </c>
      <c r="AK127" s="36" t="str">
        <f t="shared" si="20"/>
        <v>--</v>
      </c>
      <c r="AL127" s="36" t="str">
        <f t="shared" si="20"/>
        <v>--</v>
      </c>
      <c r="AM127" s="36" t="str">
        <f t="shared" si="21"/>
        <v>--</v>
      </c>
      <c r="AN127" s="36" t="str">
        <f t="shared" si="21"/>
        <v>--</v>
      </c>
      <c r="AO127" s="36" t="str">
        <f t="shared" si="21"/>
        <v>--</v>
      </c>
      <c r="AP127" s="36" t="str">
        <f t="shared" si="21"/>
        <v>--</v>
      </c>
      <c r="AQ127" s="36" t="str">
        <f t="shared" si="21"/>
        <v>--</v>
      </c>
      <c r="AR127" s="36" t="str">
        <f t="shared" si="22"/>
        <v>--</v>
      </c>
      <c r="AS127" s="36" t="str">
        <f t="shared" si="22"/>
        <v>--</v>
      </c>
      <c r="AT127" s="280" t="str">
        <f t="shared" si="23"/>
        <v>--</v>
      </c>
    </row>
    <row r="128" spans="1:46" s="61" customFormat="1" ht="15" hidden="1" customHeight="1" x14ac:dyDescent="0.2">
      <c r="A128" s="14">
        <v>39</v>
      </c>
      <c r="B128" s="14"/>
      <c r="C128" s="267" t="str">
        <f t="shared" si="13"/>
        <v>項目39</v>
      </c>
      <c r="D128" s="241" t="str">
        <f t="shared" si="14"/>
        <v>--</v>
      </c>
      <c r="E128" s="36" t="str">
        <f t="shared" si="14"/>
        <v>--</v>
      </c>
      <c r="F128" s="36" t="str">
        <f t="shared" si="14"/>
        <v>--</v>
      </c>
      <c r="G128" s="36" t="str">
        <f t="shared" si="14"/>
        <v>--</v>
      </c>
      <c r="H128" s="36" t="str">
        <f t="shared" si="14"/>
        <v>--</v>
      </c>
      <c r="I128" s="36" t="str">
        <f t="shared" si="15"/>
        <v>--</v>
      </c>
      <c r="J128" s="36" t="str">
        <f t="shared" si="15"/>
        <v>--</v>
      </c>
      <c r="K128" s="36" t="str">
        <f t="shared" si="15"/>
        <v>--</v>
      </c>
      <c r="L128" s="36" t="str">
        <f t="shared" si="15"/>
        <v>--</v>
      </c>
      <c r="M128" s="36" t="str">
        <f t="shared" si="15"/>
        <v>--</v>
      </c>
      <c r="N128" s="36" t="str">
        <f t="shared" si="16"/>
        <v>--</v>
      </c>
      <c r="O128" s="36" t="str">
        <f t="shared" si="16"/>
        <v>--</v>
      </c>
      <c r="P128" s="36" t="str">
        <f t="shared" si="16"/>
        <v>--</v>
      </c>
      <c r="Q128" s="36" t="str">
        <f t="shared" si="16"/>
        <v>--</v>
      </c>
      <c r="R128" s="36" t="str">
        <f t="shared" si="16"/>
        <v>--</v>
      </c>
      <c r="S128" s="36" t="str">
        <f t="shared" si="17"/>
        <v>--</v>
      </c>
      <c r="T128" s="36" t="str">
        <f t="shared" si="17"/>
        <v>--</v>
      </c>
      <c r="U128" s="36" t="str">
        <f t="shared" si="17"/>
        <v>--</v>
      </c>
      <c r="V128" s="36" t="str">
        <f t="shared" si="17"/>
        <v>--</v>
      </c>
      <c r="W128" s="36" t="str">
        <f t="shared" si="17"/>
        <v>--</v>
      </c>
      <c r="X128" s="36" t="str">
        <f t="shared" si="18"/>
        <v>--</v>
      </c>
      <c r="Y128" s="36" t="str">
        <f t="shared" si="18"/>
        <v>--</v>
      </c>
      <c r="Z128" s="36" t="str">
        <f t="shared" si="18"/>
        <v>--</v>
      </c>
      <c r="AA128" s="36" t="str">
        <f t="shared" si="18"/>
        <v>--</v>
      </c>
      <c r="AB128" s="36" t="str">
        <f t="shared" si="18"/>
        <v>--</v>
      </c>
      <c r="AC128" s="36" t="str">
        <f t="shared" si="19"/>
        <v>--</v>
      </c>
      <c r="AD128" s="36" t="str">
        <f t="shared" si="19"/>
        <v>--</v>
      </c>
      <c r="AE128" s="36" t="str">
        <f t="shared" si="19"/>
        <v>--</v>
      </c>
      <c r="AF128" s="36" t="str">
        <f t="shared" si="19"/>
        <v>--</v>
      </c>
      <c r="AG128" s="36" t="str">
        <f t="shared" si="19"/>
        <v>--</v>
      </c>
      <c r="AH128" s="36" t="str">
        <f t="shared" si="20"/>
        <v>--</v>
      </c>
      <c r="AI128" s="36" t="str">
        <f t="shared" si="20"/>
        <v>--</v>
      </c>
      <c r="AJ128" s="36" t="str">
        <f t="shared" si="20"/>
        <v>--</v>
      </c>
      <c r="AK128" s="36" t="str">
        <f t="shared" si="20"/>
        <v>--</v>
      </c>
      <c r="AL128" s="36" t="str">
        <f t="shared" si="20"/>
        <v>--</v>
      </c>
      <c r="AM128" s="36" t="str">
        <f t="shared" si="21"/>
        <v>--</v>
      </c>
      <c r="AN128" s="36" t="str">
        <f t="shared" si="21"/>
        <v>--</v>
      </c>
      <c r="AO128" s="36" t="str">
        <f t="shared" si="21"/>
        <v>--</v>
      </c>
      <c r="AP128" s="36" t="str">
        <f t="shared" si="21"/>
        <v>--</v>
      </c>
      <c r="AQ128" s="36" t="str">
        <f t="shared" si="21"/>
        <v>--</v>
      </c>
      <c r="AR128" s="36" t="str">
        <f t="shared" si="22"/>
        <v>--</v>
      </c>
      <c r="AS128" s="36" t="str">
        <f t="shared" si="22"/>
        <v>--</v>
      </c>
      <c r="AT128" s="280" t="str">
        <f t="shared" si="23"/>
        <v>--</v>
      </c>
    </row>
    <row r="129" spans="1:46" s="61" customFormat="1" ht="15" hidden="1" customHeight="1" x14ac:dyDescent="0.2">
      <c r="A129" s="14">
        <v>40</v>
      </c>
      <c r="B129" s="14"/>
      <c r="C129" s="267" t="str">
        <f t="shared" si="13"/>
        <v>項目40</v>
      </c>
      <c r="D129" s="241" t="str">
        <f t="shared" si="14"/>
        <v>--</v>
      </c>
      <c r="E129" s="36" t="str">
        <f t="shared" si="14"/>
        <v>--</v>
      </c>
      <c r="F129" s="36" t="str">
        <f t="shared" si="14"/>
        <v>--</v>
      </c>
      <c r="G129" s="36" t="str">
        <f t="shared" si="14"/>
        <v>--</v>
      </c>
      <c r="H129" s="36" t="str">
        <f t="shared" si="14"/>
        <v>--</v>
      </c>
      <c r="I129" s="36" t="str">
        <f t="shared" si="15"/>
        <v>--</v>
      </c>
      <c r="J129" s="36" t="str">
        <f t="shared" si="15"/>
        <v>--</v>
      </c>
      <c r="K129" s="36" t="str">
        <f t="shared" si="15"/>
        <v>--</v>
      </c>
      <c r="L129" s="36" t="str">
        <f t="shared" si="15"/>
        <v>--</v>
      </c>
      <c r="M129" s="36" t="str">
        <f t="shared" si="15"/>
        <v>--</v>
      </c>
      <c r="N129" s="36" t="str">
        <f t="shared" si="16"/>
        <v>--</v>
      </c>
      <c r="O129" s="36" t="str">
        <f t="shared" si="16"/>
        <v>--</v>
      </c>
      <c r="P129" s="36" t="str">
        <f t="shared" si="16"/>
        <v>--</v>
      </c>
      <c r="Q129" s="36" t="str">
        <f t="shared" si="16"/>
        <v>--</v>
      </c>
      <c r="R129" s="36" t="str">
        <f t="shared" si="16"/>
        <v>--</v>
      </c>
      <c r="S129" s="36" t="str">
        <f t="shared" si="17"/>
        <v>--</v>
      </c>
      <c r="T129" s="36" t="str">
        <f t="shared" si="17"/>
        <v>--</v>
      </c>
      <c r="U129" s="36" t="str">
        <f t="shared" si="17"/>
        <v>--</v>
      </c>
      <c r="V129" s="36" t="str">
        <f t="shared" si="17"/>
        <v>--</v>
      </c>
      <c r="W129" s="36" t="str">
        <f t="shared" si="17"/>
        <v>--</v>
      </c>
      <c r="X129" s="36" t="str">
        <f t="shared" si="18"/>
        <v>--</v>
      </c>
      <c r="Y129" s="36" t="str">
        <f t="shared" si="18"/>
        <v>--</v>
      </c>
      <c r="Z129" s="36" t="str">
        <f t="shared" si="18"/>
        <v>--</v>
      </c>
      <c r="AA129" s="36" t="str">
        <f t="shared" si="18"/>
        <v>--</v>
      </c>
      <c r="AB129" s="36" t="str">
        <f t="shared" si="18"/>
        <v>--</v>
      </c>
      <c r="AC129" s="36" t="str">
        <f t="shared" si="19"/>
        <v>--</v>
      </c>
      <c r="AD129" s="36" t="str">
        <f t="shared" si="19"/>
        <v>--</v>
      </c>
      <c r="AE129" s="36" t="str">
        <f t="shared" si="19"/>
        <v>--</v>
      </c>
      <c r="AF129" s="36" t="str">
        <f t="shared" si="19"/>
        <v>--</v>
      </c>
      <c r="AG129" s="36" t="str">
        <f t="shared" si="19"/>
        <v>--</v>
      </c>
      <c r="AH129" s="36" t="str">
        <f t="shared" si="20"/>
        <v>--</v>
      </c>
      <c r="AI129" s="36" t="str">
        <f t="shared" si="20"/>
        <v>--</v>
      </c>
      <c r="AJ129" s="36" t="str">
        <f t="shared" si="20"/>
        <v>--</v>
      </c>
      <c r="AK129" s="36" t="str">
        <f t="shared" si="20"/>
        <v>--</v>
      </c>
      <c r="AL129" s="36" t="str">
        <f t="shared" si="20"/>
        <v>--</v>
      </c>
      <c r="AM129" s="36" t="str">
        <f t="shared" si="21"/>
        <v>--</v>
      </c>
      <c r="AN129" s="36" t="str">
        <f t="shared" si="21"/>
        <v>--</v>
      </c>
      <c r="AO129" s="36" t="str">
        <f t="shared" si="21"/>
        <v>--</v>
      </c>
      <c r="AP129" s="36" t="str">
        <f t="shared" si="21"/>
        <v>--</v>
      </c>
      <c r="AQ129" s="36" t="str">
        <f t="shared" si="21"/>
        <v>--</v>
      </c>
      <c r="AR129" s="36" t="str">
        <f t="shared" si="22"/>
        <v>--</v>
      </c>
      <c r="AS129" s="36" t="str">
        <f t="shared" si="22"/>
        <v>--</v>
      </c>
      <c r="AT129" s="280" t="str">
        <f t="shared" si="23"/>
        <v>--</v>
      </c>
    </row>
    <row r="130" spans="1:46" s="61" customFormat="1" ht="15" hidden="1" customHeight="1" x14ac:dyDescent="0.2">
      <c r="A130" s="14">
        <v>41</v>
      </c>
      <c r="B130" s="14"/>
      <c r="C130" s="267" t="str">
        <f t="shared" si="13"/>
        <v>項目41</v>
      </c>
      <c r="D130" s="241" t="str">
        <f t="shared" si="14"/>
        <v>--</v>
      </c>
      <c r="E130" s="36" t="str">
        <f t="shared" si="14"/>
        <v>--</v>
      </c>
      <c r="F130" s="36" t="str">
        <f t="shared" si="14"/>
        <v>--</v>
      </c>
      <c r="G130" s="36" t="str">
        <f t="shared" si="14"/>
        <v>--</v>
      </c>
      <c r="H130" s="36" t="str">
        <f t="shared" si="14"/>
        <v>--</v>
      </c>
      <c r="I130" s="36" t="str">
        <f t="shared" si="15"/>
        <v>--</v>
      </c>
      <c r="J130" s="36" t="str">
        <f t="shared" si="15"/>
        <v>--</v>
      </c>
      <c r="K130" s="36" t="str">
        <f t="shared" si="15"/>
        <v>--</v>
      </c>
      <c r="L130" s="36" t="str">
        <f t="shared" si="15"/>
        <v>--</v>
      </c>
      <c r="M130" s="36" t="str">
        <f t="shared" si="15"/>
        <v>--</v>
      </c>
      <c r="N130" s="36" t="str">
        <f t="shared" si="16"/>
        <v>--</v>
      </c>
      <c r="O130" s="36" t="str">
        <f t="shared" si="16"/>
        <v>--</v>
      </c>
      <c r="P130" s="36" t="str">
        <f t="shared" si="16"/>
        <v>--</v>
      </c>
      <c r="Q130" s="36" t="str">
        <f t="shared" si="16"/>
        <v>--</v>
      </c>
      <c r="R130" s="36" t="str">
        <f t="shared" si="16"/>
        <v>--</v>
      </c>
      <c r="S130" s="36" t="str">
        <f t="shared" si="17"/>
        <v>--</v>
      </c>
      <c r="T130" s="36" t="str">
        <f t="shared" si="17"/>
        <v>--</v>
      </c>
      <c r="U130" s="36" t="str">
        <f t="shared" si="17"/>
        <v>--</v>
      </c>
      <c r="V130" s="36" t="str">
        <f t="shared" si="17"/>
        <v>--</v>
      </c>
      <c r="W130" s="36" t="str">
        <f t="shared" si="17"/>
        <v>--</v>
      </c>
      <c r="X130" s="36" t="str">
        <f t="shared" si="18"/>
        <v>--</v>
      </c>
      <c r="Y130" s="36" t="str">
        <f t="shared" si="18"/>
        <v>--</v>
      </c>
      <c r="Z130" s="36" t="str">
        <f t="shared" si="18"/>
        <v>--</v>
      </c>
      <c r="AA130" s="36" t="str">
        <f t="shared" si="18"/>
        <v>--</v>
      </c>
      <c r="AB130" s="36" t="str">
        <f t="shared" si="18"/>
        <v>--</v>
      </c>
      <c r="AC130" s="36" t="str">
        <f t="shared" si="19"/>
        <v>--</v>
      </c>
      <c r="AD130" s="36" t="str">
        <f t="shared" si="19"/>
        <v>--</v>
      </c>
      <c r="AE130" s="36" t="str">
        <f t="shared" si="19"/>
        <v>--</v>
      </c>
      <c r="AF130" s="36" t="str">
        <f t="shared" si="19"/>
        <v>--</v>
      </c>
      <c r="AG130" s="36" t="str">
        <f t="shared" si="19"/>
        <v>--</v>
      </c>
      <c r="AH130" s="36" t="str">
        <f t="shared" si="20"/>
        <v>--</v>
      </c>
      <c r="AI130" s="36" t="str">
        <f t="shared" si="20"/>
        <v>--</v>
      </c>
      <c r="AJ130" s="36" t="str">
        <f t="shared" si="20"/>
        <v>--</v>
      </c>
      <c r="AK130" s="36" t="str">
        <f t="shared" si="20"/>
        <v>--</v>
      </c>
      <c r="AL130" s="36" t="str">
        <f t="shared" si="20"/>
        <v>--</v>
      </c>
      <c r="AM130" s="36" t="str">
        <f t="shared" si="21"/>
        <v>--</v>
      </c>
      <c r="AN130" s="36" t="str">
        <f t="shared" si="21"/>
        <v>--</v>
      </c>
      <c r="AO130" s="36" t="str">
        <f t="shared" si="21"/>
        <v>--</v>
      </c>
      <c r="AP130" s="36" t="str">
        <f t="shared" si="21"/>
        <v>--</v>
      </c>
      <c r="AQ130" s="36" t="str">
        <f t="shared" si="21"/>
        <v>--</v>
      </c>
      <c r="AR130" s="36" t="str">
        <f t="shared" si="22"/>
        <v>--</v>
      </c>
      <c r="AS130" s="36" t="str">
        <f t="shared" si="22"/>
        <v>--</v>
      </c>
      <c r="AT130" s="280" t="str">
        <f t="shared" si="23"/>
        <v>--</v>
      </c>
    </row>
    <row r="131" spans="1:46" s="61" customFormat="1" ht="15" hidden="1" customHeight="1" x14ac:dyDescent="0.2">
      <c r="A131" s="14">
        <v>42</v>
      </c>
      <c r="B131" s="14"/>
      <c r="C131" s="267" t="str">
        <f t="shared" si="13"/>
        <v>項目42</v>
      </c>
      <c r="D131" s="241" t="str">
        <f t="shared" si="14"/>
        <v>--</v>
      </c>
      <c r="E131" s="36" t="str">
        <f t="shared" si="14"/>
        <v>--</v>
      </c>
      <c r="F131" s="36" t="str">
        <f t="shared" si="14"/>
        <v>--</v>
      </c>
      <c r="G131" s="36" t="str">
        <f t="shared" si="14"/>
        <v>--</v>
      </c>
      <c r="H131" s="36" t="str">
        <f t="shared" si="14"/>
        <v>--</v>
      </c>
      <c r="I131" s="36" t="str">
        <f t="shared" si="15"/>
        <v>--</v>
      </c>
      <c r="J131" s="36" t="str">
        <f t="shared" si="15"/>
        <v>--</v>
      </c>
      <c r="K131" s="36" t="str">
        <f t="shared" si="15"/>
        <v>--</v>
      </c>
      <c r="L131" s="36" t="str">
        <f t="shared" si="15"/>
        <v>--</v>
      </c>
      <c r="M131" s="36" t="str">
        <f t="shared" si="15"/>
        <v>--</v>
      </c>
      <c r="N131" s="36" t="str">
        <f t="shared" si="16"/>
        <v>--</v>
      </c>
      <c r="O131" s="36" t="str">
        <f t="shared" si="16"/>
        <v>--</v>
      </c>
      <c r="P131" s="36" t="str">
        <f t="shared" si="16"/>
        <v>--</v>
      </c>
      <c r="Q131" s="36" t="str">
        <f t="shared" si="16"/>
        <v>--</v>
      </c>
      <c r="R131" s="36" t="str">
        <f t="shared" si="16"/>
        <v>--</v>
      </c>
      <c r="S131" s="36" t="str">
        <f t="shared" si="17"/>
        <v>--</v>
      </c>
      <c r="T131" s="36" t="str">
        <f t="shared" si="17"/>
        <v>--</v>
      </c>
      <c r="U131" s="36" t="str">
        <f t="shared" si="17"/>
        <v>--</v>
      </c>
      <c r="V131" s="36" t="str">
        <f t="shared" si="17"/>
        <v>--</v>
      </c>
      <c r="W131" s="36" t="str">
        <f t="shared" si="17"/>
        <v>--</v>
      </c>
      <c r="X131" s="36" t="str">
        <f t="shared" si="18"/>
        <v>--</v>
      </c>
      <c r="Y131" s="36" t="str">
        <f t="shared" si="18"/>
        <v>--</v>
      </c>
      <c r="Z131" s="36" t="str">
        <f t="shared" si="18"/>
        <v>--</v>
      </c>
      <c r="AA131" s="36" t="str">
        <f t="shared" si="18"/>
        <v>--</v>
      </c>
      <c r="AB131" s="36" t="str">
        <f t="shared" si="18"/>
        <v>--</v>
      </c>
      <c r="AC131" s="36" t="str">
        <f t="shared" si="19"/>
        <v>--</v>
      </c>
      <c r="AD131" s="36" t="str">
        <f t="shared" si="19"/>
        <v>--</v>
      </c>
      <c r="AE131" s="36" t="str">
        <f t="shared" si="19"/>
        <v>--</v>
      </c>
      <c r="AF131" s="36" t="str">
        <f t="shared" si="19"/>
        <v>--</v>
      </c>
      <c r="AG131" s="36" t="str">
        <f t="shared" si="19"/>
        <v>--</v>
      </c>
      <c r="AH131" s="36" t="str">
        <f t="shared" si="20"/>
        <v>--</v>
      </c>
      <c r="AI131" s="36" t="str">
        <f t="shared" si="20"/>
        <v>--</v>
      </c>
      <c r="AJ131" s="36" t="str">
        <f t="shared" si="20"/>
        <v>--</v>
      </c>
      <c r="AK131" s="36" t="str">
        <f t="shared" si="20"/>
        <v>--</v>
      </c>
      <c r="AL131" s="36" t="str">
        <f t="shared" si="20"/>
        <v>--</v>
      </c>
      <c r="AM131" s="36" t="str">
        <f t="shared" si="21"/>
        <v>--</v>
      </c>
      <c r="AN131" s="36" t="str">
        <f t="shared" si="21"/>
        <v>--</v>
      </c>
      <c r="AO131" s="36" t="str">
        <f t="shared" si="21"/>
        <v>--</v>
      </c>
      <c r="AP131" s="36" t="str">
        <f t="shared" si="21"/>
        <v>--</v>
      </c>
      <c r="AQ131" s="36" t="str">
        <f t="shared" si="21"/>
        <v>--</v>
      </c>
      <c r="AR131" s="36" t="str">
        <f t="shared" si="22"/>
        <v>--</v>
      </c>
      <c r="AS131" s="36" t="str">
        <f t="shared" si="22"/>
        <v>--</v>
      </c>
      <c r="AT131" s="280" t="str">
        <f t="shared" si="23"/>
        <v>--</v>
      </c>
    </row>
    <row r="132" spans="1:46" s="61" customFormat="1" ht="15" hidden="1" customHeight="1" x14ac:dyDescent="0.2">
      <c r="A132" s="14">
        <v>43</v>
      </c>
      <c r="B132" s="14"/>
      <c r="C132" s="267" t="str">
        <f t="shared" si="13"/>
        <v>項目43</v>
      </c>
      <c r="D132" s="241" t="str">
        <f t="shared" si="14"/>
        <v>--</v>
      </c>
      <c r="E132" s="36" t="str">
        <f t="shared" si="14"/>
        <v>--</v>
      </c>
      <c r="F132" s="36" t="str">
        <f t="shared" si="14"/>
        <v>--</v>
      </c>
      <c r="G132" s="36" t="str">
        <f t="shared" si="14"/>
        <v>--</v>
      </c>
      <c r="H132" s="36" t="str">
        <f t="shared" si="14"/>
        <v>--</v>
      </c>
      <c r="I132" s="36" t="str">
        <f t="shared" si="15"/>
        <v>--</v>
      </c>
      <c r="J132" s="36" t="str">
        <f t="shared" si="15"/>
        <v>--</v>
      </c>
      <c r="K132" s="36" t="str">
        <f t="shared" si="15"/>
        <v>--</v>
      </c>
      <c r="L132" s="36" t="str">
        <f t="shared" si="15"/>
        <v>--</v>
      </c>
      <c r="M132" s="36" t="str">
        <f t="shared" si="15"/>
        <v>--</v>
      </c>
      <c r="N132" s="36" t="str">
        <f t="shared" si="16"/>
        <v>--</v>
      </c>
      <c r="O132" s="36" t="str">
        <f t="shared" si="16"/>
        <v>--</v>
      </c>
      <c r="P132" s="36" t="str">
        <f t="shared" si="16"/>
        <v>--</v>
      </c>
      <c r="Q132" s="36" t="str">
        <f t="shared" si="16"/>
        <v>--</v>
      </c>
      <c r="R132" s="36" t="str">
        <f t="shared" si="16"/>
        <v>--</v>
      </c>
      <c r="S132" s="36" t="str">
        <f t="shared" si="17"/>
        <v>--</v>
      </c>
      <c r="T132" s="36" t="str">
        <f t="shared" si="17"/>
        <v>--</v>
      </c>
      <c r="U132" s="36" t="str">
        <f t="shared" si="17"/>
        <v>--</v>
      </c>
      <c r="V132" s="36" t="str">
        <f t="shared" si="17"/>
        <v>--</v>
      </c>
      <c r="W132" s="36" t="str">
        <f t="shared" si="17"/>
        <v>--</v>
      </c>
      <c r="X132" s="36" t="str">
        <f t="shared" si="18"/>
        <v>--</v>
      </c>
      <c r="Y132" s="36" t="str">
        <f t="shared" si="18"/>
        <v>--</v>
      </c>
      <c r="Z132" s="36" t="str">
        <f t="shared" si="18"/>
        <v>--</v>
      </c>
      <c r="AA132" s="36" t="str">
        <f t="shared" si="18"/>
        <v>--</v>
      </c>
      <c r="AB132" s="36" t="str">
        <f t="shared" si="18"/>
        <v>--</v>
      </c>
      <c r="AC132" s="36" t="str">
        <f t="shared" si="19"/>
        <v>--</v>
      </c>
      <c r="AD132" s="36" t="str">
        <f t="shared" si="19"/>
        <v>--</v>
      </c>
      <c r="AE132" s="36" t="str">
        <f t="shared" si="19"/>
        <v>--</v>
      </c>
      <c r="AF132" s="36" t="str">
        <f t="shared" si="19"/>
        <v>--</v>
      </c>
      <c r="AG132" s="36" t="str">
        <f t="shared" si="19"/>
        <v>--</v>
      </c>
      <c r="AH132" s="36" t="str">
        <f t="shared" si="20"/>
        <v>--</v>
      </c>
      <c r="AI132" s="36" t="str">
        <f t="shared" si="20"/>
        <v>--</v>
      </c>
      <c r="AJ132" s="36" t="str">
        <f t="shared" si="20"/>
        <v>--</v>
      </c>
      <c r="AK132" s="36" t="str">
        <f t="shared" si="20"/>
        <v>--</v>
      </c>
      <c r="AL132" s="36" t="str">
        <f t="shared" si="20"/>
        <v>--</v>
      </c>
      <c r="AM132" s="36" t="str">
        <f t="shared" si="21"/>
        <v>--</v>
      </c>
      <c r="AN132" s="36" t="str">
        <f t="shared" si="21"/>
        <v>--</v>
      </c>
      <c r="AO132" s="36" t="str">
        <f t="shared" si="21"/>
        <v>--</v>
      </c>
      <c r="AP132" s="36" t="str">
        <f t="shared" si="21"/>
        <v>--</v>
      </c>
      <c r="AQ132" s="36" t="str">
        <f t="shared" si="21"/>
        <v>--</v>
      </c>
      <c r="AR132" s="36" t="str">
        <f t="shared" si="22"/>
        <v>--</v>
      </c>
      <c r="AS132" s="36" t="str">
        <f t="shared" si="22"/>
        <v>--</v>
      </c>
      <c r="AT132" s="280" t="str">
        <f t="shared" si="23"/>
        <v>--</v>
      </c>
    </row>
    <row r="133" spans="1:46" s="61" customFormat="1" ht="15" hidden="1" customHeight="1" x14ac:dyDescent="0.2">
      <c r="A133" s="14">
        <v>44</v>
      </c>
      <c r="B133" s="14"/>
      <c r="C133" s="267" t="str">
        <f t="shared" si="13"/>
        <v>項目44</v>
      </c>
      <c r="D133" s="241" t="str">
        <f t="shared" si="14"/>
        <v>--</v>
      </c>
      <c r="E133" s="36" t="str">
        <f t="shared" si="14"/>
        <v>--</v>
      </c>
      <c r="F133" s="36" t="str">
        <f t="shared" si="14"/>
        <v>--</v>
      </c>
      <c r="G133" s="36" t="str">
        <f t="shared" si="14"/>
        <v>--</v>
      </c>
      <c r="H133" s="36" t="str">
        <f t="shared" si="14"/>
        <v>--</v>
      </c>
      <c r="I133" s="36" t="str">
        <f t="shared" si="15"/>
        <v>--</v>
      </c>
      <c r="J133" s="36" t="str">
        <f t="shared" si="15"/>
        <v>--</v>
      </c>
      <c r="K133" s="36" t="str">
        <f t="shared" si="15"/>
        <v>--</v>
      </c>
      <c r="L133" s="36" t="str">
        <f t="shared" si="15"/>
        <v>--</v>
      </c>
      <c r="M133" s="36" t="str">
        <f t="shared" si="15"/>
        <v>--</v>
      </c>
      <c r="N133" s="36" t="str">
        <f t="shared" si="16"/>
        <v>--</v>
      </c>
      <c r="O133" s="36" t="str">
        <f t="shared" si="16"/>
        <v>--</v>
      </c>
      <c r="P133" s="36" t="str">
        <f t="shared" si="16"/>
        <v>--</v>
      </c>
      <c r="Q133" s="36" t="str">
        <f t="shared" si="16"/>
        <v>--</v>
      </c>
      <c r="R133" s="36" t="str">
        <f t="shared" si="16"/>
        <v>--</v>
      </c>
      <c r="S133" s="36" t="str">
        <f t="shared" si="17"/>
        <v>--</v>
      </c>
      <c r="T133" s="36" t="str">
        <f t="shared" si="17"/>
        <v>--</v>
      </c>
      <c r="U133" s="36" t="str">
        <f t="shared" si="17"/>
        <v>--</v>
      </c>
      <c r="V133" s="36" t="str">
        <f t="shared" si="17"/>
        <v>--</v>
      </c>
      <c r="W133" s="36" t="str">
        <f t="shared" si="17"/>
        <v>--</v>
      </c>
      <c r="X133" s="36" t="str">
        <f t="shared" si="18"/>
        <v>--</v>
      </c>
      <c r="Y133" s="36" t="str">
        <f t="shared" si="18"/>
        <v>--</v>
      </c>
      <c r="Z133" s="36" t="str">
        <f t="shared" si="18"/>
        <v>--</v>
      </c>
      <c r="AA133" s="36" t="str">
        <f t="shared" si="18"/>
        <v>--</v>
      </c>
      <c r="AB133" s="36" t="str">
        <f t="shared" si="18"/>
        <v>--</v>
      </c>
      <c r="AC133" s="36" t="str">
        <f t="shared" si="19"/>
        <v>--</v>
      </c>
      <c r="AD133" s="36" t="str">
        <f t="shared" si="19"/>
        <v>--</v>
      </c>
      <c r="AE133" s="36" t="str">
        <f t="shared" si="19"/>
        <v>--</v>
      </c>
      <c r="AF133" s="36" t="str">
        <f t="shared" si="19"/>
        <v>--</v>
      </c>
      <c r="AG133" s="36" t="str">
        <f t="shared" si="19"/>
        <v>--</v>
      </c>
      <c r="AH133" s="36" t="str">
        <f t="shared" si="20"/>
        <v>--</v>
      </c>
      <c r="AI133" s="36" t="str">
        <f t="shared" si="20"/>
        <v>--</v>
      </c>
      <c r="AJ133" s="36" t="str">
        <f t="shared" si="20"/>
        <v>--</v>
      </c>
      <c r="AK133" s="36" t="str">
        <f t="shared" si="20"/>
        <v>--</v>
      </c>
      <c r="AL133" s="36" t="str">
        <f t="shared" si="20"/>
        <v>--</v>
      </c>
      <c r="AM133" s="36" t="str">
        <f t="shared" si="21"/>
        <v>--</v>
      </c>
      <c r="AN133" s="36" t="str">
        <f t="shared" si="21"/>
        <v>--</v>
      </c>
      <c r="AO133" s="36" t="str">
        <f t="shared" si="21"/>
        <v>--</v>
      </c>
      <c r="AP133" s="36" t="str">
        <f t="shared" si="21"/>
        <v>--</v>
      </c>
      <c r="AQ133" s="36" t="str">
        <f t="shared" si="21"/>
        <v>--</v>
      </c>
      <c r="AR133" s="36" t="str">
        <f t="shared" si="22"/>
        <v>--</v>
      </c>
      <c r="AS133" s="36" t="str">
        <f t="shared" si="22"/>
        <v>--</v>
      </c>
      <c r="AT133" s="280" t="str">
        <f t="shared" si="23"/>
        <v>--</v>
      </c>
    </row>
    <row r="134" spans="1:46" s="61" customFormat="1" ht="15" hidden="1" customHeight="1" x14ac:dyDescent="0.2">
      <c r="A134" s="14">
        <v>45</v>
      </c>
      <c r="B134" s="14"/>
      <c r="C134" s="267" t="str">
        <f t="shared" si="13"/>
        <v>項目45</v>
      </c>
      <c r="D134" s="241" t="str">
        <f t="shared" si="14"/>
        <v>--</v>
      </c>
      <c r="E134" s="36" t="str">
        <f t="shared" si="14"/>
        <v>--</v>
      </c>
      <c r="F134" s="36" t="str">
        <f t="shared" si="14"/>
        <v>--</v>
      </c>
      <c r="G134" s="36" t="str">
        <f t="shared" si="14"/>
        <v>--</v>
      </c>
      <c r="H134" s="36" t="str">
        <f t="shared" si="14"/>
        <v>--</v>
      </c>
      <c r="I134" s="36" t="str">
        <f t="shared" si="15"/>
        <v>--</v>
      </c>
      <c r="J134" s="36" t="str">
        <f t="shared" si="15"/>
        <v>--</v>
      </c>
      <c r="K134" s="36" t="str">
        <f t="shared" si="15"/>
        <v>--</v>
      </c>
      <c r="L134" s="36" t="str">
        <f t="shared" si="15"/>
        <v>--</v>
      </c>
      <c r="M134" s="36" t="str">
        <f t="shared" si="15"/>
        <v>--</v>
      </c>
      <c r="N134" s="36" t="str">
        <f t="shared" si="16"/>
        <v>--</v>
      </c>
      <c r="O134" s="36" t="str">
        <f t="shared" si="16"/>
        <v>--</v>
      </c>
      <c r="P134" s="36" t="str">
        <f t="shared" si="16"/>
        <v>--</v>
      </c>
      <c r="Q134" s="36" t="str">
        <f t="shared" si="16"/>
        <v>--</v>
      </c>
      <c r="R134" s="36" t="str">
        <f t="shared" si="16"/>
        <v>--</v>
      </c>
      <c r="S134" s="36" t="str">
        <f t="shared" si="17"/>
        <v>--</v>
      </c>
      <c r="T134" s="36" t="str">
        <f t="shared" si="17"/>
        <v>--</v>
      </c>
      <c r="U134" s="36" t="str">
        <f t="shared" si="17"/>
        <v>--</v>
      </c>
      <c r="V134" s="36" t="str">
        <f t="shared" si="17"/>
        <v>--</v>
      </c>
      <c r="W134" s="36" t="str">
        <f t="shared" si="17"/>
        <v>--</v>
      </c>
      <c r="X134" s="36" t="str">
        <f t="shared" si="18"/>
        <v>--</v>
      </c>
      <c r="Y134" s="36" t="str">
        <f t="shared" si="18"/>
        <v>--</v>
      </c>
      <c r="Z134" s="36" t="str">
        <f t="shared" si="18"/>
        <v>--</v>
      </c>
      <c r="AA134" s="36" t="str">
        <f t="shared" si="18"/>
        <v>--</v>
      </c>
      <c r="AB134" s="36" t="str">
        <f t="shared" si="18"/>
        <v>--</v>
      </c>
      <c r="AC134" s="36" t="str">
        <f t="shared" si="19"/>
        <v>--</v>
      </c>
      <c r="AD134" s="36" t="str">
        <f t="shared" si="19"/>
        <v>--</v>
      </c>
      <c r="AE134" s="36" t="str">
        <f t="shared" si="19"/>
        <v>--</v>
      </c>
      <c r="AF134" s="36" t="str">
        <f t="shared" si="19"/>
        <v>--</v>
      </c>
      <c r="AG134" s="36" t="str">
        <f t="shared" si="19"/>
        <v>--</v>
      </c>
      <c r="AH134" s="36" t="str">
        <f t="shared" si="20"/>
        <v>--</v>
      </c>
      <c r="AI134" s="36" t="str">
        <f t="shared" si="20"/>
        <v>--</v>
      </c>
      <c r="AJ134" s="36" t="str">
        <f t="shared" si="20"/>
        <v>--</v>
      </c>
      <c r="AK134" s="36" t="str">
        <f t="shared" si="20"/>
        <v>--</v>
      </c>
      <c r="AL134" s="36" t="str">
        <f t="shared" si="20"/>
        <v>--</v>
      </c>
      <c r="AM134" s="36" t="str">
        <f t="shared" si="21"/>
        <v>--</v>
      </c>
      <c r="AN134" s="36" t="str">
        <f t="shared" si="21"/>
        <v>--</v>
      </c>
      <c r="AO134" s="36" t="str">
        <f t="shared" si="21"/>
        <v>--</v>
      </c>
      <c r="AP134" s="36" t="str">
        <f t="shared" si="21"/>
        <v>--</v>
      </c>
      <c r="AQ134" s="36" t="str">
        <f t="shared" si="21"/>
        <v>--</v>
      </c>
      <c r="AR134" s="36" t="str">
        <f t="shared" si="22"/>
        <v>--</v>
      </c>
      <c r="AS134" s="36" t="str">
        <f t="shared" si="22"/>
        <v>--</v>
      </c>
      <c r="AT134" s="280" t="str">
        <f t="shared" si="23"/>
        <v>--</v>
      </c>
    </row>
    <row r="135" spans="1:46" s="61" customFormat="1" ht="15" hidden="1" customHeight="1" x14ac:dyDescent="0.2">
      <c r="A135" s="14">
        <v>46</v>
      </c>
      <c r="B135" s="14"/>
      <c r="C135" s="267" t="str">
        <f t="shared" si="13"/>
        <v>項目46</v>
      </c>
      <c r="D135" s="241" t="str">
        <f t="shared" si="14"/>
        <v>--</v>
      </c>
      <c r="E135" s="36" t="str">
        <f t="shared" si="14"/>
        <v>--</v>
      </c>
      <c r="F135" s="36" t="str">
        <f t="shared" si="14"/>
        <v>--</v>
      </c>
      <c r="G135" s="36" t="str">
        <f t="shared" si="14"/>
        <v>--</v>
      </c>
      <c r="H135" s="36" t="str">
        <f t="shared" si="14"/>
        <v>--</v>
      </c>
      <c r="I135" s="36" t="str">
        <f t="shared" si="15"/>
        <v>--</v>
      </c>
      <c r="J135" s="36" t="str">
        <f t="shared" si="15"/>
        <v>--</v>
      </c>
      <c r="K135" s="36" t="str">
        <f t="shared" si="15"/>
        <v>--</v>
      </c>
      <c r="L135" s="36" t="str">
        <f t="shared" si="15"/>
        <v>--</v>
      </c>
      <c r="M135" s="36" t="str">
        <f t="shared" si="15"/>
        <v>--</v>
      </c>
      <c r="N135" s="36" t="str">
        <f t="shared" si="16"/>
        <v>--</v>
      </c>
      <c r="O135" s="36" t="str">
        <f t="shared" si="16"/>
        <v>--</v>
      </c>
      <c r="P135" s="36" t="str">
        <f t="shared" si="16"/>
        <v>--</v>
      </c>
      <c r="Q135" s="36" t="str">
        <f t="shared" si="16"/>
        <v>--</v>
      </c>
      <c r="R135" s="36" t="str">
        <f t="shared" si="16"/>
        <v>--</v>
      </c>
      <c r="S135" s="36" t="str">
        <f t="shared" si="17"/>
        <v>--</v>
      </c>
      <c r="T135" s="36" t="str">
        <f t="shared" si="17"/>
        <v>--</v>
      </c>
      <c r="U135" s="36" t="str">
        <f t="shared" si="17"/>
        <v>--</v>
      </c>
      <c r="V135" s="36" t="str">
        <f t="shared" si="17"/>
        <v>--</v>
      </c>
      <c r="W135" s="36" t="str">
        <f t="shared" si="17"/>
        <v>--</v>
      </c>
      <c r="X135" s="36" t="str">
        <f t="shared" si="18"/>
        <v>--</v>
      </c>
      <c r="Y135" s="36" t="str">
        <f t="shared" si="18"/>
        <v>--</v>
      </c>
      <c r="Z135" s="36" t="str">
        <f t="shared" si="18"/>
        <v>--</v>
      </c>
      <c r="AA135" s="36" t="str">
        <f t="shared" si="18"/>
        <v>--</v>
      </c>
      <c r="AB135" s="36" t="str">
        <f t="shared" si="18"/>
        <v>--</v>
      </c>
      <c r="AC135" s="36" t="str">
        <f t="shared" si="19"/>
        <v>--</v>
      </c>
      <c r="AD135" s="36" t="str">
        <f t="shared" si="19"/>
        <v>--</v>
      </c>
      <c r="AE135" s="36" t="str">
        <f t="shared" si="19"/>
        <v>--</v>
      </c>
      <c r="AF135" s="36" t="str">
        <f t="shared" si="19"/>
        <v>--</v>
      </c>
      <c r="AG135" s="36" t="str">
        <f t="shared" si="19"/>
        <v>--</v>
      </c>
      <c r="AH135" s="36" t="str">
        <f t="shared" si="20"/>
        <v>--</v>
      </c>
      <c r="AI135" s="36" t="str">
        <f t="shared" si="20"/>
        <v>--</v>
      </c>
      <c r="AJ135" s="36" t="str">
        <f t="shared" si="20"/>
        <v>--</v>
      </c>
      <c r="AK135" s="36" t="str">
        <f t="shared" si="20"/>
        <v>--</v>
      </c>
      <c r="AL135" s="36" t="str">
        <f t="shared" si="20"/>
        <v>--</v>
      </c>
      <c r="AM135" s="36" t="str">
        <f t="shared" si="21"/>
        <v>--</v>
      </c>
      <c r="AN135" s="36" t="str">
        <f t="shared" si="21"/>
        <v>--</v>
      </c>
      <c r="AO135" s="36" t="str">
        <f t="shared" si="21"/>
        <v>--</v>
      </c>
      <c r="AP135" s="36" t="str">
        <f t="shared" si="21"/>
        <v>--</v>
      </c>
      <c r="AQ135" s="36" t="str">
        <f t="shared" si="21"/>
        <v>--</v>
      </c>
      <c r="AR135" s="36" t="str">
        <f t="shared" si="22"/>
        <v>--</v>
      </c>
      <c r="AS135" s="36" t="str">
        <f t="shared" si="22"/>
        <v>--</v>
      </c>
      <c r="AT135" s="280" t="str">
        <f t="shared" si="23"/>
        <v>--</v>
      </c>
    </row>
    <row r="136" spans="1:46" s="61" customFormat="1" ht="15" hidden="1" customHeight="1" x14ac:dyDescent="0.2">
      <c r="A136" s="14">
        <v>47</v>
      </c>
      <c r="B136" s="14"/>
      <c r="C136" s="267" t="str">
        <f t="shared" si="13"/>
        <v>項目47</v>
      </c>
      <c r="D136" s="241" t="str">
        <f t="shared" si="14"/>
        <v>--</v>
      </c>
      <c r="E136" s="36" t="str">
        <f t="shared" si="14"/>
        <v>--</v>
      </c>
      <c r="F136" s="36" t="str">
        <f t="shared" si="14"/>
        <v>--</v>
      </c>
      <c r="G136" s="36" t="str">
        <f t="shared" si="14"/>
        <v>--</v>
      </c>
      <c r="H136" s="36" t="str">
        <f t="shared" si="14"/>
        <v>--</v>
      </c>
      <c r="I136" s="36" t="str">
        <f t="shared" si="15"/>
        <v>--</v>
      </c>
      <c r="J136" s="36" t="str">
        <f t="shared" si="15"/>
        <v>--</v>
      </c>
      <c r="K136" s="36" t="str">
        <f t="shared" si="15"/>
        <v>--</v>
      </c>
      <c r="L136" s="36" t="str">
        <f t="shared" si="15"/>
        <v>--</v>
      </c>
      <c r="M136" s="36" t="str">
        <f t="shared" si="15"/>
        <v>--</v>
      </c>
      <c r="N136" s="36" t="str">
        <f t="shared" si="16"/>
        <v>--</v>
      </c>
      <c r="O136" s="36" t="str">
        <f t="shared" si="16"/>
        <v>--</v>
      </c>
      <c r="P136" s="36" t="str">
        <f t="shared" si="16"/>
        <v>--</v>
      </c>
      <c r="Q136" s="36" t="str">
        <f t="shared" si="16"/>
        <v>--</v>
      </c>
      <c r="R136" s="36" t="str">
        <f t="shared" si="16"/>
        <v>--</v>
      </c>
      <c r="S136" s="36" t="str">
        <f t="shared" si="17"/>
        <v>--</v>
      </c>
      <c r="T136" s="36" t="str">
        <f t="shared" si="17"/>
        <v>--</v>
      </c>
      <c r="U136" s="36" t="str">
        <f t="shared" si="17"/>
        <v>--</v>
      </c>
      <c r="V136" s="36" t="str">
        <f t="shared" si="17"/>
        <v>--</v>
      </c>
      <c r="W136" s="36" t="str">
        <f t="shared" si="17"/>
        <v>--</v>
      </c>
      <c r="X136" s="36" t="str">
        <f t="shared" si="18"/>
        <v>--</v>
      </c>
      <c r="Y136" s="36" t="str">
        <f t="shared" si="18"/>
        <v>--</v>
      </c>
      <c r="Z136" s="36" t="str">
        <f t="shared" si="18"/>
        <v>--</v>
      </c>
      <c r="AA136" s="36" t="str">
        <f t="shared" si="18"/>
        <v>--</v>
      </c>
      <c r="AB136" s="36" t="str">
        <f t="shared" si="18"/>
        <v>--</v>
      </c>
      <c r="AC136" s="36" t="str">
        <f t="shared" si="19"/>
        <v>--</v>
      </c>
      <c r="AD136" s="36" t="str">
        <f t="shared" si="19"/>
        <v>--</v>
      </c>
      <c r="AE136" s="36" t="str">
        <f t="shared" si="19"/>
        <v>--</v>
      </c>
      <c r="AF136" s="36" t="str">
        <f t="shared" si="19"/>
        <v>--</v>
      </c>
      <c r="AG136" s="36" t="str">
        <f t="shared" si="19"/>
        <v>--</v>
      </c>
      <c r="AH136" s="36" t="str">
        <f t="shared" si="20"/>
        <v>--</v>
      </c>
      <c r="AI136" s="36" t="str">
        <f t="shared" si="20"/>
        <v>--</v>
      </c>
      <c r="AJ136" s="36" t="str">
        <f t="shared" si="20"/>
        <v>--</v>
      </c>
      <c r="AK136" s="36" t="str">
        <f t="shared" si="20"/>
        <v>--</v>
      </c>
      <c r="AL136" s="36" t="str">
        <f t="shared" si="20"/>
        <v>--</v>
      </c>
      <c r="AM136" s="36" t="str">
        <f t="shared" si="21"/>
        <v>--</v>
      </c>
      <c r="AN136" s="36" t="str">
        <f t="shared" si="21"/>
        <v>--</v>
      </c>
      <c r="AO136" s="36" t="str">
        <f t="shared" si="21"/>
        <v>--</v>
      </c>
      <c r="AP136" s="36" t="str">
        <f t="shared" si="21"/>
        <v>--</v>
      </c>
      <c r="AQ136" s="36" t="str">
        <f t="shared" si="21"/>
        <v>--</v>
      </c>
      <c r="AR136" s="36" t="str">
        <f t="shared" si="22"/>
        <v>--</v>
      </c>
      <c r="AS136" s="36" t="str">
        <f t="shared" si="22"/>
        <v>--</v>
      </c>
      <c r="AT136" s="280" t="str">
        <f t="shared" si="23"/>
        <v>--</v>
      </c>
    </row>
    <row r="137" spans="1:46" s="61" customFormat="1" ht="15" hidden="1" customHeight="1" x14ac:dyDescent="0.2">
      <c r="A137" s="14">
        <v>48</v>
      </c>
      <c r="B137" s="14"/>
      <c r="C137" s="267" t="str">
        <f t="shared" si="13"/>
        <v>項目48</v>
      </c>
      <c r="D137" s="241" t="str">
        <f t="shared" si="14"/>
        <v>--</v>
      </c>
      <c r="E137" s="36" t="str">
        <f t="shared" si="14"/>
        <v>--</v>
      </c>
      <c r="F137" s="36" t="str">
        <f t="shared" si="14"/>
        <v>--</v>
      </c>
      <c r="G137" s="36" t="str">
        <f t="shared" si="14"/>
        <v>--</v>
      </c>
      <c r="H137" s="36" t="str">
        <f t="shared" si="14"/>
        <v>--</v>
      </c>
      <c r="I137" s="36" t="str">
        <f t="shared" si="15"/>
        <v>--</v>
      </c>
      <c r="J137" s="36" t="str">
        <f t="shared" si="15"/>
        <v>--</v>
      </c>
      <c r="K137" s="36" t="str">
        <f t="shared" si="15"/>
        <v>--</v>
      </c>
      <c r="L137" s="36" t="str">
        <f t="shared" si="15"/>
        <v>--</v>
      </c>
      <c r="M137" s="36" t="str">
        <f t="shared" si="15"/>
        <v>--</v>
      </c>
      <c r="N137" s="36" t="str">
        <f t="shared" si="16"/>
        <v>--</v>
      </c>
      <c r="O137" s="36" t="str">
        <f t="shared" si="16"/>
        <v>--</v>
      </c>
      <c r="P137" s="36" t="str">
        <f t="shared" si="16"/>
        <v>--</v>
      </c>
      <c r="Q137" s="36" t="str">
        <f t="shared" si="16"/>
        <v>--</v>
      </c>
      <c r="R137" s="36" t="str">
        <f t="shared" si="16"/>
        <v>--</v>
      </c>
      <c r="S137" s="36" t="str">
        <f t="shared" si="17"/>
        <v>--</v>
      </c>
      <c r="T137" s="36" t="str">
        <f t="shared" si="17"/>
        <v>--</v>
      </c>
      <c r="U137" s="36" t="str">
        <f t="shared" si="17"/>
        <v>--</v>
      </c>
      <c r="V137" s="36" t="str">
        <f t="shared" si="17"/>
        <v>--</v>
      </c>
      <c r="W137" s="36" t="str">
        <f t="shared" si="17"/>
        <v>--</v>
      </c>
      <c r="X137" s="36" t="str">
        <f t="shared" si="18"/>
        <v>--</v>
      </c>
      <c r="Y137" s="36" t="str">
        <f t="shared" si="18"/>
        <v>--</v>
      </c>
      <c r="Z137" s="36" t="str">
        <f t="shared" si="18"/>
        <v>--</v>
      </c>
      <c r="AA137" s="36" t="str">
        <f t="shared" si="18"/>
        <v>--</v>
      </c>
      <c r="AB137" s="36" t="str">
        <f t="shared" si="18"/>
        <v>--</v>
      </c>
      <c r="AC137" s="36" t="str">
        <f t="shared" si="19"/>
        <v>--</v>
      </c>
      <c r="AD137" s="36" t="str">
        <f t="shared" si="19"/>
        <v>--</v>
      </c>
      <c r="AE137" s="36" t="str">
        <f t="shared" si="19"/>
        <v>--</v>
      </c>
      <c r="AF137" s="36" t="str">
        <f t="shared" si="19"/>
        <v>--</v>
      </c>
      <c r="AG137" s="36" t="str">
        <f t="shared" si="19"/>
        <v>--</v>
      </c>
      <c r="AH137" s="36" t="str">
        <f t="shared" si="20"/>
        <v>--</v>
      </c>
      <c r="AI137" s="36" t="str">
        <f t="shared" si="20"/>
        <v>--</v>
      </c>
      <c r="AJ137" s="36" t="str">
        <f t="shared" si="20"/>
        <v>--</v>
      </c>
      <c r="AK137" s="36" t="str">
        <f t="shared" si="20"/>
        <v>--</v>
      </c>
      <c r="AL137" s="36" t="str">
        <f t="shared" si="20"/>
        <v>--</v>
      </c>
      <c r="AM137" s="36" t="str">
        <f t="shared" si="21"/>
        <v>--</v>
      </c>
      <c r="AN137" s="36" t="str">
        <f t="shared" si="21"/>
        <v>--</v>
      </c>
      <c r="AO137" s="36" t="str">
        <f t="shared" si="21"/>
        <v>--</v>
      </c>
      <c r="AP137" s="36" t="str">
        <f t="shared" si="21"/>
        <v>--</v>
      </c>
      <c r="AQ137" s="36" t="str">
        <f t="shared" si="21"/>
        <v>--</v>
      </c>
      <c r="AR137" s="36" t="str">
        <f t="shared" si="22"/>
        <v>--</v>
      </c>
      <c r="AS137" s="36" t="str">
        <f t="shared" si="22"/>
        <v>--</v>
      </c>
      <c r="AT137" s="280" t="str">
        <f t="shared" si="23"/>
        <v>--</v>
      </c>
    </row>
    <row r="138" spans="1:46" s="61" customFormat="1" ht="15" hidden="1" customHeight="1" x14ac:dyDescent="0.2">
      <c r="A138" s="14">
        <v>49</v>
      </c>
      <c r="B138" s="14"/>
      <c r="C138" s="267" t="str">
        <f t="shared" si="13"/>
        <v>項目49</v>
      </c>
      <c r="D138" s="241" t="str">
        <f t="shared" si="14"/>
        <v>--</v>
      </c>
      <c r="E138" s="36" t="str">
        <f t="shared" si="14"/>
        <v>--</v>
      </c>
      <c r="F138" s="36" t="str">
        <f t="shared" si="14"/>
        <v>--</v>
      </c>
      <c r="G138" s="36" t="str">
        <f t="shared" si="14"/>
        <v>--</v>
      </c>
      <c r="H138" s="36" t="str">
        <f t="shared" si="14"/>
        <v>--</v>
      </c>
      <c r="I138" s="36" t="str">
        <f t="shared" si="15"/>
        <v>--</v>
      </c>
      <c r="J138" s="36" t="str">
        <f t="shared" si="15"/>
        <v>--</v>
      </c>
      <c r="K138" s="36" t="str">
        <f t="shared" si="15"/>
        <v>--</v>
      </c>
      <c r="L138" s="36" t="str">
        <f t="shared" si="15"/>
        <v>--</v>
      </c>
      <c r="M138" s="36" t="str">
        <f t="shared" si="15"/>
        <v>--</v>
      </c>
      <c r="N138" s="36" t="str">
        <f t="shared" si="16"/>
        <v>--</v>
      </c>
      <c r="O138" s="36" t="str">
        <f t="shared" si="16"/>
        <v>--</v>
      </c>
      <c r="P138" s="36" t="str">
        <f t="shared" si="16"/>
        <v>--</v>
      </c>
      <c r="Q138" s="36" t="str">
        <f t="shared" si="16"/>
        <v>--</v>
      </c>
      <c r="R138" s="36" t="str">
        <f t="shared" si="16"/>
        <v>--</v>
      </c>
      <c r="S138" s="36" t="str">
        <f t="shared" si="17"/>
        <v>--</v>
      </c>
      <c r="T138" s="36" t="str">
        <f t="shared" si="17"/>
        <v>--</v>
      </c>
      <c r="U138" s="36" t="str">
        <f t="shared" si="17"/>
        <v>--</v>
      </c>
      <c r="V138" s="36" t="str">
        <f t="shared" si="17"/>
        <v>--</v>
      </c>
      <c r="W138" s="36" t="str">
        <f t="shared" si="17"/>
        <v>--</v>
      </c>
      <c r="X138" s="36" t="str">
        <f t="shared" si="18"/>
        <v>--</v>
      </c>
      <c r="Y138" s="36" t="str">
        <f t="shared" si="18"/>
        <v>--</v>
      </c>
      <c r="Z138" s="36" t="str">
        <f t="shared" si="18"/>
        <v>--</v>
      </c>
      <c r="AA138" s="36" t="str">
        <f t="shared" si="18"/>
        <v>--</v>
      </c>
      <c r="AB138" s="36" t="str">
        <f t="shared" si="18"/>
        <v>--</v>
      </c>
      <c r="AC138" s="36" t="str">
        <f t="shared" si="19"/>
        <v>--</v>
      </c>
      <c r="AD138" s="36" t="str">
        <f t="shared" si="19"/>
        <v>--</v>
      </c>
      <c r="AE138" s="36" t="str">
        <f t="shared" si="19"/>
        <v>--</v>
      </c>
      <c r="AF138" s="36" t="str">
        <f t="shared" si="19"/>
        <v>--</v>
      </c>
      <c r="AG138" s="36" t="str">
        <f t="shared" si="19"/>
        <v>--</v>
      </c>
      <c r="AH138" s="36" t="str">
        <f t="shared" si="20"/>
        <v>--</v>
      </c>
      <c r="AI138" s="36" t="str">
        <f t="shared" si="20"/>
        <v>--</v>
      </c>
      <c r="AJ138" s="36" t="str">
        <f t="shared" si="20"/>
        <v>--</v>
      </c>
      <c r="AK138" s="36" t="str">
        <f t="shared" si="20"/>
        <v>--</v>
      </c>
      <c r="AL138" s="36" t="str">
        <f t="shared" si="20"/>
        <v>--</v>
      </c>
      <c r="AM138" s="36" t="str">
        <f t="shared" si="21"/>
        <v>--</v>
      </c>
      <c r="AN138" s="36" t="str">
        <f t="shared" si="21"/>
        <v>--</v>
      </c>
      <c r="AO138" s="36" t="str">
        <f t="shared" si="21"/>
        <v>--</v>
      </c>
      <c r="AP138" s="36" t="str">
        <f t="shared" si="21"/>
        <v>--</v>
      </c>
      <c r="AQ138" s="36" t="str">
        <f t="shared" si="21"/>
        <v>--</v>
      </c>
      <c r="AR138" s="36" t="str">
        <f t="shared" si="22"/>
        <v>--</v>
      </c>
      <c r="AS138" s="36" t="str">
        <f t="shared" si="22"/>
        <v>--</v>
      </c>
      <c r="AT138" s="280" t="str">
        <f t="shared" si="23"/>
        <v>--</v>
      </c>
    </row>
    <row r="139" spans="1:46" s="61" customFormat="1" ht="15" hidden="1" customHeight="1" thickBot="1" x14ac:dyDescent="0.25">
      <c r="A139" s="14">
        <v>50</v>
      </c>
      <c r="B139" s="14"/>
      <c r="C139" s="267" t="str">
        <f t="shared" si="13"/>
        <v>項目50</v>
      </c>
      <c r="D139" s="241" t="str">
        <f t="shared" si="14"/>
        <v>--</v>
      </c>
      <c r="E139" s="36" t="str">
        <f t="shared" si="14"/>
        <v>--</v>
      </c>
      <c r="F139" s="36" t="str">
        <f t="shared" si="14"/>
        <v>--</v>
      </c>
      <c r="G139" s="36" t="str">
        <f t="shared" si="14"/>
        <v>--</v>
      </c>
      <c r="H139" s="36" t="str">
        <f t="shared" si="14"/>
        <v>--</v>
      </c>
      <c r="I139" s="36" t="str">
        <f t="shared" si="15"/>
        <v>--</v>
      </c>
      <c r="J139" s="36" t="str">
        <f t="shared" si="15"/>
        <v>--</v>
      </c>
      <c r="K139" s="36" t="str">
        <f t="shared" si="15"/>
        <v>--</v>
      </c>
      <c r="L139" s="36" t="str">
        <f t="shared" si="15"/>
        <v>--</v>
      </c>
      <c r="M139" s="36" t="str">
        <f t="shared" si="15"/>
        <v>--</v>
      </c>
      <c r="N139" s="36" t="str">
        <f t="shared" si="16"/>
        <v>--</v>
      </c>
      <c r="O139" s="36" t="str">
        <f t="shared" si="16"/>
        <v>--</v>
      </c>
      <c r="P139" s="36" t="str">
        <f t="shared" si="16"/>
        <v>--</v>
      </c>
      <c r="Q139" s="36" t="str">
        <f t="shared" si="16"/>
        <v>--</v>
      </c>
      <c r="R139" s="36" t="str">
        <f t="shared" si="16"/>
        <v>--</v>
      </c>
      <c r="S139" s="36" t="str">
        <f t="shared" si="17"/>
        <v>--</v>
      </c>
      <c r="T139" s="36" t="str">
        <f t="shared" si="17"/>
        <v>--</v>
      </c>
      <c r="U139" s="36" t="str">
        <f t="shared" si="17"/>
        <v>--</v>
      </c>
      <c r="V139" s="36" t="str">
        <f t="shared" si="17"/>
        <v>--</v>
      </c>
      <c r="W139" s="36" t="str">
        <f t="shared" si="17"/>
        <v>--</v>
      </c>
      <c r="X139" s="36" t="str">
        <f t="shared" si="18"/>
        <v>--</v>
      </c>
      <c r="Y139" s="36" t="str">
        <f t="shared" si="18"/>
        <v>--</v>
      </c>
      <c r="Z139" s="36" t="str">
        <f t="shared" si="18"/>
        <v>--</v>
      </c>
      <c r="AA139" s="36" t="str">
        <f t="shared" si="18"/>
        <v>--</v>
      </c>
      <c r="AB139" s="36" t="str">
        <f t="shared" si="18"/>
        <v>--</v>
      </c>
      <c r="AC139" s="36" t="str">
        <f t="shared" si="19"/>
        <v>--</v>
      </c>
      <c r="AD139" s="36" t="str">
        <f t="shared" si="19"/>
        <v>--</v>
      </c>
      <c r="AE139" s="36" t="str">
        <f t="shared" si="19"/>
        <v>--</v>
      </c>
      <c r="AF139" s="36" t="str">
        <f t="shared" si="19"/>
        <v>--</v>
      </c>
      <c r="AG139" s="36" t="str">
        <f t="shared" si="19"/>
        <v>--</v>
      </c>
      <c r="AH139" s="36" t="str">
        <f t="shared" si="20"/>
        <v>--</v>
      </c>
      <c r="AI139" s="36" t="str">
        <f t="shared" si="20"/>
        <v>--</v>
      </c>
      <c r="AJ139" s="36" t="str">
        <f t="shared" si="20"/>
        <v>--</v>
      </c>
      <c r="AK139" s="36" t="str">
        <f t="shared" si="20"/>
        <v>--</v>
      </c>
      <c r="AL139" s="36" t="str">
        <f t="shared" si="20"/>
        <v>--</v>
      </c>
      <c r="AM139" s="36" t="str">
        <f t="shared" si="21"/>
        <v>--</v>
      </c>
      <c r="AN139" s="36" t="str">
        <f t="shared" si="21"/>
        <v>--</v>
      </c>
      <c r="AO139" s="36" t="str">
        <f t="shared" si="21"/>
        <v>--</v>
      </c>
      <c r="AP139" s="36" t="str">
        <f t="shared" si="21"/>
        <v>--</v>
      </c>
      <c r="AQ139" s="36" t="str">
        <f t="shared" si="21"/>
        <v>--</v>
      </c>
      <c r="AR139" s="36" t="str">
        <f t="shared" si="22"/>
        <v>--</v>
      </c>
      <c r="AS139" s="36" t="str">
        <f t="shared" si="22"/>
        <v>--</v>
      </c>
      <c r="AT139" s="280" t="str">
        <f t="shared" si="23"/>
        <v>--</v>
      </c>
    </row>
    <row r="140" spans="1:46" ht="5.25" customHeight="1" thickBot="1" x14ac:dyDescent="0.25">
      <c r="C140" s="169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176"/>
    </row>
    <row r="141" spans="1:46" s="61" customFormat="1" ht="19.5" customHeight="1" thickBot="1" x14ac:dyDescent="0.25">
      <c r="A141" s="14">
        <v>1</v>
      </c>
      <c r="B141" s="14"/>
      <c r="C141" s="172" t="s">
        <v>55</v>
      </c>
      <c r="D141" s="229" t="str">
        <f t="shared" ref="D141:AS141" si="24">IF(INDEX(累計前年分析データ期間合計,$A141,D$32*4+$E$1)="", "--", INDEX(累計前年分析データ期間合計,$A141,D$32*4+$E$1)/$G$1)</f>
        <v>--</v>
      </c>
      <c r="E141" s="50" t="str">
        <f t="shared" si="24"/>
        <v>--</v>
      </c>
      <c r="F141" s="50" t="str">
        <f t="shared" si="24"/>
        <v>--</v>
      </c>
      <c r="G141" s="50" t="str">
        <f t="shared" si="24"/>
        <v>--</v>
      </c>
      <c r="H141" s="50" t="str">
        <f t="shared" si="24"/>
        <v>--</v>
      </c>
      <c r="I141" s="50" t="str">
        <f t="shared" si="24"/>
        <v>--</v>
      </c>
      <c r="J141" s="50" t="str">
        <f t="shared" si="24"/>
        <v>--</v>
      </c>
      <c r="K141" s="50" t="str">
        <f t="shared" si="24"/>
        <v>--</v>
      </c>
      <c r="L141" s="50" t="str">
        <f t="shared" si="24"/>
        <v>--</v>
      </c>
      <c r="M141" s="50" t="str">
        <f t="shared" si="24"/>
        <v>--</v>
      </c>
      <c r="N141" s="50" t="str">
        <f t="shared" si="24"/>
        <v>--</v>
      </c>
      <c r="O141" s="50" t="str">
        <f t="shared" si="24"/>
        <v>--</v>
      </c>
      <c r="P141" s="50" t="str">
        <f t="shared" si="24"/>
        <v>--</v>
      </c>
      <c r="Q141" s="50" t="str">
        <f t="shared" si="24"/>
        <v>--</v>
      </c>
      <c r="R141" s="50" t="str">
        <f t="shared" si="24"/>
        <v>--</v>
      </c>
      <c r="S141" s="50" t="str">
        <f t="shared" si="24"/>
        <v>--</v>
      </c>
      <c r="T141" s="50" t="str">
        <f t="shared" si="24"/>
        <v>--</v>
      </c>
      <c r="U141" s="50" t="str">
        <f t="shared" si="24"/>
        <v>--</v>
      </c>
      <c r="V141" s="50" t="str">
        <f t="shared" si="24"/>
        <v>--</v>
      </c>
      <c r="W141" s="50" t="str">
        <f t="shared" si="24"/>
        <v>--</v>
      </c>
      <c r="X141" s="50" t="str">
        <f t="shared" si="24"/>
        <v>--</v>
      </c>
      <c r="Y141" s="50" t="str">
        <f t="shared" si="24"/>
        <v>--</v>
      </c>
      <c r="Z141" s="50" t="str">
        <f t="shared" si="24"/>
        <v>--</v>
      </c>
      <c r="AA141" s="50" t="str">
        <f t="shared" si="24"/>
        <v>--</v>
      </c>
      <c r="AB141" s="50" t="str">
        <f t="shared" si="24"/>
        <v>--</v>
      </c>
      <c r="AC141" s="50" t="str">
        <f t="shared" si="24"/>
        <v>--</v>
      </c>
      <c r="AD141" s="50" t="str">
        <f t="shared" si="24"/>
        <v>--</v>
      </c>
      <c r="AE141" s="50" t="str">
        <f t="shared" si="24"/>
        <v>--</v>
      </c>
      <c r="AF141" s="50" t="str">
        <f t="shared" si="24"/>
        <v>--</v>
      </c>
      <c r="AG141" s="50" t="str">
        <f t="shared" si="24"/>
        <v>--</v>
      </c>
      <c r="AH141" s="50" t="str">
        <f t="shared" si="24"/>
        <v>--</v>
      </c>
      <c r="AI141" s="50" t="str">
        <f t="shared" si="24"/>
        <v>--</v>
      </c>
      <c r="AJ141" s="50" t="str">
        <f t="shared" si="24"/>
        <v>--</v>
      </c>
      <c r="AK141" s="50" t="str">
        <f t="shared" si="24"/>
        <v>--</v>
      </c>
      <c r="AL141" s="50" t="str">
        <f t="shared" si="24"/>
        <v>--</v>
      </c>
      <c r="AM141" s="50" t="str">
        <f t="shared" si="24"/>
        <v>--</v>
      </c>
      <c r="AN141" s="50" t="str">
        <f t="shared" si="24"/>
        <v>--</v>
      </c>
      <c r="AO141" s="50" t="str">
        <f t="shared" si="24"/>
        <v>--</v>
      </c>
      <c r="AP141" s="50" t="str">
        <f t="shared" si="24"/>
        <v>--</v>
      </c>
      <c r="AQ141" s="50" t="str">
        <f t="shared" si="24"/>
        <v>--</v>
      </c>
      <c r="AR141" s="50" t="str">
        <f t="shared" si="24"/>
        <v>--</v>
      </c>
      <c r="AS141" s="50" t="str">
        <f t="shared" si="24"/>
        <v>--</v>
      </c>
      <c r="AT141" s="171" t="str">
        <f>IF(INDEX(前年分析データ合計, $A141, $E$1)="", "--", INDEX(前年分析データ合計, $A141, $E$1)/$G$1)</f>
        <v>--</v>
      </c>
    </row>
    <row r="142" spans="1:46" ht="15" customHeight="1" x14ac:dyDescent="0.2"/>
    <row r="143" spans="1:46" ht="15" customHeight="1" x14ac:dyDescent="0.2"/>
    <row r="144" spans="1:46" s="91" customFormat="1" ht="24" customHeight="1" x14ac:dyDescent="0.2">
      <c r="A144" s="77"/>
      <c r="B144" s="77"/>
      <c r="C144" s="96" t="str">
        <f>"比較【 " &amp; 分析種別名称 &amp; " 実績推移(" &amp; $D$1 &amp; ") 】" &amp; PI値モード名称</f>
        <v>比較【 カテゴリー別 実績推移(数量) 】</v>
      </c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s="61" customFormat="1" ht="12.75" customHeight="1" x14ac:dyDescent="0.2">
      <c r="A145" s="14"/>
      <c r="B145" s="14"/>
      <c r="C145" s="97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52" t="str">
        <f>IF(比較POS名称="","",比較POS名称) &amp;  " (" &amp; IF(分析数=1, 分析開始年月日, 分析開始年月日 &amp; "～" &amp; 分析終了年月日) &amp; ")"</f>
        <v>RDS06 スーパー  00 全国 (2022年4月1日～2022年5月12日)</v>
      </c>
    </row>
    <row r="146" spans="1:46" ht="12" customHeight="1" x14ac:dyDescent="0.2"/>
    <row r="147" spans="1:46" ht="12" customHeight="1" x14ac:dyDescent="0.2"/>
    <row r="148" spans="1:46" ht="12" customHeight="1" x14ac:dyDescent="0.2"/>
    <row r="149" spans="1:46" ht="12" customHeight="1" x14ac:dyDescent="0.2"/>
    <row r="150" spans="1:46" ht="12" customHeight="1" x14ac:dyDescent="0.2"/>
    <row r="151" spans="1:46" ht="12" customHeight="1" x14ac:dyDescent="0.2"/>
    <row r="152" spans="1:46" ht="12" customHeight="1" x14ac:dyDescent="0.2"/>
    <row r="153" spans="1:46" ht="12" customHeight="1" x14ac:dyDescent="0.2"/>
    <row r="154" spans="1:46" ht="12" customHeight="1" x14ac:dyDescent="0.2"/>
    <row r="155" spans="1:46" ht="12" customHeight="1" x14ac:dyDescent="0.2"/>
    <row r="156" spans="1:46" ht="12" customHeight="1" x14ac:dyDescent="0.2"/>
    <row r="157" spans="1:46" ht="12" customHeight="1" x14ac:dyDescent="0.2"/>
    <row r="158" spans="1:46" ht="12" customHeight="1" x14ac:dyDescent="0.2"/>
    <row r="159" spans="1:46" ht="12" customHeight="1" x14ac:dyDescent="0.2"/>
    <row r="160" spans="1:46" ht="12" customHeight="1" x14ac:dyDescent="0.2"/>
    <row r="161" spans="1:46" ht="12" customHeight="1" x14ac:dyDescent="0.2"/>
    <row r="162" spans="1:46" ht="12" customHeight="1" x14ac:dyDescent="0.2"/>
    <row r="163" spans="1:46" ht="12" customHeight="1" x14ac:dyDescent="0.2"/>
    <row r="164" spans="1:46" ht="12" customHeight="1" x14ac:dyDescent="0.2"/>
    <row r="165" spans="1:46" ht="12" customHeight="1" x14ac:dyDescent="0.2"/>
    <row r="166" spans="1:46" ht="12" customHeight="1" x14ac:dyDescent="0.2"/>
    <row r="167" spans="1:46" ht="12" customHeight="1" x14ac:dyDescent="0.2"/>
    <row r="168" spans="1:46" ht="12" customHeight="1" x14ac:dyDescent="0.2"/>
    <row r="169" spans="1:46" ht="12" customHeight="1" x14ac:dyDescent="0.2"/>
    <row r="170" spans="1:46" ht="12" customHeight="1" x14ac:dyDescent="0.2"/>
    <row r="171" spans="1:46" ht="12" customHeight="1" x14ac:dyDescent="0.2"/>
    <row r="172" spans="1:46" ht="12" customHeight="1" x14ac:dyDescent="0.2"/>
    <row r="173" spans="1:46" ht="12" customHeight="1" x14ac:dyDescent="0.2"/>
    <row r="174" spans="1:46" ht="12" customHeight="1" thickBot="1" x14ac:dyDescent="0.25">
      <c r="D174" s="14">
        <v>0</v>
      </c>
      <c r="E174" s="14">
        <v>1</v>
      </c>
      <c r="F174" s="14">
        <v>2</v>
      </c>
      <c r="G174" s="14">
        <v>3</v>
      </c>
      <c r="H174" s="14">
        <v>4</v>
      </c>
      <c r="I174" s="14">
        <v>5</v>
      </c>
      <c r="J174" s="14">
        <v>6</v>
      </c>
      <c r="K174" s="14">
        <v>7</v>
      </c>
      <c r="L174" s="14">
        <v>8</v>
      </c>
      <c r="M174" s="14">
        <v>9</v>
      </c>
      <c r="N174" s="14">
        <v>10</v>
      </c>
      <c r="O174" s="14">
        <v>11</v>
      </c>
      <c r="P174" s="14">
        <v>12</v>
      </c>
      <c r="Q174" s="14">
        <v>13</v>
      </c>
      <c r="R174" s="14">
        <v>14</v>
      </c>
      <c r="S174" s="14">
        <v>15</v>
      </c>
      <c r="T174" s="14">
        <v>16</v>
      </c>
      <c r="U174" s="14">
        <v>17</v>
      </c>
      <c r="V174" s="14">
        <v>18</v>
      </c>
      <c r="W174" s="14">
        <v>19</v>
      </c>
      <c r="X174" s="14">
        <v>20</v>
      </c>
      <c r="Y174" s="14">
        <v>21</v>
      </c>
      <c r="Z174" s="14">
        <v>22</v>
      </c>
      <c r="AA174" s="14">
        <v>23</v>
      </c>
      <c r="AB174" s="14">
        <v>24</v>
      </c>
      <c r="AC174" s="14">
        <v>25</v>
      </c>
      <c r="AD174" s="14">
        <v>26</v>
      </c>
      <c r="AE174" s="14">
        <v>27</v>
      </c>
      <c r="AF174" s="14">
        <v>28</v>
      </c>
      <c r="AG174" s="14">
        <v>29</v>
      </c>
      <c r="AH174" s="14">
        <v>30</v>
      </c>
      <c r="AI174" s="14">
        <v>31</v>
      </c>
      <c r="AJ174" s="14">
        <v>32</v>
      </c>
      <c r="AK174" s="14">
        <v>33</v>
      </c>
      <c r="AL174" s="14">
        <v>34</v>
      </c>
      <c r="AM174" s="14">
        <v>35</v>
      </c>
      <c r="AN174" s="14">
        <v>36</v>
      </c>
      <c r="AO174" s="14">
        <v>37</v>
      </c>
      <c r="AP174" s="14">
        <v>38</v>
      </c>
      <c r="AQ174" s="14">
        <v>39</v>
      </c>
      <c r="AR174" s="14">
        <v>40</v>
      </c>
      <c r="AS174" s="14">
        <v>41</v>
      </c>
    </row>
    <row r="175" spans="1:46" s="61" customFormat="1" ht="48" customHeight="1" thickBot="1" x14ac:dyDescent="0.25">
      <c r="A175" s="14"/>
      <c r="B175" s="14"/>
      <c r="C175" s="100" t="str">
        <f>分析オプション&amp;"　単位：" &amp; $F$1</f>
        <v xml:space="preserve"> [税抜分析]　単位：個</v>
      </c>
      <c r="D175" s="164" t="str">
        <f>INFO!AC$5</f>
        <v>22/04/01</v>
      </c>
      <c r="E175" s="15" t="str">
        <f>INFO!AD$5</f>
        <v>22/04/02</v>
      </c>
      <c r="F175" s="15" t="str">
        <f>INFO!AE$5</f>
        <v>22/04/03</v>
      </c>
      <c r="G175" s="15" t="str">
        <f>INFO!AF$5</f>
        <v>22/04/04</v>
      </c>
      <c r="H175" s="15" t="str">
        <f>INFO!AG$5</f>
        <v>22/04/05</v>
      </c>
      <c r="I175" s="15" t="str">
        <f>INFO!AH$5</f>
        <v>22/04/06</v>
      </c>
      <c r="J175" s="15" t="str">
        <f>INFO!AI$5</f>
        <v>22/04/07</v>
      </c>
      <c r="K175" s="15" t="str">
        <f>INFO!AJ$5</f>
        <v>22/04/08</v>
      </c>
      <c r="L175" s="15" t="str">
        <f>INFO!AK$5</f>
        <v>22/04/09</v>
      </c>
      <c r="M175" s="15" t="str">
        <f>INFO!AL$5</f>
        <v>22/04/10</v>
      </c>
      <c r="N175" s="15" t="str">
        <f>INFO!AM$5</f>
        <v>22/04/11</v>
      </c>
      <c r="O175" s="15" t="str">
        <f>INFO!AN$5</f>
        <v>22/04/12</v>
      </c>
      <c r="P175" s="15" t="str">
        <f>INFO!AO$5</f>
        <v>22/04/13</v>
      </c>
      <c r="Q175" s="15" t="str">
        <f>INFO!AP$5</f>
        <v>22/04/14</v>
      </c>
      <c r="R175" s="15" t="str">
        <f>INFO!AQ$5</f>
        <v>22/04/15</v>
      </c>
      <c r="S175" s="15" t="str">
        <f>INFO!AR$5</f>
        <v>22/04/16</v>
      </c>
      <c r="T175" s="15" t="str">
        <f>INFO!AS$5</f>
        <v>22/04/17</v>
      </c>
      <c r="U175" s="15" t="str">
        <f>INFO!AT$5</f>
        <v>22/04/18</v>
      </c>
      <c r="V175" s="15" t="str">
        <f>INFO!AU$5</f>
        <v>22/04/19</v>
      </c>
      <c r="W175" s="15" t="str">
        <f>INFO!AV$5</f>
        <v>22/04/20</v>
      </c>
      <c r="X175" s="15" t="str">
        <f>INFO!AW$5</f>
        <v>22/04/21</v>
      </c>
      <c r="Y175" s="15" t="str">
        <f>INFO!AX$5</f>
        <v>22/04/22</v>
      </c>
      <c r="Z175" s="15" t="str">
        <f>INFO!AY$5</f>
        <v>22/04/23</v>
      </c>
      <c r="AA175" s="15" t="str">
        <f>INFO!AZ$5</f>
        <v>22/04/24</v>
      </c>
      <c r="AB175" s="15" t="str">
        <f>INFO!BA$5</f>
        <v>22/04/25</v>
      </c>
      <c r="AC175" s="15" t="str">
        <f>INFO!BB$5</f>
        <v>22/04/26</v>
      </c>
      <c r="AD175" s="15" t="str">
        <f>INFO!BC$5</f>
        <v>22/04/27</v>
      </c>
      <c r="AE175" s="15" t="str">
        <f>INFO!BD$5</f>
        <v>22/04/28</v>
      </c>
      <c r="AF175" s="15" t="str">
        <f>INFO!BE$5</f>
        <v>22/04/29</v>
      </c>
      <c r="AG175" s="15" t="str">
        <f>INFO!BF$5</f>
        <v>22/04/30</v>
      </c>
      <c r="AH175" s="15" t="str">
        <f>INFO!BG$5</f>
        <v>22/05/01</v>
      </c>
      <c r="AI175" s="15" t="str">
        <f>INFO!BH$5</f>
        <v>22/05/02</v>
      </c>
      <c r="AJ175" s="15" t="str">
        <f>INFO!BI$5</f>
        <v>22/05/03</v>
      </c>
      <c r="AK175" s="15" t="str">
        <f>INFO!BJ$5</f>
        <v>22/05/04</v>
      </c>
      <c r="AL175" s="15" t="str">
        <f>INFO!BK$5</f>
        <v>22/05/05</v>
      </c>
      <c r="AM175" s="15" t="str">
        <f>INFO!BL$5</f>
        <v>22/05/06</v>
      </c>
      <c r="AN175" s="15" t="str">
        <f>INFO!BM$5</f>
        <v>22/05/07</v>
      </c>
      <c r="AO175" s="15" t="str">
        <f>INFO!BN$5</f>
        <v>22/05/08</v>
      </c>
      <c r="AP175" s="15" t="str">
        <f>INFO!BO$5</f>
        <v>22/05/09</v>
      </c>
      <c r="AQ175" s="15" t="str">
        <f>INFO!BP$5</f>
        <v>22/05/10</v>
      </c>
      <c r="AR175" s="15" t="str">
        <f>INFO!BQ$5</f>
        <v>22/05/11</v>
      </c>
      <c r="AS175" s="15" t="str">
        <f>INFO!BR$5</f>
        <v>22/05/12</v>
      </c>
      <c r="AT175" s="109" t="str">
        <f>IF(INFO!$D$13=3,"累計","合計")</f>
        <v>合計</v>
      </c>
    </row>
    <row r="176" spans="1:46" s="61" customFormat="1" ht="15" customHeight="1" x14ac:dyDescent="0.2">
      <c r="A176" s="14">
        <v>1</v>
      </c>
      <c r="B176" s="14"/>
      <c r="C176" s="125" t="str">
        <f t="shared" ref="C176:C225" si="25">IF(INDEX(項目,$A176,1)="","",INDEX(項目,$A176,1))</f>
        <v>加工食品</v>
      </c>
      <c r="D176" s="265">
        <f t="shared" ref="D176:H225" si="26">IF(INDEX(累計比較データ,$A176,D$174*4+$E$1)="", "--", INDEX(累計比較データ,$A176,D$174*4+$E$1)/$G$1)</f>
        <v>515327.53169999999</v>
      </c>
      <c r="E176" s="63">
        <f t="shared" si="26"/>
        <v>571239.6557</v>
      </c>
      <c r="F176" s="63">
        <f t="shared" si="26"/>
        <v>602094.79940000002</v>
      </c>
      <c r="G176" s="63">
        <f t="shared" si="26"/>
        <v>495000.7499</v>
      </c>
      <c r="H176" s="63">
        <f t="shared" si="26"/>
        <v>605488.76839999994</v>
      </c>
      <c r="I176" s="63">
        <f t="shared" ref="I176:M225" si="27">IF(INDEX(累計比較データ,$A176,I$174*4+$E$1)="", "--", INDEX(累計比較データ,$A176,I$174*4+$E$1)/$G$1)</f>
        <v>477400.08270000003</v>
      </c>
      <c r="J176" s="63">
        <f t="shared" si="27"/>
        <v>479371.6237</v>
      </c>
      <c r="K176" s="63">
        <f t="shared" si="27"/>
        <v>473240.98700000002</v>
      </c>
      <c r="L176" s="63">
        <f t="shared" si="27"/>
        <v>567000.08739999996</v>
      </c>
      <c r="M176" s="63">
        <f t="shared" si="27"/>
        <v>642737.25340000005</v>
      </c>
      <c r="N176" s="63">
        <f t="shared" ref="N176:R225" si="28">IF(INDEX(累計比較データ,$A176,N$174*4+$E$1)="", "--", INDEX(累計比較データ,$A176,N$174*4+$E$1)/$G$1)</f>
        <v>510883.08279999997</v>
      </c>
      <c r="O176" s="63">
        <f t="shared" si="28"/>
        <v>541726.78</v>
      </c>
      <c r="P176" s="63">
        <f t="shared" si="28"/>
        <v>477332.76079999999</v>
      </c>
      <c r="Q176" s="63">
        <f t="shared" si="28"/>
        <v>439593.02380000002</v>
      </c>
      <c r="R176" s="63">
        <f t="shared" si="28"/>
        <v>535853.09299999999</v>
      </c>
      <c r="S176" s="63">
        <f t="shared" ref="S176:W225" si="29">IF(INDEX(累計比較データ,$A176,S$174*4+$E$1)="", "--", INDEX(累計比較データ,$A176,S$174*4+$E$1)/$G$1)</f>
        <v>582055.80200000003</v>
      </c>
      <c r="T176" s="63">
        <f t="shared" si="29"/>
        <v>620359.96299999999</v>
      </c>
      <c r="U176" s="63">
        <f t="shared" si="29"/>
        <v>507580.17859999998</v>
      </c>
      <c r="V176" s="63">
        <f t="shared" si="29"/>
        <v>553905.42790000001</v>
      </c>
      <c r="W176" s="63">
        <f t="shared" si="29"/>
        <v>488026.65870000003</v>
      </c>
      <c r="X176" s="63">
        <f t="shared" ref="X176:AB225" si="30">IF(INDEX(累計比較データ,$A176,X$174*4+$E$1)="", "--", INDEX(累計比較データ,$A176,X$174*4+$E$1)/$G$1)</f>
        <v>463433.31829999998</v>
      </c>
      <c r="Y176" s="63">
        <f t="shared" si="30"/>
        <v>472570.58</v>
      </c>
      <c r="Z176" s="63">
        <f t="shared" si="30"/>
        <v>562785.05700000003</v>
      </c>
      <c r="AA176" s="63">
        <f t="shared" si="30"/>
        <v>597902.22609999997</v>
      </c>
      <c r="AB176" s="63">
        <f t="shared" si="30"/>
        <v>572582.47679999995</v>
      </c>
      <c r="AC176" s="63">
        <f t="shared" ref="AC176:AG225" si="31">IF(INDEX(累計比較データ,$A176,AC$174*4+$E$1)="", "--", INDEX(累計比較データ,$A176,AC$174*4+$E$1)/$G$1)</f>
        <v>492512.2303</v>
      </c>
      <c r="AD176" s="63">
        <f t="shared" si="31"/>
        <v>466929.52630000003</v>
      </c>
      <c r="AE176" s="63">
        <f t="shared" si="31"/>
        <v>512664.8003</v>
      </c>
      <c r="AF176" s="63">
        <f t="shared" si="31"/>
        <v>422281.85100000002</v>
      </c>
      <c r="AG176" s="63">
        <f t="shared" si="31"/>
        <v>576380.60349999997</v>
      </c>
      <c r="AH176" s="63">
        <f t="shared" ref="AH176:AL225" si="32">IF(INDEX(累計比較データ,$A176,AH$174*4+$E$1)="", "--", INDEX(累計比較データ,$A176,AH$174*4+$E$1)/$G$1)</f>
        <v>553122.46050000004</v>
      </c>
      <c r="AI176" s="63">
        <f t="shared" si="32"/>
        <v>561562.81229999999</v>
      </c>
      <c r="AJ176" s="63">
        <f t="shared" si="32"/>
        <v>515094.52549999999</v>
      </c>
      <c r="AK176" s="63">
        <f t="shared" si="32"/>
        <v>460429.77149999997</v>
      </c>
      <c r="AL176" s="63">
        <f t="shared" si="32"/>
        <v>522547.8223</v>
      </c>
      <c r="AM176" s="63">
        <f t="shared" ref="AM176:AQ225" si="33">IF(INDEX(累計比較データ,$A176,AM$174*4+$E$1)="", "--", INDEX(累計比較データ,$A176,AM$174*4+$E$1)/$G$1)</f>
        <v>507215.95439999999</v>
      </c>
      <c r="AN176" s="63">
        <f t="shared" si="33"/>
        <v>528840.97019999998</v>
      </c>
      <c r="AO176" s="63">
        <f t="shared" si="33"/>
        <v>608779.27229999995</v>
      </c>
      <c r="AP176" s="63">
        <f t="shared" si="33"/>
        <v>508373.99300000002</v>
      </c>
      <c r="AQ176" s="63">
        <f t="shared" si="33"/>
        <v>582694.08790000004</v>
      </c>
      <c r="AR176" s="63">
        <f t="shared" ref="AR176:AS225" si="34">IF(INDEX(累計比較データ,$A176,AR$174*4+$E$1)="", "--", INDEX(累計比較データ,$A176,AR$174*4+$E$1)/$G$1)</f>
        <v>474868.65659999999</v>
      </c>
      <c r="AS176" s="63">
        <f t="shared" si="34"/>
        <v>470529.86259999999</v>
      </c>
      <c r="AT176" s="240">
        <f t="shared" ref="AT176:AT225" si="35">IF(INDEX(比較データ, $A176, $E$1)="", "--", INDEX(比較データ, $A176, $E$1)/$G$1)</f>
        <v>22120321.1686</v>
      </c>
    </row>
    <row r="177" spans="1:46" s="61" customFormat="1" ht="15" customHeight="1" x14ac:dyDescent="0.2">
      <c r="A177" s="14">
        <v>2</v>
      </c>
      <c r="B177" s="14"/>
      <c r="C177" s="124" t="str">
        <f t="shared" si="25"/>
        <v>生鮮食品</v>
      </c>
      <c r="D177" s="99">
        <f t="shared" si="26"/>
        <v>139268.929</v>
      </c>
      <c r="E177" s="36">
        <f t="shared" si="26"/>
        <v>153795.81539999999</v>
      </c>
      <c r="F177" s="36">
        <f t="shared" si="26"/>
        <v>177757.69779999999</v>
      </c>
      <c r="G177" s="36">
        <f t="shared" si="26"/>
        <v>134389.33809999999</v>
      </c>
      <c r="H177" s="36">
        <f t="shared" si="26"/>
        <v>173531.05499999999</v>
      </c>
      <c r="I177" s="36">
        <f t="shared" si="27"/>
        <v>135434.33439999999</v>
      </c>
      <c r="J177" s="36">
        <f t="shared" si="27"/>
        <v>129185.37179999999</v>
      </c>
      <c r="K177" s="36">
        <f t="shared" si="27"/>
        <v>128259.28939999999</v>
      </c>
      <c r="L177" s="36">
        <f t="shared" si="27"/>
        <v>159612.5926</v>
      </c>
      <c r="M177" s="36">
        <f t="shared" si="27"/>
        <v>190152.55660000001</v>
      </c>
      <c r="N177" s="36">
        <f t="shared" si="28"/>
        <v>137839.2702</v>
      </c>
      <c r="O177" s="36">
        <f t="shared" si="28"/>
        <v>157689.1911</v>
      </c>
      <c r="P177" s="36">
        <f t="shared" si="28"/>
        <v>136195.2838</v>
      </c>
      <c r="Q177" s="36">
        <f t="shared" si="28"/>
        <v>120814.7515</v>
      </c>
      <c r="R177" s="36">
        <f t="shared" si="28"/>
        <v>140225.70430000001</v>
      </c>
      <c r="S177" s="36">
        <f t="shared" si="29"/>
        <v>160085.7335</v>
      </c>
      <c r="T177" s="36">
        <f t="shared" si="29"/>
        <v>243041.4601</v>
      </c>
      <c r="U177" s="36">
        <f t="shared" si="29"/>
        <v>180928.97579999999</v>
      </c>
      <c r="V177" s="36">
        <f t="shared" si="29"/>
        <v>209366.46909999999</v>
      </c>
      <c r="W177" s="36">
        <f t="shared" si="29"/>
        <v>180344.03400000001</v>
      </c>
      <c r="X177" s="36">
        <f t="shared" si="30"/>
        <v>161690.29670000001</v>
      </c>
      <c r="Y177" s="36">
        <f t="shared" si="30"/>
        <v>168345.8688</v>
      </c>
      <c r="Z177" s="36">
        <f t="shared" si="30"/>
        <v>209288.19440000001</v>
      </c>
      <c r="AA177" s="36">
        <f t="shared" si="30"/>
        <v>247656.2959</v>
      </c>
      <c r="AB177" s="36">
        <f t="shared" si="30"/>
        <v>198405.6495</v>
      </c>
      <c r="AC177" s="36">
        <f t="shared" si="31"/>
        <v>185906.28940000001</v>
      </c>
      <c r="AD177" s="36">
        <f t="shared" si="31"/>
        <v>169481.6219</v>
      </c>
      <c r="AE177" s="36">
        <f t="shared" si="31"/>
        <v>184568.14569999999</v>
      </c>
      <c r="AF177" s="36">
        <f t="shared" si="31"/>
        <v>115.2838</v>
      </c>
      <c r="AG177" s="36">
        <f t="shared" si="31"/>
        <v>142.77160000000001</v>
      </c>
      <c r="AH177" s="36">
        <f t="shared" si="32"/>
        <v>127.75790000000001</v>
      </c>
      <c r="AI177" s="36">
        <f t="shared" si="32"/>
        <v>131.10470000000001</v>
      </c>
      <c r="AJ177" s="36">
        <f t="shared" si="32"/>
        <v>146.3708</v>
      </c>
      <c r="AK177" s="36">
        <f t="shared" si="32"/>
        <v>147.6283</v>
      </c>
      <c r="AL177" s="36">
        <f t="shared" si="32"/>
        <v>171.6832</v>
      </c>
      <c r="AM177" s="36">
        <f t="shared" si="33"/>
        <v>228.34010000000001</v>
      </c>
      <c r="AN177" s="36">
        <f t="shared" si="33"/>
        <v>214.6129</v>
      </c>
      <c r="AO177" s="36">
        <f t="shared" si="33"/>
        <v>225.185</v>
      </c>
      <c r="AP177" s="36">
        <f t="shared" si="33"/>
        <v>229.6499</v>
      </c>
      <c r="AQ177" s="36">
        <f t="shared" si="33"/>
        <v>264.15609999999998</v>
      </c>
      <c r="AR177" s="36">
        <f t="shared" si="34"/>
        <v>198.53270000000001</v>
      </c>
      <c r="AS177" s="36">
        <f t="shared" si="34"/>
        <v>234.19380000000001</v>
      </c>
      <c r="AT177" s="201">
        <f t="shared" si="35"/>
        <v>4715837.4866000004</v>
      </c>
    </row>
    <row r="178" spans="1:46" s="61" customFormat="1" ht="15" customHeight="1" thickBot="1" x14ac:dyDescent="0.25">
      <c r="A178" s="14">
        <v>3</v>
      </c>
      <c r="B178" s="14"/>
      <c r="C178" s="124" t="str">
        <f t="shared" si="25"/>
        <v>菓子類</v>
      </c>
      <c r="D178" s="99">
        <f t="shared" si="26"/>
        <v>229744.1183</v>
      </c>
      <c r="E178" s="36">
        <f t="shared" si="26"/>
        <v>247145.58199999999</v>
      </c>
      <c r="F178" s="36">
        <f t="shared" si="26"/>
        <v>239304.07010000001</v>
      </c>
      <c r="G178" s="36">
        <f t="shared" si="26"/>
        <v>204166.3394</v>
      </c>
      <c r="H178" s="36">
        <f t="shared" si="26"/>
        <v>247331.31150000001</v>
      </c>
      <c r="I178" s="36">
        <f t="shared" si="27"/>
        <v>208045.73370000001</v>
      </c>
      <c r="J178" s="36">
        <f t="shared" si="27"/>
        <v>210135.9515</v>
      </c>
      <c r="K178" s="36">
        <f t="shared" si="27"/>
        <v>217137.76560000001</v>
      </c>
      <c r="L178" s="36">
        <f t="shared" si="27"/>
        <v>259990.93369999999</v>
      </c>
      <c r="M178" s="36">
        <f t="shared" si="27"/>
        <v>264607.06689999998</v>
      </c>
      <c r="N178" s="36">
        <f t="shared" si="28"/>
        <v>211714.93049999999</v>
      </c>
      <c r="O178" s="36">
        <f t="shared" si="28"/>
        <v>227851.69450000001</v>
      </c>
      <c r="P178" s="36">
        <f t="shared" si="28"/>
        <v>207500.00200000001</v>
      </c>
      <c r="Q178" s="36">
        <f t="shared" si="28"/>
        <v>190828.77849999999</v>
      </c>
      <c r="R178" s="36">
        <f t="shared" si="28"/>
        <v>240014.44270000001</v>
      </c>
      <c r="S178" s="36">
        <f t="shared" si="29"/>
        <v>265004.41279999999</v>
      </c>
      <c r="T178" s="36">
        <f t="shared" si="29"/>
        <v>258388.5386</v>
      </c>
      <c r="U178" s="36">
        <f t="shared" si="29"/>
        <v>208812.18090000001</v>
      </c>
      <c r="V178" s="36">
        <f t="shared" si="29"/>
        <v>232859.2003</v>
      </c>
      <c r="W178" s="36">
        <f t="shared" si="29"/>
        <v>209419.42069999999</v>
      </c>
      <c r="X178" s="36">
        <f t="shared" si="30"/>
        <v>204044.8891</v>
      </c>
      <c r="Y178" s="36">
        <f t="shared" si="30"/>
        <v>223156.96890000001</v>
      </c>
      <c r="Z178" s="36">
        <f t="shared" si="30"/>
        <v>259452.12839999999</v>
      </c>
      <c r="AA178" s="36">
        <f t="shared" si="30"/>
        <v>245997.54130000001</v>
      </c>
      <c r="AB178" s="36">
        <f t="shared" si="30"/>
        <v>241093.8609</v>
      </c>
      <c r="AC178" s="36">
        <f t="shared" si="31"/>
        <v>206606.4608</v>
      </c>
      <c r="AD178" s="36">
        <f t="shared" si="31"/>
        <v>209779.7825</v>
      </c>
      <c r="AE178" s="36">
        <f t="shared" si="31"/>
        <v>232120.38519999999</v>
      </c>
      <c r="AF178" s="36">
        <f t="shared" si="31"/>
        <v>201981.3278</v>
      </c>
      <c r="AG178" s="36">
        <f t="shared" si="31"/>
        <v>264854.49729999999</v>
      </c>
      <c r="AH178" s="36">
        <f t="shared" si="32"/>
        <v>236123.01</v>
      </c>
      <c r="AI178" s="36">
        <f t="shared" si="32"/>
        <v>248308.0197</v>
      </c>
      <c r="AJ178" s="36">
        <f t="shared" si="32"/>
        <v>237553.829</v>
      </c>
      <c r="AK178" s="36">
        <f t="shared" si="32"/>
        <v>221433.99540000001</v>
      </c>
      <c r="AL178" s="36">
        <f t="shared" si="32"/>
        <v>247850.55300000001</v>
      </c>
      <c r="AM178" s="36">
        <f t="shared" si="33"/>
        <v>226396.06640000001</v>
      </c>
      <c r="AN178" s="36">
        <f t="shared" si="33"/>
        <v>231740.52799999999</v>
      </c>
      <c r="AO178" s="36">
        <f t="shared" si="33"/>
        <v>257092.70439999999</v>
      </c>
      <c r="AP178" s="36">
        <f t="shared" si="33"/>
        <v>197614.4773</v>
      </c>
      <c r="AQ178" s="36">
        <f t="shared" si="33"/>
        <v>231734.80530000001</v>
      </c>
      <c r="AR178" s="36">
        <f t="shared" si="34"/>
        <v>202478.91870000001</v>
      </c>
      <c r="AS178" s="36">
        <f t="shared" si="34"/>
        <v>199953.71539999999</v>
      </c>
      <c r="AT178" s="201">
        <f t="shared" si="35"/>
        <v>9607370.9389999993</v>
      </c>
    </row>
    <row r="179" spans="1:46" s="61" customFormat="1" ht="15" hidden="1" customHeight="1" x14ac:dyDescent="0.2">
      <c r="A179" s="14">
        <v>4</v>
      </c>
      <c r="B179" s="14"/>
      <c r="C179" s="124" t="str">
        <f t="shared" si="25"/>
        <v>項目4</v>
      </c>
      <c r="D179" s="99" t="str">
        <f t="shared" si="26"/>
        <v>--</v>
      </c>
      <c r="E179" s="36" t="str">
        <f t="shared" si="26"/>
        <v>--</v>
      </c>
      <c r="F179" s="36" t="str">
        <f t="shared" si="26"/>
        <v>--</v>
      </c>
      <c r="G179" s="36" t="str">
        <f t="shared" si="26"/>
        <v>--</v>
      </c>
      <c r="H179" s="36" t="str">
        <f t="shared" si="26"/>
        <v>--</v>
      </c>
      <c r="I179" s="36" t="str">
        <f t="shared" si="27"/>
        <v>--</v>
      </c>
      <c r="J179" s="36" t="str">
        <f t="shared" si="27"/>
        <v>--</v>
      </c>
      <c r="K179" s="36" t="str">
        <f t="shared" si="27"/>
        <v>--</v>
      </c>
      <c r="L179" s="36" t="str">
        <f t="shared" si="27"/>
        <v>--</v>
      </c>
      <c r="M179" s="36" t="str">
        <f t="shared" si="27"/>
        <v>--</v>
      </c>
      <c r="N179" s="36" t="str">
        <f t="shared" si="28"/>
        <v>--</v>
      </c>
      <c r="O179" s="36" t="str">
        <f t="shared" si="28"/>
        <v>--</v>
      </c>
      <c r="P179" s="36" t="str">
        <f t="shared" si="28"/>
        <v>--</v>
      </c>
      <c r="Q179" s="36" t="str">
        <f t="shared" si="28"/>
        <v>--</v>
      </c>
      <c r="R179" s="36" t="str">
        <f t="shared" si="28"/>
        <v>--</v>
      </c>
      <c r="S179" s="36" t="str">
        <f t="shared" si="29"/>
        <v>--</v>
      </c>
      <c r="T179" s="36" t="str">
        <f t="shared" si="29"/>
        <v>--</v>
      </c>
      <c r="U179" s="36" t="str">
        <f t="shared" si="29"/>
        <v>--</v>
      </c>
      <c r="V179" s="36" t="str">
        <f t="shared" si="29"/>
        <v>--</v>
      </c>
      <c r="W179" s="36" t="str">
        <f t="shared" si="29"/>
        <v>--</v>
      </c>
      <c r="X179" s="36" t="str">
        <f t="shared" si="30"/>
        <v>--</v>
      </c>
      <c r="Y179" s="36" t="str">
        <f t="shared" si="30"/>
        <v>--</v>
      </c>
      <c r="Z179" s="36" t="str">
        <f t="shared" si="30"/>
        <v>--</v>
      </c>
      <c r="AA179" s="36" t="str">
        <f t="shared" si="30"/>
        <v>--</v>
      </c>
      <c r="AB179" s="36" t="str">
        <f t="shared" si="30"/>
        <v>--</v>
      </c>
      <c r="AC179" s="36" t="str">
        <f t="shared" si="31"/>
        <v>--</v>
      </c>
      <c r="AD179" s="36" t="str">
        <f t="shared" si="31"/>
        <v>--</v>
      </c>
      <c r="AE179" s="36" t="str">
        <f t="shared" si="31"/>
        <v>--</v>
      </c>
      <c r="AF179" s="36" t="str">
        <f t="shared" si="31"/>
        <v>--</v>
      </c>
      <c r="AG179" s="36" t="str">
        <f t="shared" si="31"/>
        <v>--</v>
      </c>
      <c r="AH179" s="36" t="str">
        <f t="shared" si="32"/>
        <v>--</v>
      </c>
      <c r="AI179" s="36" t="str">
        <f t="shared" si="32"/>
        <v>--</v>
      </c>
      <c r="AJ179" s="36" t="str">
        <f t="shared" si="32"/>
        <v>--</v>
      </c>
      <c r="AK179" s="36" t="str">
        <f t="shared" si="32"/>
        <v>--</v>
      </c>
      <c r="AL179" s="36" t="str">
        <f t="shared" si="32"/>
        <v>--</v>
      </c>
      <c r="AM179" s="36" t="str">
        <f t="shared" si="33"/>
        <v>--</v>
      </c>
      <c r="AN179" s="36" t="str">
        <f t="shared" si="33"/>
        <v>--</v>
      </c>
      <c r="AO179" s="36" t="str">
        <f t="shared" si="33"/>
        <v>--</v>
      </c>
      <c r="AP179" s="36" t="str">
        <f t="shared" si="33"/>
        <v>--</v>
      </c>
      <c r="AQ179" s="36" t="str">
        <f t="shared" si="33"/>
        <v>--</v>
      </c>
      <c r="AR179" s="36" t="str">
        <f t="shared" si="34"/>
        <v>--</v>
      </c>
      <c r="AS179" s="36" t="str">
        <f t="shared" si="34"/>
        <v>--</v>
      </c>
      <c r="AT179" s="201" t="str">
        <f t="shared" si="35"/>
        <v>--</v>
      </c>
    </row>
    <row r="180" spans="1:46" s="61" customFormat="1" ht="15" hidden="1" customHeight="1" x14ac:dyDescent="0.2">
      <c r="A180" s="14">
        <v>5</v>
      </c>
      <c r="B180" s="14"/>
      <c r="C180" s="124" t="str">
        <f t="shared" si="25"/>
        <v>項目5</v>
      </c>
      <c r="D180" s="99" t="str">
        <f t="shared" si="26"/>
        <v>--</v>
      </c>
      <c r="E180" s="36" t="str">
        <f t="shared" si="26"/>
        <v>--</v>
      </c>
      <c r="F180" s="36" t="str">
        <f t="shared" si="26"/>
        <v>--</v>
      </c>
      <c r="G180" s="36" t="str">
        <f t="shared" si="26"/>
        <v>--</v>
      </c>
      <c r="H180" s="36" t="str">
        <f t="shared" si="26"/>
        <v>--</v>
      </c>
      <c r="I180" s="36" t="str">
        <f t="shared" si="27"/>
        <v>--</v>
      </c>
      <c r="J180" s="36" t="str">
        <f t="shared" si="27"/>
        <v>--</v>
      </c>
      <c r="K180" s="36" t="str">
        <f t="shared" si="27"/>
        <v>--</v>
      </c>
      <c r="L180" s="36" t="str">
        <f t="shared" si="27"/>
        <v>--</v>
      </c>
      <c r="M180" s="36" t="str">
        <f t="shared" si="27"/>
        <v>--</v>
      </c>
      <c r="N180" s="36" t="str">
        <f t="shared" si="28"/>
        <v>--</v>
      </c>
      <c r="O180" s="36" t="str">
        <f t="shared" si="28"/>
        <v>--</v>
      </c>
      <c r="P180" s="36" t="str">
        <f t="shared" si="28"/>
        <v>--</v>
      </c>
      <c r="Q180" s="36" t="str">
        <f t="shared" si="28"/>
        <v>--</v>
      </c>
      <c r="R180" s="36" t="str">
        <f t="shared" si="28"/>
        <v>--</v>
      </c>
      <c r="S180" s="36" t="str">
        <f t="shared" si="29"/>
        <v>--</v>
      </c>
      <c r="T180" s="36" t="str">
        <f t="shared" si="29"/>
        <v>--</v>
      </c>
      <c r="U180" s="36" t="str">
        <f t="shared" si="29"/>
        <v>--</v>
      </c>
      <c r="V180" s="36" t="str">
        <f t="shared" si="29"/>
        <v>--</v>
      </c>
      <c r="W180" s="36" t="str">
        <f t="shared" si="29"/>
        <v>--</v>
      </c>
      <c r="X180" s="36" t="str">
        <f t="shared" si="30"/>
        <v>--</v>
      </c>
      <c r="Y180" s="36" t="str">
        <f t="shared" si="30"/>
        <v>--</v>
      </c>
      <c r="Z180" s="36" t="str">
        <f t="shared" si="30"/>
        <v>--</v>
      </c>
      <c r="AA180" s="36" t="str">
        <f t="shared" si="30"/>
        <v>--</v>
      </c>
      <c r="AB180" s="36" t="str">
        <f t="shared" si="30"/>
        <v>--</v>
      </c>
      <c r="AC180" s="36" t="str">
        <f t="shared" si="31"/>
        <v>--</v>
      </c>
      <c r="AD180" s="36" t="str">
        <f t="shared" si="31"/>
        <v>--</v>
      </c>
      <c r="AE180" s="36" t="str">
        <f t="shared" si="31"/>
        <v>--</v>
      </c>
      <c r="AF180" s="36" t="str">
        <f t="shared" si="31"/>
        <v>--</v>
      </c>
      <c r="AG180" s="36" t="str">
        <f t="shared" si="31"/>
        <v>--</v>
      </c>
      <c r="AH180" s="36" t="str">
        <f t="shared" si="32"/>
        <v>--</v>
      </c>
      <c r="AI180" s="36" t="str">
        <f t="shared" si="32"/>
        <v>--</v>
      </c>
      <c r="AJ180" s="36" t="str">
        <f t="shared" si="32"/>
        <v>--</v>
      </c>
      <c r="AK180" s="36" t="str">
        <f t="shared" si="32"/>
        <v>--</v>
      </c>
      <c r="AL180" s="36" t="str">
        <f t="shared" si="32"/>
        <v>--</v>
      </c>
      <c r="AM180" s="36" t="str">
        <f t="shared" si="33"/>
        <v>--</v>
      </c>
      <c r="AN180" s="36" t="str">
        <f t="shared" si="33"/>
        <v>--</v>
      </c>
      <c r="AO180" s="36" t="str">
        <f t="shared" si="33"/>
        <v>--</v>
      </c>
      <c r="AP180" s="36" t="str">
        <f t="shared" si="33"/>
        <v>--</v>
      </c>
      <c r="AQ180" s="36" t="str">
        <f t="shared" si="33"/>
        <v>--</v>
      </c>
      <c r="AR180" s="36" t="str">
        <f t="shared" si="34"/>
        <v>--</v>
      </c>
      <c r="AS180" s="36" t="str">
        <f t="shared" si="34"/>
        <v>--</v>
      </c>
      <c r="AT180" s="201" t="str">
        <f t="shared" si="35"/>
        <v>--</v>
      </c>
    </row>
    <row r="181" spans="1:46" s="61" customFormat="1" ht="15" hidden="1" customHeight="1" x14ac:dyDescent="0.2">
      <c r="A181" s="14">
        <v>6</v>
      </c>
      <c r="B181" s="14"/>
      <c r="C181" s="124" t="str">
        <f t="shared" si="25"/>
        <v>項目6</v>
      </c>
      <c r="D181" s="99" t="str">
        <f t="shared" si="26"/>
        <v>--</v>
      </c>
      <c r="E181" s="36" t="str">
        <f t="shared" si="26"/>
        <v>--</v>
      </c>
      <c r="F181" s="36" t="str">
        <f t="shared" si="26"/>
        <v>--</v>
      </c>
      <c r="G181" s="36" t="str">
        <f t="shared" si="26"/>
        <v>--</v>
      </c>
      <c r="H181" s="36" t="str">
        <f t="shared" si="26"/>
        <v>--</v>
      </c>
      <c r="I181" s="36" t="str">
        <f t="shared" si="27"/>
        <v>--</v>
      </c>
      <c r="J181" s="36" t="str">
        <f t="shared" si="27"/>
        <v>--</v>
      </c>
      <c r="K181" s="36" t="str">
        <f t="shared" si="27"/>
        <v>--</v>
      </c>
      <c r="L181" s="36" t="str">
        <f t="shared" si="27"/>
        <v>--</v>
      </c>
      <c r="M181" s="36" t="str">
        <f t="shared" si="27"/>
        <v>--</v>
      </c>
      <c r="N181" s="36" t="str">
        <f t="shared" si="28"/>
        <v>--</v>
      </c>
      <c r="O181" s="36" t="str">
        <f t="shared" si="28"/>
        <v>--</v>
      </c>
      <c r="P181" s="36" t="str">
        <f t="shared" si="28"/>
        <v>--</v>
      </c>
      <c r="Q181" s="36" t="str">
        <f t="shared" si="28"/>
        <v>--</v>
      </c>
      <c r="R181" s="36" t="str">
        <f t="shared" si="28"/>
        <v>--</v>
      </c>
      <c r="S181" s="36" t="str">
        <f t="shared" si="29"/>
        <v>--</v>
      </c>
      <c r="T181" s="36" t="str">
        <f t="shared" si="29"/>
        <v>--</v>
      </c>
      <c r="U181" s="36" t="str">
        <f t="shared" si="29"/>
        <v>--</v>
      </c>
      <c r="V181" s="36" t="str">
        <f t="shared" si="29"/>
        <v>--</v>
      </c>
      <c r="W181" s="36" t="str">
        <f t="shared" si="29"/>
        <v>--</v>
      </c>
      <c r="X181" s="36" t="str">
        <f t="shared" si="30"/>
        <v>--</v>
      </c>
      <c r="Y181" s="36" t="str">
        <f t="shared" si="30"/>
        <v>--</v>
      </c>
      <c r="Z181" s="36" t="str">
        <f t="shared" si="30"/>
        <v>--</v>
      </c>
      <c r="AA181" s="36" t="str">
        <f t="shared" si="30"/>
        <v>--</v>
      </c>
      <c r="AB181" s="36" t="str">
        <f t="shared" si="30"/>
        <v>--</v>
      </c>
      <c r="AC181" s="36" t="str">
        <f t="shared" si="31"/>
        <v>--</v>
      </c>
      <c r="AD181" s="36" t="str">
        <f t="shared" si="31"/>
        <v>--</v>
      </c>
      <c r="AE181" s="36" t="str">
        <f t="shared" si="31"/>
        <v>--</v>
      </c>
      <c r="AF181" s="36" t="str">
        <f t="shared" si="31"/>
        <v>--</v>
      </c>
      <c r="AG181" s="36" t="str">
        <f t="shared" si="31"/>
        <v>--</v>
      </c>
      <c r="AH181" s="36" t="str">
        <f t="shared" si="32"/>
        <v>--</v>
      </c>
      <c r="AI181" s="36" t="str">
        <f t="shared" si="32"/>
        <v>--</v>
      </c>
      <c r="AJ181" s="36" t="str">
        <f t="shared" si="32"/>
        <v>--</v>
      </c>
      <c r="AK181" s="36" t="str">
        <f t="shared" si="32"/>
        <v>--</v>
      </c>
      <c r="AL181" s="36" t="str">
        <f t="shared" si="32"/>
        <v>--</v>
      </c>
      <c r="AM181" s="36" t="str">
        <f t="shared" si="33"/>
        <v>--</v>
      </c>
      <c r="AN181" s="36" t="str">
        <f t="shared" si="33"/>
        <v>--</v>
      </c>
      <c r="AO181" s="36" t="str">
        <f t="shared" si="33"/>
        <v>--</v>
      </c>
      <c r="AP181" s="36" t="str">
        <f t="shared" si="33"/>
        <v>--</v>
      </c>
      <c r="AQ181" s="36" t="str">
        <f t="shared" si="33"/>
        <v>--</v>
      </c>
      <c r="AR181" s="36" t="str">
        <f t="shared" si="34"/>
        <v>--</v>
      </c>
      <c r="AS181" s="36" t="str">
        <f t="shared" si="34"/>
        <v>--</v>
      </c>
      <c r="AT181" s="201" t="str">
        <f t="shared" si="35"/>
        <v>--</v>
      </c>
    </row>
    <row r="182" spans="1:46" s="61" customFormat="1" ht="15" hidden="1" customHeight="1" x14ac:dyDescent="0.2">
      <c r="A182" s="14">
        <v>7</v>
      </c>
      <c r="B182" s="14"/>
      <c r="C182" s="124" t="str">
        <f t="shared" si="25"/>
        <v>項目7</v>
      </c>
      <c r="D182" s="99" t="str">
        <f t="shared" si="26"/>
        <v>--</v>
      </c>
      <c r="E182" s="36" t="str">
        <f t="shared" si="26"/>
        <v>--</v>
      </c>
      <c r="F182" s="36" t="str">
        <f t="shared" si="26"/>
        <v>--</v>
      </c>
      <c r="G182" s="36" t="str">
        <f t="shared" si="26"/>
        <v>--</v>
      </c>
      <c r="H182" s="36" t="str">
        <f t="shared" si="26"/>
        <v>--</v>
      </c>
      <c r="I182" s="36" t="str">
        <f t="shared" si="27"/>
        <v>--</v>
      </c>
      <c r="J182" s="36" t="str">
        <f t="shared" si="27"/>
        <v>--</v>
      </c>
      <c r="K182" s="36" t="str">
        <f t="shared" si="27"/>
        <v>--</v>
      </c>
      <c r="L182" s="36" t="str">
        <f t="shared" si="27"/>
        <v>--</v>
      </c>
      <c r="M182" s="36" t="str">
        <f t="shared" si="27"/>
        <v>--</v>
      </c>
      <c r="N182" s="36" t="str">
        <f t="shared" si="28"/>
        <v>--</v>
      </c>
      <c r="O182" s="36" t="str">
        <f t="shared" si="28"/>
        <v>--</v>
      </c>
      <c r="P182" s="36" t="str">
        <f t="shared" si="28"/>
        <v>--</v>
      </c>
      <c r="Q182" s="36" t="str">
        <f t="shared" si="28"/>
        <v>--</v>
      </c>
      <c r="R182" s="36" t="str">
        <f t="shared" si="28"/>
        <v>--</v>
      </c>
      <c r="S182" s="36" t="str">
        <f t="shared" si="29"/>
        <v>--</v>
      </c>
      <c r="T182" s="36" t="str">
        <f t="shared" si="29"/>
        <v>--</v>
      </c>
      <c r="U182" s="36" t="str">
        <f t="shared" si="29"/>
        <v>--</v>
      </c>
      <c r="V182" s="36" t="str">
        <f t="shared" si="29"/>
        <v>--</v>
      </c>
      <c r="W182" s="36" t="str">
        <f t="shared" si="29"/>
        <v>--</v>
      </c>
      <c r="X182" s="36" t="str">
        <f t="shared" si="30"/>
        <v>--</v>
      </c>
      <c r="Y182" s="36" t="str">
        <f t="shared" si="30"/>
        <v>--</v>
      </c>
      <c r="Z182" s="36" t="str">
        <f t="shared" si="30"/>
        <v>--</v>
      </c>
      <c r="AA182" s="36" t="str">
        <f t="shared" si="30"/>
        <v>--</v>
      </c>
      <c r="AB182" s="36" t="str">
        <f t="shared" si="30"/>
        <v>--</v>
      </c>
      <c r="AC182" s="36" t="str">
        <f t="shared" si="31"/>
        <v>--</v>
      </c>
      <c r="AD182" s="36" t="str">
        <f t="shared" si="31"/>
        <v>--</v>
      </c>
      <c r="AE182" s="36" t="str">
        <f t="shared" si="31"/>
        <v>--</v>
      </c>
      <c r="AF182" s="36" t="str">
        <f t="shared" si="31"/>
        <v>--</v>
      </c>
      <c r="AG182" s="36" t="str">
        <f t="shared" si="31"/>
        <v>--</v>
      </c>
      <c r="AH182" s="36" t="str">
        <f t="shared" si="32"/>
        <v>--</v>
      </c>
      <c r="AI182" s="36" t="str">
        <f t="shared" si="32"/>
        <v>--</v>
      </c>
      <c r="AJ182" s="36" t="str">
        <f t="shared" si="32"/>
        <v>--</v>
      </c>
      <c r="AK182" s="36" t="str">
        <f t="shared" si="32"/>
        <v>--</v>
      </c>
      <c r="AL182" s="36" t="str">
        <f t="shared" si="32"/>
        <v>--</v>
      </c>
      <c r="AM182" s="36" t="str">
        <f t="shared" si="33"/>
        <v>--</v>
      </c>
      <c r="AN182" s="36" t="str">
        <f t="shared" si="33"/>
        <v>--</v>
      </c>
      <c r="AO182" s="36" t="str">
        <f t="shared" si="33"/>
        <v>--</v>
      </c>
      <c r="AP182" s="36" t="str">
        <f t="shared" si="33"/>
        <v>--</v>
      </c>
      <c r="AQ182" s="36" t="str">
        <f t="shared" si="33"/>
        <v>--</v>
      </c>
      <c r="AR182" s="36" t="str">
        <f t="shared" si="34"/>
        <v>--</v>
      </c>
      <c r="AS182" s="36" t="str">
        <f t="shared" si="34"/>
        <v>--</v>
      </c>
      <c r="AT182" s="201" t="str">
        <f t="shared" si="35"/>
        <v>--</v>
      </c>
    </row>
    <row r="183" spans="1:46" s="61" customFormat="1" ht="15" hidden="1" customHeight="1" x14ac:dyDescent="0.2">
      <c r="A183" s="14">
        <v>8</v>
      </c>
      <c r="B183" s="14"/>
      <c r="C183" s="124" t="str">
        <f t="shared" si="25"/>
        <v>項目8</v>
      </c>
      <c r="D183" s="99" t="str">
        <f t="shared" si="26"/>
        <v>--</v>
      </c>
      <c r="E183" s="36" t="str">
        <f t="shared" si="26"/>
        <v>--</v>
      </c>
      <c r="F183" s="36" t="str">
        <f t="shared" si="26"/>
        <v>--</v>
      </c>
      <c r="G183" s="36" t="str">
        <f t="shared" si="26"/>
        <v>--</v>
      </c>
      <c r="H183" s="36" t="str">
        <f t="shared" si="26"/>
        <v>--</v>
      </c>
      <c r="I183" s="36" t="str">
        <f t="shared" si="27"/>
        <v>--</v>
      </c>
      <c r="J183" s="36" t="str">
        <f t="shared" si="27"/>
        <v>--</v>
      </c>
      <c r="K183" s="36" t="str">
        <f t="shared" si="27"/>
        <v>--</v>
      </c>
      <c r="L183" s="36" t="str">
        <f t="shared" si="27"/>
        <v>--</v>
      </c>
      <c r="M183" s="36" t="str">
        <f t="shared" si="27"/>
        <v>--</v>
      </c>
      <c r="N183" s="36" t="str">
        <f t="shared" si="28"/>
        <v>--</v>
      </c>
      <c r="O183" s="36" t="str">
        <f t="shared" si="28"/>
        <v>--</v>
      </c>
      <c r="P183" s="36" t="str">
        <f t="shared" si="28"/>
        <v>--</v>
      </c>
      <c r="Q183" s="36" t="str">
        <f t="shared" si="28"/>
        <v>--</v>
      </c>
      <c r="R183" s="36" t="str">
        <f t="shared" si="28"/>
        <v>--</v>
      </c>
      <c r="S183" s="36" t="str">
        <f t="shared" si="29"/>
        <v>--</v>
      </c>
      <c r="T183" s="36" t="str">
        <f t="shared" si="29"/>
        <v>--</v>
      </c>
      <c r="U183" s="36" t="str">
        <f t="shared" si="29"/>
        <v>--</v>
      </c>
      <c r="V183" s="36" t="str">
        <f t="shared" si="29"/>
        <v>--</v>
      </c>
      <c r="W183" s="36" t="str">
        <f t="shared" si="29"/>
        <v>--</v>
      </c>
      <c r="X183" s="36" t="str">
        <f t="shared" si="30"/>
        <v>--</v>
      </c>
      <c r="Y183" s="36" t="str">
        <f t="shared" si="30"/>
        <v>--</v>
      </c>
      <c r="Z183" s="36" t="str">
        <f t="shared" si="30"/>
        <v>--</v>
      </c>
      <c r="AA183" s="36" t="str">
        <f t="shared" si="30"/>
        <v>--</v>
      </c>
      <c r="AB183" s="36" t="str">
        <f t="shared" si="30"/>
        <v>--</v>
      </c>
      <c r="AC183" s="36" t="str">
        <f t="shared" si="31"/>
        <v>--</v>
      </c>
      <c r="AD183" s="36" t="str">
        <f t="shared" si="31"/>
        <v>--</v>
      </c>
      <c r="AE183" s="36" t="str">
        <f t="shared" si="31"/>
        <v>--</v>
      </c>
      <c r="AF183" s="36" t="str">
        <f t="shared" si="31"/>
        <v>--</v>
      </c>
      <c r="AG183" s="36" t="str">
        <f t="shared" si="31"/>
        <v>--</v>
      </c>
      <c r="AH183" s="36" t="str">
        <f t="shared" si="32"/>
        <v>--</v>
      </c>
      <c r="AI183" s="36" t="str">
        <f t="shared" si="32"/>
        <v>--</v>
      </c>
      <c r="AJ183" s="36" t="str">
        <f t="shared" si="32"/>
        <v>--</v>
      </c>
      <c r="AK183" s="36" t="str">
        <f t="shared" si="32"/>
        <v>--</v>
      </c>
      <c r="AL183" s="36" t="str">
        <f t="shared" si="32"/>
        <v>--</v>
      </c>
      <c r="AM183" s="36" t="str">
        <f t="shared" si="33"/>
        <v>--</v>
      </c>
      <c r="AN183" s="36" t="str">
        <f t="shared" si="33"/>
        <v>--</v>
      </c>
      <c r="AO183" s="36" t="str">
        <f t="shared" si="33"/>
        <v>--</v>
      </c>
      <c r="AP183" s="36" t="str">
        <f t="shared" si="33"/>
        <v>--</v>
      </c>
      <c r="AQ183" s="36" t="str">
        <f t="shared" si="33"/>
        <v>--</v>
      </c>
      <c r="AR183" s="36" t="str">
        <f t="shared" si="34"/>
        <v>--</v>
      </c>
      <c r="AS183" s="36" t="str">
        <f t="shared" si="34"/>
        <v>--</v>
      </c>
      <c r="AT183" s="201" t="str">
        <f t="shared" si="35"/>
        <v>--</v>
      </c>
    </row>
    <row r="184" spans="1:46" s="61" customFormat="1" ht="15" hidden="1" customHeight="1" x14ac:dyDescent="0.2">
      <c r="A184" s="14">
        <v>9</v>
      </c>
      <c r="B184" s="14"/>
      <c r="C184" s="124" t="str">
        <f t="shared" si="25"/>
        <v>項目9</v>
      </c>
      <c r="D184" s="99" t="str">
        <f t="shared" si="26"/>
        <v>--</v>
      </c>
      <c r="E184" s="36" t="str">
        <f t="shared" si="26"/>
        <v>--</v>
      </c>
      <c r="F184" s="36" t="str">
        <f t="shared" si="26"/>
        <v>--</v>
      </c>
      <c r="G184" s="36" t="str">
        <f t="shared" si="26"/>
        <v>--</v>
      </c>
      <c r="H184" s="36" t="str">
        <f t="shared" si="26"/>
        <v>--</v>
      </c>
      <c r="I184" s="36" t="str">
        <f t="shared" si="27"/>
        <v>--</v>
      </c>
      <c r="J184" s="36" t="str">
        <f t="shared" si="27"/>
        <v>--</v>
      </c>
      <c r="K184" s="36" t="str">
        <f t="shared" si="27"/>
        <v>--</v>
      </c>
      <c r="L184" s="36" t="str">
        <f t="shared" si="27"/>
        <v>--</v>
      </c>
      <c r="M184" s="36" t="str">
        <f t="shared" si="27"/>
        <v>--</v>
      </c>
      <c r="N184" s="36" t="str">
        <f t="shared" si="28"/>
        <v>--</v>
      </c>
      <c r="O184" s="36" t="str">
        <f t="shared" si="28"/>
        <v>--</v>
      </c>
      <c r="P184" s="36" t="str">
        <f t="shared" si="28"/>
        <v>--</v>
      </c>
      <c r="Q184" s="36" t="str">
        <f t="shared" si="28"/>
        <v>--</v>
      </c>
      <c r="R184" s="36" t="str">
        <f t="shared" si="28"/>
        <v>--</v>
      </c>
      <c r="S184" s="36" t="str">
        <f t="shared" si="29"/>
        <v>--</v>
      </c>
      <c r="T184" s="36" t="str">
        <f t="shared" si="29"/>
        <v>--</v>
      </c>
      <c r="U184" s="36" t="str">
        <f t="shared" si="29"/>
        <v>--</v>
      </c>
      <c r="V184" s="36" t="str">
        <f t="shared" si="29"/>
        <v>--</v>
      </c>
      <c r="W184" s="36" t="str">
        <f t="shared" si="29"/>
        <v>--</v>
      </c>
      <c r="X184" s="36" t="str">
        <f t="shared" si="30"/>
        <v>--</v>
      </c>
      <c r="Y184" s="36" t="str">
        <f t="shared" si="30"/>
        <v>--</v>
      </c>
      <c r="Z184" s="36" t="str">
        <f t="shared" si="30"/>
        <v>--</v>
      </c>
      <c r="AA184" s="36" t="str">
        <f t="shared" si="30"/>
        <v>--</v>
      </c>
      <c r="AB184" s="36" t="str">
        <f t="shared" si="30"/>
        <v>--</v>
      </c>
      <c r="AC184" s="36" t="str">
        <f t="shared" si="31"/>
        <v>--</v>
      </c>
      <c r="AD184" s="36" t="str">
        <f t="shared" si="31"/>
        <v>--</v>
      </c>
      <c r="AE184" s="36" t="str">
        <f t="shared" si="31"/>
        <v>--</v>
      </c>
      <c r="AF184" s="36" t="str">
        <f t="shared" si="31"/>
        <v>--</v>
      </c>
      <c r="AG184" s="36" t="str">
        <f t="shared" si="31"/>
        <v>--</v>
      </c>
      <c r="AH184" s="36" t="str">
        <f t="shared" si="32"/>
        <v>--</v>
      </c>
      <c r="AI184" s="36" t="str">
        <f t="shared" si="32"/>
        <v>--</v>
      </c>
      <c r="AJ184" s="36" t="str">
        <f t="shared" si="32"/>
        <v>--</v>
      </c>
      <c r="AK184" s="36" t="str">
        <f t="shared" si="32"/>
        <v>--</v>
      </c>
      <c r="AL184" s="36" t="str">
        <f t="shared" si="32"/>
        <v>--</v>
      </c>
      <c r="AM184" s="36" t="str">
        <f t="shared" si="33"/>
        <v>--</v>
      </c>
      <c r="AN184" s="36" t="str">
        <f t="shared" si="33"/>
        <v>--</v>
      </c>
      <c r="AO184" s="36" t="str">
        <f t="shared" si="33"/>
        <v>--</v>
      </c>
      <c r="AP184" s="36" t="str">
        <f t="shared" si="33"/>
        <v>--</v>
      </c>
      <c r="AQ184" s="36" t="str">
        <f t="shared" si="33"/>
        <v>--</v>
      </c>
      <c r="AR184" s="36" t="str">
        <f t="shared" si="34"/>
        <v>--</v>
      </c>
      <c r="AS184" s="36" t="str">
        <f t="shared" si="34"/>
        <v>--</v>
      </c>
      <c r="AT184" s="201" t="str">
        <f t="shared" si="35"/>
        <v>--</v>
      </c>
    </row>
    <row r="185" spans="1:46" s="61" customFormat="1" ht="15" hidden="1" customHeight="1" x14ac:dyDescent="0.2">
      <c r="A185" s="14">
        <v>10</v>
      </c>
      <c r="B185" s="14"/>
      <c r="C185" s="124" t="str">
        <f t="shared" si="25"/>
        <v>項目10</v>
      </c>
      <c r="D185" s="99" t="str">
        <f t="shared" si="26"/>
        <v>--</v>
      </c>
      <c r="E185" s="36" t="str">
        <f t="shared" si="26"/>
        <v>--</v>
      </c>
      <c r="F185" s="36" t="str">
        <f t="shared" si="26"/>
        <v>--</v>
      </c>
      <c r="G185" s="36" t="str">
        <f t="shared" si="26"/>
        <v>--</v>
      </c>
      <c r="H185" s="36" t="str">
        <f t="shared" si="26"/>
        <v>--</v>
      </c>
      <c r="I185" s="36" t="str">
        <f t="shared" si="27"/>
        <v>--</v>
      </c>
      <c r="J185" s="36" t="str">
        <f t="shared" si="27"/>
        <v>--</v>
      </c>
      <c r="K185" s="36" t="str">
        <f t="shared" si="27"/>
        <v>--</v>
      </c>
      <c r="L185" s="36" t="str">
        <f t="shared" si="27"/>
        <v>--</v>
      </c>
      <c r="M185" s="36" t="str">
        <f t="shared" si="27"/>
        <v>--</v>
      </c>
      <c r="N185" s="36" t="str">
        <f t="shared" si="28"/>
        <v>--</v>
      </c>
      <c r="O185" s="36" t="str">
        <f t="shared" si="28"/>
        <v>--</v>
      </c>
      <c r="P185" s="36" t="str">
        <f t="shared" si="28"/>
        <v>--</v>
      </c>
      <c r="Q185" s="36" t="str">
        <f t="shared" si="28"/>
        <v>--</v>
      </c>
      <c r="R185" s="36" t="str">
        <f t="shared" si="28"/>
        <v>--</v>
      </c>
      <c r="S185" s="36" t="str">
        <f t="shared" si="29"/>
        <v>--</v>
      </c>
      <c r="T185" s="36" t="str">
        <f t="shared" si="29"/>
        <v>--</v>
      </c>
      <c r="U185" s="36" t="str">
        <f t="shared" si="29"/>
        <v>--</v>
      </c>
      <c r="V185" s="36" t="str">
        <f t="shared" si="29"/>
        <v>--</v>
      </c>
      <c r="W185" s="36" t="str">
        <f t="shared" si="29"/>
        <v>--</v>
      </c>
      <c r="X185" s="36" t="str">
        <f t="shared" si="30"/>
        <v>--</v>
      </c>
      <c r="Y185" s="36" t="str">
        <f t="shared" si="30"/>
        <v>--</v>
      </c>
      <c r="Z185" s="36" t="str">
        <f t="shared" si="30"/>
        <v>--</v>
      </c>
      <c r="AA185" s="36" t="str">
        <f t="shared" si="30"/>
        <v>--</v>
      </c>
      <c r="AB185" s="36" t="str">
        <f t="shared" si="30"/>
        <v>--</v>
      </c>
      <c r="AC185" s="36" t="str">
        <f t="shared" si="31"/>
        <v>--</v>
      </c>
      <c r="AD185" s="36" t="str">
        <f t="shared" si="31"/>
        <v>--</v>
      </c>
      <c r="AE185" s="36" t="str">
        <f t="shared" si="31"/>
        <v>--</v>
      </c>
      <c r="AF185" s="36" t="str">
        <f t="shared" si="31"/>
        <v>--</v>
      </c>
      <c r="AG185" s="36" t="str">
        <f t="shared" si="31"/>
        <v>--</v>
      </c>
      <c r="AH185" s="36" t="str">
        <f t="shared" si="32"/>
        <v>--</v>
      </c>
      <c r="AI185" s="36" t="str">
        <f t="shared" si="32"/>
        <v>--</v>
      </c>
      <c r="AJ185" s="36" t="str">
        <f t="shared" si="32"/>
        <v>--</v>
      </c>
      <c r="AK185" s="36" t="str">
        <f t="shared" si="32"/>
        <v>--</v>
      </c>
      <c r="AL185" s="36" t="str">
        <f t="shared" si="32"/>
        <v>--</v>
      </c>
      <c r="AM185" s="36" t="str">
        <f t="shared" si="33"/>
        <v>--</v>
      </c>
      <c r="AN185" s="36" t="str">
        <f t="shared" si="33"/>
        <v>--</v>
      </c>
      <c r="AO185" s="36" t="str">
        <f t="shared" si="33"/>
        <v>--</v>
      </c>
      <c r="AP185" s="36" t="str">
        <f t="shared" si="33"/>
        <v>--</v>
      </c>
      <c r="AQ185" s="36" t="str">
        <f t="shared" si="33"/>
        <v>--</v>
      </c>
      <c r="AR185" s="36" t="str">
        <f t="shared" si="34"/>
        <v>--</v>
      </c>
      <c r="AS185" s="36" t="str">
        <f t="shared" si="34"/>
        <v>--</v>
      </c>
      <c r="AT185" s="201" t="str">
        <f t="shared" si="35"/>
        <v>--</v>
      </c>
    </row>
    <row r="186" spans="1:46" s="61" customFormat="1" ht="15" hidden="1" customHeight="1" x14ac:dyDescent="0.2">
      <c r="A186" s="14">
        <v>11</v>
      </c>
      <c r="B186" s="14"/>
      <c r="C186" s="124" t="str">
        <f t="shared" si="25"/>
        <v>項目11</v>
      </c>
      <c r="D186" s="99" t="str">
        <f t="shared" si="26"/>
        <v>--</v>
      </c>
      <c r="E186" s="36" t="str">
        <f t="shared" si="26"/>
        <v>--</v>
      </c>
      <c r="F186" s="36" t="str">
        <f t="shared" si="26"/>
        <v>--</v>
      </c>
      <c r="G186" s="36" t="str">
        <f t="shared" si="26"/>
        <v>--</v>
      </c>
      <c r="H186" s="36" t="str">
        <f t="shared" si="26"/>
        <v>--</v>
      </c>
      <c r="I186" s="36" t="str">
        <f t="shared" si="27"/>
        <v>--</v>
      </c>
      <c r="J186" s="36" t="str">
        <f t="shared" si="27"/>
        <v>--</v>
      </c>
      <c r="K186" s="36" t="str">
        <f t="shared" si="27"/>
        <v>--</v>
      </c>
      <c r="L186" s="36" t="str">
        <f t="shared" si="27"/>
        <v>--</v>
      </c>
      <c r="M186" s="36" t="str">
        <f t="shared" si="27"/>
        <v>--</v>
      </c>
      <c r="N186" s="36" t="str">
        <f t="shared" si="28"/>
        <v>--</v>
      </c>
      <c r="O186" s="36" t="str">
        <f t="shared" si="28"/>
        <v>--</v>
      </c>
      <c r="P186" s="36" t="str">
        <f t="shared" si="28"/>
        <v>--</v>
      </c>
      <c r="Q186" s="36" t="str">
        <f t="shared" si="28"/>
        <v>--</v>
      </c>
      <c r="R186" s="36" t="str">
        <f t="shared" si="28"/>
        <v>--</v>
      </c>
      <c r="S186" s="36" t="str">
        <f t="shared" si="29"/>
        <v>--</v>
      </c>
      <c r="T186" s="36" t="str">
        <f t="shared" si="29"/>
        <v>--</v>
      </c>
      <c r="U186" s="36" t="str">
        <f t="shared" si="29"/>
        <v>--</v>
      </c>
      <c r="V186" s="36" t="str">
        <f t="shared" si="29"/>
        <v>--</v>
      </c>
      <c r="W186" s="36" t="str">
        <f t="shared" si="29"/>
        <v>--</v>
      </c>
      <c r="X186" s="36" t="str">
        <f t="shared" si="30"/>
        <v>--</v>
      </c>
      <c r="Y186" s="36" t="str">
        <f t="shared" si="30"/>
        <v>--</v>
      </c>
      <c r="Z186" s="36" t="str">
        <f t="shared" si="30"/>
        <v>--</v>
      </c>
      <c r="AA186" s="36" t="str">
        <f t="shared" si="30"/>
        <v>--</v>
      </c>
      <c r="AB186" s="36" t="str">
        <f t="shared" si="30"/>
        <v>--</v>
      </c>
      <c r="AC186" s="36" t="str">
        <f t="shared" si="31"/>
        <v>--</v>
      </c>
      <c r="AD186" s="36" t="str">
        <f t="shared" si="31"/>
        <v>--</v>
      </c>
      <c r="AE186" s="36" t="str">
        <f t="shared" si="31"/>
        <v>--</v>
      </c>
      <c r="AF186" s="36" t="str">
        <f t="shared" si="31"/>
        <v>--</v>
      </c>
      <c r="AG186" s="36" t="str">
        <f t="shared" si="31"/>
        <v>--</v>
      </c>
      <c r="AH186" s="36" t="str">
        <f t="shared" si="32"/>
        <v>--</v>
      </c>
      <c r="AI186" s="36" t="str">
        <f t="shared" si="32"/>
        <v>--</v>
      </c>
      <c r="AJ186" s="36" t="str">
        <f t="shared" si="32"/>
        <v>--</v>
      </c>
      <c r="AK186" s="36" t="str">
        <f t="shared" si="32"/>
        <v>--</v>
      </c>
      <c r="AL186" s="36" t="str">
        <f t="shared" si="32"/>
        <v>--</v>
      </c>
      <c r="AM186" s="36" t="str">
        <f t="shared" si="33"/>
        <v>--</v>
      </c>
      <c r="AN186" s="36" t="str">
        <f t="shared" si="33"/>
        <v>--</v>
      </c>
      <c r="AO186" s="36" t="str">
        <f t="shared" si="33"/>
        <v>--</v>
      </c>
      <c r="AP186" s="36" t="str">
        <f t="shared" si="33"/>
        <v>--</v>
      </c>
      <c r="AQ186" s="36" t="str">
        <f t="shared" si="33"/>
        <v>--</v>
      </c>
      <c r="AR186" s="36" t="str">
        <f t="shared" si="34"/>
        <v>--</v>
      </c>
      <c r="AS186" s="36" t="str">
        <f t="shared" si="34"/>
        <v>--</v>
      </c>
      <c r="AT186" s="201" t="str">
        <f t="shared" si="35"/>
        <v>--</v>
      </c>
    </row>
    <row r="187" spans="1:46" s="61" customFormat="1" ht="15" hidden="1" customHeight="1" x14ac:dyDescent="0.2">
      <c r="A187" s="14">
        <v>12</v>
      </c>
      <c r="B187" s="14"/>
      <c r="C187" s="124" t="str">
        <f t="shared" si="25"/>
        <v>項目12</v>
      </c>
      <c r="D187" s="99" t="str">
        <f t="shared" si="26"/>
        <v>--</v>
      </c>
      <c r="E187" s="36" t="str">
        <f t="shared" si="26"/>
        <v>--</v>
      </c>
      <c r="F187" s="36" t="str">
        <f t="shared" si="26"/>
        <v>--</v>
      </c>
      <c r="G187" s="36" t="str">
        <f t="shared" si="26"/>
        <v>--</v>
      </c>
      <c r="H187" s="36" t="str">
        <f t="shared" si="26"/>
        <v>--</v>
      </c>
      <c r="I187" s="36" t="str">
        <f t="shared" si="27"/>
        <v>--</v>
      </c>
      <c r="J187" s="36" t="str">
        <f t="shared" si="27"/>
        <v>--</v>
      </c>
      <c r="K187" s="36" t="str">
        <f t="shared" si="27"/>
        <v>--</v>
      </c>
      <c r="L187" s="36" t="str">
        <f t="shared" si="27"/>
        <v>--</v>
      </c>
      <c r="M187" s="36" t="str">
        <f t="shared" si="27"/>
        <v>--</v>
      </c>
      <c r="N187" s="36" t="str">
        <f t="shared" si="28"/>
        <v>--</v>
      </c>
      <c r="O187" s="36" t="str">
        <f t="shared" si="28"/>
        <v>--</v>
      </c>
      <c r="P187" s="36" t="str">
        <f t="shared" si="28"/>
        <v>--</v>
      </c>
      <c r="Q187" s="36" t="str">
        <f t="shared" si="28"/>
        <v>--</v>
      </c>
      <c r="R187" s="36" t="str">
        <f t="shared" si="28"/>
        <v>--</v>
      </c>
      <c r="S187" s="36" t="str">
        <f t="shared" si="29"/>
        <v>--</v>
      </c>
      <c r="T187" s="36" t="str">
        <f t="shared" si="29"/>
        <v>--</v>
      </c>
      <c r="U187" s="36" t="str">
        <f t="shared" si="29"/>
        <v>--</v>
      </c>
      <c r="V187" s="36" t="str">
        <f t="shared" si="29"/>
        <v>--</v>
      </c>
      <c r="W187" s="36" t="str">
        <f t="shared" si="29"/>
        <v>--</v>
      </c>
      <c r="X187" s="36" t="str">
        <f t="shared" si="30"/>
        <v>--</v>
      </c>
      <c r="Y187" s="36" t="str">
        <f t="shared" si="30"/>
        <v>--</v>
      </c>
      <c r="Z187" s="36" t="str">
        <f t="shared" si="30"/>
        <v>--</v>
      </c>
      <c r="AA187" s="36" t="str">
        <f t="shared" si="30"/>
        <v>--</v>
      </c>
      <c r="AB187" s="36" t="str">
        <f t="shared" si="30"/>
        <v>--</v>
      </c>
      <c r="AC187" s="36" t="str">
        <f t="shared" si="31"/>
        <v>--</v>
      </c>
      <c r="AD187" s="36" t="str">
        <f t="shared" si="31"/>
        <v>--</v>
      </c>
      <c r="AE187" s="36" t="str">
        <f t="shared" si="31"/>
        <v>--</v>
      </c>
      <c r="AF187" s="36" t="str">
        <f t="shared" si="31"/>
        <v>--</v>
      </c>
      <c r="AG187" s="36" t="str">
        <f t="shared" si="31"/>
        <v>--</v>
      </c>
      <c r="AH187" s="36" t="str">
        <f t="shared" si="32"/>
        <v>--</v>
      </c>
      <c r="AI187" s="36" t="str">
        <f t="shared" si="32"/>
        <v>--</v>
      </c>
      <c r="AJ187" s="36" t="str">
        <f t="shared" si="32"/>
        <v>--</v>
      </c>
      <c r="AK187" s="36" t="str">
        <f t="shared" si="32"/>
        <v>--</v>
      </c>
      <c r="AL187" s="36" t="str">
        <f t="shared" si="32"/>
        <v>--</v>
      </c>
      <c r="AM187" s="36" t="str">
        <f t="shared" si="33"/>
        <v>--</v>
      </c>
      <c r="AN187" s="36" t="str">
        <f t="shared" si="33"/>
        <v>--</v>
      </c>
      <c r="AO187" s="36" t="str">
        <f t="shared" si="33"/>
        <v>--</v>
      </c>
      <c r="AP187" s="36" t="str">
        <f t="shared" si="33"/>
        <v>--</v>
      </c>
      <c r="AQ187" s="36" t="str">
        <f t="shared" si="33"/>
        <v>--</v>
      </c>
      <c r="AR187" s="36" t="str">
        <f t="shared" si="34"/>
        <v>--</v>
      </c>
      <c r="AS187" s="36" t="str">
        <f t="shared" si="34"/>
        <v>--</v>
      </c>
      <c r="AT187" s="201" t="str">
        <f t="shared" si="35"/>
        <v>--</v>
      </c>
    </row>
    <row r="188" spans="1:46" s="61" customFormat="1" ht="15" hidden="1" customHeight="1" x14ac:dyDescent="0.2">
      <c r="A188" s="14">
        <v>13</v>
      </c>
      <c r="B188" s="14"/>
      <c r="C188" s="124" t="str">
        <f t="shared" si="25"/>
        <v>項目13</v>
      </c>
      <c r="D188" s="99" t="str">
        <f t="shared" si="26"/>
        <v>--</v>
      </c>
      <c r="E188" s="36" t="str">
        <f t="shared" si="26"/>
        <v>--</v>
      </c>
      <c r="F188" s="36" t="str">
        <f t="shared" si="26"/>
        <v>--</v>
      </c>
      <c r="G188" s="36" t="str">
        <f t="shared" si="26"/>
        <v>--</v>
      </c>
      <c r="H188" s="36" t="str">
        <f t="shared" si="26"/>
        <v>--</v>
      </c>
      <c r="I188" s="36" t="str">
        <f t="shared" si="27"/>
        <v>--</v>
      </c>
      <c r="J188" s="36" t="str">
        <f t="shared" si="27"/>
        <v>--</v>
      </c>
      <c r="K188" s="36" t="str">
        <f t="shared" si="27"/>
        <v>--</v>
      </c>
      <c r="L188" s="36" t="str">
        <f t="shared" si="27"/>
        <v>--</v>
      </c>
      <c r="M188" s="36" t="str">
        <f t="shared" si="27"/>
        <v>--</v>
      </c>
      <c r="N188" s="36" t="str">
        <f t="shared" si="28"/>
        <v>--</v>
      </c>
      <c r="O188" s="36" t="str">
        <f t="shared" si="28"/>
        <v>--</v>
      </c>
      <c r="P188" s="36" t="str">
        <f t="shared" si="28"/>
        <v>--</v>
      </c>
      <c r="Q188" s="36" t="str">
        <f t="shared" si="28"/>
        <v>--</v>
      </c>
      <c r="R188" s="36" t="str">
        <f t="shared" si="28"/>
        <v>--</v>
      </c>
      <c r="S188" s="36" t="str">
        <f t="shared" si="29"/>
        <v>--</v>
      </c>
      <c r="T188" s="36" t="str">
        <f t="shared" si="29"/>
        <v>--</v>
      </c>
      <c r="U188" s="36" t="str">
        <f t="shared" si="29"/>
        <v>--</v>
      </c>
      <c r="V188" s="36" t="str">
        <f t="shared" si="29"/>
        <v>--</v>
      </c>
      <c r="W188" s="36" t="str">
        <f t="shared" si="29"/>
        <v>--</v>
      </c>
      <c r="X188" s="36" t="str">
        <f t="shared" si="30"/>
        <v>--</v>
      </c>
      <c r="Y188" s="36" t="str">
        <f t="shared" si="30"/>
        <v>--</v>
      </c>
      <c r="Z188" s="36" t="str">
        <f t="shared" si="30"/>
        <v>--</v>
      </c>
      <c r="AA188" s="36" t="str">
        <f t="shared" si="30"/>
        <v>--</v>
      </c>
      <c r="AB188" s="36" t="str">
        <f t="shared" si="30"/>
        <v>--</v>
      </c>
      <c r="AC188" s="36" t="str">
        <f t="shared" si="31"/>
        <v>--</v>
      </c>
      <c r="AD188" s="36" t="str">
        <f t="shared" si="31"/>
        <v>--</v>
      </c>
      <c r="AE188" s="36" t="str">
        <f t="shared" si="31"/>
        <v>--</v>
      </c>
      <c r="AF188" s="36" t="str">
        <f t="shared" si="31"/>
        <v>--</v>
      </c>
      <c r="AG188" s="36" t="str">
        <f t="shared" si="31"/>
        <v>--</v>
      </c>
      <c r="AH188" s="36" t="str">
        <f t="shared" si="32"/>
        <v>--</v>
      </c>
      <c r="AI188" s="36" t="str">
        <f t="shared" si="32"/>
        <v>--</v>
      </c>
      <c r="AJ188" s="36" t="str">
        <f t="shared" si="32"/>
        <v>--</v>
      </c>
      <c r="AK188" s="36" t="str">
        <f t="shared" si="32"/>
        <v>--</v>
      </c>
      <c r="AL188" s="36" t="str">
        <f t="shared" si="32"/>
        <v>--</v>
      </c>
      <c r="AM188" s="36" t="str">
        <f t="shared" si="33"/>
        <v>--</v>
      </c>
      <c r="AN188" s="36" t="str">
        <f t="shared" si="33"/>
        <v>--</v>
      </c>
      <c r="AO188" s="36" t="str">
        <f t="shared" si="33"/>
        <v>--</v>
      </c>
      <c r="AP188" s="36" t="str">
        <f t="shared" si="33"/>
        <v>--</v>
      </c>
      <c r="AQ188" s="36" t="str">
        <f t="shared" si="33"/>
        <v>--</v>
      </c>
      <c r="AR188" s="36" t="str">
        <f t="shared" si="34"/>
        <v>--</v>
      </c>
      <c r="AS188" s="36" t="str">
        <f t="shared" si="34"/>
        <v>--</v>
      </c>
      <c r="AT188" s="201" t="str">
        <f t="shared" si="35"/>
        <v>--</v>
      </c>
    </row>
    <row r="189" spans="1:46" s="61" customFormat="1" ht="15" hidden="1" customHeight="1" x14ac:dyDescent="0.2">
      <c r="A189" s="14">
        <v>14</v>
      </c>
      <c r="B189" s="14"/>
      <c r="C189" s="124" t="str">
        <f t="shared" si="25"/>
        <v>項目14</v>
      </c>
      <c r="D189" s="99" t="str">
        <f t="shared" si="26"/>
        <v>--</v>
      </c>
      <c r="E189" s="36" t="str">
        <f t="shared" si="26"/>
        <v>--</v>
      </c>
      <c r="F189" s="36" t="str">
        <f t="shared" si="26"/>
        <v>--</v>
      </c>
      <c r="G189" s="36" t="str">
        <f t="shared" si="26"/>
        <v>--</v>
      </c>
      <c r="H189" s="36" t="str">
        <f t="shared" si="26"/>
        <v>--</v>
      </c>
      <c r="I189" s="36" t="str">
        <f t="shared" si="27"/>
        <v>--</v>
      </c>
      <c r="J189" s="36" t="str">
        <f t="shared" si="27"/>
        <v>--</v>
      </c>
      <c r="K189" s="36" t="str">
        <f t="shared" si="27"/>
        <v>--</v>
      </c>
      <c r="L189" s="36" t="str">
        <f t="shared" si="27"/>
        <v>--</v>
      </c>
      <c r="M189" s="36" t="str">
        <f t="shared" si="27"/>
        <v>--</v>
      </c>
      <c r="N189" s="36" t="str">
        <f t="shared" si="28"/>
        <v>--</v>
      </c>
      <c r="O189" s="36" t="str">
        <f t="shared" si="28"/>
        <v>--</v>
      </c>
      <c r="P189" s="36" t="str">
        <f t="shared" si="28"/>
        <v>--</v>
      </c>
      <c r="Q189" s="36" t="str">
        <f t="shared" si="28"/>
        <v>--</v>
      </c>
      <c r="R189" s="36" t="str">
        <f t="shared" si="28"/>
        <v>--</v>
      </c>
      <c r="S189" s="36" t="str">
        <f t="shared" si="29"/>
        <v>--</v>
      </c>
      <c r="T189" s="36" t="str">
        <f t="shared" si="29"/>
        <v>--</v>
      </c>
      <c r="U189" s="36" t="str">
        <f t="shared" si="29"/>
        <v>--</v>
      </c>
      <c r="V189" s="36" t="str">
        <f t="shared" si="29"/>
        <v>--</v>
      </c>
      <c r="W189" s="36" t="str">
        <f t="shared" si="29"/>
        <v>--</v>
      </c>
      <c r="X189" s="36" t="str">
        <f t="shared" si="30"/>
        <v>--</v>
      </c>
      <c r="Y189" s="36" t="str">
        <f t="shared" si="30"/>
        <v>--</v>
      </c>
      <c r="Z189" s="36" t="str">
        <f t="shared" si="30"/>
        <v>--</v>
      </c>
      <c r="AA189" s="36" t="str">
        <f t="shared" si="30"/>
        <v>--</v>
      </c>
      <c r="AB189" s="36" t="str">
        <f t="shared" si="30"/>
        <v>--</v>
      </c>
      <c r="AC189" s="36" t="str">
        <f t="shared" si="31"/>
        <v>--</v>
      </c>
      <c r="AD189" s="36" t="str">
        <f t="shared" si="31"/>
        <v>--</v>
      </c>
      <c r="AE189" s="36" t="str">
        <f t="shared" si="31"/>
        <v>--</v>
      </c>
      <c r="AF189" s="36" t="str">
        <f t="shared" si="31"/>
        <v>--</v>
      </c>
      <c r="AG189" s="36" t="str">
        <f t="shared" si="31"/>
        <v>--</v>
      </c>
      <c r="AH189" s="36" t="str">
        <f t="shared" si="32"/>
        <v>--</v>
      </c>
      <c r="AI189" s="36" t="str">
        <f t="shared" si="32"/>
        <v>--</v>
      </c>
      <c r="AJ189" s="36" t="str">
        <f t="shared" si="32"/>
        <v>--</v>
      </c>
      <c r="AK189" s="36" t="str">
        <f t="shared" si="32"/>
        <v>--</v>
      </c>
      <c r="AL189" s="36" t="str">
        <f t="shared" si="32"/>
        <v>--</v>
      </c>
      <c r="AM189" s="36" t="str">
        <f t="shared" si="33"/>
        <v>--</v>
      </c>
      <c r="AN189" s="36" t="str">
        <f t="shared" si="33"/>
        <v>--</v>
      </c>
      <c r="AO189" s="36" t="str">
        <f t="shared" si="33"/>
        <v>--</v>
      </c>
      <c r="AP189" s="36" t="str">
        <f t="shared" si="33"/>
        <v>--</v>
      </c>
      <c r="AQ189" s="36" t="str">
        <f t="shared" si="33"/>
        <v>--</v>
      </c>
      <c r="AR189" s="36" t="str">
        <f t="shared" si="34"/>
        <v>--</v>
      </c>
      <c r="AS189" s="36" t="str">
        <f t="shared" si="34"/>
        <v>--</v>
      </c>
      <c r="AT189" s="201" t="str">
        <f t="shared" si="35"/>
        <v>--</v>
      </c>
    </row>
    <row r="190" spans="1:46" s="61" customFormat="1" ht="15" hidden="1" customHeight="1" x14ac:dyDescent="0.2">
      <c r="A190" s="14">
        <v>15</v>
      </c>
      <c r="B190" s="14"/>
      <c r="C190" s="124" t="str">
        <f t="shared" si="25"/>
        <v>項目15</v>
      </c>
      <c r="D190" s="99" t="str">
        <f t="shared" si="26"/>
        <v>--</v>
      </c>
      <c r="E190" s="36" t="str">
        <f t="shared" si="26"/>
        <v>--</v>
      </c>
      <c r="F190" s="36" t="str">
        <f t="shared" si="26"/>
        <v>--</v>
      </c>
      <c r="G190" s="36" t="str">
        <f t="shared" si="26"/>
        <v>--</v>
      </c>
      <c r="H190" s="36" t="str">
        <f t="shared" si="26"/>
        <v>--</v>
      </c>
      <c r="I190" s="36" t="str">
        <f t="shared" si="27"/>
        <v>--</v>
      </c>
      <c r="J190" s="36" t="str">
        <f t="shared" si="27"/>
        <v>--</v>
      </c>
      <c r="K190" s="36" t="str">
        <f t="shared" si="27"/>
        <v>--</v>
      </c>
      <c r="L190" s="36" t="str">
        <f t="shared" si="27"/>
        <v>--</v>
      </c>
      <c r="M190" s="36" t="str">
        <f t="shared" si="27"/>
        <v>--</v>
      </c>
      <c r="N190" s="36" t="str">
        <f t="shared" si="28"/>
        <v>--</v>
      </c>
      <c r="O190" s="36" t="str">
        <f t="shared" si="28"/>
        <v>--</v>
      </c>
      <c r="P190" s="36" t="str">
        <f t="shared" si="28"/>
        <v>--</v>
      </c>
      <c r="Q190" s="36" t="str">
        <f t="shared" si="28"/>
        <v>--</v>
      </c>
      <c r="R190" s="36" t="str">
        <f t="shared" si="28"/>
        <v>--</v>
      </c>
      <c r="S190" s="36" t="str">
        <f t="shared" si="29"/>
        <v>--</v>
      </c>
      <c r="T190" s="36" t="str">
        <f t="shared" si="29"/>
        <v>--</v>
      </c>
      <c r="U190" s="36" t="str">
        <f t="shared" si="29"/>
        <v>--</v>
      </c>
      <c r="V190" s="36" t="str">
        <f t="shared" si="29"/>
        <v>--</v>
      </c>
      <c r="W190" s="36" t="str">
        <f t="shared" si="29"/>
        <v>--</v>
      </c>
      <c r="X190" s="36" t="str">
        <f t="shared" si="30"/>
        <v>--</v>
      </c>
      <c r="Y190" s="36" t="str">
        <f t="shared" si="30"/>
        <v>--</v>
      </c>
      <c r="Z190" s="36" t="str">
        <f t="shared" si="30"/>
        <v>--</v>
      </c>
      <c r="AA190" s="36" t="str">
        <f t="shared" si="30"/>
        <v>--</v>
      </c>
      <c r="AB190" s="36" t="str">
        <f t="shared" si="30"/>
        <v>--</v>
      </c>
      <c r="AC190" s="36" t="str">
        <f t="shared" si="31"/>
        <v>--</v>
      </c>
      <c r="AD190" s="36" t="str">
        <f t="shared" si="31"/>
        <v>--</v>
      </c>
      <c r="AE190" s="36" t="str">
        <f t="shared" si="31"/>
        <v>--</v>
      </c>
      <c r="AF190" s="36" t="str">
        <f t="shared" si="31"/>
        <v>--</v>
      </c>
      <c r="AG190" s="36" t="str">
        <f t="shared" si="31"/>
        <v>--</v>
      </c>
      <c r="AH190" s="36" t="str">
        <f t="shared" si="32"/>
        <v>--</v>
      </c>
      <c r="AI190" s="36" t="str">
        <f t="shared" si="32"/>
        <v>--</v>
      </c>
      <c r="AJ190" s="36" t="str">
        <f t="shared" si="32"/>
        <v>--</v>
      </c>
      <c r="AK190" s="36" t="str">
        <f t="shared" si="32"/>
        <v>--</v>
      </c>
      <c r="AL190" s="36" t="str">
        <f t="shared" si="32"/>
        <v>--</v>
      </c>
      <c r="AM190" s="36" t="str">
        <f t="shared" si="33"/>
        <v>--</v>
      </c>
      <c r="AN190" s="36" t="str">
        <f t="shared" si="33"/>
        <v>--</v>
      </c>
      <c r="AO190" s="36" t="str">
        <f t="shared" si="33"/>
        <v>--</v>
      </c>
      <c r="AP190" s="36" t="str">
        <f t="shared" si="33"/>
        <v>--</v>
      </c>
      <c r="AQ190" s="36" t="str">
        <f t="shared" si="33"/>
        <v>--</v>
      </c>
      <c r="AR190" s="36" t="str">
        <f t="shared" si="34"/>
        <v>--</v>
      </c>
      <c r="AS190" s="36" t="str">
        <f t="shared" si="34"/>
        <v>--</v>
      </c>
      <c r="AT190" s="201" t="str">
        <f t="shared" si="35"/>
        <v>--</v>
      </c>
    </row>
    <row r="191" spans="1:46" s="61" customFormat="1" ht="15" hidden="1" customHeight="1" x14ac:dyDescent="0.2">
      <c r="A191" s="14">
        <v>16</v>
      </c>
      <c r="B191" s="14"/>
      <c r="C191" s="124" t="str">
        <f t="shared" si="25"/>
        <v>項目16</v>
      </c>
      <c r="D191" s="99" t="str">
        <f t="shared" si="26"/>
        <v>--</v>
      </c>
      <c r="E191" s="36" t="str">
        <f t="shared" si="26"/>
        <v>--</v>
      </c>
      <c r="F191" s="36" t="str">
        <f t="shared" si="26"/>
        <v>--</v>
      </c>
      <c r="G191" s="36" t="str">
        <f t="shared" si="26"/>
        <v>--</v>
      </c>
      <c r="H191" s="36" t="str">
        <f t="shared" si="26"/>
        <v>--</v>
      </c>
      <c r="I191" s="36" t="str">
        <f t="shared" si="27"/>
        <v>--</v>
      </c>
      <c r="J191" s="36" t="str">
        <f t="shared" si="27"/>
        <v>--</v>
      </c>
      <c r="K191" s="36" t="str">
        <f t="shared" si="27"/>
        <v>--</v>
      </c>
      <c r="L191" s="36" t="str">
        <f t="shared" si="27"/>
        <v>--</v>
      </c>
      <c r="M191" s="36" t="str">
        <f t="shared" si="27"/>
        <v>--</v>
      </c>
      <c r="N191" s="36" t="str">
        <f t="shared" si="28"/>
        <v>--</v>
      </c>
      <c r="O191" s="36" t="str">
        <f t="shared" si="28"/>
        <v>--</v>
      </c>
      <c r="P191" s="36" t="str">
        <f t="shared" si="28"/>
        <v>--</v>
      </c>
      <c r="Q191" s="36" t="str">
        <f t="shared" si="28"/>
        <v>--</v>
      </c>
      <c r="R191" s="36" t="str">
        <f t="shared" si="28"/>
        <v>--</v>
      </c>
      <c r="S191" s="36" t="str">
        <f t="shared" si="29"/>
        <v>--</v>
      </c>
      <c r="T191" s="36" t="str">
        <f t="shared" si="29"/>
        <v>--</v>
      </c>
      <c r="U191" s="36" t="str">
        <f t="shared" si="29"/>
        <v>--</v>
      </c>
      <c r="V191" s="36" t="str">
        <f t="shared" si="29"/>
        <v>--</v>
      </c>
      <c r="W191" s="36" t="str">
        <f t="shared" si="29"/>
        <v>--</v>
      </c>
      <c r="X191" s="36" t="str">
        <f t="shared" si="30"/>
        <v>--</v>
      </c>
      <c r="Y191" s="36" t="str">
        <f t="shared" si="30"/>
        <v>--</v>
      </c>
      <c r="Z191" s="36" t="str">
        <f t="shared" si="30"/>
        <v>--</v>
      </c>
      <c r="AA191" s="36" t="str">
        <f t="shared" si="30"/>
        <v>--</v>
      </c>
      <c r="AB191" s="36" t="str">
        <f t="shared" si="30"/>
        <v>--</v>
      </c>
      <c r="AC191" s="36" t="str">
        <f t="shared" si="31"/>
        <v>--</v>
      </c>
      <c r="AD191" s="36" t="str">
        <f t="shared" si="31"/>
        <v>--</v>
      </c>
      <c r="AE191" s="36" t="str">
        <f t="shared" si="31"/>
        <v>--</v>
      </c>
      <c r="AF191" s="36" t="str">
        <f t="shared" si="31"/>
        <v>--</v>
      </c>
      <c r="AG191" s="36" t="str">
        <f t="shared" si="31"/>
        <v>--</v>
      </c>
      <c r="AH191" s="36" t="str">
        <f t="shared" si="32"/>
        <v>--</v>
      </c>
      <c r="AI191" s="36" t="str">
        <f t="shared" si="32"/>
        <v>--</v>
      </c>
      <c r="AJ191" s="36" t="str">
        <f t="shared" si="32"/>
        <v>--</v>
      </c>
      <c r="AK191" s="36" t="str">
        <f t="shared" si="32"/>
        <v>--</v>
      </c>
      <c r="AL191" s="36" t="str">
        <f t="shared" si="32"/>
        <v>--</v>
      </c>
      <c r="AM191" s="36" t="str">
        <f t="shared" si="33"/>
        <v>--</v>
      </c>
      <c r="AN191" s="36" t="str">
        <f t="shared" si="33"/>
        <v>--</v>
      </c>
      <c r="AO191" s="36" t="str">
        <f t="shared" si="33"/>
        <v>--</v>
      </c>
      <c r="AP191" s="36" t="str">
        <f t="shared" si="33"/>
        <v>--</v>
      </c>
      <c r="AQ191" s="36" t="str">
        <f t="shared" si="33"/>
        <v>--</v>
      </c>
      <c r="AR191" s="36" t="str">
        <f t="shared" si="34"/>
        <v>--</v>
      </c>
      <c r="AS191" s="36" t="str">
        <f t="shared" si="34"/>
        <v>--</v>
      </c>
      <c r="AT191" s="201" t="str">
        <f t="shared" si="35"/>
        <v>--</v>
      </c>
    </row>
    <row r="192" spans="1:46" s="61" customFormat="1" ht="15" hidden="1" customHeight="1" x14ac:dyDescent="0.2">
      <c r="A192" s="14">
        <v>17</v>
      </c>
      <c r="B192" s="14"/>
      <c r="C192" s="124" t="str">
        <f t="shared" si="25"/>
        <v>項目17</v>
      </c>
      <c r="D192" s="99" t="str">
        <f t="shared" si="26"/>
        <v>--</v>
      </c>
      <c r="E192" s="36" t="str">
        <f t="shared" si="26"/>
        <v>--</v>
      </c>
      <c r="F192" s="36" t="str">
        <f t="shared" si="26"/>
        <v>--</v>
      </c>
      <c r="G192" s="36" t="str">
        <f t="shared" si="26"/>
        <v>--</v>
      </c>
      <c r="H192" s="36" t="str">
        <f t="shared" si="26"/>
        <v>--</v>
      </c>
      <c r="I192" s="36" t="str">
        <f t="shared" si="27"/>
        <v>--</v>
      </c>
      <c r="J192" s="36" t="str">
        <f t="shared" si="27"/>
        <v>--</v>
      </c>
      <c r="K192" s="36" t="str">
        <f t="shared" si="27"/>
        <v>--</v>
      </c>
      <c r="L192" s="36" t="str">
        <f t="shared" si="27"/>
        <v>--</v>
      </c>
      <c r="M192" s="36" t="str">
        <f t="shared" si="27"/>
        <v>--</v>
      </c>
      <c r="N192" s="36" t="str">
        <f t="shared" si="28"/>
        <v>--</v>
      </c>
      <c r="O192" s="36" t="str">
        <f t="shared" si="28"/>
        <v>--</v>
      </c>
      <c r="P192" s="36" t="str">
        <f t="shared" si="28"/>
        <v>--</v>
      </c>
      <c r="Q192" s="36" t="str">
        <f t="shared" si="28"/>
        <v>--</v>
      </c>
      <c r="R192" s="36" t="str">
        <f t="shared" si="28"/>
        <v>--</v>
      </c>
      <c r="S192" s="36" t="str">
        <f t="shared" si="29"/>
        <v>--</v>
      </c>
      <c r="T192" s="36" t="str">
        <f t="shared" si="29"/>
        <v>--</v>
      </c>
      <c r="U192" s="36" t="str">
        <f t="shared" si="29"/>
        <v>--</v>
      </c>
      <c r="V192" s="36" t="str">
        <f t="shared" si="29"/>
        <v>--</v>
      </c>
      <c r="W192" s="36" t="str">
        <f t="shared" si="29"/>
        <v>--</v>
      </c>
      <c r="X192" s="36" t="str">
        <f t="shared" si="30"/>
        <v>--</v>
      </c>
      <c r="Y192" s="36" t="str">
        <f t="shared" si="30"/>
        <v>--</v>
      </c>
      <c r="Z192" s="36" t="str">
        <f t="shared" si="30"/>
        <v>--</v>
      </c>
      <c r="AA192" s="36" t="str">
        <f t="shared" si="30"/>
        <v>--</v>
      </c>
      <c r="AB192" s="36" t="str">
        <f t="shared" si="30"/>
        <v>--</v>
      </c>
      <c r="AC192" s="36" t="str">
        <f t="shared" si="31"/>
        <v>--</v>
      </c>
      <c r="AD192" s="36" t="str">
        <f t="shared" si="31"/>
        <v>--</v>
      </c>
      <c r="AE192" s="36" t="str">
        <f t="shared" si="31"/>
        <v>--</v>
      </c>
      <c r="AF192" s="36" t="str">
        <f t="shared" si="31"/>
        <v>--</v>
      </c>
      <c r="AG192" s="36" t="str">
        <f t="shared" si="31"/>
        <v>--</v>
      </c>
      <c r="AH192" s="36" t="str">
        <f t="shared" si="32"/>
        <v>--</v>
      </c>
      <c r="AI192" s="36" t="str">
        <f t="shared" si="32"/>
        <v>--</v>
      </c>
      <c r="AJ192" s="36" t="str">
        <f t="shared" si="32"/>
        <v>--</v>
      </c>
      <c r="AK192" s="36" t="str">
        <f t="shared" si="32"/>
        <v>--</v>
      </c>
      <c r="AL192" s="36" t="str">
        <f t="shared" si="32"/>
        <v>--</v>
      </c>
      <c r="AM192" s="36" t="str">
        <f t="shared" si="33"/>
        <v>--</v>
      </c>
      <c r="AN192" s="36" t="str">
        <f t="shared" si="33"/>
        <v>--</v>
      </c>
      <c r="AO192" s="36" t="str">
        <f t="shared" si="33"/>
        <v>--</v>
      </c>
      <c r="AP192" s="36" t="str">
        <f t="shared" si="33"/>
        <v>--</v>
      </c>
      <c r="AQ192" s="36" t="str">
        <f t="shared" si="33"/>
        <v>--</v>
      </c>
      <c r="AR192" s="36" t="str">
        <f t="shared" si="34"/>
        <v>--</v>
      </c>
      <c r="AS192" s="36" t="str">
        <f t="shared" si="34"/>
        <v>--</v>
      </c>
      <c r="AT192" s="201" t="str">
        <f t="shared" si="35"/>
        <v>--</v>
      </c>
    </row>
    <row r="193" spans="1:46" s="61" customFormat="1" ht="15" hidden="1" customHeight="1" x14ac:dyDescent="0.2">
      <c r="A193" s="14">
        <v>18</v>
      </c>
      <c r="B193" s="14"/>
      <c r="C193" s="124" t="str">
        <f t="shared" si="25"/>
        <v>項目18</v>
      </c>
      <c r="D193" s="99" t="str">
        <f t="shared" si="26"/>
        <v>--</v>
      </c>
      <c r="E193" s="36" t="str">
        <f t="shared" si="26"/>
        <v>--</v>
      </c>
      <c r="F193" s="36" t="str">
        <f t="shared" si="26"/>
        <v>--</v>
      </c>
      <c r="G193" s="36" t="str">
        <f t="shared" si="26"/>
        <v>--</v>
      </c>
      <c r="H193" s="36" t="str">
        <f t="shared" si="26"/>
        <v>--</v>
      </c>
      <c r="I193" s="36" t="str">
        <f t="shared" si="27"/>
        <v>--</v>
      </c>
      <c r="J193" s="36" t="str">
        <f t="shared" si="27"/>
        <v>--</v>
      </c>
      <c r="K193" s="36" t="str">
        <f t="shared" si="27"/>
        <v>--</v>
      </c>
      <c r="L193" s="36" t="str">
        <f t="shared" si="27"/>
        <v>--</v>
      </c>
      <c r="M193" s="36" t="str">
        <f t="shared" si="27"/>
        <v>--</v>
      </c>
      <c r="N193" s="36" t="str">
        <f t="shared" si="28"/>
        <v>--</v>
      </c>
      <c r="O193" s="36" t="str">
        <f t="shared" si="28"/>
        <v>--</v>
      </c>
      <c r="P193" s="36" t="str">
        <f t="shared" si="28"/>
        <v>--</v>
      </c>
      <c r="Q193" s="36" t="str">
        <f t="shared" si="28"/>
        <v>--</v>
      </c>
      <c r="R193" s="36" t="str">
        <f t="shared" si="28"/>
        <v>--</v>
      </c>
      <c r="S193" s="36" t="str">
        <f t="shared" si="29"/>
        <v>--</v>
      </c>
      <c r="T193" s="36" t="str">
        <f t="shared" si="29"/>
        <v>--</v>
      </c>
      <c r="U193" s="36" t="str">
        <f t="shared" si="29"/>
        <v>--</v>
      </c>
      <c r="V193" s="36" t="str">
        <f t="shared" si="29"/>
        <v>--</v>
      </c>
      <c r="W193" s="36" t="str">
        <f t="shared" si="29"/>
        <v>--</v>
      </c>
      <c r="X193" s="36" t="str">
        <f t="shared" si="30"/>
        <v>--</v>
      </c>
      <c r="Y193" s="36" t="str">
        <f t="shared" si="30"/>
        <v>--</v>
      </c>
      <c r="Z193" s="36" t="str">
        <f t="shared" si="30"/>
        <v>--</v>
      </c>
      <c r="AA193" s="36" t="str">
        <f t="shared" si="30"/>
        <v>--</v>
      </c>
      <c r="AB193" s="36" t="str">
        <f t="shared" si="30"/>
        <v>--</v>
      </c>
      <c r="AC193" s="36" t="str">
        <f t="shared" si="31"/>
        <v>--</v>
      </c>
      <c r="AD193" s="36" t="str">
        <f t="shared" si="31"/>
        <v>--</v>
      </c>
      <c r="AE193" s="36" t="str">
        <f t="shared" si="31"/>
        <v>--</v>
      </c>
      <c r="AF193" s="36" t="str">
        <f t="shared" si="31"/>
        <v>--</v>
      </c>
      <c r="AG193" s="36" t="str">
        <f t="shared" si="31"/>
        <v>--</v>
      </c>
      <c r="AH193" s="36" t="str">
        <f t="shared" si="32"/>
        <v>--</v>
      </c>
      <c r="AI193" s="36" t="str">
        <f t="shared" si="32"/>
        <v>--</v>
      </c>
      <c r="AJ193" s="36" t="str">
        <f t="shared" si="32"/>
        <v>--</v>
      </c>
      <c r="AK193" s="36" t="str">
        <f t="shared" si="32"/>
        <v>--</v>
      </c>
      <c r="AL193" s="36" t="str">
        <f t="shared" si="32"/>
        <v>--</v>
      </c>
      <c r="AM193" s="36" t="str">
        <f t="shared" si="33"/>
        <v>--</v>
      </c>
      <c r="AN193" s="36" t="str">
        <f t="shared" si="33"/>
        <v>--</v>
      </c>
      <c r="AO193" s="36" t="str">
        <f t="shared" si="33"/>
        <v>--</v>
      </c>
      <c r="AP193" s="36" t="str">
        <f t="shared" si="33"/>
        <v>--</v>
      </c>
      <c r="AQ193" s="36" t="str">
        <f t="shared" si="33"/>
        <v>--</v>
      </c>
      <c r="AR193" s="36" t="str">
        <f t="shared" si="34"/>
        <v>--</v>
      </c>
      <c r="AS193" s="36" t="str">
        <f t="shared" si="34"/>
        <v>--</v>
      </c>
      <c r="AT193" s="201" t="str">
        <f t="shared" si="35"/>
        <v>--</v>
      </c>
    </row>
    <row r="194" spans="1:46" s="61" customFormat="1" ht="15" hidden="1" customHeight="1" x14ac:dyDescent="0.2">
      <c r="A194" s="14">
        <v>19</v>
      </c>
      <c r="B194" s="14"/>
      <c r="C194" s="124" t="str">
        <f t="shared" si="25"/>
        <v>項目19</v>
      </c>
      <c r="D194" s="99" t="str">
        <f t="shared" si="26"/>
        <v>--</v>
      </c>
      <c r="E194" s="36" t="str">
        <f t="shared" si="26"/>
        <v>--</v>
      </c>
      <c r="F194" s="36" t="str">
        <f t="shared" si="26"/>
        <v>--</v>
      </c>
      <c r="G194" s="36" t="str">
        <f t="shared" si="26"/>
        <v>--</v>
      </c>
      <c r="H194" s="36" t="str">
        <f t="shared" si="26"/>
        <v>--</v>
      </c>
      <c r="I194" s="36" t="str">
        <f t="shared" si="27"/>
        <v>--</v>
      </c>
      <c r="J194" s="36" t="str">
        <f t="shared" si="27"/>
        <v>--</v>
      </c>
      <c r="K194" s="36" t="str">
        <f t="shared" si="27"/>
        <v>--</v>
      </c>
      <c r="L194" s="36" t="str">
        <f t="shared" si="27"/>
        <v>--</v>
      </c>
      <c r="M194" s="36" t="str">
        <f t="shared" si="27"/>
        <v>--</v>
      </c>
      <c r="N194" s="36" t="str">
        <f t="shared" si="28"/>
        <v>--</v>
      </c>
      <c r="O194" s="36" t="str">
        <f t="shared" si="28"/>
        <v>--</v>
      </c>
      <c r="P194" s="36" t="str">
        <f t="shared" si="28"/>
        <v>--</v>
      </c>
      <c r="Q194" s="36" t="str">
        <f t="shared" si="28"/>
        <v>--</v>
      </c>
      <c r="R194" s="36" t="str">
        <f t="shared" si="28"/>
        <v>--</v>
      </c>
      <c r="S194" s="36" t="str">
        <f t="shared" si="29"/>
        <v>--</v>
      </c>
      <c r="T194" s="36" t="str">
        <f t="shared" si="29"/>
        <v>--</v>
      </c>
      <c r="U194" s="36" t="str">
        <f t="shared" si="29"/>
        <v>--</v>
      </c>
      <c r="V194" s="36" t="str">
        <f t="shared" si="29"/>
        <v>--</v>
      </c>
      <c r="W194" s="36" t="str">
        <f t="shared" si="29"/>
        <v>--</v>
      </c>
      <c r="X194" s="36" t="str">
        <f t="shared" si="30"/>
        <v>--</v>
      </c>
      <c r="Y194" s="36" t="str">
        <f t="shared" si="30"/>
        <v>--</v>
      </c>
      <c r="Z194" s="36" t="str">
        <f t="shared" si="30"/>
        <v>--</v>
      </c>
      <c r="AA194" s="36" t="str">
        <f t="shared" si="30"/>
        <v>--</v>
      </c>
      <c r="AB194" s="36" t="str">
        <f t="shared" si="30"/>
        <v>--</v>
      </c>
      <c r="AC194" s="36" t="str">
        <f t="shared" si="31"/>
        <v>--</v>
      </c>
      <c r="AD194" s="36" t="str">
        <f t="shared" si="31"/>
        <v>--</v>
      </c>
      <c r="AE194" s="36" t="str">
        <f t="shared" si="31"/>
        <v>--</v>
      </c>
      <c r="AF194" s="36" t="str">
        <f t="shared" si="31"/>
        <v>--</v>
      </c>
      <c r="AG194" s="36" t="str">
        <f t="shared" si="31"/>
        <v>--</v>
      </c>
      <c r="AH194" s="36" t="str">
        <f t="shared" si="32"/>
        <v>--</v>
      </c>
      <c r="AI194" s="36" t="str">
        <f t="shared" si="32"/>
        <v>--</v>
      </c>
      <c r="AJ194" s="36" t="str">
        <f t="shared" si="32"/>
        <v>--</v>
      </c>
      <c r="AK194" s="36" t="str">
        <f t="shared" si="32"/>
        <v>--</v>
      </c>
      <c r="AL194" s="36" t="str">
        <f t="shared" si="32"/>
        <v>--</v>
      </c>
      <c r="AM194" s="36" t="str">
        <f t="shared" si="33"/>
        <v>--</v>
      </c>
      <c r="AN194" s="36" t="str">
        <f t="shared" si="33"/>
        <v>--</v>
      </c>
      <c r="AO194" s="36" t="str">
        <f t="shared" si="33"/>
        <v>--</v>
      </c>
      <c r="AP194" s="36" t="str">
        <f t="shared" si="33"/>
        <v>--</v>
      </c>
      <c r="AQ194" s="36" t="str">
        <f t="shared" si="33"/>
        <v>--</v>
      </c>
      <c r="AR194" s="36" t="str">
        <f t="shared" si="34"/>
        <v>--</v>
      </c>
      <c r="AS194" s="36" t="str">
        <f t="shared" si="34"/>
        <v>--</v>
      </c>
      <c r="AT194" s="201" t="str">
        <f t="shared" si="35"/>
        <v>--</v>
      </c>
    </row>
    <row r="195" spans="1:46" s="61" customFormat="1" ht="15" hidden="1" customHeight="1" x14ac:dyDescent="0.2">
      <c r="A195" s="14">
        <v>20</v>
      </c>
      <c r="B195" s="14"/>
      <c r="C195" s="124" t="str">
        <f t="shared" si="25"/>
        <v>項目20</v>
      </c>
      <c r="D195" s="99" t="str">
        <f t="shared" si="26"/>
        <v>--</v>
      </c>
      <c r="E195" s="36" t="str">
        <f t="shared" si="26"/>
        <v>--</v>
      </c>
      <c r="F195" s="36" t="str">
        <f t="shared" si="26"/>
        <v>--</v>
      </c>
      <c r="G195" s="36" t="str">
        <f t="shared" si="26"/>
        <v>--</v>
      </c>
      <c r="H195" s="36" t="str">
        <f t="shared" si="26"/>
        <v>--</v>
      </c>
      <c r="I195" s="36" t="str">
        <f t="shared" si="27"/>
        <v>--</v>
      </c>
      <c r="J195" s="36" t="str">
        <f t="shared" si="27"/>
        <v>--</v>
      </c>
      <c r="K195" s="36" t="str">
        <f t="shared" si="27"/>
        <v>--</v>
      </c>
      <c r="L195" s="36" t="str">
        <f t="shared" si="27"/>
        <v>--</v>
      </c>
      <c r="M195" s="36" t="str">
        <f t="shared" si="27"/>
        <v>--</v>
      </c>
      <c r="N195" s="36" t="str">
        <f t="shared" si="28"/>
        <v>--</v>
      </c>
      <c r="O195" s="36" t="str">
        <f t="shared" si="28"/>
        <v>--</v>
      </c>
      <c r="P195" s="36" t="str">
        <f t="shared" si="28"/>
        <v>--</v>
      </c>
      <c r="Q195" s="36" t="str">
        <f t="shared" si="28"/>
        <v>--</v>
      </c>
      <c r="R195" s="36" t="str">
        <f t="shared" si="28"/>
        <v>--</v>
      </c>
      <c r="S195" s="36" t="str">
        <f t="shared" si="29"/>
        <v>--</v>
      </c>
      <c r="T195" s="36" t="str">
        <f t="shared" si="29"/>
        <v>--</v>
      </c>
      <c r="U195" s="36" t="str">
        <f t="shared" si="29"/>
        <v>--</v>
      </c>
      <c r="V195" s="36" t="str">
        <f t="shared" si="29"/>
        <v>--</v>
      </c>
      <c r="W195" s="36" t="str">
        <f t="shared" si="29"/>
        <v>--</v>
      </c>
      <c r="X195" s="36" t="str">
        <f t="shared" si="30"/>
        <v>--</v>
      </c>
      <c r="Y195" s="36" t="str">
        <f t="shared" si="30"/>
        <v>--</v>
      </c>
      <c r="Z195" s="36" t="str">
        <f t="shared" si="30"/>
        <v>--</v>
      </c>
      <c r="AA195" s="36" t="str">
        <f t="shared" si="30"/>
        <v>--</v>
      </c>
      <c r="AB195" s="36" t="str">
        <f t="shared" si="30"/>
        <v>--</v>
      </c>
      <c r="AC195" s="36" t="str">
        <f t="shared" si="31"/>
        <v>--</v>
      </c>
      <c r="AD195" s="36" t="str">
        <f t="shared" si="31"/>
        <v>--</v>
      </c>
      <c r="AE195" s="36" t="str">
        <f t="shared" si="31"/>
        <v>--</v>
      </c>
      <c r="AF195" s="36" t="str">
        <f t="shared" si="31"/>
        <v>--</v>
      </c>
      <c r="AG195" s="36" t="str">
        <f t="shared" si="31"/>
        <v>--</v>
      </c>
      <c r="AH195" s="36" t="str">
        <f t="shared" si="32"/>
        <v>--</v>
      </c>
      <c r="AI195" s="36" t="str">
        <f t="shared" si="32"/>
        <v>--</v>
      </c>
      <c r="AJ195" s="36" t="str">
        <f t="shared" si="32"/>
        <v>--</v>
      </c>
      <c r="AK195" s="36" t="str">
        <f t="shared" si="32"/>
        <v>--</v>
      </c>
      <c r="AL195" s="36" t="str">
        <f t="shared" si="32"/>
        <v>--</v>
      </c>
      <c r="AM195" s="36" t="str">
        <f t="shared" si="33"/>
        <v>--</v>
      </c>
      <c r="AN195" s="36" t="str">
        <f t="shared" si="33"/>
        <v>--</v>
      </c>
      <c r="AO195" s="36" t="str">
        <f t="shared" si="33"/>
        <v>--</v>
      </c>
      <c r="AP195" s="36" t="str">
        <f t="shared" si="33"/>
        <v>--</v>
      </c>
      <c r="AQ195" s="36" t="str">
        <f t="shared" si="33"/>
        <v>--</v>
      </c>
      <c r="AR195" s="36" t="str">
        <f t="shared" si="34"/>
        <v>--</v>
      </c>
      <c r="AS195" s="36" t="str">
        <f t="shared" si="34"/>
        <v>--</v>
      </c>
      <c r="AT195" s="201" t="str">
        <f t="shared" si="35"/>
        <v>--</v>
      </c>
    </row>
    <row r="196" spans="1:46" s="61" customFormat="1" ht="15" hidden="1" customHeight="1" x14ac:dyDescent="0.2">
      <c r="A196" s="14">
        <v>21</v>
      </c>
      <c r="B196" s="14"/>
      <c r="C196" s="124" t="str">
        <f t="shared" si="25"/>
        <v>項目21</v>
      </c>
      <c r="D196" s="99" t="str">
        <f t="shared" si="26"/>
        <v>--</v>
      </c>
      <c r="E196" s="36" t="str">
        <f t="shared" si="26"/>
        <v>--</v>
      </c>
      <c r="F196" s="36" t="str">
        <f t="shared" si="26"/>
        <v>--</v>
      </c>
      <c r="G196" s="36" t="str">
        <f t="shared" si="26"/>
        <v>--</v>
      </c>
      <c r="H196" s="36" t="str">
        <f t="shared" si="26"/>
        <v>--</v>
      </c>
      <c r="I196" s="36" t="str">
        <f t="shared" si="27"/>
        <v>--</v>
      </c>
      <c r="J196" s="36" t="str">
        <f t="shared" si="27"/>
        <v>--</v>
      </c>
      <c r="K196" s="36" t="str">
        <f t="shared" si="27"/>
        <v>--</v>
      </c>
      <c r="L196" s="36" t="str">
        <f t="shared" si="27"/>
        <v>--</v>
      </c>
      <c r="M196" s="36" t="str">
        <f t="shared" si="27"/>
        <v>--</v>
      </c>
      <c r="N196" s="36" t="str">
        <f t="shared" si="28"/>
        <v>--</v>
      </c>
      <c r="O196" s="36" t="str">
        <f t="shared" si="28"/>
        <v>--</v>
      </c>
      <c r="P196" s="36" t="str">
        <f t="shared" si="28"/>
        <v>--</v>
      </c>
      <c r="Q196" s="36" t="str">
        <f t="shared" si="28"/>
        <v>--</v>
      </c>
      <c r="R196" s="36" t="str">
        <f t="shared" si="28"/>
        <v>--</v>
      </c>
      <c r="S196" s="36" t="str">
        <f t="shared" si="29"/>
        <v>--</v>
      </c>
      <c r="T196" s="36" t="str">
        <f t="shared" si="29"/>
        <v>--</v>
      </c>
      <c r="U196" s="36" t="str">
        <f t="shared" si="29"/>
        <v>--</v>
      </c>
      <c r="V196" s="36" t="str">
        <f t="shared" si="29"/>
        <v>--</v>
      </c>
      <c r="W196" s="36" t="str">
        <f t="shared" si="29"/>
        <v>--</v>
      </c>
      <c r="X196" s="36" t="str">
        <f t="shared" si="30"/>
        <v>--</v>
      </c>
      <c r="Y196" s="36" t="str">
        <f t="shared" si="30"/>
        <v>--</v>
      </c>
      <c r="Z196" s="36" t="str">
        <f t="shared" si="30"/>
        <v>--</v>
      </c>
      <c r="AA196" s="36" t="str">
        <f t="shared" si="30"/>
        <v>--</v>
      </c>
      <c r="AB196" s="36" t="str">
        <f t="shared" si="30"/>
        <v>--</v>
      </c>
      <c r="AC196" s="36" t="str">
        <f t="shared" si="31"/>
        <v>--</v>
      </c>
      <c r="AD196" s="36" t="str">
        <f t="shared" si="31"/>
        <v>--</v>
      </c>
      <c r="AE196" s="36" t="str">
        <f t="shared" si="31"/>
        <v>--</v>
      </c>
      <c r="AF196" s="36" t="str">
        <f t="shared" si="31"/>
        <v>--</v>
      </c>
      <c r="AG196" s="36" t="str">
        <f t="shared" si="31"/>
        <v>--</v>
      </c>
      <c r="AH196" s="36" t="str">
        <f t="shared" si="32"/>
        <v>--</v>
      </c>
      <c r="AI196" s="36" t="str">
        <f t="shared" si="32"/>
        <v>--</v>
      </c>
      <c r="AJ196" s="36" t="str">
        <f t="shared" si="32"/>
        <v>--</v>
      </c>
      <c r="AK196" s="36" t="str">
        <f t="shared" si="32"/>
        <v>--</v>
      </c>
      <c r="AL196" s="36" t="str">
        <f t="shared" si="32"/>
        <v>--</v>
      </c>
      <c r="AM196" s="36" t="str">
        <f t="shared" si="33"/>
        <v>--</v>
      </c>
      <c r="AN196" s="36" t="str">
        <f t="shared" si="33"/>
        <v>--</v>
      </c>
      <c r="AO196" s="36" t="str">
        <f t="shared" si="33"/>
        <v>--</v>
      </c>
      <c r="AP196" s="36" t="str">
        <f t="shared" si="33"/>
        <v>--</v>
      </c>
      <c r="AQ196" s="36" t="str">
        <f t="shared" si="33"/>
        <v>--</v>
      </c>
      <c r="AR196" s="36" t="str">
        <f t="shared" si="34"/>
        <v>--</v>
      </c>
      <c r="AS196" s="36" t="str">
        <f t="shared" si="34"/>
        <v>--</v>
      </c>
      <c r="AT196" s="201" t="str">
        <f t="shared" si="35"/>
        <v>--</v>
      </c>
    </row>
    <row r="197" spans="1:46" s="61" customFormat="1" ht="15" hidden="1" customHeight="1" x14ac:dyDescent="0.2">
      <c r="A197" s="14">
        <v>22</v>
      </c>
      <c r="B197" s="14"/>
      <c r="C197" s="124" t="str">
        <f t="shared" si="25"/>
        <v>項目22</v>
      </c>
      <c r="D197" s="99" t="str">
        <f t="shared" si="26"/>
        <v>--</v>
      </c>
      <c r="E197" s="36" t="str">
        <f t="shared" si="26"/>
        <v>--</v>
      </c>
      <c r="F197" s="36" t="str">
        <f t="shared" si="26"/>
        <v>--</v>
      </c>
      <c r="G197" s="36" t="str">
        <f t="shared" si="26"/>
        <v>--</v>
      </c>
      <c r="H197" s="36" t="str">
        <f t="shared" si="26"/>
        <v>--</v>
      </c>
      <c r="I197" s="36" t="str">
        <f t="shared" si="27"/>
        <v>--</v>
      </c>
      <c r="J197" s="36" t="str">
        <f t="shared" si="27"/>
        <v>--</v>
      </c>
      <c r="K197" s="36" t="str">
        <f t="shared" si="27"/>
        <v>--</v>
      </c>
      <c r="L197" s="36" t="str">
        <f t="shared" si="27"/>
        <v>--</v>
      </c>
      <c r="M197" s="36" t="str">
        <f t="shared" si="27"/>
        <v>--</v>
      </c>
      <c r="N197" s="36" t="str">
        <f t="shared" si="28"/>
        <v>--</v>
      </c>
      <c r="O197" s="36" t="str">
        <f t="shared" si="28"/>
        <v>--</v>
      </c>
      <c r="P197" s="36" t="str">
        <f t="shared" si="28"/>
        <v>--</v>
      </c>
      <c r="Q197" s="36" t="str">
        <f t="shared" si="28"/>
        <v>--</v>
      </c>
      <c r="R197" s="36" t="str">
        <f t="shared" si="28"/>
        <v>--</v>
      </c>
      <c r="S197" s="36" t="str">
        <f t="shared" si="29"/>
        <v>--</v>
      </c>
      <c r="T197" s="36" t="str">
        <f t="shared" si="29"/>
        <v>--</v>
      </c>
      <c r="U197" s="36" t="str">
        <f t="shared" si="29"/>
        <v>--</v>
      </c>
      <c r="V197" s="36" t="str">
        <f t="shared" si="29"/>
        <v>--</v>
      </c>
      <c r="W197" s="36" t="str">
        <f t="shared" si="29"/>
        <v>--</v>
      </c>
      <c r="X197" s="36" t="str">
        <f t="shared" si="30"/>
        <v>--</v>
      </c>
      <c r="Y197" s="36" t="str">
        <f t="shared" si="30"/>
        <v>--</v>
      </c>
      <c r="Z197" s="36" t="str">
        <f t="shared" si="30"/>
        <v>--</v>
      </c>
      <c r="AA197" s="36" t="str">
        <f t="shared" si="30"/>
        <v>--</v>
      </c>
      <c r="AB197" s="36" t="str">
        <f t="shared" si="30"/>
        <v>--</v>
      </c>
      <c r="AC197" s="36" t="str">
        <f t="shared" si="31"/>
        <v>--</v>
      </c>
      <c r="AD197" s="36" t="str">
        <f t="shared" si="31"/>
        <v>--</v>
      </c>
      <c r="AE197" s="36" t="str">
        <f t="shared" si="31"/>
        <v>--</v>
      </c>
      <c r="AF197" s="36" t="str">
        <f t="shared" si="31"/>
        <v>--</v>
      </c>
      <c r="AG197" s="36" t="str">
        <f t="shared" si="31"/>
        <v>--</v>
      </c>
      <c r="AH197" s="36" t="str">
        <f t="shared" si="32"/>
        <v>--</v>
      </c>
      <c r="AI197" s="36" t="str">
        <f t="shared" si="32"/>
        <v>--</v>
      </c>
      <c r="AJ197" s="36" t="str">
        <f t="shared" si="32"/>
        <v>--</v>
      </c>
      <c r="AK197" s="36" t="str">
        <f t="shared" si="32"/>
        <v>--</v>
      </c>
      <c r="AL197" s="36" t="str">
        <f t="shared" si="32"/>
        <v>--</v>
      </c>
      <c r="AM197" s="36" t="str">
        <f t="shared" si="33"/>
        <v>--</v>
      </c>
      <c r="AN197" s="36" t="str">
        <f t="shared" si="33"/>
        <v>--</v>
      </c>
      <c r="AO197" s="36" t="str">
        <f t="shared" si="33"/>
        <v>--</v>
      </c>
      <c r="AP197" s="36" t="str">
        <f t="shared" si="33"/>
        <v>--</v>
      </c>
      <c r="AQ197" s="36" t="str">
        <f t="shared" si="33"/>
        <v>--</v>
      </c>
      <c r="AR197" s="36" t="str">
        <f t="shared" si="34"/>
        <v>--</v>
      </c>
      <c r="AS197" s="36" t="str">
        <f t="shared" si="34"/>
        <v>--</v>
      </c>
      <c r="AT197" s="201" t="str">
        <f t="shared" si="35"/>
        <v>--</v>
      </c>
    </row>
    <row r="198" spans="1:46" s="61" customFormat="1" ht="15" hidden="1" customHeight="1" x14ac:dyDescent="0.2">
      <c r="A198" s="14">
        <v>23</v>
      </c>
      <c r="B198" s="14"/>
      <c r="C198" s="124" t="str">
        <f t="shared" si="25"/>
        <v>項目23</v>
      </c>
      <c r="D198" s="99" t="str">
        <f t="shared" si="26"/>
        <v>--</v>
      </c>
      <c r="E198" s="36" t="str">
        <f t="shared" si="26"/>
        <v>--</v>
      </c>
      <c r="F198" s="36" t="str">
        <f t="shared" si="26"/>
        <v>--</v>
      </c>
      <c r="G198" s="36" t="str">
        <f t="shared" si="26"/>
        <v>--</v>
      </c>
      <c r="H198" s="36" t="str">
        <f t="shared" si="26"/>
        <v>--</v>
      </c>
      <c r="I198" s="36" t="str">
        <f t="shared" si="27"/>
        <v>--</v>
      </c>
      <c r="J198" s="36" t="str">
        <f t="shared" si="27"/>
        <v>--</v>
      </c>
      <c r="K198" s="36" t="str">
        <f t="shared" si="27"/>
        <v>--</v>
      </c>
      <c r="L198" s="36" t="str">
        <f t="shared" si="27"/>
        <v>--</v>
      </c>
      <c r="M198" s="36" t="str">
        <f t="shared" si="27"/>
        <v>--</v>
      </c>
      <c r="N198" s="36" t="str">
        <f t="shared" si="28"/>
        <v>--</v>
      </c>
      <c r="O198" s="36" t="str">
        <f t="shared" si="28"/>
        <v>--</v>
      </c>
      <c r="P198" s="36" t="str">
        <f t="shared" si="28"/>
        <v>--</v>
      </c>
      <c r="Q198" s="36" t="str">
        <f t="shared" si="28"/>
        <v>--</v>
      </c>
      <c r="R198" s="36" t="str">
        <f t="shared" si="28"/>
        <v>--</v>
      </c>
      <c r="S198" s="36" t="str">
        <f t="shared" si="29"/>
        <v>--</v>
      </c>
      <c r="T198" s="36" t="str">
        <f t="shared" si="29"/>
        <v>--</v>
      </c>
      <c r="U198" s="36" t="str">
        <f t="shared" si="29"/>
        <v>--</v>
      </c>
      <c r="V198" s="36" t="str">
        <f t="shared" si="29"/>
        <v>--</v>
      </c>
      <c r="W198" s="36" t="str">
        <f t="shared" si="29"/>
        <v>--</v>
      </c>
      <c r="X198" s="36" t="str">
        <f t="shared" si="30"/>
        <v>--</v>
      </c>
      <c r="Y198" s="36" t="str">
        <f t="shared" si="30"/>
        <v>--</v>
      </c>
      <c r="Z198" s="36" t="str">
        <f t="shared" si="30"/>
        <v>--</v>
      </c>
      <c r="AA198" s="36" t="str">
        <f t="shared" si="30"/>
        <v>--</v>
      </c>
      <c r="AB198" s="36" t="str">
        <f t="shared" si="30"/>
        <v>--</v>
      </c>
      <c r="AC198" s="36" t="str">
        <f t="shared" si="31"/>
        <v>--</v>
      </c>
      <c r="AD198" s="36" t="str">
        <f t="shared" si="31"/>
        <v>--</v>
      </c>
      <c r="AE198" s="36" t="str">
        <f t="shared" si="31"/>
        <v>--</v>
      </c>
      <c r="AF198" s="36" t="str">
        <f t="shared" si="31"/>
        <v>--</v>
      </c>
      <c r="AG198" s="36" t="str">
        <f t="shared" si="31"/>
        <v>--</v>
      </c>
      <c r="AH198" s="36" t="str">
        <f t="shared" si="32"/>
        <v>--</v>
      </c>
      <c r="AI198" s="36" t="str">
        <f t="shared" si="32"/>
        <v>--</v>
      </c>
      <c r="AJ198" s="36" t="str">
        <f t="shared" si="32"/>
        <v>--</v>
      </c>
      <c r="AK198" s="36" t="str">
        <f t="shared" si="32"/>
        <v>--</v>
      </c>
      <c r="AL198" s="36" t="str">
        <f t="shared" si="32"/>
        <v>--</v>
      </c>
      <c r="AM198" s="36" t="str">
        <f t="shared" si="33"/>
        <v>--</v>
      </c>
      <c r="AN198" s="36" t="str">
        <f t="shared" si="33"/>
        <v>--</v>
      </c>
      <c r="AO198" s="36" t="str">
        <f t="shared" si="33"/>
        <v>--</v>
      </c>
      <c r="AP198" s="36" t="str">
        <f t="shared" si="33"/>
        <v>--</v>
      </c>
      <c r="AQ198" s="36" t="str">
        <f t="shared" si="33"/>
        <v>--</v>
      </c>
      <c r="AR198" s="36" t="str">
        <f t="shared" si="34"/>
        <v>--</v>
      </c>
      <c r="AS198" s="36" t="str">
        <f t="shared" si="34"/>
        <v>--</v>
      </c>
      <c r="AT198" s="201" t="str">
        <f t="shared" si="35"/>
        <v>--</v>
      </c>
    </row>
    <row r="199" spans="1:46" s="61" customFormat="1" ht="15" hidden="1" customHeight="1" x14ac:dyDescent="0.2">
      <c r="A199" s="14">
        <v>24</v>
      </c>
      <c r="B199" s="14"/>
      <c r="C199" s="124" t="str">
        <f t="shared" si="25"/>
        <v>項目24</v>
      </c>
      <c r="D199" s="99" t="str">
        <f t="shared" si="26"/>
        <v>--</v>
      </c>
      <c r="E199" s="36" t="str">
        <f t="shared" si="26"/>
        <v>--</v>
      </c>
      <c r="F199" s="36" t="str">
        <f t="shared" si="26"/>
        <v>--</v>
      </c>
      <c r="G199" s="36" t="str">
        <f t="shared" si="26"/>
        <v>--</v>
      </c>
      <c r="H199" s="36" t="str">
        <f t="shared" si="26"/>
        <v>--</v>
      </c>
      <c r="I199" s="36" t="str">
        <f t="shared" si="27"/>
        <v>--</v>
      </c>
      <c r="J199" s="36" t="str">
        <f t="shared" si="27"/>
        <v>--</v>
      </c>
      <c r="K199" s="36" t="str">
        <f t="shared" si="27"/>
        <v>--</v>
      </c>
      <c r="L199" s="36" t="str">
        <f t="shared" si="27"/>
        <v>--</v>
      </c>
      <c r="M199" s="36" t="str">
        <f t="shared" si="27"/>
        <v>--</v>
      </c>
      <c r="N199" s="36" t="str">
        <f t="shared" si="28"/>
        <v>--</v>
      </c>
      <c r="O199" s="36" t="str">
        <f t="shared" si="28"/>
        <v>--</v>
      </c>
      <c r="P199" s="36" t="str">
        <f t="shared" si="28"/>
        <v>--</v>
      </c>
      <c r="Q199" s="36" t="str">
        <f t="shared" si="28"/>
        <v>--</v>
      </c>
      <c r="R199" s="36" t="str">
        <f t="shared" si="28"/>
        <v>--</v>
      </c>
      <c r="S199" s="36" t="str">
        <f t="shared" si="29"/>
        <v>--</v>
      </c>
      <c r="T199" s="36" t="str">
        <f t="shared" si="29"/>
        <v>--</v>
      </c>
      <c r="U199" s="36" t="str">
        <f t="shared" si="29"/>
        <v>--</v>
      </c>
      <c r="V199" s="36" t="str">
        <f t="shared" si="29"/>
        <v>--</v>
      </c>
      <c r="W199" s="36" t="str">
        <f t="shared" si="29"/>
        <v>--</v>
      </c>
      <c r="X199" s="36" t="str">
        <f t="shared" si="30"/>
        <v>--</v>
      </c>
      <c r="Y199" s="36" t="str">
        <f t="shared" si="30"/>
        <v>--</v>
      </c>
      <c r="Z199" s="36" t="str">
        <f t="shared" si="30"/>
        <v>--</v>
      </c>
      <c r="AA199" s="36" t="str">
        <f t="shared" si="30"/>
        <v>--</v>
      </c>
      <c r="AB199" s="36" t="str">
        <f t="shared" si="30"/>
        <v>--</v>
      </c>
      <c r="AC199" s="36" t="str">
        <f t="shared" si="31"/>
        <v>--</v>
      </c>
      <c r="AD199" s="36" t="str">
        <f t="shared" si="31"/>
        <v>--</v>
      </c>
      <c r="AE199" s="36" t="str">
        <f t="shared" si="31"/>
        <v>--</v>
      </c>
      <c r="AF199" s="36" t="str">
        <f t="shared" si="31"/>
        <v>--</v>
      </c>
      <c r="AG199" s="36" t="str">
        <f t="shared" si="31"/>
        <v>--</v>
      </c>
      <c r="AH199" s="36" t="str">
        <f t="shared" si="32"/>
        <v>--</v>
      </c>
      <c r="AI199" s="36" t="str">
        <f t="shared" si="32"/>
        <v>--</v>
      </c>
      <c r="AJ199" s="36" t="str">
        <f t="shared" si="32"/>
        <v>--</v>
      </c>
      <c r="AK199" s="36" t="str">
        <f t="shared" si="32"/>
        <v>--</v>
      </c>
      <c r="AL199" s="36" t="str">
        <f t="shared" si="32"/>
        <v>--</v>
      </c>
      <c r="AM199" s="36" t="str">
        <f t="shared" si="33"/>
        <v>--</v>
      </c>
      <c r="AN199" s="36" t="str">
        <f t="shared" si="33"/>
        <v>--</v>
      </c>
      <c r="AO199" s="36" t="str">
        <f t="shared" si="33"/>
        <v>--</v>
      </c>
      <c r="AP199" s="36" t="str">
        <f t="shared" si="33"/>
        <v>--</v>
      </c>
      <c r="AQ199" s="36" t="str">
        <f t="shared" si="33"/>
        <v>--</v>
      </c>
      <c r="AR199" s="36" t="str">
        <f t="shared" si="34"/>
        <v>--</v>
      </c>
      <c r="AS199" s="36" t="str">
        <f t="shared" si="34"/>
        <v>--</v>
      </c>
      <c r="AT199" s="201" t="str">
        <f t="shared" si="35"/>
        <v>--</v>
      </c>
    </row>
    <row r="200" spans="1:46" s="61" customFormat="1" ht="15" hidden="1" customHeight="1" x14ac:dyDescent="0.2">
      <c r="A200" s="14">
        <v>25</v>
      </c>
      <c r="B200" s="14"/>
      <c r="C200" s="124" t="str">
        <f t="shared" si="25"/>
        <v>項目25</v>
      </c>
      <c r="D200" s="99" t="str">
        <f t="shared" si="26"/>
        <v>--</v>
      </c>
      <c r="E200" s="36" t="str">
        <f t="shared" si="26"/>
        <v>--</v>
      </c>
      <c r="F200" s="36" t="str">
        <f t="shared" si="26"/>
        <v>--</v>
      </c>
      <c r="G200" s="36" t="str">
        <f t="shared" si="26"/>
        <v>--</v>
      </c>
      <c r="H200" s="36" t="str">
        <f t="shared" si="26"/>
        <v>--</v>
      </c>
      <c r="I200" s="36" t="str">
        <f t="shared" si="27"/>
        <v>--</v>
      </c>
      <c r="J200" s="36" t="str">
        <f t="shared" si="27"/>
        <v>--</v>
      </c>
      <c r="K200" s="36" t="str">
        <f t="shared" si="27"/>
        <v>--</v>
      </c>
      <c r="L200" s="36" t="str">
        <f t="shared" si="27"/>
        <v>--</v>
      </c>
      <c r="M200" s="36" t="str">
        <f t="shared" si="27"/>
        <v>--</v>
      </c>
      <c r="N200" s="36" t="str">
        <f t="shared" si="28"/>
        <v>--</v>
      </c>
      <c r="O200" s="36" t="str">
        <f t="shared" si="28"/>
        <v>--</v>
      </c>
      <c r="P200" s="36" t="str">
        <f t="shared" si="28"/>
        <v>--</v>
      </c>
      <c r="Q200" s="36" t="str">
        <f t="shared" si="28"/>
        <v>--</v>
      </c>
      <c r="R200" s="36" t="str">
        <f t="shared" si="28"/>
        <v>--</v>
      </c>
      <c r="S200" s="36" t="str">
        <f t="shared" si="29"/>
        <v>--</v>
      </c>
      <c r="T200" s="36" t="str">
        <f t="shared" si="29"/>
        <v>--</v>
      </c>
      <c r="U200" s="36" t="str">
        <f t="shared" si="29"/>
        <v>--</v>
      </c>
      <c r="V200" s="36" t="str">
        <f t="shared" si="29"/>
        <v>--</v>
      </c>
      <c r="W200" s="36" t="str">
        <f t="shared" si="29"/>
        <v>--</v>
      </c>
      <c r="X200" s="36" t="str">
        <f t="shared" si="30"/>
        <v>--</v>
      </c>
      <c r="Y200" s="36" t="str">
        <f t="shared" si="30"/>
        <v>--</v>
      </c>
      <c r="Z200" s="36" t="str">
        <f t="shared" si="30"/>
        <v>--</v>
      </c>
      <c r="AA200" s="36" t="str">
        <f t="shared" si="30"/>
        <v>--</v>
      </c>
      <c r="AB200" s="36" t="str">
        <f t="shared" si="30"/>
        <v>--</v>
      </c>
      <c r="AC200" s="36" t="str">
        <f t="shared" si="31"/>
        <v>--</v>
      </c>
      <c r="AD200" s="36" t="str">
        <f t="shared" si="31"/>
        <v>--</v>
      </c>
      <c r="AE200" s="36" t="str">
        <f t="shared" si="31"/>
        <v>--</v>
      </c>
      <c r="AF200" s="36" t="str">
        <f t="shared" si="31"/>
        <v>--</v>
      </c>
      <c r="AG200" s="36" t="str">
        <f t="shared" si="31"/>
        <v>--</v>
      </c>
      <c r="AH200" s="36" t="str">
        <f t="shared" si="32"/>
        <v>--</v>
      </c>
      <c r="AI200" s="36" t="str">
        <f t="shared" si="32"/>
        <v>--</v>
      </c>
      <c r="AJ200" s="36" t="str">
        <f t="shared" si="32"/>
        <v>--</v>
      </c>
      <c r="AK200" s="36" t="str">
        <f t="shared" si="32"/>
        <v>--</v>
      </c>
      <c r="AL200" s="36" t="str">
        <f t="shared" si="32"/>
        <v>--</v>
      </c>
      <c r="AM200" s="36" t="str">
        <f t="shared" si="33"/>
        <v>--</v>
      </c>
      <c r="AN200" s="36" t="str">
        <f t="shared" si="33"/>
        <v>--</v>
      </c>
      <c r="AO200" s="36" t="str">
        <f t="shared" si="33"/>
        <v>--</v>
      </c>
      <c r="AP200" s="36" t="str">
        <f t="shared" si="33"/>
        <v>--</v>
      </c>
      <c r="AQ200" s="36" t="str">
        <f t="shared" si="33"/>
        <v>--</v>
      </c>
      <c r="AR200" s="36" t="str">
        <f t="shared" si="34"/>
        <v>--</v>
      </c>
      <c r="AS200" s="36" t="str">
        <f t="shared" si="34"/>
        <v>--</v>
      </c>
      <c r="AT200" s="201" t="str">
        <f t="shared" si="35"/>
        <v>--</v>
      </c>
    </row>
    <row r="201" spans="1:46" s="61" customFormat="1" ht="15" hidden="1" customHeight="1" x14ac:dyDescent="0.2">
      <c r="A201" s="14">
        <v>26</v>
      </c>
      <c r="B201" s="14"/>
      <c r="C201" s="124" t="str">
        <f t="shared" si="25"/>
        <v>項目26</v>
      </c>
      <c r="D201" s="99" t="str">
        <f t="shared" si="26"/>
        <v>--</v>
      </c>
      <c r="E201" s="36" t="str">
        <f t="shared" si="26"/>
        <v>--</v>
      </c>
      <c r="F201" s="36" t="str">
        <f t="shared" si="26"/>
        <v>--</v>
      </c>
      <c r="G201" s="36" t="str">
        <f t="shared" si="26"/>
        <v>--</v>
      </c>
      <c r="H201" s="36" t="str">
        <f t="shared" si="26"/>
        <v>--</v>
      </c>
      <c r="I201" s="36" t="str">
        <f t="shared" si="27"/>
        <v>--</v>
      </c>
      <c r="J201" s="36" t="str">
        <f t="shared" si="27"/>
        <v>--</v>
      </c>
      <c r="K201" s="36" t="str">
        <f t="shared" si="27"/>
        <v>--</v>
      </c>
      <c r="L201" s="36" t="str">
        <f t="shared" si="27"/>
        <v>--</v>
      </c>
      <c r="M201" s="36" t="str">
        <f t="shared" si="27"/>
        <v>--</v>
      </c>
      <c r="N201" s="36" t="str">
        <f t="shared" si="28"/>
        <v>--</v>
      </c>
      <c r="O201" s="36" t="str">
        <f t="shared" si="28"/>
        <v>--</v>
      </c>
      <c r="P201" s="36" t="str">
        <f t="shared" si="28"/>
        <v>--</v>
      </c>
      <c r="Q201" s="36" t="str">
        <f t="shared" si="28"/>
        <v>--</v>
      </c>
      <c r="R201" s="36" t="str">
        <f t="shared" si="28"/>
        <v>--</v>
      </c>
      <c r="S201" s="36" t="str">
        <f t="shared" si="29"/>
        <v>--</v>
      </c>
      <c r="T201" s="36" t="str">
        <f t="shared" si="29"/>
        <v>--</v>
      </c>
      <c r="U201" s="36" t="str">
        <f t="shared" si="29"/>
        <v>--</v>
      </c>
      <c r="V201" s="36" t="str">
        <f t="shared" si="29"/>
        <v>--</v>
      </c>
      <c r="W201" s="36" t="str">
        <f t="shared" si="29"/>
        <v>--</v>
      </c>
      <c r="X201" s="36" t="str">
        <f t="shared" si="30"/>
        <v>--</v>
      </c>
      <c r="Y201" s="36" t="str">
        <f t="shared" si="30"/>
        <v>--</v>
      </c>
      <c r="Z201" s="36" t="str">
        <f t="shared" si="30"/>
        <v>--</v>
      </c>
      <c r="AA201" s="36" t="str">
        <f t="shared" si="30"/>
        <v>--</v>
      </c>
      <c r="AB201" s="36" t="str">
        <f t="shared" si="30"/>
        <v>--</v>
      </c>
      <c r="AC201" s="36" t="str">
        <f t="shared" si="31"/>
        <v>--</v>
      </c>
      <c r="AD201" s="36" t="str">
        <f t="shared" si="31"/>
        <v>--</v>
      </c>
      <c r="AE201" s="36" t="str">
        <f t="shared" si="31"/>
        <v>--</v>
      </c>
      <c r="AF201" s="36" t="str">
        <f t="shared" si="31"/>
        <v>--</v>
      </c>
      <c r="AG201" s="36" t="str">
        <f t="shared" si="31"/>
        <v>--</v>
      </c>
      <c r="AH201" s="36" t="str">
        <f t="shared" si="32"/>
        <v>--</v>
      </c>
      <c r="AI201" s="36" t="str">
        <f t="shared" si="32"/>
        <v>--</v>
      </c>
      <c r="AJ201" s="36" t="str">
        <f t="shared" si="32"/>
        <v>--</v>
      </c>
      <c r="AK201" s="36" t="str">
        <f t="shared" si="32"/>
        <v>--</v>
      </c>
      <c r="AL201" s="36" t="str">
        <f t="shared" si="32"/>
        <v>--</v>
      </c>
      <c r="AM201" s="36" t="str">
        <f t="shared" si="33"/>
        <v>--</v>
      </c>
      <c r="AN201" s="36" t="str">
        <f t="shared" si="33"/>
        <v>--</v>
      </c>
      <c r="AO201" s="36" t="str">
        <f t="shared" si="33"/>
        <v>--</v>
      </c>
      <c r="AP201" s="36" t="str">
        <f t="shared" si="33"/>
        <v>--</v>
      </c>
      <c r="AQ201" s="36" t="str">
        <f t="shared" si="33"/>
        <v>--</v>
      </c>
      <c r="AR201" s="36" t="str">
        <f t="shared" si="34"/>
        <v>--</v>
      </c>
      <c r="AS201" s="36" t="str">
        <f t="shared" si="34"/>
        <v>--</v>
      </c>
      <c r="AT201" s="201" t="str">
        <f t="shared" si="35"/>
        <v>--</v>
      </c>
    </row>
    <row r="202" spans="1:46" s="61" customFormat="1" ht="15" hidden="1" customHeight="1" x14ac:dyDescent="0.2">
      <c r="A202" s="14">
        <v>27</v>
      </c>
      <c r="B202" s="14"/>
      <c r="C202" s="124" t="str">
        <f t="shared" si="25"/>
        <v>項目27</v>
      </c>
      <c r="D202" s="99" t="str">
        <f t="shared" si="26"/>
        <v>--</v>
      </c>
      <c r="E202" s="36" t="str">
        <f t="shared" si="26"/>
        <v>--</v>
      </c>
      <c r="F202" s="36" t="str">
        <f t="shared" si="26"/>
        <v>--</v>
      </c>
      <c r="G202" s="36" t="str">
        <f t="shared" si="26"/>
        <v>--</v>
      </c>
      <c r="H202" s="36" t="str">
        <f t="shared" si="26"/>
        <v>--</v>
      </c>
      <c r="I202" s="36" t="str">
        <f t="shared" si="27"/>
        <v>--</v>
      </c>
      <c r="J202" s="36" t="str">
        <f t="shared" si="27"/>
        <v>--</v>
      </c>
      <c r="K202" s="36" t="str">
        <f t="shared" si="27"/>
        <v>--</v>
      </c>
      <c r="L202" s="36" t="str">
        <f t="shared" si="27"/>
        <v>--</v>
      </c>
      <c r="M202" s="36" t="str">
        <f t="shared" si="27"/>
        <v>--</v>
      </c>
      <c r="N202" s="36" t="str">
        <f t="shared" si="28"/>
        <v>--</v>
      </c>
      <c r="O202" s="36" t="str">
        <f t="shared" si="28"/>
        <v>--</v>
      </c>
      <c r="P202" s="36" t="str">
        <f t="shared" si="28"/>
        <v>--</v>
      </c>
      <c r="Q202" s="36" t="str">
        <f t="shared" si="28"/>
        <v>--</v>
      </c>
      <c r="R202" s="36" t="str">
        <f t="shared" si="28"/>
        <v>--</v>
      </c>
      <c r="S202" s="36" t="str">
        <f t="shared" si="29"/>
        <v>--</v>
      </c>
      <c r="T202" s="36" t="str">
        <f t="shared" si="29"/>
        <v>--</v>
      </c>
      <c r="U202" s="36" t="str">
        <f t="shared" si="29"/>
        <v>--</v>
      </c>
      <c r="V202" s="36" t="str">
        <f t="shared" si="29"/>
        <v>--</v>
      </c>
      <c r="W202" s="36" t="str">
        <f t="shared" si="29"/>
        <v>--</v>
      </c>
      <c r="X202" s="36" t="str">
        <f t="shared" si="30"/>
        <v>--</v>
      </c>
      <c r="Y202" s="36" t="str">
        <f t="shared" si="30"/>
        <v>--</v>
      </c>
      <c r="Z202" s="36" t="str">
        <f t="shared" si="30"/>
        <v>--</v>
      </c>
      <c r="AA202" s="36" t="str">
        <f t="shared" si="30"/>
        <v>--</v>
      </c>
      <c r="AB202" s="36" t="str">
        <f t="shared" si="30"/>
        <v>--</v>
      </c>
      <c r="AC202" s="36" t="str">
        <f t="shared" si="31"/>
        <v>--</v>
      </c>
      <c r="AD202" s="36" t="str">
        <f t="shared" si="31"/>
        <v>--</v>
      </c>
      <c r="AE202" s="36" t="str">
        <f t="shared" si="31"/>
        <v>--</v>
      </c>
      <c r="AF202" s="36" t="str">
        <f t="shared" si="31"/>
        <v>--</v>
      </c>
      <c r="AG202" s="36" t="str">
        <f t="shared" si="31"/>
        <v>--</v>
      </c>
      <c r="AH202" s="36" t="str">
        <f t="shared" si="32"/>
        <v>--</v>
      </c>
      <c r="AI202" s="36" t="str">
        <f t="shared" si="32"/>
        <v>--</v>
      </c>
      <c r="AJ202" s="36" t="str">
        <f t="shared" si="32"/>
        <v>--</v>
      </c>
      <c r="AK202" s="36" t="str">
        <f t="shared" si="32"/>
        <v>--</v>
      </c>
      <c r="AL202" s="36" t="str">
        <f t="shared" si="32"/>
        <v>--</v>
      </c>
      <c r="AM202" s="36" t="str">
        <f t="shared" si="33"/>
        <v>--</v>
      </c>
      <c r="AN202" s="36" t="str">
        <f t="shared" si="33"/>
        <v>--</v>
      </c>
      <c r="AO202" s="36" t="str">
        <f t="shared" si="33"/>
        <v>--</v>
      </c>
      <c r="AP202" s="36" t="str">
        <f t="shared" si="33"/>
        <v>--</v>
      </c>
      <c r="AQ202" s="36" t="str">
        <f t="shared" si="33"/>
        <v>--</v>
      </c>
      <c r="AR202" s="36" t="str">
        <f t="shared" si="34"/>
        <v>--</v>
      </c>
      <c r="AS202" s="36" t="str">
        <f t="shared" si="34"/>
        <v>--</v>
      </c>
      <c r="AT202" s="201" t="str">
        <f t="shared" si="35"/>
        <v>--</v>
      </c>
    </row>
    <row r="203" spans="1:46" s="61" customFormat="1" ht="15" hidden="1" customHeight="1" x14ac:dyDescent="0.2">
      <c r="A203" s="14">
        <v>28</v>
      </c>
      <c r="B203" s="14"/>
      <c r="C203" s="124" t="str">
        <f t="shared" si="25"/>
        <v>項目28</v>
      </c>
      <c r="D203" s="99" t="str">
        <f t="shared" si="26"/>
        <v>--</v>
      </c>
      <c r="E203" s="36" t="str">
        <f t="shared" si="26"/>
        <v>--</v>
      </c>
      <c r="F203" s="36" t="str">
        <f t="shared" si="26"/>
        <v>--</v>
      </c>
      <c r="G203" s="36" t="str">
        <f t="shared" si="26"/>
        <v>--</v>
      </c>
      <c r="H203" s="36" t="str">
        <f t="shared" si="26"/>
        <v>--</v>
      </c>
      <c r="I203" s="36" t="str">
        <f t="shared" si="27"/>
        <v>--</v>
      </c>
      <c r="J203" s="36" t="str">
        <f t="shared" si="27"/>
        <v>--</v>
      </c>
      <c r="K203" s="36" t="str">
        <f t="shared" si="27"/>
        <v>--</v>
      </c>
      <c r="L203" s="36" t="str">
        <f t="shared" si="27"/>
        <v>--</v>
      </c>
      <c r="M203" s="36" t="str">
        <f t="shared" si="27"/>
        <v>--</v>
      </c>
      <c r="N203" s="36" t="str">
        <f t="shared" si="28"/>
        <v>--</v>
      </c>
      <c r="O203" s="36" t="str">
        <f t="shared" si="28"/>
        <v>--</v>
      </c>
      <c r="P203" s="36" t="str">
        <f t="shared" si="28"/>
        <v>--</v>
      </c>
      <c r="Q203" s="36" t="str">
        <f t="shared" si="28"/>
        <v>--</v>
      </c>
      <c r="R203" s="36" t="str">
        <f t="shared" si="28"/>
        <v>--</v>
      </c>
      <c r="S203" s="36" t="str">
        <f t="shared" si="29"/>
        <v>--</v>
      </c>
      <c r="T203" s="36" t="str">
        <f t="shared" si="29"/>
        <v>--</v>
      </c>
      <c r="U203" s="36" t="str">
        <f t="shared" si="29"/>
        <v>--</v>
      </c>
      <c r="V203" s="36" t="str">
        <f t="shared" si="29"/>
        <v>--</v>
      </c>
      <c r="W203" s="36" t="str">
        <f t="shared" si="29"/>
        <v>--</v>
      </c>
      <c r="X203" s="36" t="str">
        <f t="shared" si="30"/>
        <v>--</v>
      </c>
      <c r="Y203" s="36" t="str">
        <f t="shared" si="30"/>
        <v>--</v>
      </c>
      <c r="Z203" s="36" t="str">
        <f t="shared" si="30"/>
        <v>--</v>
      </c>
      <c r="AA203" s="36" t="str">
        <f t="shared" si="30"/>
        <v>--</v>
      </c>
      <c r="AB203" s="36" t="str">
        <f t="shared" si="30"/>
        <v>--</v>
      </c>
      <c r="AC203" s="36" t="str">
        <f t="shared" si="31"/>
        <v>--</v>
      </c>
      <c r="AD203" s="36" t="str">
        <f t="shared" si="31"/>
        <v>--</v>
      </c>
      <c r="AE203" s="36" t="str">
        <f t="shared" si="31"/>
        <v>--</v>
      </c>
      <c r="AF203" s="36" t="str">
        <f t="shared" si="31"/>
        <v>--</v>
      </c>
      <c r="AG203" s="36" t="str">
        <f t="shared" si="31"/>
        <v>--</v>
      </c>
      <c r="AH203" s="36" t="str">
        <f t="shared" si="32"/>
        <v>--</v>
      </c>
      <c r="AI203" s="36" t="str">
        <f t="shared" si="32"/>
        <v>--</v>
      </c>
      <c r="AJ203" s="36" t="str">
        <f t="shared" si="32"/>
        <v>--</v>
      </c>
      <c r="AK203" s="36" t="str">
        <f t="shared" si="32"/>
        <v>--</v>
      </c>
      <c r="AL203" s="36" t="str">
        <f t="shared" si="32"/>
        <v>--</v>
      </c>
      <c r="AM203" s="36" t="str">
        <f t="shared" si="33"/>
        <v>--</v>
      </c>
      <c r="AN203" s="36" t="str">
        <f t="shared" si="33"/>
        <v>--</v>
      </c>
      <c r="AO203" s="36" t="str">
        <f t="shared" si="33"/>
        <v>--</v>
      </c>
      <c r="AP203" s="36" t="str">
        <f t="shared" si="33"/>
        <v>--</v>
      </c>
      <c r="AQ203" s="36" t="str">
        <f t="shared" si="33"/>
        <v>--</v>
      </c>
      <c r="AR203" s="36" t="str">
        <f t="shared" si="34"/>
        <v>--</v>
      </c>
      <c r="AS203" s="36" t="str">
        <f t="shared" si="34"/>
        <v>--</v>
      </c>
      <c r="AT203" s="201" t="str">
        <f t="shared" si="35"/>
        <v>--</v>
      </c>
    </row>
    <row r="204" spans="1:46" s="61" customFormat="1" ht="15" hidden="1" customHeight="1" x14ac:dyDescent="0.2">
      <c r="A204" s="14">
        <v>29</v>
      </c>
      <c r="B204" s="14"/>
      <c r="C204" s="124" t="str">
        <f t="shared" si="25"/>
        <v>項目29</v>
      </c>
      <c r="D204" s="99" t="str">
        <f t="shared" si="26"/>
        <v>--</v>
      </c>
      <c r="E204" s="36" t="str">
        <f t="shared" si="26"/>
        <v>--</v>
      </c>
      <c r="F204" s="36" t="str">
        <f t="shared" si="26"/>
        <v>--</v>
      </c>
      <c r="G204" s="36" t="str">
        <f t="shared" si="26"/>
        <v>--</v>
      </c>
      <c r="H204" s="36" t="str">
        <f t="shared" si="26"/>
        <v>--</v>
      </c>
      <c r="I204" s="36" t="str">
        <f t="shared" si="27"/>
        <v>--</v>
      </c>
      <c r="J204" s="36" t="str">
        <f t="shared" si="27"/>
        <v>--</v>
      </c>
      <c r="K204" s="36" t="str">
        <f t="shared" si="27"/>
        <v>--</v>
      </c>
      <c r="L204" s="36" t="str">
        <f t="shared" si="27"/>
        <v>--</v>
      </c>
      <c r="M204" s="36" t="str">
        <f t="shared" si="27"/>
        <v>--</v>
      </c>
      <c r="N204" s="36" t="str">
        <f t="shared" si="28"/>
        <v>--</v>
      </c>
      <c r="O204" s="36" t="str">
        <f t="shared" si="28"/>
        <v>--</v>
      </c>
      <c r="P204" s="36" t="str">
        <f t="shared" si="28"/>
        <v>--</v>
      </c>
      <c r="Q204" s="36" t="str">
        <f t="shared" si="28"/>
        <v>--</v>
      </c>
      <c r="R204" s="36" t="str">
        <f t="shared" si="28"/>
        <v>--</v>
      </c>
      <c r="S204" s="36" t="str">
        <f t="shared" si="29"/>
        <v>--</v>
      </c>
      <c r="T204" s="36" t="str">
        <f t="shared" si="29"/>
        <v>--</v>
      </c>
      <c r="U204" s="36" t="str">
        <f t="shared" si="29"/>
        <v>--</v>
      </c>
      <c r="V204" s="36" t="str">
        <f t="shared" si="29"/>
        <v>--</v>
      </c>
      <c r="W204" s="36" t="str">
        <f t="shared" si="29"/>
        <v>--</v>
      </c>
      <c r="X204" s="36" t="str">
        <f t="shared" si="30"/>
        <v>--</v>
      </c>
      <c r="Y204" s="36" t="str">
        <f t="shared" si="30"/>
        <v>--</v>
      </c>
      <c r="Z204" s="36" t="str">
        <f t="shared" si="30"/>
        <v>--</v>
      </c>
      <c r="AA204" s="36" t="str">
        <f t="shared" si="30"/>
        <v>--</v>
      </c>
      <c r="AB204" s="36" t="str">
        <f t="shared" si="30"/>
        <v>--</v>
      </c>
      <c r="AC204" s="36" t="str">
        <f t="shared" si="31"/>
        <v>--</v>
      </c>
      <c r="AD204" s="36" t="str">
        <f t="shared" si="31"/>
        <v>--</v>
      </c>
      <c r="AE204" s="36" t="str">
        <f t="shared" si="31"/>
        <v>--</v>
      </c>
      <c r="AF204" s="36" t="str">
        <f t="shared" si="31"/>
        <v>--</v>
      </c>
      <c r="AG204" s="36" t="str">
        <f t="shared" si="31"/>
        <v>--</v>
      </c>
      <c r="AH204" s="36" t="str">
        <f t="shared" si="32"/>
        <v>--</v>
      </c>
      <c r="AI204" s="36" t="str">
        <f t="shared" si="32"/>
        <v>--</v>
      </c>
      <c r="AJ204" s="36" t="str">
        <f t="shared" si="32"/>
        <v>--</v>
      </c>
      <c r="AK204" s="36" t="str">
        <f t="shared" si="32"/>
        <v>--</v>
      </c>
      <c r="AL204" s="36" t="str">
        <f t="shared" si="32"/>
        <v>--</v>
      </c>
      <c r="AM204" s="36" t="str">
        <f t="shared" si="33"/>
        <v>--</v>
      </c>
      <c r="AN204" s="36" t="str">
        <f t="shared" si="33"/>
        <v>--</v>
      </c>
      <c r="AO204" s="36" t="str">
        <f t="shared" si="33"/>
        <v>--</v>
      </c>
      <c r="AP204" s="36" t="str">
        <f t="shared" si="33"/>
        <v>--</v>
      </c>
      <c r="AQ204" s="36" t="str">
        <f t="shared" si="33"/>
        <v>--</v>
      </c>
      <c r="AR204" s="36" t="str">
        <f t="shared" si="34"/>
        <v>--</v>
      </c>
      <c r="AS204" s="36" t="str">
        <f t="shared" si="34"/>
        <v>--</v>
      </c>
      <c r="AT204" s="201" t="str">
        <f t="shared" si="35"/>
        <v>--</v>
      </c>
    </row>
    <row r="205" spans="1:46" s="61" customFormat="1" ht="15" hidden="1" customHeight="1" x14ac:dyDescent="0.2">
      <c r="A205" s="14">
        <v>30</v>
      </c>
      <c r="B205" s="14"/>
      <c r="C205" s="124" t="str">
        <f t="shared" si="25"/>
        <v>項目30</v>
      </c>
      <c r="D205" s="99" t="str">
        <f t="shared" si="26"/>
        <v>--</v>
      </c>
      <c r="E205" s="36" t="str">
        <f t="shared" si="26"/>
        <v>--</v>
      </c>
      <c r="F205" s="36" t="str">
        <f t="shared" si="26"/>
        <v>--</v>
      </c>
      <c r="G205" s="36" t="str">
        <f t="shared" si="26"/>
        <v>--</v>
      </c>
      <c r="H205" s="36" t="str">
        <f t="shared" si="26"/>
        <v>--</v>
      </c>
      <c r="I205" s="36" t="str">
        <f t="shared" si="27"/>
        <v>--</v>
      </c>
      <c r="J205" s="36" t="str">
        <f t="shared" si="27"/>
        <v>--</v>
      </c>
      <c r="K205" s="36" t="str">
        <f t="shared" si="27"/>
        <v>--</v>
      </c>
      <c r="L205" s="36" t="str">
        <f t="shared" si="27"/>
        <v>--</v>
      </c>
      <c r="M205" s="36" t="str">
        <f t="shared" si="27"/>
        <v>--</v>
      </c>
      <c r="N205" s="36" t="str">
        <f t="shared" si="28"/>
        <v>--</v>
      </c>
      <c r="O205" s="36" t="str">
        <f t="shared" si="28"/>
        <v>--</v>
      </c>
      <c r="P205" s="36" t="str">
        <f t="shared" si="28"/>
        <v>--</v>
      </c>
      <c r="Q205" s="36" t="str">
        <f t="shared" si="28"/>
        <v>--</v>
      </c>
      <c r="R205" s="36" t="str">
        <f t="shared" si="28"/>
        <v>--</v>
      </c>
      <c r="S205" s="36" t="str">
        <f t="shared" si="29"/>
        <v>--</v>
      </c>
      <c r="T205" s="36" t="str">
        <f t="shared" si="29"/>
        <v>--</v>
      </c>
      <c r="U205" s="36" t="str">
        <f t="shared" si="29"/>
        <v>--</v>
      </c>
      <c r="V205" s="36" t="str">
        <f t="shared" si="29"/>
        <v>--</v>
      </c>
      <c r="W205" s="36" t="str">
        <f t="shared" si="29"/>
        <v>--</v>
      </c>
      <c r="X205" s="36" t="str">
        <f t="shared" si="30"/>
        <v>--</v>
      </c>
      <c r="Y205" s="36" t="str">
        <f t="shared" si="30"/>
        <v>--</v>
      </c>
      <c r="Z205" s="36" t="str">
        <f t="shared" si="30"/>
        <v>--</v>
      </c>
      <c r="AA205" s="36" t="str">
        <f t="shared" si="30"/>
        <v>--</v>
      </c>
      <c r="AB205" s="36" t="str">
        <f t="shared" si="30"/>
        <v>--</v>
      </c>
      <c r="AC205" s="36" t="str">
        <f t="shared" si="31"/>
        <v>--</v>
      </c>
      <c r="AD205" s="36" t="str">
        <f t="shared" si="31"/>
        <v>--</v>
      </c>
      <c r="AE205" s="36" t="str">
        <f t="shared" si="31"/>
        <v>--</v>
      </c>
      <c r="AF205" s="36" t="str">
        <f t="shared" si="31"/>
        <v>--</v>
      </c>
      <c r="AG205" s="36" t="str">
        <f t="shared" si="31"/>
        <v>--</v>
      </c>
      <c r="AH205" s="36" t="str">
        <f t="shared" si="32"/>
        <v>--</v>
      </c>
      <c r="AI205" s="36" t="str">
        <f t="shared" si="32"/>
        <v>--</v>
      </c>
      <c r="AJ205" s="36" t="str">
        <f t="shared" si="32"/>
        <v>--</v>
      </c>
      <c r="AK205" s="36" t="str">
        <f t="shared" si="32"/>
        <v>--</v>
      </c>
      <c r="AL205" s="36" t="str">
        <f t="shared" si="32"/>
        <v>--</v>
      </c>
      <c r="AM205" s="36" t="str">
        <f t="shared" si="33"/>
        <v>--</v>
      </c>
      <c r="AN205" s="36" t="str">
        <f t="shared" si="33"/>
        <v>--</v>
      </c>
      <c r="AO205" s="36" t="str">
        <f t="shared" si="33"/>
        <v>--</v>
      </c>
      <c r="AP205" s="36" t="str">
        <f t="shared" si="33"/>
        <v>--</v>
      </c>
      <c r="AQ205" s="36" t="str">
        <f t="shared" si="33"/>
        <v>--</v>
      </c>
      <c r="AR205" s="36" t="str">
        <f t="shared" si="34"/>
        <v>--</v>
      </c>
      <c r="AS205" s="36" t="str">
        <f t="shared" si="34"/>
        <v>--</v>
      </c>
      <c r="AT205" s="201" t="str">
        <f t="shared" si="35"/>
        <v>--</v>
      </c>
    </row>
    <row r="206" spans="1:46" s="61" customFormat="1" ht="15" hidden="1" customHeight="1" x14ac:dyDescent="0.2">
      <c r="A206" s="14">
        <v>31</v>
      </c>
      <c r="B206" s="14"/>
      <c r="C206" s="124" t="str">
        <f t="shared" si="25"/>
        <v>項目31</v>
      </c>
      <c r="D206" s="99" t="str">
        <f t="shared" si="26"/>
        <v>--</v>
      </c>
      <c r="E206" s="36" t="str">
        <f t="shared" si="26"/>
        <v>--</v>
      </c>
      <c r="F206" s="36" t="str">
        <f t="shared" si="26"/>
        <v>--</v>
      </c>
      <c r="G206" s="36" t="str">
        <f t="shared" si="26"/>
        <v>--</v>
      </c>
      <c r="H206" s="36" t="str">
        <f t="shared" si="26"/>
        <v>--</v>
      </c>
      <c r="I206" s="36" t="str">
        <f t="shared" si="27"/>
        <v>--</v>
      </c>
      <c r="J206" s="36" t="str">
        <f t="shared" si="27"/>
        <v>--</v>
      </c>
      <c r="K206" s="36" t="str">
        <f t="shared" si="27"/>
        <v>--</v>
      </c>
      <c r="L206" s="36" t="str">
        <f t="shared" si="27"/>
        <v>--</v>
      </c>
      <c r="M206" s="36" t="str">
        <f t="shared" si="27"/>
        <v>--</v>
      </c>
      <c r="N206" s="36" t="str">
        <f t="shared" si="28"/>
        <v>--</v>
      </c>
      <c r="O206" s="36" t="str">
        <f t="shared" si="28"/>
        <v>--</v>
      </c>
      <c r="P206" s="36" t="str">
        <f t="shared" si="28"/>
        <v>--</v>
      </c>
      <c r="Q206" s="36" t="str">
        <f t="shared" si="28"/>
        <v>--</v>
      </c>
      <c r="R206" s="36" t="str">
        <f t="shared" si="28"/>
        <v>--</v>
      </c>
      <c r="S206" s="36" t="str">
        <f t="shared" si="29"/>
        <v>--</v>
      </c>
      <c r="T206" s="36" t="str">
        <f t="shared" si="29"/>
        <v>--</v>
      </c>
      <c r="U206" s="36" t="str">
        <f t="shared" si="29"/>
        <v>--</v>
      </c>
      <c r="V206" s="36" t="str">
        <f t="shared" si="29"/>
        <v>--</v>
      </c>
      <c r="W206" s="36" t="str">
        <f t="shared" si="29"/>
        <v>--</v>
      </c>
      <c r="X206" s="36" t="str">
        <f t="shared" si="30"/>
        <v>--</v>
      </c>
      <c r="Y206" s="36" t="str">
        <f t="shared" si="30"/>
        <v>--</v>
      </c>
      <c r="Z206" s="36" t="str">
        <f t="shared" si="30"/>
        <v>--</v>
      </c>
      <c r="AA206" s="36" t="str">
        <f t="shared" si="30"/>
        <v>--</v>
      </c>
      <c r="AB206" s="36" t="str">
        <f t="shared" si="30"/>
        <v>--</v>
      </c>
      <c r="AC206" s="36" t="str">
        <f t="shared" si="31"/>
        <v>--</v>
      </c>
      <c r="AD206" s="36" t="str">
        <f t="shared" si="31"/>
        <v>--</v>
      </c>
      <c r="AE206" s="36" t="str">
        <f t="shared" si="31"/>
        <v>--</v>
      </c>
      <c r="AF206" s="36" t="str">
        <f t="shared" si="31"/>
        <v>--</v>
      </c>
      <c r="AG206" s="36" t="str">
        <f t="shared" si="31"/>
        <v>--</v>
      </c>
      <c r="AH206" s="36" t="str">
        <f t="shared" si="32"/>
        <v>--</v>
      </c>
      <c r="AI206" s="36" t="str">
        <f t="shared" si="32"/>
        <v>--</v>
      </c>
      <c r="AJ206" s="36" t="str">
        <f t="shared" si="32"/>
        <v>--</v>
      </c>
      <c r="AK206" s="36" t="str">
        <f t="shared" si="32"/>
        <v>--</v>
      </c>
      <c r="AL206" s="36" t="str">
        <f t="shared" si="32"/>
        <v>--</v>
      </c>
      <c r="AM206" s="36" t="str">
        <f t="shared" si="33"/>
        <v>--</v>
      </c>
      <c r="AN206" s="36" t="str">
        <f t="shared" si="33"/>
        <v>--</v>
      </c>
      <c r="AO206" s="36" t="str">
        <f t="shared" si="33"/>
        <v>--</v>
      </c>
      <c r="AP206" s="36" t="str">
        <f t="shared" si="33"/>
        <v>--</v>
      </c>
      <c r="AQ206" s="36" t="str">
        <f t="shared" si="33"/>
        <v>--</v>
      </c>
      <c r="AR206" s="36" t="str">
        <f t="shared" si="34"/>
        <v>--</v>
      </c>
      <c r="AS206" s="36" t="str">
        <f t="shared" si="34"/>
        <v>--</v>
      </c>
      <c r="AT206" s="201" t="str">
        <f t="shared" si="35"/>
        <v>--</v>
      </c>
    </row>
    <row r="207" spans="1:46" s="61" customFormat="1" ht="15" hidden="1" customHeight="1" x14ac:dyDescent="0.2">
      <c r="A207" s="14">
        <v>32</v>
      </c>
      <c r="B207" s="14"/>
      <c r="C207" s="124" t="str">
        <f t="shared" si="25"/>
        <v>項目32</v>
      </c>
      <c r="D207" s="99" t="str">
        <f t="shared" si="26"/>
        <v>--</v>
      </c>
      <c r="E207" s="36" t="str">
        <f t="shared" si="26"/>
        <v>--</v>
      </c>
      <c r="F207" s="36" t="str">
        <f t="shared" si="26"/>
        <v>--</v>
      </c>
      <c r="G207" s="36" t="str">
        <f t="shared" si="26"/>
        <v>--</v>
      </c>
      <c r="H207" s="36" t="str">
        <f t="shared" si="26"/>
        <v>--</v>
      </c>
      <c r="I207" s="36" t="str">
        <f t="shared" si="27"/>
        <v>--</v>
      </c>
      <c r="J207" s="36" t="str">
        <f t="shared" si="27"/>
        <v>--</v>
      </c>
      <c r="K207" s="36" t="str">
        <f t="shared" si="27"/>
        <v>--</v>
      </c>
      <c r="L207" s="36" t="str">
        <f t="shared" si="27"/>
        <v>--</v>
      </c>
      <c r="M207" s="36" t="str">
        <f t="shared" si="27"/>
        <v>--</v>
      </c>
      <c r="N207" s="36" t="str">
        <f t="shared" si="28"/>
        <v>--</v>
      </c>
      <c r="O207" s="36" t="str">
        <f t="shared" si="28"/>
        <v>--</v>
      </c>
      <c r="P207" s="36" t="str">
        <f t="shared" si="28"/>
        <v>--</v>
      </c>
      <c r="Q207" s="36" t="str">
        <f t="shared" si="28"/>
        <v>--</v>
      </c>
      <c r="R207" s="36" t="str">
        <f t="shared" si="28"/>
        <v>--</v>
      </c>
      <c r="S207" s="36" t="str">
        <f t="shared" si="29"/>
        <v>--</v>
      </c>
      <c r="T207" s="36" t="str">
        <f t="shared" si="29"/>
        <v>--</v>
      </c>
      <c r="U207" s="36" t="str">
        <f t="shared" si="29"/>
        <v>--</v>
      </c>
      <c r="V207" s="36" t="str">
        <f t="shared" si="29"/>
        <v>--</v>
      </c>
      <c r="W207" s="36" t="str">
        <f t="shared" si="29"/>
        <v>--</v>
      </c>
      <c r="X207" s="36" t="str">
        <f t="shared" si="30"/>
        <v>--</v>
      </c>
      <c r="Y207" s="36" t="str">
        <f t="shared" si="30"/>
        <v>--</v>
      </c>
      <c r="Z207" s="36" t="str">
        <f t="shared" si="30"/>
        <v>--</v>
      </c>
      <c r="AA207" s="36" t="str">
        <f t="shared" si="30"/>
        <v>--</v>
      </c>
      <c r="AB207" s="36" t="str">
        <f t="shared" si="30"/>
        <v>--</v>
      </c>
      <c r="AC207" s="36" t="str">
        <f t="shared" si="31"/>
        <v>--</v>
      </c>
      <c r="AD207" s="36" t="str">
        <f t="shared" si="31"/>
        <v>--</v>
      </c>
      <c r="AE207" s="36" t="str">
        <f t="shared" si="31"/>
        <v>--</v>
      </c>
      <c r="AF207" s="36" t="str">
        <f t="shared" si="31"/>
        <v>--</v>
      </c>
      <c r="AG207" s="36" t="str">
        <f t="shared" si="31"/>
        <v>--</v>
      </c>
      <c r="AH207" s="36" t="str">
        <f t="shared" si="32"/>
        <v>--</v>
      </c>
      <c r="AI207" s="36" t="str">
        <f t="shared" si="32"/>
        <v>--</v>
      </c>
      <c r="AJ207" s="36" t="str">
        <f t="shared" si="32"/>
        <v>--</v>
      </c>
      <c r="AK207" s="36" t="str">
        <f t="shared" si="32"/>
        <v>--</v>
      </c>
      <c r="AL207" s="36" t="str">
        <f t="shared" si="32"/>
        <v>--</v>
      </c>
      <c r="AM207" s="36" t="str">
        <f t="shared" si="33"/>
        <v>--</v>
      </c>
      <c r="AN207" s="36" t="str">
        <f t="shared" si="33"/>
        <v>--</v>
      </c>
      <c r="AO207" s="36" t="str">
        <f t="shared" si="33"/>
        <v>--</v>
      </c>
      <c r="AP207" s="36" t="str">
        <f t="shared" si="33"/>
        <v>--</v>
      </c>
      <c r="AQ207" s="36" t="str">
        <f t="shared" si="33"/>
        <v>--</v>
      </c>
      <c r="AR207" s="36" t="str">
        <f t="shared" si="34"/>
        <v>--</v>
      </c>
      <c r="AS207" s="36" t="str">
        <f t="shared" si="34"/>
        <v>--</v>
      </c>
      <c r="AT207" s="201" t="str">
        <f t="shared" si="35"/>
        <v>--</v>
      </c>
    </row>
    <row r="208" spans="1:46" s="61" customFormat="1" ht="15" hidden="1" customHeight="1" x14ac:dyDescent="0.2">
      <c r="A208" s="14">
        <v>33</v>
      </c>
      <c r="B208" s="14"/>
      <c r="C208" s="124" t="str">
        <f t="shared" si="25"/>
        <v>項目33</v>
      </c>
      <c r="D208" s="99" t="str">
        <f t="shared" si="26"/>
        <v>--</v>
      </c>
      <c r="E208" s="36" t="str">
        <f t="shared" si="26"/>
        <v>--</v>
      </c>
      <c r="F208" s="36" t="str">
        <f t="shared" si="26"/>
        <v>--</v>
      </c>
      <c r="G208" s="36" t="str">
        <f t="shared" si="26"/>
        <v>--</v>
      </c>
      <c r="H208" s="36" t="str">
        <f t="shared" si="26"/>
        <v>--</v>
      </c>
      <c r="I208" s="36" t="str">
        <f t="shared" si="27"/>
        <v>--</v>
      </c>
      <c r="J208" s="36" t="str">
        <f t="shared" si="27"/>
        <v>--</v>
      </c>
      <c r="K208" s="36" t="str">
        <f t="shared" si="27"/>
        <v>--</v>
      </c>
      <c r="L208" s="36" t="str">
        <f t="shared" si="27"/>
        <v>--</v>
      </c>
      <c r="M208" s="36" t="str">
        <f t="shared" si="27"/>
        <v>--</v>
      </c>
      <c r="N208" s="36" t="str">
        <f t="shared" si="28"/>
        <v>--</v>
      </c>
      <c r="O208" s="36" t="str">
        <f t="shared" si="28"/>
        <v>--</v>
      </c>
      <c r="P208" s="36" t="str">
        <f t="shared" si="28"/>
        <v>--</v>
      </c>
      <c r="Q208" s="36" t="str">
        <f t="shared" si="28"/>
        <v>--</v>
      </c>
      <c r="R208" s="36" t="str">
        <f t="shared" si="28"/>
        <v>--</v>
      </c>
      <c r="S208" s="36" t="str">
        <f t="shared" si="29"/>
        <v>--</v>
      </c>
      <c r="T208" s="36" t="str">
        <f t="shared" si="29"/>
        <v>--</v>
      </c>
      <c r="U208" s="36" t="str">
        <f t="shared" si="29"/>
        <v>--</v>
      </c>
      <c r="V208" s="36" t="str">
        <f t="shared" si="29"/>
        <v>--</v>
      </c>
      <c r="W208" s="36" t="str">
        <f t="shared" si="29"/>
        <v>--</v>
      </c>
      <c r="X208" s="36" t="str">
        <f t="shared" si="30"/>
        <v>--</v>
      </c>
      <c r="Y208" s="36" t="str">
        <f t="shared" si="30"/>
        <v>--</v>
      </c>
      <c r="Z208" s="36" t="str">
        <f t="shared" si="30"/>
        <v>--</v>
      </c>
      <c r="AA208" s="36" t="str">
        <f t="shared" si="30"/>
        <v>--</v>
      </c>
      <c r="AB208" s="36" t="str">
        <f t="shared" si="30"/>
        <v>--</v>
      </c>
      <c r="AC208" s="36" t="str">
        <f t="shared" si="31"/>
        <v>--</v>
      </c>
      <c r="AD208" s="36" t="str">
        <f t="shared" si="31"/>
        <v>--</v>
      </c>
      <c r="AE208" s="36" t="str">
        <f t="shared" si="31"/>
        <v>--</v>
      </c>
      <c r="AF208" s="36" t="str">
        <f t="shared" si="31"/>
        <v>--</v>
      </c>
      <c r="AG208" s="36" t="str">
        <f t="shared" si="31"/>
        <v>--</v>
      </c>
      <c r="AH208" s="36" t="str">
        <f t="shared" si="32"/>
        <v>--</v>
      </c>
      <c r="AI208" s="36" t="str">
        <f t="shared" si="32"/>
        <v>--</v>
      </c>
      <c r="AJ208" s="36" t="str">
        <f t="shared" si="32"/>
        <v>--</v>
      </c>
      <c r="AK208" s="36" t="str">
        <f t="shared" si="32"/>
        <v>--</v>
      </c>
      <c r="AL208" s="36" t="str">
        <f t="shared" si="32"/>
        <v>--</v>
      </c>
      <c r="AM208" s="36" t="str">
        <f t="shared" si="33"/>
        <v>--</v>
      </c>
      <c r="AN208" s="36" t="str">
        <f t="shared" si="33"/>
        <v>--</v>
      </c>
      <c r="AO208" s="36" t="str">
        <f t="shared" si="33"/>
        <v>--</v>
      </c>
      <c r="AP208" s="36" t="str">
        <f t="shared" si="33"/>
        <v>--</v>
      </c>
      <c r="AQ208" s="36" t="str">
        <f t="shared" si="33"/>
        <v>--</v>
      </c>
      <c r="AR208" s="36" t="str">
        <f t="shared" si="34"/>
        <v>--</v>
      </c>
      <c r="AS208" s="36" t="str">
        <f t="shared" si="34"/>
        <v>--</v>
      </c>
      <c r="AT208" s="201" t="str">
        <f t="shared" si="35"/>
        <v>--</v>
      </c>
    </row>
    <row r="209" spans="1:46" s="61" customFormat="1" ht="15" hidden="1" customHeight="1" x14ac:dyDescent="0.2">
      <c r="A209" s="14">
        <v>34</v>
      </c>
      <c r="B209" s="14"/>
      <c r="C209" s="124" t="str">
        <f t="shared" si="25"/>
        <v>項目34</v>
      </c>
      <c r="D209" s="99" t="str">
        <f t="shared" si="26"/>
        <v>--</v>
      </c>
      <c r="E209" s="36" t="str">
        <f t="shared" si="26"/>
        <v>--</v>
      </c>
      <c r="F209" s="36" t="str">
        <f t="shared" si="26"/>
        <v>--</v>
      </c>
      <c r="G209" s="36" t="str">
        <f t="shared" si="26"/>
        <v>--</v>
      </c>
      <c r="H209" s="36" t="str">
        <f t="shared" si="26"/>
        <v>--</v>
      </c>
      <c r="I209" s="36" t="str">
        <f t="shared" si="27"/>
        <v>--</v>
      </c>
      <c r="J209" s="36" t="str">
        <f t="shared" si="27"/>
        <v>--</v>
      </c>
      <c r="K209" s="36" t="str">
        <f t="shared" si="27"/>
        <v>--</v>
      </c>
      <c r="L209" s="36" t="str">
        <f t="shared" si="27"/>
        <v>--</v>
      </c>
      <c r="M209" s="36" t="str">
        <f t="shared" si="27"/>
        <v>--</v>
      </c>
      <c r="N209" s="36" t="str">
        <f t="shared" si="28"/>
        <v>--</v>
      </c>
      <c r="O209" s="36" t="str">
        <f t="shared" si="28"/>
        <v>--</v>
      </c>
      <c r="P209" s="36" t="str">
        <f t="shared" si="28"/>
        <v>--</v>
      </c>
      <c r="Q209" s="36" t="str">
        <f t="shared" si="28"/>
        <v>--</v>
      </c>
      <c r="R209" s="36" t="str">
        <f t="shared" si="28"/>
        <v>--</v>
      </c>
      <c r="S209" s="36" t="str">
        <f t="shared" si="29"/>
        <v>--</v>
      </c>
      <c r="T209" s="36" t="str">
        <f t="shared" si="29"/>
        <v>--</v>
      </c>
      <c r="U209" s="36" t="str">
        <f t="shared" si="29"/>
        <v>--</v>
      </c>
      <c r="V209" s="36" t="str">
        <f t="shared" si="29"/>
        <v>--</v>
      </c>
      <c r="W209" s="36" t="str">
        <f t="shared" si="29"/>
        <v>--</v>
      </c>
      <c r="X209" s="36" t="str">
        <f t="shared" si="30"/>
        <v>--</v>
      </c>
      <c r="Y209" s="36" t="str">
        <f t="shared" si="30"/>
        <v>--</v>
      </c>
      <c r="Z209" s="36" t="str">
        <f t="shared" si="30"/>
        <v>--</v>
      </c>
      <c r="AA209" s="36" t="str">
        <f t="shared" si="30"/>
        <v>--</v>
      </c>
      <c r="AB209" s="36" t="str">
        <f t="shared" si="30"/>
        <v>--</v>
      </c>
      <c r="AC209" s="36" t="str">
        <f t="shared" si="31"/>
        <v>--</v>
      </c>
      <c r="AD209" s="36" t="str">
        <f t="shared" si="31"/>
        <v>--</v>
      </c>
      <c r="AE209" s="36" t="str">
        <f t="shared" si="31"/>
        <v>--</v>
      </c>
      <c r="AF209" s="36" t="str">
        <f t="shared" si="31"/>
        <v>--</v>
      </c>
      <c r="AG209" s="36" t="str">
        <f t="shared" si="31"/>
        <v>--</v>
      </c>
      <c r="AH209" s="36" t="str">
        <f t="shared" si="32"/>
        <v>--</v>
      </c>
      <c r="AI209" s="36" t="str">
        <f t="shared" si="32"/>
        <v>--</v>
      </c>
      <c r="AJ209" s="36" t="str">
        <f t="shared" si="32"/>
        <v>--</v>
      </c>
      <c r="AK209" s="36" t="str">
        <f t="shared" si="32"/>
        <v>--</v>
      </c>
      <c r="AL209" s="36" t="str">
        <f t="shared" si="32"/>
        <v>--</v>
      </c>
      <c r="AM209" s="36" t="str">
        <f t="shared" si="33"/>
        <v>--</v>
      </c>
      <c r="AN209" s="36" t="str">
        <f t="shared" si="33"/>
        <v>--</v>
      </c>
      <c r="AO209" s="36" t="str">
        <f t="shared" si="33"/>
        <v>--</v>
      </c>
      <c r="AP209" s="36" t="str">
        <f t="shared" si="33"/>
        <v>--</v>
      </c>
      <c r="AQ209" s="36" t="str">
        <f t="shared" si="33"/>
        <v>--</v>
      </c>
      <c r="AR209" s="36" t="str">
        <f t="shared" si="34"/>
        <v>--</v>
      </c>
      <c r="AS209" s="36" t="str">
        <f t="shared" si="34"/>
        <v>--</v>
      </c>
      <c r="AT209" s="201" t="str">
        <f t="shared" si="35"/>
        <v>--</v>
      </c>
    </row>
    <row r="210" spans="1:46" s="61" customFormat="1" ht="15" hidden="1" customHeight="1" x14ac:dyDescent="0.2">
      <c r="A210" s="14">
        <v>35</v>
      </c>
      <c r="B210" s="14"/>
      <c r="C210" s="124" t="str">
        <f t="shared" si="25"/>
        <v>項目35</v>
      </c>
      <c r="D210" s="99" t="str">
        <f t="shared" si="26"/>
        <v>--</v>
      </c>
      <c r="E210" s="36" t="str">
        <f t="shared" si="26"/>
        <v>--</v>
      </c>
      <c r="F210" s="36" t="str">
        <f t="shared" si="26"/>
        <v>--</v>
      </c>
      <c r="G210" s="36" t="str">
        <f t="shared" si="26"/>
        <v>--</v>
      </c>
      <c r="H210" s="36" t="str">
        <f t="shared" si="26"/>
        <v>--</v>
      </c>
      <c r="I210" s="36" t="str">
        <f t="shared" si="27"/>
        <v>--</v>
      </c>
      <c r="J210" s="36" t="str">
        <f t="shared" si="27"/>
        <v>--</v>
      </c>
      <c r="K210" s="36" t="str">
        <f t="shared" si="27"/>
        <v>--</v>
      </c>
      <c r="L210" s="36" t="str">
        <f t="shared" si="27"/>
        <v>--</v>
      </c>
      <c r="M210" s="36" t="str">
        <f t="shared" si="27"/>
        <v>--</v>
      </c>
      <c r="N210" s="36" t="str">
        <f t="shared" si="28"/>
        <v>--</v>
      </c>
      <c r="O210" s="36" t="str">
        <f t="shared" si="28"/>
        <v>--</v>
      </c>
      <c r="P210" s="36" t="str">
        <f t="shared" si="28"/>
        <v>--</v>
      </c>
      <c r="Q210" s="36" t="str">
        <f t="shared" si="28"/>
        <v>--</v>
      </c>
      <c r="R210" s="36" t="str">
        <f t="shared" si="28"/>
        <v>--</v>
      </c>
      <c r="S210" s="36" t="str">
        <f t="shared" si="29"/>
        <v>--</v>
      </c>
      <c r="T210" s="36" t="str">
        <f t="shared" si="29"/>
        <v>--</v>
      </c>
      <c r="U210" s="36" t="str">
        <f t="shared" si="29"/>
        <v>--</v>
      </c>
      <c r="V210" s="36" t="str">
        <f t="shared" si="29"/>
        <v>--</v>
      </c>
      <c r="W210" s="36" t="str">
        <f t="shared" si="29"/>
        <v>--</v>
      </c>
      <c r="X210" s="36" t="str">
        <f t="shared" si="30"/>
        <v>--</v>
      </c>
      <c r="Y210" s="36" t="str">
        <f t="shared" si="30"/>
        <v>--</v>
      </c>
      <c r="Z210" s="36" t="str">
        <f t="shared" si="30"/>
        <v>--</v>
      </c>
      <c r="AA210" s="36" t="str">
        <f t="shared" si="30"/>
        <v>--</v>
      </c>
      <c r="AB210" s="36" t="str">
        <f t="shared" si="30"/>
        <v>--</v>
      </c>
      <c r="AC210" s="36" t="str">
        <f t="shared" si="31"/>
        <v>--</v>
      </c>
      <c r="AD210" s="36" t="str">
        <f t="shared" si="31"/>
        <v>--</v>
      </c>
      <c r="AE210" s="36" t="str">
        <f t="shared" si="31"/>
        <v>--</v>
      </c>
      <c r="AF210" s="36" t="str">
        <f t="shared" si="31"/>
        <v>--</v>
      </c>
      <c r="AG210" s="36" t="str">
        <f t="shared" si="31"/>
        <v>--</v>
      </c>
      <c r="AH210" s="36" t="str">
        <f t="shared" si="32"/>
        <v>--</v>
      </c>
      <c r="AI210" s="36" t="str">
        <f t="shared" si="32"/>
        <v>--</v>
      </c>
      <c r="AJ210" s="36" t="str">
        <f t="shared" si="32"/>
        <v>--</v>
      </c>
      <c r="AK210" s="36" t="str">
        <f t="shared" si="32"/>
        <v>--</v>
      </c>
      <c r="AL210" s="36" t="str">
        <f t="shared" si="32"/>
        <v>--</v>
      </c>
      <c r="AM210" s="36" t="str">
        <f t="shared" si="33"/>
        <v>--</v>
      </c>
      <c r="AN210" s="36" t="str">
        <f t="shared" si="33"/>
        <v>--</v>
      </c>
      <c r="AO210" s="36" t="str">
        <f t="shared" si="33"/>
        <v>--</v>
      </c>
      <c r="AP210" s="36" t="str">
        <f t="shared" si="33"/>
        <v>--</v>
      </c>
      <c r="AQ210" s="36" t="str">
        <f t="shared" si="33"/>
        <v>--</v>
      </c>
      <c r="AR210" s="36" t="str">
        <f t="shared" si="34"/>
        <v>--</v>
      </c>
      <c r="AS210" s="36" t="str">
        <f t="shared" si="34"/>
        <v>--</v>
      </c>
      <c r="AT210" s="201" t="str">
        <f t="shared" si="35"/>
        <v>--</v>
      </c>
    </row>
    <row r="211" spans="1:46" s="61" customFormat="1" ht="15" hidden="1" customHeight="1" x14ac:dyDescent="0.2">
      <c r="A211" s="14">
        <v>36</v>
      </c>
      <c r="B211" s="14"/>
      <c r="C211" s="124" t="str">
        <f t="shared" si="25"/>
        <v>項目36</v>
      </c>
      <c r="D211" s="99" t="str">
        <f t="shared" si="26"/>
        <v>--</v>
      </c>
      <c r="E211" s="36" t="str">
        <f t="shared" si="26"/>
        <v>--</v>
      </c>
      <c r="F211" s="36" t="str">
        <f t="shared" si="26"/>
        <v>--</v>
      </c>
      <c r="G211" s="36" t="str">
        <f t="shared" si="26"/>
        <v>--</v>
      </c>
      <c r="H211" s="36" t="str">
        <f t="shared" si="26"/>
        <v>--</v>
      </c>
      <c r="I211" s="36" t="str">
        <f t="shared" si="27"/>
        <v>--</v>
      </c>
      <c r="J211" s="36" t="str">
        <f t="shared" si="27"/>
        <v>--</v>
      </c>
      <c r="K211" s="36" t="str">
        <f t="shared" si="27"/>
        <v>--</v>
      </c>
      <c r="L211" s="36" t="str">
        <f t="shared" si="27"/>
        <v>--</v>
      </c>
      <c r="M211" s="36" t="str">
        <f t="shared" si="27"/>
        <v>--</v>
      </c>
      <c r="N211" s="36" t="str">
        <f t="shared" si="28"/>
        <v>--</v>
      </c>
      <c r="O211" s="36" t="str">
        <f t="shared" si="28"/>
        <v>--</v>
      </c>
      <c r="P211" s="36" t="str">
        <f t="shared" si="28"/>
        <v>--</v>
      </c>
      <c r="Q211" s="36" t="str">
        <f t="shared" si="28"/>
        <v>--</v>
      </c>
      <c r="R211" s="36" t="str">
        <f t="shared" si="28"/>
        <v>--</v>
      </c>
      <c r="S211" s="36" t="str">
        <f t="shared" si="29"/>
        <v>--</v>
      </c>
      <c r="T211" s="36" t="str">
        <f t="shared" si="29"/>
        <v>--</v>
      </c>
      <c r="U211" s="36" t="str">
        <f t="shared" si="29"/>
        <v>--</v>
      </c>
      <c r="V211" s="36" t="str">
        <f t="shared" si="29"/>
        <v>--</v>
      </c>
      <c r="W211" s="36" t="str">
        <f t="shared" si="29"/>
        <v>--</v>
      </c>
      <c r="X211" s="36" t="str">
        <f t="shared" si="30"/>
        <v>--</v>
      </c>
      <c r="Y211" s="36" t="str">
        <f t="shared" si="30"/>
        <v>--</v>
      </c>
      <c r="Z211" s="36" t="str">
        <f t="shared" si="30"/>
        <v>--</v>
      </c>
      <c r="AA211" s="36" t="str">
        <f t="shared" si="30"/>
        <v>--</v>
      </c>
      <c r="AB211" s="36" t="str">
        <f t="shared" si="30"/>
        <v>--</v>
      </c>
      <c r="AC211" s="36" t="str">
        <f t="shared" si="31"/>
        <v>--</v>
      </c>
      <c r="AD211" s="36" t="str">
        <f t="shared" si="31"/>
        <v>--</v>
      </c>
      <c r="AE211" s="36" t="str">
        <f t="shared" si="31"/>
        <v>--</v>
      </c>
      <c r="AF211" s="36" t="str">
        <f t="shared" si="31"/>
        <v>--</v>
      </c>
      <c r="AG211" s="36" t="str">
        <f t="shared" si="31"/>
        <v>--</v>
      </c>
      <c r="AH211" s="36" t="str">
        <f t="shared" si="32"/>
        <v>--</v>
      </c>
      <c r="AI211" s="36" t="str">
        <f t="shared" si="32"/>
        <v>--</v>
      </c>
      <c r="AJ211" s="36" t="str">
        <f t="shared" si="32"/>
        <v>--</v>
      </c>
      <c r="AK211" s="36" t="str">
        <f t="shared" si="32"/>
        <v>--</v>
      </c>
      <c r="AL211" s="36" t="str">
        <f t="shared" si="32"/>
        <v>--</v>
      </c>
      <c r="AM211" s="36" t="str">
        <f t="shared" si="33"/>
        <v>--</v>
      </c>
      <c r="AN211" s="36" t="str">
        <f t="shared" si="33"/>
        <v>--</v>
      </c>
      <c r="AO211" s="36" t="str">
        <f t="shared" si="33"/>
        <v>--</v>
      </c>
      <c r="AP211" s="36" t="str">
        <f t="shared" si="33"/>
        <v>--</v>
      </c>
      <c r="AQ211" s="36" t="str">
        <f t="shared" si="33"/>
        <v>--</v>
      </c>
      <c r="AR211" s="36" t="str">
        <f t="shared" si="34"/>
        <v>--</v>
      </c>
      <c r="AS211" s="36" t="str">
        <f t="shared" si="34"/>
        <v>--</v>
      </c>
      <c r="AT211" s="201" t="str">
        <f t="shared" si="35"/>
        <v>--</v>
      </c>
    </row>
    <row r="212" spans="1:46" s="61" customFormat="1" ht="15" hidden="1" customHeight="1" x14ac:dyDescent="0.2">
      <c r="A212" s="14">
        <v>37</v>
      </c>
      <c r="B212" s="14"/>
      <c r="C212" s="124" t="str">
        <f t="shared" si="25"/>
        <v>項目37</v>
      </c>
      <c r="D212" s="99" t="str">
        <f t="shared" si="26"/>
        <v>--</v>
      </c>
      <c r="E212" s="36" t="str">
        <f t="shared" si="26"/>
        <v>--</v>
      </c>
      <c r="F212" s="36" t="str">
        <f t="shared" si="26"/>
        <v>--</v>
      </c>
      <c r="G212" s="36" t="str">
        <f t="shared" si="26"/>
        <v>--</v>
      </c>
      <c r="H212" s="36" t="str">
        <f t="shared" si="26"/>
        <v>--</v>
      </c>
      <c r="I212" s="36" t="str">
        <f t="shared" si="27"/>
        <v>--</v>
      </c>
      <c r="J212" s="36" t="str">
        <f t="shared" si="27"/>
        <v>--</v>
      </c>
      <c r="K212" s="36" t="str">
        <f t="shared" si="27"/>
        <v>--</v>
      </c>
      <c r="L212" s="36" t="str">
        <f t="shared" si="27"/>
        <v>--</v>
      </c>
      <c r="M212" s="36" t="str">
        <f t="shared" si="27"/>
        <v>--</v>
      </c>
      <c r="N212" s="36" t="str">
        <f t="shared" si="28"/>
        <v>--</v>
      </c>
      <c r="O212" s="36" t="str">
        <f t="shared" si="28"/>
        <v>--</v>
      </c>
      <c r="P212" s="36" t="str">
        <f t="shared" si="28"/>
        <v>--</v>
      </c>
      <c r="Q212" s="36" t="str">
        <f t="shared" si="28"/>
        <v>--</v>
      </c>
      <c r="R212" s="36" t="str">
        <f t="shared" si="28"/>
        <v>--</v>
      </c>
      <c r="S212" s="36" t="str">
        <f t="shared" si="29"/>
        <v>--</v>
      </c>
      <c r="T212" s="36" t="str">
        <f t="shared" si="29"/>
        <v>--</v>
      </c>
      <c r="U212" s="36" t="str">
        <f t="shared" si="29"/>
        <v>--</v>
      </c>
      <c r="V212" s="36" t="str">
        <f t="shared" si="29"/>
        <v>--</v>
      </c>
      <c r="W212" s="36" t="str">
        <f t="shared" si="29"/>
        <v>--</v>
      </c>
      <c r="X212" s="36" t="str">
        <f t="shared" si="30"/>
        <v>--</v>
      </c>
      <c r="Y212" s="36" t="str">
        <f t="shared" si="30"/>
        <v>--</v>
      </c>
      <c r="Z212" s="36" t="str">
        <f t="shared" si="30"/>
        <v>--</v>
      </c>
      <c r="AA212" s="36" t="str">
        <f t="shared" si="30"/>
        <v>--</v>
      </c>
      <c r="AB212" s="36" t="str">
        <f t="shared" si="30"/>
        <v>--</v>
      </c>
      <c r="AC212" s="36" t="str">
        <f t="shared" si="31"/>
        <v>--</v>
      </c>
      <c r="AD212" s="36" t="str">
        <f t="shared" si="31"/>
        <v>--</v>
      </c>
      <c r="AE212" s="36" t="str">
        <f t="shared" si="31"/>
        <v>--</v>
      </c>
      <c r="AF212" s="36" t="str">
        <f t="shared" si="31"/>
        <v>--</v>
      </c>
      <c r="AG212" s="36" t="str">
        <f t="shared" si="31"/>
        <v>--</v>
      </c>
      <c r="AH212" s="36" t="str">
        <f t="shared" si="32"/>
        <v>--</v>
      </c>
      <c r="AI212" s="36" t="str">
        <f t="shared" si="32"/>
        <v>--</v>
      </c>
      <c r="AJ212" s="36" t="str">
        <f t="shared" si="32"/>
        <v>--</v>
      </c>
      <c r="AK212" s="36" t="str">
        <f t="shared" si="32"/>
        <v>--</v>
      </c>
      <c r="AL212" s="36" t="str">
        <f t="shared" si="32"/>
        <v>--</v>
      </c>
      <c r="AM212" s="36" t="str">
        <f t="shared" si="33"/>
        <v>--</v>
      </c>
      <c r="AN212" s="36" t="str">
        <f t="shared" si="33"/>
        <v>--</v>
      </c>
      <c r="AO212" s="36" t="str">
        <f t="shared" si="33"/>
        <v>--</v>
      </c>
      <c r="AP212" s="36" t="str">
        <f t="shared" si="33"/>
        <v>--</v>
      </c>
      <c r="AQ212" s="36" t="str">
        <f t="shared" si="33"/>
        <v>--</v>
      </c>
      <c r="AR212" s="36" t="str">
        <f t="shared" si="34"/>
        <v>--</v>
      </c>
      <c r="AS212" s="36" t="str">
        <f t="shared" si="34"/>
        <v>--</v>
      </c>
      <c r="AT212" s="201" t="str">
        <f t="shared" si="35"/>
        <v>--</v>
      </c>
    </row>
    <row r="213" spans="1:46" s="61" customFormat="1" ht="15" hidden="1" customHeight="1" x14ac:dyDescent="0.2">
      <c r="A213" s="14">
        <v>38</v>
      </c>
      <c r="B213" s="14"/>
      <c r="C213" s="124" t="str">
        <f t="shared" si="25"/>
        <v>項目38</v>
      </c>
      <c r="D213" s="99" t="str">
        <f t="shared" si="26"/>
        <v>--</v>
      </c>
      <c r="E213" s="36" t="str">
        <f t="shared" si="26"/>
        <v>--</v>
      </c>
      <c r="F213" s="36" t="str">
        <f t="shared" si="26"/>
        <v>--</v>
      </c>
      <c r="G213" s="36" t="str">
        <f t="shared" si="26"/>
        <v>--</v>
      </c>
      <c r="H213" s="36" t="str">
        <f t="shared" si="26"/>
        <v>--</v>
      </c>
      <c r="I213" s="36" t="str">
        <f t="shared" si="27"/>
        <v>--</v>
      </c>
      <c r="J213" s="36" t="str">
        <f t="shared" si="27"/>
        <v>--</v>
      </c>
      <c r="K213" s="36" t="str">
        <f t="shared" si="27"/>
        <v>--</v>
      </c>
      <c r="L213" s="36" t="str">
        <f t="shared" si="27"/>
        <v>--</v>
      </c>
      <c r="M213" s="36" t="str">
        <f t="shared" si="27"/>
        <v>--</v>
      </c>
      <c r="N213" s="36" t="str">
        <f t="shared" si="28"/>
        <v>--</v>
      </c>
      <c r="O213" s="36" t="str">
        <f t="shared" si="28"/>
        <v>--</v>
      </c>
      <c r="P213" s="36" t="str">
        <f t="shared" si="28"/>
        <v>--</v>
      </c>
      <c r="Q213" s="36" t="str">
        <f t="shared" si="28"/>
        <v>--</v>
      </c>
      <c r="R213" s="36" t="str">
        <f t="shared" si="28"/>
        <v>--</v>
      </c>
      <c r="S213" s="36" t="str">
        <f t="shared" si="29"/>
        <v>--</v>
      </c>
      <c r="T213" s="36" t="str">
        <f t="shared" si="29"/>
        <v>--</v>
      </c>
      <c r="U213" s="36" t="str">
        <f t="shared" si="29"/>
        <v>--</v>
      </c>
      <c r="V213" s="36" t="str">
        <f t="shared" si="29"/>
        <v>--</v>
      </c>
      <c r="W213" s="36" t="str">
        <f t="shared" si="29"/>
        <v>--</v>
      </c>
      <c r="X213" s="36" t="str">
        <f t="shared" si="30"/>
        <v>--</v>
      </c>
      <c r="Y213" s="36" t="str">
        <f t="shared" si="30"/>
        <v>--</v>
      </c>
      <c r="Z213" s="36" t="str">
        <f t="shared" si="30"/>
        <v>--</v>
      </c>
      <c r="AA213" s="36" t="str">
        <f t="shared" si="30"/>
        <v>--</v>
      </c>
      <c r="AB213" s="36" t="str">
        <f t="shared" si="30"/>
        <v>--</v>
      </c>
      <c r="AC213" s="36" t="str">
        <f t="shared" si="31"/>
        <v>--</v>
      </c>
      <c r="AD213" s="36" t="str">
        <f t="shared" si="31"/>
        <v>--</v>
      </c>
      <c r="AE213" s="36" t="str">
        <f t="shared" si="31"/>
        <v>--</v>
      </c>
      <c r="AF213" s="36" t="str">
        <f t="shared" si="31"/>
        <v>--</v>
      </c>
      <c r="AG213" s="36" t="str">
        <f t="shared" si="31"/>
        <v>--</v>
      </c>
      <c r="AH213" s="36" t="str">
        <f t="shared" si="32"/>
        <v>--</v>
      </c>
      <c r="AI213" s="36" t="str">
        <f t="shared" si="32"/>
        <v>--</v>
      </c>
      <c r="AJ213" s="36" t="str">
        <f t="shared" si="32"/>
        <v>--</v>
      </c>
      <c r="AK213" s="36" t="str">
        <f t="shared" si="32"/>
        <v>--</v>
      </c>
      <c r="AL213" s="36" t="str">
        <f t="shared" si="32"/>
        <v>--</v>
      </c>
      <c r="AM213" s="36" t="str">
        <f t="shared" si="33"/>
        <v>--</v>
      </c>
      <c r="AN213" s="36" t="str">
        <f t="shared" si="33"/>
        <v>--</v>
      </c>
      <c r="AO213" s="36" t="str">
        <f t="shared" si="33"/>
        <v>--</v>
      </c>
      <c r="AP213" s="36" t="str">
        <f t="shared" si="33"/>
        <v>--</v>
      </c>
      <c r="AQ213" s="36" t="str">
        <f t="shared" si="33"/>
        <v>--</v>
      </c>
      <c r="AR213" s="36" t="str">
        <f t="shared" si="34"/>
        <v>--</v>
      </c>
      <c r="AS213" s="36" t="str">
        <f t="shared" si="34"/>
        <v>--</v>
      </c>
      <c r="AT213" s="201" t="str">
        <f t="shared" si="35"/>
        <v>--</v>
      </c>
    </row>
    <row r="214" spans="1:46" s="61" customFormat="1" ht="15" hidden="1" customHeight="1" x14ac:dyDescent="0.2">
      <c r="A214" s="14">
        <v>39</v>
      </c>
      <c r="B214" s="14"/>
      <c r="C214" s="124" t="str">
        <f t="shared" si="25"/>
        <v>項目39</v>
      </c>
      <c r="D214" s="99" t="str">
        <f t="shared" si="26"/>
        <v>--</v>
      </c>
      <c r="E214" s="36" t="str">
        <f t="shared" si="26"/>
        <v>--</v>
      </c>
      <c r="F214" s="36" t="str">
        <f t="shared" si="26"/>
        <v>--</v>
      </c>
      <c r="G214" s="36" t="str">
        <f t="shared" si="26"/>
        <v>--</v>
      </c>
      <c r="H214" s="36" t="str">
        <f t="shared" si="26"/>
        <v>--</v>
      </c>
      <c r="I214" s="36" t="str">
        <f t="shared" si="27"/>
        <v>--</v>
      </c>
      <c r="J214" s="36" t="str">
        <f t="shared" si="27"/>
        <v>--</v>
      </c>
      <c r="K214" s="36" t="str">
        <f t="shared" si="27"/>
        <v>--</v>
      </c>
      <c r="L214" s="36" t="str">
        <f t="shared" si="27"/>
        <v>--</v>
      </c>
      <c r="M214" s="36" t="str">
        <f t="shared" si="27"/>
        <v>--</v>
      </c>
      <c r="N214" s="36" t="str">
        <f t="shared" si="28"/>
        <v>--</v>
      </c>
      <c r="O214" s="36" t="str">
        <f t="shared" si="28"/>
        <v>--</v>
      </c>
      <c r="P214" s="36" t="str">
        <f t="shared" si="28"/>
        <v>--</v>
      </c>
      <c r="Q214" s="36" t="str">
        <f t="shared" si="28"/>
        <v>--</v>
      </c>
      <c r="R214" s="36" t="str">
        <f t="shared" si="28"/>
        <v>--</v>
      </c>
      <c r="S214" s="36" t="str">
        <f t="shared" si="29"/>
        <v>--</v>
      </c>
      <c r="T214" s="36" t="str">
        <f t="shared" si="29"/>
        <v>--</v>
      </c>
      <c r="U214" s="36" t="str">
        <f t="shared" si="29"/>
        <v>--</v>
      </c>
      <c r="V214" s="36" t="str">
        <f t="shared" si="29"/>
        <v>--</v>
      </c>
      <c r="W214" s="36" t="str">
        <f t="shared" si="29"/>
        <v>--</v>
      </c>
      <c r="X214" s="36" t="str">
        <f t="shared" si="30"/>
        <v>--</v>
      </c>
      <c r="Y214" s="36" t="str">
        <f t="shared" si="30"/>
        <v>--</v>
      </c>
      <c r="Z214" s="36" t="str">
        <f t="shared" si="30"/>
        <v>--</v>
      </c>
      <c r="AA214" s="36" t="str">
        <f t="shared" si="30"/>
        <v>--</v>
      </c>
      <c r="AB214" s="36" t="str">
        <f t="shared" si="30"/>
        <v>--</v>
      </c>
      <c r="AC214" s="36" t="str">
        <f t="shared" si="31"/>
        <v>--</v>
      </c>
      <c r="AD214" s="36" t="str">
        <f t="shared" si="31"/>
        <v>--</v>
      </c>
      <c r="AE214" s="36" t="str">
        <f t="shared" si="31"/>
        <v>--</v>
      </c>
      <c r="AF214" s="36" t="str">
        <f t="shared" si="31"/>
        <v>--</v>
      </c>
      <c r="AG214" s="36" t="str">
        <f t="shared" si="31"/>
        <v>--</v>
      </c>
      <c r="AH214" s="36" t="str">
        <f t="shared" si="32"/>
        <v>--</v>
      </c>
      <c r="AI214" s="36" t="str">
        <f t="shared" si="32"/>
        <v>--</v>
      </c>
      <c r="AJ214" s="36" t="str">
        <f t="shared" si="32"/>
        <v>--</v>
      </c>
      <c r="AK214" s="36" t="str">
        <f t="shared" si="32"/>
        <v>--</v>
      </c>
      <c r="AL214" s="36" t="str">
        <f t="shared" si="32"/>
        <v>--</v>
      </c>
      <c r="AM214" s="36" t="str">
        <f t="shared" si="33"/>
        <v>--</v>
      </c>
      <c r="AN214" s="36" t="str">
        <f t="shared" si="33"/>
        <v>--</v>
      </c>
      <c r="AO214" s="36" t="str">
        <f t="shared" si="33"/>
        <v>--</v>
      </c>
      <c r="AP214" s="36" t="str">
        <f t="shared" si="33"/>
        <v>--</v>
      </c>
      <c r="AQ214" s="36" t="str">
        <f t="shared" si="33"/>
        <v>--</v>
      </c>
      <c r="AR214" s="36" t="str">
        <f t="shared" si="34"/>
        <v>--</v>
      </c>
      <c r="AS214" s="36" t="str">
        <f t="shared" si="34"/>
        <v>--</v>
      </c>
      <c r="AT214" s="201" t="str">
        <f t="shared" si="35"/>
        <v>--</v>
      </c>
    </row>
    <row r="215" spans="1:46" s="61" customFormat="1" ht="15" hidden="1" customHeight="1" x14ac:dyDescent="0.2">
      <c r="A215" s="14">
        <v>40</v>
      </c>
      <c r="B215" s="14"/>
      <c r="C215" s="124" t="str">
        <f t="shared" si="25"/>
        <v>項目40</v>
      </c>
      <c r="D215" s="99" t="str">
        <f t="shared" si="26"/>
        <v>--</v>
      </c>
      <c r="E215" s="36" t="str">
        <f t="shared" si="26"/>
        <v>--</v>
      </c>
      <c r="F215" s="36" t="str">
        <f t="shared" si="26"/>
        <v>--</v>
      </c>
      <c r="G215" s="36" t="str">
        <f t="shared" si="26"/>
        <v>--</v>
      </c>
      <c r="H215" s="36" t="str">
        <f t="shared" si="26"/>
        <v>--</v>
      </c>
      <c r="I215" s="36" t="str">
        <f t="shared" si="27"/>
        <v>--</v>
      </c>
      <c r="J215" s="36" t="str">
        <f t="shared" si="27"/>
        <v>--</v>
      </c>
      <c r="K215" s="36" t="str">
        <f t="shared" si="27"/>
        <v>--</v>
      </c>
      <c r="L215" s="36" t="str">
        <f t="shared" si="27"/>
        <v>--</v>
      </c>
      <c r="M215" s="36" t="str">
        <f t="shared" si="27"/>
        <v>--</v>
      </c>
      <c r="N215" s="36" t="str">
        <f t="shared" si="28"/>
        <v>--</v>
      </c>
      <c r="O215" s="36" t="str">
        <f t="shared" si="28"/>
        <v>--</v>
      </c>
      <c r="P215" s="36" t="str">
        <f t="shared" si="28"/>
        <v>--</v>
      </c>
      <c r="Q215" s="36" t="str">
        <f t="shared" si="28"/>
        <v>--</v>
      </c>
      <c r="R215" s="36" t="str">
        <f t="shared" si="28"/>
        <v>--</v>
      </c>
      <c r="S215" s="36" t="str">
        <f t="shared" si="29"/>
        <v>--</v>
      </c>
      <c r="T215" s="36" t="str">
        <f t="shared" si="29"/>
        <v>--</v>
      </c>
      <c r="U215" s="36" t="str">
        <f t="shared" si="29"/>
        <v>--</v>
      </c>
      <c r="V215" s="36" t="str">
        <f t="shared" si="29"/>
        <v>--</v>
      </c>
      <c r="W215" s="36" t="str">
        <f t="shared" si="29"/>
        <v>--</v>
      </c>
      <c r="X215" s="36" t="str">
        <f t="shared" si="30"/>
        <v>--</v>
      </c>
      <c r="Y215" s="36" t="str">
        <f t="shared" si="30"/>
        <v>--</v>
      </c>
      <c r="Z215" s="36" t="str">
        <f t="shared" si="30"/>
        <v>--</v>
      </c>
      <c r="AA215" s="36" t="str">
        <f t="shared" si="30"/>
        <v>--</v>
      </c>
      <c r="AB215" s="36" t="str">
        <f t="shared" si="30"/>
        <v>--</v>
      </c>
      <c r="AC215" s="36" t="str">
        <f t="shared" si="31"/>
        <v>--</v>
      </c>
      <c r="AD215" s="36" t="str">
        <f t="shared" si="31"/>
        <v>--</v>
      </c>
      <c r="AE215" s="36" t="str">
        <f t="shared" si="31"/>
        <v>--</v>
      </c>
      <c r="AF215" s="36" t="str">
        <f t="shared" si="31"/>
        <v>--</v>
      </c>
      <c r="AG215" s="36" t="str">
        <f t="shared" si="31"/>
        <v>--</v>
      </c>
      <c r="AH215" s="36" t="str">
        <f t="shared" si="32"/>
        <v>--</v>
      </c>
      <c r="AI215" s="36" t="str">
        <f t="shared" si="32"/>
        <v>--</v>
      </c>
      <c r="AJ215" s="36" t="str">
        <f t="shared" si="32"/>
        <v>--</v>
      </c>
      <c r="AK215" s="36" t="str">
        <f t="shared" si="32"/>
        <v>--</v>
      </c>
      <c r="AL215" s="36" t="str">
        <f t="shared" si="32"/>
        <v>--</v>
      </c>
      <c r="AM215" s="36" t="str">
        <f t="shared" si="33"/>
        <v>--</v>
      </c>
      <c r="AN215" s="36" t="str">
        <f t="shared" si="33"/>
        <v>--</v>
      </c>
      <c r="AO215" s="36" t="str">
        <f t="shared" si="33"/>
        <v>--</v>
      </c>
      <c r="AP215" s="36" t="str">
        <f t="shared" si="33"/>
        <v>--</v>
      </c>
      <c r="AQ215" s="36" t="str">
        <f t="shared" si="33"/>
        <v>--</v>
      </c>
      <c r="AR215" s="36" t="str">
        <f t="shared" si="34"/>
        <v>--</v>
      </c>
      <c r="AS215" s="36" t="str">
        <f t="shared" si="34"/>
        <v>--</v>
      </c>
      <c r="AT215" s="201" t="str">
        <f t="shared" si="35"/>
        <v>--</v>
      </c>
    </row>
    <row r="216" spans="1:46" s="61" customFormat="1" ht="15" hidden="1" customHeight="1" x14ac:dyDescent="0.2">
      <c r="A216" s="14">
        <v>41</v>
      </c>
      <c r="B216" s="14"/>
      <c r="C216" s="124" t="str">
        <f t="shared" si="25"/>
        <v>項目41</v>
      </c>
      <c r="D216" s="99" t="str">
        <f t="shared" si="26"/>
        <v>--</v>
      </c>
      <c r="E216" s="36" t="str">
        <f t="shared" si="26"/>
        <v>--</v>
      </c>
      <c r="F216" s="36" t="str">
        <f t="shared" si="26"/>
        <v>--</v>
      </c>
      <c r="G216" s="36" t="str">
        <f t="shared" si="26"/>
        <v>--</v>
      </c>
      <c r="H216" s="36" t="str">
        <f t="shared" si="26"/>
        <v>--</v>
      </c>
      <c r="I216" s="36" t="str">
        <f t="shared" si="27"/>
        <v>--</v>
      </c>
      <c r="J216" s="36" t="str">
        <f t="shared" si="27"/>
        <v>--</v>
      </c>
      <c r="K216" s="36" t="str">
        <f t="shared" si="27"/>
        <v>--</v>
      </c>
      <c r="L216" s="36" t="str">
        <f t="shared" si="27"/>
        <v>--</v>
      </c>
      <c r="M216" s="36" t="str">
        <f t="shared" si="27"/>
        <v>--</v>
      </c>
      <c r="N216" s="36" t="str">
        <f t="shared" si="28"/>
        <v>--</v>
      </c>
      <c r="O216" s="36" t="str">
        <f t="shared" si="28"/>
        <v>--</v>
      </c>
      <c r="P216" s="36" t="str">
        <f t="shared" si="28"/>
        <v>--</v>
      </c>
      <c r="Q216" s="36" t="str">
        <f t="shared" si="28"/>
        <v>--</v>
      </c>
      <c r="R216" s="36" t="str">
        <f t="shared" si="28"/>
        <v>--</v>
      </c>
      <c r="S216" s="36" t="str">
        <f t="shared" si="29"/>
        <v>--</v>
      </c>
      <c r="T216" s="36" t="str">
        <f t="shared" si="29"/>
        <v>--</v>
      </c>
      <c r="U216" s="36" t="str">
        <f t="shared" si="29"/>
        <v>--</v>
      </c>
      <c r="V216" s="36" t="str">
        <f t="shared" si="29"/>
        <v>--</v>
      </c>
      <c r="W216" s="36" t="str">
        <f t="shared" si="29"/>
        <v>--</v>
      </c>
      <c r="X216" s="36" t="str">
        <f t="shared" si="30"/>
        <v>--</v>
      </c>
      <c r="Y216" s="36" t="str">
        <f t="shared" si="30"/>
        <v>--</v>
      </c>
      <c r="Z216" s="36" t="str">
        <f t="shared" si="30"/>
        <v>--</v>
      </c>
      <c r="AA216" s="36" t="str">
        <f t="shared" si="30"/>
        <v>--</v>
      </c>
      <c r="AB216" s="36" t="str">
        <f t="shared" si="30"/>
        <v>--</v>
      </c>
      <c r="AC216" s="36" t="str">
        <f t="shared" si="31"/>
        <v>--</v>
      </c>
      <c r="AD216" s="36" t="str">
        <f t="shared" si="31"/>
        <v>--</v>
      </c>
      <c r="AE216" s="36" t="str">
        <f t="shared" si="31"/>
        <v>--</v>
      </c>
      <c r="AF216" s="36" t="str">
        <f t="shared" si="31"/>
        <v>--</v>
      </c>
      <c r="AG216" s="36" t="str">
        <f t="shared" si="31"/>
        <v>--</v>
      </c>
      <c r="AH216" s="36" t="str">
        <f t="shared" si="32"/>
        <v>--</v>
      </c>
      <c r="AI216" s="36" t="str">
        <f t="shared" si="32"/>
        <v>--</v>
      </c>
      <c r="AJ216" s="36" t="str">
        <f t="shared" si="32"/>
        <v>--</v>
      </c>
      <c r="AK216" s="36" t="str">
        <f t="shared" si="32"/>
        <v>--</v>
      </c>
      <c r="AL216" s="36" t="str">
        <f t="shared" si="32"/>
        <v>--</v>
      </c>
      <c r="AM216" s="36" t="str">
        <f t="shared" si="33"/>
        <v>--</v>
      </c>
      <c r="AN216" s="36" t="str">
        <f t="shared" si="33"/>
        <v>--</v>
      </c>
      <c r="AO216" s="36" t="str">
        <f t="shared" si="33"/>
        <v>--</v>
      </c>
      <c r="AP216" s="36" t="str">
        <f t="shared" si="33"/>
        <v>--</v>
      </c>
      <c r="AQ216" s="36" t="str">
        <f t="shared" si="33"/>
        <v>--</v>
      </c>
      <c r="AR216" s="36" t="str">
        <f t="shared" si="34"/>
        <v>--</v>
      </c>
      <c r="AS216" s="36" t="str">
        <f t="shared" si="34"/>
        <v>--</v>
      </c>
      <c r="AT216" s="201" t="str">
        <f t="shared" si="35"/>
        <v>--</v>
      </c>
    </row>
    <row r="217" spans="1:46" s="61" customFormat="1" ht="15" hidden="1" customHeight="1" x14ac:dyDescent="0.2">
      <c r="A217" s="14">
        <v>42</v>
      </c>
      <c r="B217" s="14"/>
      <c r="C217" s="124" t="str">
        <f t="shared" si="25"/>
        <v>項目42</v>
      </c>
      <c r="D217" s="99" t="str">
        <f t="shared" si="26"/>
        <v>--</v>
      </c>
      <c r="E217" s="36" t="str">
        <f t="shared" si="26"/>
        <v>--</v>
      </c>
      <c r="F217" s="36" t="str">
        <f t="shared" si="26"/>
        <v>--</v>
      </c>
      <c r="G217" s="36" t="str">
        <f t="shared" si="26"/>
        <v>--</v>
      </c>
      <c r="H217" s="36" t="str">
        <f t="shared" si="26"/>
        <v>--</v>
      </c>
      <c r="I217" s="36" t="str">
        <f t="shared" si="27"/>
        <v>--</v>
      </c>
      <c r="J217" s="36" t="str">
        <f t="shared" si="27"/>
        <v>--</v>
      </c>
      <c r="K217" s="36" t="str">
        <f t="shared" si="27"/>
        <v>--</v>
      </c>
      <c r="L217" s="36" t="str">
        <f t="shared" si="27"/>
        <v>--</v>
      </c>
      <c r="M217" s="36" t="str">
        <f t="shared" si="27"/>
        <v>--</v>
      </c>
      <c r="N217" s="36" t="str">
        <f t="shared" si="28"/>
        <v>--</v>
      </c>
      <c r="O217" s="36" t="str">
        <f t="shared" si="28"/>
        <v>--</v>
      </c>
      <c r="P217" s="36" t="str">
        <f t="shared" si="28"/>
        <v>--</v>
      </c>
      <c r="Q217" s="36" t="str">
        <f t="shared" si="28"/>
        <v>--</v>
      </c>
      <c r="R217" s="36" t="str">
        <f t="shared" si="28"/>
        <v>--</v>
      </c>
      <c r="S217" s="36" t="str">
        <f t="shared" si="29"/>
        <v>--</v>
      </c>
      <c r="T217" s="36" t="str">
        <f t="shared" si="29"/>
        <v>--</v>
      </c>
      <c r="U217" s="36" t="str">
        <f t="shared" si="29"/>
        <v>--</v>
      </c>
      <c r="V217" s="36" t="str">
        <f t="shared" si="29"/>
        <v>--</v>
      </c>
      <c r="W217" s="36" t="str">
        <f t="shared" si="29"/>
        <v>--</v>
      </c>
      <c r="X217" s="36" t="str">
        <f t="shared" si="30"/>
        <v>--</v>
      </c>
      <c r="Y217" s="36" t="str">
        <f t="shared" si="30"/>
        <v>--</v>
      </c>
      <c r="Z217" s="36" t="str">
        <f t="shared" si="30"/>
        <v>--</v>
      </c>
      <c r="AA217" s="36" t="str">
        <f t="shared" si="30"/>
        <v>--</v>
      </c>
      <c r="AB217" s="36" t="str">
        <f t="shared" si="30"/>
        <v>--</v>
      </c>
      <c r="AC217" s="36" t="str">
        <f t="shared" si="31"/>
        <v>--</v>
      </c>
      <c r="AD217" s="36" t="str">
        <f t="shared" si="31"/>
        <v>--</v>
      </c>
      <c r="AE217" s="36" t="str">
        <f t="shared" si="31"/>
        <v>--</v>
      </c>
      <c r="AF217" s="36" t="str">
        <f t="shared" si="31"/>
        <v>--</v>
      </c>
      <c r="AG217" s="36" t="str">
        <f t="shared" si="31"/>
        <v>--</v>
      </c>
      <c r="AH217" s="36" t="str">
        <f t="shared" si="32"/>
        <v>--</v>
      </c>
      <c r="AI217" s="36" t="str">
        <f t="shared" si="32"/>
        <v>--</v>
      </c>
      <c r="AJ217" s="36" t="str">
        <f t="shared" si="32"/>
        <v>--</v>
      </c>
      <c r="AK217" s="36" t="str">
        <f t="shared" si="32"/>
        <v>--</v>
      </c>
      <c r="AL217" s="36" t="str">
        <f t="shared" si="32"/>
        <v>--</v>
      </c>
      <c r="AM217" s="36" t="str">
        <f t="shared" si="33"/>
        <v>--</v>
      </c>
      <c r="AN217" s="36" t="str">
        <f t="shared" si="33"/>
        <v>--</v>
      </c>
      <c r="AO217" s="36" t="str">
        <f t="shared" si="33"/>
        <v>--</v>
      </c>
      <c r="AP217" s="36" t="str">
        <f t="shared" si="33"/>
        <v>--</v>
      </c>
      <c r="AQ217" s="36" t="str">
        <f t="shared" si="33"/>
        <v>--</v>
      </c>
      <c r="AR217" s="36" t="str">
        <f t="shared" si="34"/>
        <v>--</v>
      </c>
      <c r="AS217" s="36" t="str">
        <f t="shared" si="34"/>
        <v>--</v>
      </c>
      <c r="AT217" s="201" t="str">
        <f t="shared" si="35"/>
        <v>--</v>
      </c>
    </row>
    <row r="218" spans="1:46" s="61" customFormat="1" ht="15" hidden="1" customHeight="1" x14ac:dyDescent="0.2">
      <c r="A218" s="14">
        <v>43</v>
      </c>
      <c r="B218" s="14"/>
      <c r="C218" s="124" t="str">
        <f t="shared" si="25"/>
        <v>項目43</v>
      </c>
      <c r="D218" s="99" t="str">
        <f t="shared" si="26"/>
        <v>--</v>
      </c>
      <c r="E218" s="36" t="str">
        <f t="shared" si="26"/>
        <v>--</v>
      </c>
      <c r="F218" s="36" t="str">
        <f t="shared" si="26"/>
        <v>--</v>
      </c>
      <c r="G218" s="36" t="str">
        <f t="shared" si="26"/>
        <v>--</v>
      </c>
      <c r="H218" s="36" t="str">
        <f t="shared" si="26"/>
        <v>--</v>
      </c>
      <c r="I218" s="36" t="str">
        <f t="shared" si="27"/>
        <v>--</v>
      </c>
      <c r="J218" s="36" t="str">
        <f t="shared" si="27"/>
        <v>--</v>
      </c>
      <c r="K218" s="36" t="str">
        <f t="shared" si="27"/>
        <v>--</v>
      </c>
      <c r="L218" s="36" t="str">
        <f t="shared" si="27"/>
        <v>--</v>
      </c>
      <c r="M218" s="36" t="str">
        <f t="shared" si="27"/>
        <v>--</v>
      </c>
      <c r="N218" s="36" t="str">
        <f t="shared" si="28"/>
        <v>--</v>
      </c>
      <c r="O218" s="36" t="str">
        <f t="shared" si="28"/>
        <v>--</v>
      </c>
      <c r="P218" s="36" t="str">
        <f t="shared" si="28"/>
        <v>--</v>
      </c>
      <c r="Q218" s="36" t="str">
        <f t="shared" si="28"/>
        <v>--</v>
      </c>
      <c r="R218" s="36" t="str">
        <f t="shared" si="28"/>
        <v>--</v>
      </c>
      <c r="S218" s="36" t="str">
        <f t="shared" si="29"/>
        <v>--</v>
      </c>
      <c r="T218" s="36" t="str">
        <f t="shared" si="29"/>
        <v>--</v>
      </c>
      <c r="U218" s="36" t="str">
        <f t="shared" si="29"/>
        <v>--</v>
      </c>
      <c r="V218" s="36" t="str">
        <f t="shared" si="29"/>
        <v>--</v>
      </c>
      <c r="W218" s="36" t="str">
        <f t="shared" si="29"/>
        <v>--</v>
      </c>
      <c r="X218" s="36" t="str">
        <f t="shared" si="30"/>
        <v>--</v>
      </c>
      <c r="Y218" s="36" t="str">
        <f t="shared" si="30"/>
        <v>--</v>
      </c>
      <c r="Z218" s="36" t="str">
        <f t="shared" si="30"/>
        <v>--</v>
      </c>
      <c r="AA218" s="36" t="str">
        <f t="shared" si="30"/>
        <v>--</v>
      </c>
      <c r="AB218" s="36" t="str">
        <f t="shared" si="30"/>
        <v>--</v>
      </c>
      <c r="AC218" s="36" t="str">
        <f t="shared" si="31"/>
        <v>--</v>
      </c>
      <c r="AD218" s="36" t="str">
        <f t="shared" si="31"/>
        <v>--</v>
      </c>
      <c r="AE218" s="36" t="str">
        <f t="shared" si="31"/>
        <v>--</v>
      </c>
      <c r="AF218" s="36" t="str">
        <f t="shared" si="31"/>
        <v>--</v>
      </c>
      <c r="AG218" s="36" t="str">
        <f t="shared" si="31"/>
        <v>--</v>
      </c>
      <c r="AH218" s="36" t="str">
        <f t="shared" si="32"/>
        <v>--</v>
      </c>
      <c r="AI218" s="36" t="str">
        <f t="shared" si="32"/>
        <v>--</v>
      </c>
      <c r="AJ218" s="36" t="str">
        <f t="shared" si="32"/>
        <v>--</v>
      </c>
      <c r="AK218" s="36" t="str">
        <f t="shared" si="32"/>
        <v>--</v>
      </c>
      <c r="AL218" s="36" t="str">
        <f t="shared" si="32"/>
        <v>--</v>
      </c>
      <c r="AM218" s="36" t="str">
        <f t="shared" si="33"/>
        <v>--</v>
      </c>
      <c r="AN218" s="36" t="str">
        <f t="shared" si="33"/>
        <v>--</v>
      </c>
      <c r="AO218" s="36" t="str">
        <f t="shared" si="33"/>
        <v>--</v>
      </c>
      <c r="AP218" s="36" t="str">
        <f t="shared" si="33"/>
        <v>--</v>
      </c>
      <c r="AQ218" s="36" t="str">
        <f t="shared" si="33"/>
        <v>--</v>
      </c>
      <c r="AR218" s="36" t="str">
        <f t="shared" si="34"/>
        <v>--</v>
      </c>
      <c r="AS218" s="36" t="str">
        <f t="shared" si="34"/>
        <v>--</v>
      </c>
      <c r="AT218" s="201" t="str">
        <f t="shared" si="35"/>
        <v>--</v>
      </c>
    </row>
    <row r="219" spans="1:46" s="61" customFormat="1" ht="15" hidden="1" customHeight="1" x14ac:dyDescent="0.2">
      <c r="A219" s="14">
        <v>44</v>
      </c>
      <c r="B219" s="14"/>
      <c r="C219" s="124" t="str">
        <f t="shared" si="25"/>
        <v>項目44</v>
      </c>
      <c r="D219" s="99" t="str">
        <f t="shared" si="26"/>
        <v>--</v>
      </c>
      <c r="E219" s="36" t="str">
        <f t="shared" si="26"/>
        <v>--</v>
      </c>
      <c r="F219" s="36" t="str">
        <f t="shared" si="26"/>
        <v>--</v>
      </c>
      <c r="G219" s="36" t="str">
        <f t="shared" si="26"/>
        <v>--</v>
      </c>
      <c r="H219" s="36" t="str">
        <f t="shared" si="26"/>
        <v>--</v>
      </c>
      <c r="I219" s="36" t="str">
        <f t="shared" si="27"/>
        <v>--</v>
      </c>
      <c r="J219" s="36" t="str">
        <f t="shared" si="27"/>
        <v>--</v>
      </c>
      <c r="K219" s="36" t="str">
        <f t="shared" si="27"/>
        <v>--</v>
      </c>
      <c r="L219" s="36" t="str">
        <f t="shared" si="27"/>
        <v>--</v>
      </c>
      <c r="M219" s="36" t="str">
        <f t="shared" si="27"/>
        <v>--</v>
      </c>
      <c r="N219" s="36" t="str">
        <f t="shared" si="28"/>
        <v>--</v>
      </c>
      <c r="O219" s="36" t="str">
        <f t="shared" si="28"/>
        <v>--</v>
      </c>
      <c r="P219" s="36" t="str">
        <f t="shared" si="28"/>
        <v>--</v>
      </c>
      <c r="Q219" s="36" t="str">
        <f t="shared" si="28"/>
        <v>--</v>
      </c>
      <c r="R219" s="36" t="str">
        <f t="shared" si="28"/>
        <v>--</v>
      </c>
      <c r="S219" s="36" t="str">
        <f t="shared" si="29"/>
        <v>--</v>
      </c>
      <c r="T219" s="36" t="str">
        <f t="shared" si="29"/>
        <v>--</v>
      </c>
      <c r="U219" s="36" t="str">
        <f t="shared" si="29"/>
        <v>--</v>
      </c>
      <c r="V219" s="36" t="str">
        <f t="shared" si="29"/>
        <v>--</v>
      </c>
      <c r="W219" s="36" t="str">
        <f t="shared" si="29"/>
        <v>--</v>
      </c>
      <c r="X219" s="36" t="str">
        <f t="shared" si="30"/>
        <v>--</v>
      </c>
      <c r="Y219" s="36" t="str">
        <f t="shared" si="30"/>
        <v>--</v>
      </c>
      <c r="Z219" s="36" t="str">
        <f t="shared" si="30"/>
        <v>--</v>
      </c>
      <c r="AA219" s="36" t="str">
        <f t="shared" si="30"/>
        <v>--</v>
      </c>
      <c r="AB219" s="36" t="str">
        <f t="shared" si="30"/>
        <v>--</v>
      </c>
      <c r="AC219" s="36" t="str">
        <f t="shared" si="31"/>
        <v>--</v>
      </c>
      <c r="AD219" s="36" t="str">
        <f t="shared" si="31"/>
        <v>--</v>
      </c>
      <c r="AE219" s="36" t="str">
        <f t="shared" si="31"/>
        <v>--</v>
      </c>
      <c r="AF219" s="36" t="str">
        <f t="shared" si="31"/>
        <v>--</v>
      </c>
      <c r="AG219" s="36" t="str">
        <f t="shared" si="31"/>
        <v>--</v>
      </c>
      <c r="AH219" s="36" t="str">
        <f t="shared" si="32"/>
        <v>--</v>
      </c>
      <c r="AI219" s="36" t="str">
        <f t="shared" si="32"/>
        <v>--</v>
      </c>
      <c r="AJ219" s="36" t="str">
        <f t="shared" si="32"/>
        <v>--</v>
      </c>
      <c r="AK219" s="36" t="str">
        <f t="shared" si="32"/>
        <v>--</v>
      </c>
      <c r="AL219" s="36" t="str">
        <f t="shared" si="32"/>
        <v>--</v>
      </c>
      <c r="AM219" s="36" t="str">
        <f t="shared" si="33"/>
        <v>--</v>
      </c>
      <c r="AN219" s="36" t="str">
        <f t="shared" si="33"/>
        <v>--</v>
      </c>
      <c r="AO219" s="36" t="str">
        <f t="shared" si="33"/>
        <v>--</v>
      </c>
      <c r="AP219" s="36" t="str">
        <f t="shared" si="33"/>
        <v>--</v>
      </c>
      <c r="AQ219" s="36" t="str">
        <f t="shared" si="33"/>
        <v>--</v>
      </c>
      <c r="AR219" s="36" t="str">
        <f t="shared" si="34"/>
        <v>--</v>
      </c>
      <c r="AS219" s="36" t="str">
        <f t="shared" si="34"/>
        <v>--</v>
      </c>
      <c r="AT219" s="201" t="str">
        <f t="shared" si="35"/>
        <v>--</v>
      </c>
    </row>
    <row r="220" spans="1:46" s="61" customFormat="1" ht="15" hidden="1" customHeight="1" x14ac:dyDescent="0.2">
      <c r="A220" s="14">
        <v>45</v>
      </c>
      <c r="B220" s="14"/>
      <c r="C220" s="124" t="str">
        <f t="shared" si="25"/>
        <v>項目45</v>
      </c>
      <c r="D220" s="99" t="str">
        <f t="shared" si="26"/>
        <v>--</v>
      </c>
      <c r="E220" s="36" t="str">
        <f t="shared" si="26"/>
        <v>--</v>
      </c>
      <c r="F220" s="36" t="str">
        <f t="shared" si="26"/>
        <v>--</v>
      </c>
      <c r="G220" s="36" t="str">
        <f t="shared" si="26"/>
        <v>--</v>
      </c>
      <c r="H220" s="36" t="str">
        <f t="shared" si="26"/>
        <v>--</v>
      </c>
      <c r="I220" s="36" t="str">
        <f t="shared" si="27"/>
        <v>--</v>
      </c>
      <c r="J220" s="36" t="str">
        <f t="shared" si="27"/>
        <v>--</v>
      </c>
      <c r="K220" s="36" t="str">
        <f t="shared" si="27"/>
        <v>--</v>
      </c>
      <c r="L220" s="36" t="str">
        <f t="shared" si="27"/>
        <v>--</v>
      </c>
      <c r="M220" s="36" t="str">
        <f t="shared" si="27"/>
        <v>--</v>
      </c>
      <c r="N220" s="36" t="str">
        <f t="shared" si="28"/>
        <v>--</v>
      </c>
      <c r="O220" s="36" t="str">
        <f t="shared" si="28"/>
        <v>--</v>
      </c>
      <c r="P220" s="36" t="str">
        <f t="shared" si="28"/>
        <v>--</v>
      </c>
      <c r="Q220" s="36" t="str">
        <f t="shared" si="28"/>
        <v>--</v>
      </c>
      <c r="R220" s="36" t="str">
        <f t="shared" si="28"/>
        <v>--</v>
      </c>
      <c r="S220" s="36" t="str">
        <f t="shared" si="29"/>
        <v>--</v>
      </c>
      <c r="T220" s="36" t="str">
        <f t="shared" si="29"/>
        <v>--</v>
      </c>
      <c r="U220" s="36" t="str">
        <f t="shared" si="29"/>
        <v>--</v>
      </c>
      <c r="V220" s="36" t="str">
        <f t="shared" si="29"/>
        <v>--</v>
      </c>
      <c r="W220" s="36" t="str">
        <f t="shared" si="29"/>
        <v>--</v>
      </c>
      <c r="X220" s="36" t="str">
        <f t="shared" si="30"/>
        <v>--</v>
      </c>
      <c r="Y220" s="36" t="str">
        <f t="shared" si="30"/>
        <v>--</v>
      </c>
      <c r="Z220" s="36" t="str">
        <f t="shared" si="30"/>
        <v>--</v>
      </c>
      <c r="AA220" s="36" t="str">
        <f t="shared" si="30"/>
        <v>--</v>
      </c>
      <c r="AB220" s="36" t="str">
        <f t="shared" si="30"/>
        <v>--</v>
      </c>
      <c r="AC220" s="36" t="str">
        <f t="shared" si="31"/>
        <v>--</v>
      </c>
      <c r="AD220" s="36" t="str">
        <f t="shared" si="31"/>
        <v>--</v>
      </c>
      <c r="AE220" s="36" t="str">
        <f t="shared" si="31"/>
        <v>--</v>
      </c>
      <c r="AF220" s="36" t="str">
        <f t="shared" si="31"/>
        <v>--</v>
      </c>
      <c r="AG220" s="36" t="str">
        <f t="shared" si="31"/>
        <v>--</v>
      </c>
      <c r="AH220" s="36" t="str">
        <f t="shared" si="32"/>
        <v>--</v>
      </c>
      <c r="AI220" s="36" t="str">
        <f t="shared" si="32"/>
        <v>--</v>
      </c>
      <c r="AJ220" s="36" t="str">
        <f t="shared" si="32"/>
        <v>--</v>
      </c>
      <c r="AK220" s="36" t="str">
        <f t="shared" si="32"/>
        <v>--</v>
      </c>
      <c r="AL220" s="36" t="str">
        <f t="shared" si="32"/>
        <v>--</v>
      </c>
      <c r="AM220" s="36" t="str">
        <f t="shared" si="33"/>
        <v>--</v>
      </c>
      <c r="AN220" s="36" t="str">
        <f t="shared" si="33"/>
        <v>--</v>
      </c>
      <c r="AO220" s="36" t="str">
        <f t="shared" si="33"/>
        <v>--</v>
      </c>
      <c r="AP220" s="36" t="str">
        <f t="shared" si="33"/>
        <v>--</v>
      </c>
      <c r="AQ220" s="36" t="str">
        <f t="shared" si="33"/>
        <v>--</v>
      </c>
      <c r="AR220" s="36" t="str">
        <f t="shared" si="34"/>
        <v>--</v>
      </c>
      <c r="AS220" s="36" t="str">
        <f t="shared" si="34"/>
        <v>--</v>
      </c>
      <c r="AT220" s="201" t="str">
        <f t="shared" si="35"/>
        <v>--</v>
      </c>
    </row>
    <row r="221" spans="1:46" s="61" customFormat="1" ht="15" hidden="1" customHeight="1" x14ac:dyDescent="0.2">
      <c r="A221" s="14">
        <v>46</v>
      </c>
      <c r="B221" s="14"/>
      <c r="C221" s="124" t="str">
        <f t="shared" si="25"/>
        <v>項目46</v>
      </c>
      <c r="D221" s="99" t="str">
        <f t="shared" si="26"/>
        <v>--</v>
      </c>
      <c r="E221" s="36" t="str">
        <f t="shared" si="26"/>
        <v>--</v>
      </c>
      <c r="F221" s="36" t="str">
        <f t="shared" si="26"/>
        <v>--</v>
      </c>
      <c r="G221" s="36" t="str">
        <f t="shared" si="26"/>
        <v>--</v>
      </c>
      <c r="H221" s="36" t="str">
        <f t="shared" si="26"/>
        <v>--</v>
      </c>
      <c r="I221" s="36" t="str">
        <f t="shared" si="27"/>
        <v>--</v>
      </c>
      <c r="J221" s="36" t="str">
        <f t="shared" si="27"/>
        <v>--</v>
      </c>
      <c r="K221" s="36" t="str">
        <f t="shared" si="27"/>
        <v>--</v>
      </c>
      <c r="L221" s="36" t="str">
        <f t="shared" si="27"/>
        <v>--</v>
      </c>
      <c r="M221" s="36" t="str">
        <f t="shared" si="27"/>
        <v>--</v>
      </c>
      <c r="N221" s="36" t="str">
        <f t="shared" si="28"/>
        <v>--</v>
      </c>
      <c r="O221" s="36" t="str">
        <f t="shared" si="28"/>
        <v>--</v>
      </c>
      <c r="P221" s="36" t="str">
        <f t="shared" si="28"/>
        <v>--</v>
      </c>
      <c r="Q221" s="36" t="str">
        <f t="shared" si="28"/>
        <v>--</v>
      </c>
      <c r="R221" s="36" t="str">
        <f t="shared" si="28"/>
        <v>--</v>
      </c>
      <c r="S221" s="36" t="str">
        <f t="shared" si="29"/>
        <v>--</v>
      </c>
      <c r="T221" s="36" t="str">
        <f t="shared" si="29"/>
        <v>--</v>
      </c>
      <c r="U221" s="36" t="str">
        <f t="shared" si="29"/>
        <v>--</v>
      </c>
      <c r="V221" s="36" t="str">
        <f t="shared" si="29"/>
        <v>--</v>
      </c>
      <c r="W221" s="36" t="str">
        <f t="shared" si="29"/>
        <v>--</v>
      </c>
      <c r="X221" s="36" t="str">
        <f t="shared" si="30"/>
        <v>--</v>
      </c>
      <c r="Y221" s="36" t="str">
        <f t="shared" si="30"/>
        <v>--</v>
      </c>
      <c r="Z221" s="36" t="str">
        <f t="shared" si="30"/>
        <v>--</v>
      </c>
      <c r="AA221" s="36" t="str">
        <f t="shared" si="30"/>
        <v>--</v>
      </c>
      <c r="AB221" s="36" t="str">
        <f t="shared" si="30"/>
        <v>--</v>
      </c>
      <c r="AC221" s="36" t="str">
        <f t="shared" si="31"/>
        <v>--</v>
      </c>
      <c r="AD221" s="36" t="str">
        <f t="shared" si="31"/>
        <v>--</v>
      </c>
      <c r="AE221" s="36" t="str">
        <f t="shared" si="31"/>
        <v>--</v>
      </c>
      <c r="AF221" s="36" t="str">
        <f t="shared" si="31"/>
        <v>--</v>
      </c>
      <c r="AG221" s="36" t="str">
        <f t="shared" si="31"/>
        <v>--</v>
      </c>
      <c r="AH221" s="36" t="str">
        <f t="shared" si="32"/>
        <v>--</v>
      </c>
      <c r="AI221" s="36" t="str">
        <f t="shared" si="32"/>
        <v>--</v>
      </c>
      <c r="AJ221" s="36" t="str">
        <f t="shared" si="32"/>
        <v>--</v>
      </c>
      <c r="AK221" s="36" t="str">
        <f t="shared" si="32"/>
        <v>--</v>
      </c>
      <c r="AL221" s="36" t="str">
        <f t="shared" si="32"/>
        <v>--</v>
      </c>
      <c r="AM221" s="36" t="str">
        <f t="shared" si="33"/>
        <v>--</v>
      </c>
      <c r="AN221" s="36" t="str">
        <f t="shared" si="33"/>
        <v>--</v>
      </c>
      <c r="AO221" s="36" t="str">
        <f t="shared" si="33"/>
        <v>--</v>
      </c>
      <c r="AP221" s="36" t="str">
        <f t="shared" si="33"/>
        <v>--</v>
      </c>
      <c r="AQ221" s="36" t="str">
        <f t="shared" si="33"/>
        <v>--</v>
      </c>
      <c r="AR221" s="36" t="str">
        <f t="shared" si="34"/>
        <v>--</v>
      </c>
      <c r="AS221" s="36" t="str">
        <f t="shared" si="34"/>
        <v>--</v>
      </c>
      <c r="AT221" s="201" t="str">
        <f t="shared" si="35"/>
        <v>--</v>
      </c>
    </row>
    <row r="222" spans="1:46" s="61" customFormat="1" ht="15" hidden="1" customHeight="1" x14ac:dyDescent="0.2">
      <c r="A222" s="14">
        <v>47</v>
      </c>
      <c r="B222" s="14"/>
      <c r="C222" s="124" t="str">
        <f t="shared" si="25"/>
        <v>項目47</v>
      </c>
      <c r="D222" s="99" t="str">
        <f t="shared" si="26"/>
        <v>--</v>
      </c>
      <c r="E222" s="36" t="str">
        <f t="shared" si="26"/>
        <v>--</v>
      </c>
      <c r="F222" s="36" t="str">
        <f t="shared" si="26"/>
        <v>--</v>
      </c>
      <c r="G222" s="36" t="str">
        <f t="shared" si="26"/>
        <v>--</v>
      </c>
      <c r="H222" s="36" t="str">
        <f t="shared" si="26"/>
        <v>--</v>
      </c>
      <c r="I222" s="36" t="str">
        <f t="shared" si="27"/>
        <v>--</v>
      </c>
      <c r="J222" s="36" t="str">
        <f t="shared" si="27"/>
        <v>--</v>
      </c>
      <c r="K222" s="36" t="str">
        <f t="shared" si="27"/>
        <v>--</v>
      </c>
      <c r="L222" s="36" t="str">
        <f t="shared" si="27"/>
        <v>--</v>
      </c>
      <c r="M222" s="36" t="str">
        <f t="shared" si="27"/>
        <v>--</v>
      </c>
      <c r="N222" s="36" t="str">
        <f t="shared" si="28"/>
        <v>--</v>
      </c>
      <c r="O222" s="36" t="str">
        <f t="shared" si="28"/>
        <v>--</v>
      </c>
      <c r="P222" s="36" t="str">
        <f t="shared" si="28"/>
        <v>--</v>
      </c>
      <c r="Q222" s="36" t="str">
        <f t="shared" si="28"/>
        <v>--</v>
      </c>
      <c r="R222" s="36" t="str">
        <f t="shared" si="28"/>
        <v>--</v>
      </c>
      <c r="S222" s="36" t="str">
        <f t="shared" si="29"/>
        <v>--</v>
      </c>
      <c r="T222" s="36" t="str">
        <f t="shared" si="29"/>
        <v>--</v>
      </c>
      <c r="U222" s="36" t="str">
        <f t="shared" si="29"/>
        <v>--</v>
      </c>
      <c r="V222" s="36" t="str">
        <f t="shared" si="29"/>
        <v>--</v>
      </c>
      <c r="W222" s="36" t="str">
        <f t="shared" si="29"/>
        <v>--</v>
      </c>
      <c r="X222" s="36" t="str">
        <f t="shared" si="30"/>
        <v>--</v>
      </c>
      <c r="Y222" s="36" t="str">
        <f t="shared" si="30"/>
        <v>--</v>
      </c>
      <c r="Z222" s="36" t="str">
        <f t="shared" si="30"/>
        <v>--</v>
      </c>
      <c r="AA222" s="36" t="str">
        <f t="shared" si="30"/>
        <v>--</v>
      </c>
      <c r="AB222" s="36" t="str">
        <f t="shared" si="30"/>
        <v>--</v>
      </c>
      <c r="AC222" s="36" t="str">
        <f t="shared" si="31"/>
        <v>--</v>
      </c>
      <c r="AD222" s="36" t="str">
        <f t="shared" si="31"/>
        <v>--</v>
      </c>
      <c r="AE222" s="36" t="str">
        <f t="shared" si="31"/>
        <v>--</v>
      </c>
      <c r="AF222" s="36" t="str">
        <f t="shared" si="31"/>
        <v>--</v>
      </c>
      <c r="AG222" s="36" t="str">
        <f t="shared" si="31"/>
        <v>--</v>
      </c>
      <c r="AH222" s="36" t="str">
        <f t="shared" si="32"/>
        <v>--</v>
      </c>
      <c r="AI222" s="36" t="str">
        <f t="shared" si="32"/>
        <v>--</v>
      </c>
      <c r="AJ222" s="36" t="str">
        <f t="shared" si="32"/>
        <v>--</v>
      </c>
      <c r="AK222" s="36" t="str">
        <f t="shared" si="32"/>
        <v>--</v>
      </c>
      <c r="AL222" s="36" t="str">
        <f t="shared" si="32"/>
        <v>--</v>
      </c>
      <c r="AM222" s="36" t="str">
        <f t="shared" si="33"/>
        <v>--</v>
      </c>
      <c r="AN222" s="36" t="str">
        <f t="shared" si="33"/>
        <v>--</v>
      </c>
      <c r="AO222" s="36" t="str">
        <f t="shared" si="33"/>
        <v>--</v>
      </c>
      <c r="AP222" s="36" t="str">
        <f t="shared" si="33"/>
        <v>--</v>
      </c>
      <c r="AQ222" s="36" t="str">
        <f t="shared" si="33"/>
        <v>--</v>
      </c>
      <c r="AR222" s="36" t="str">
        <f t="shared" si="34"/>
        <v>--</v>
      </c>
      <c r="AS222" s="36" t="str">
        <f t="shared" si="34"/>
        <v>--</v>
      </c>
      <c r="AT222" s="201" t="str">
        <f t="shared" si="35"/>
        <v>--</v>
      </c>
    </row>
    <row r="223" spans="1:46" s="61" customFormat="1" ht="15" hidden="1" customHeight="1" x14ac:dyDescent="0.2">
      <c r="A223" s="14">
        <v>48</v>
      </c>
      <c r="B223" s="14"/>
      <c r="C223" s="124" t="str">
        <f t="shared" si="25"/>
        <v>項目48</v>
      </c>
      <c r="D223" s="99" t="str">
        <f t="shared" si="26"/>
        <v>--</v>
      </c>
      <c r="E223" s="36" t="str">
        <f t="shared" si="26"/>
        <v>--</v>
      </c>
      <c r="F223" s="36" t="str">
        <f t="shared" si="26"/>
        <v>--</v>
      </c>
      <c r="G223" s="36" t="str">
        <f t="shared" si="26"/>
        <v>--</v>
      </c>
      <c r="H223" s="36" t="str">
        <f t="shared" si="26"/>
        <v>--</v>
      </c>
      <c r="I223" s="36" t="str">
        <f t="shared" si="27"/>
        <v>--</v>
      </c>
      <c r="J223" s="36" t="str">
        <f t="shared" si="27"/>
        <v>--</v>
      </c>
      <c r="K223" s="36" t="str">
        <f t="shared" si="27"/>
        <v>--</v>
      </c>
      <c r="L223" s="36" t="str">
        <f t="shared" si="27"/>
        <v>--</v>
      </c>
      <c r="M223" s="36" t="str">
        <f t="shared" si="27"/>
        <v>--</v>
      </c>
      <c r="N223" s="36" t="str">
        <f t="shared" si="28"/>
        <v>--</v>
      </c>
      <c r="O223" s="36" t="str">
        <f t="shared" si="28"/>
        <v>--</v>
      </c>
      <c r="P223" s="36" t="str">
        <f t="shared" si="28"/>
        <v>--</v>
      </c>
      <c r="Q223" s="36" t="str">
        <f t="shared" si="28"/>
        <v>--</v>
      </c>
      <c r="R223" s="36" t="str">
        <f t="shared" si="28"/>
        <v>--</v>
      </c>
      <c r="S223" s="36" t="str">
        <f t="shared" si="29"/>
        <v>--</v>
      </c>
      <c r="T223" s="36" t="str">
        <f t="shared" si="29"/>
        <v>--</v>
      </c>
      <c r="U223" s="36" t="str">
        <f t="shared" si="29"/>
        <v>--</v>
      </c>
      <c r="V223" s="36" t="str">
        <f t="shared" si="29"/>
        <v>--</v>
      </c>
      <c r="W223" s="36" t="str">
        <f t="shared" si="29"/>
        <v>--</v>
      </c>
      <c r="X223" s="36" t="str">
        <f t="shared" si="30"/>
        <v>--</v>
      </c>
      <c r="Y223" s="36" t="str">
        <f t="shared" si="30"/>
        <v>--</v>
      </c>
      <c r="Z223" s="36" t="str">
        <f t="shared" si="30"/>
        <v>--</v>
      </c>
      <c r="AA223" s="36" t="str">
        <f t="shared" si="30"/>
        <v>--</v>
      </c>
      <c r="AB223" s="36" t="str">
        <f t="shared" si="30"/>
        <v>--</v>
      </c>
      <c r="AC223" s="36" t="str">
        <f t="shared" si="31"/>
        <v>--</v>
      </c>
      <c r="AD223" s="36" t="str">
        <f t="shared" si="31"/>
        <v>--</v>
      </c>
      <c r="AE223" s="36" t="str">
        <f t="shared" si="31"/>
        <v>--</v>
      </c>
      <c r="AF223" s="36" t="str">
        <f t="shared" si="31"/>
        <v>--</v>
      </c>
      <c r="AG223" s="36" t="str">
        <f t="shared" si="31"/>
        <v>--</v>
      </c>
      <c r="AH223" s="36" t="str">
        <f t="shared" si="32"/>
        <v>--</v>
      </c>
      <c r="AI223" s="36" t="str">
        <f t="shared" si="32"/>
        <v>--</v>
      </c>
      <c r="AJ223" s="36" t="str">
        <f t="shared" si="32"/>
        <v>--</v>
      </c>
      <c r="AK223" s="36" t="str">
        <f t="shared" si="32"/>
        <v>--</v>
      </c>
      <c r="AL223" s="36" t="str">
        <f t="shared" si="32"/>
        <v>--</v>
      </c>
      <c r="AM223" s="36" t="str">
        <f t="shared" si="33"/>
        <v>--</v>
      </c>
      <c r="AN223" s="36" t="str">
        <f t="shared" si="33"/>
        <v>--</v>
      </c>
      <c r="AO223" s="36" t="str">
        <f t="shared" si="33"/>
        <v>--</v>
      </c>
      <c r="AP223" s="36" t="str">
        <f t="shared" si="33"/>
        <v>--</v>
      </c>
      <c r="AQ223" s="36" t="str">
        <f t="shared" si="33"/>
        <v>--</v>
      </c>
      <c r="AR223" s="36" t="str">
        <f t="shared" si="34"/>
        <v>--</v>
      </c>
      <c r="AS223" s="36" t="str">
        <f t="shared" si="34"/>
        <v>--</v>
      </c>
      <c r="AT223" s="201" t="str">
        <f t="shared" si="35"/>
        <v>--</v>
      </c>
    </row>
    <row r="224" spans="1:46" s="61" customFormat="1" ht="15" hidden="1" customHeight="1" x14ac:dyDescent="0.2">
      <c r="A224" s="14">
        <v>49</v>
      </c>
      <c r="B224" s="14"/>
      <c r="C224" s="124" t="str">
        <f t="shared" si="25"/>
        <v>項目49</v>
      </c>
      <c r="D224" s="99" t="str">
        <f t="shared" si="26"/>
        <v>--</v>
      </c>
      <c r="E224" s="36" t="str">
        <f t="shared" si="26"/>
        <v>--</v>
      </c>
      <c r="F224" s="36" t="str">
        <f t="shared" si="26"/>
        <v>--</v>
      </c>
      <c r="G224" s="36" t="str">
        <f t="shared" si="26"/>
        <v>--</v>
      </c>
      <c r="H224" s="36" t="str">
        <f t="shared" si="26"/>
        <v>--</v>
      </c>
      <c r="I224" s="36" t="str">
        <f t="shared" si="27"/>
        <v>--</v>
      </c>
      <c r="J224" s="36" t="str">
        <f t="shared" si="27"/>
        <v>--</v>
      </c>
      <c r="K224" s="36" t="str">
        <f t="shared" si="27"/>
        <v>--</v>
      </c>
      <c r="L224" s="36" t="str">
        <f t="shared" si="27"/>
        <v>--</v>
      </c>
      <c r="M224" s="36" t="str">
        <f t="shared" si="27"/>
        <v>--</v>
      </c>
      <c r="N224" s="36" t="str">
        <f t="shared" si="28"/>
        <v>--</v>
      </c>
      <c r="O224" s="36" t="str">
        <f t="shared" si="28"/>
        <v>--</v>
      </c>
      <c r="P224" s="36" t="str">
        <f t="shared" si="28"/>
        <v>--</v>
      </c>
      <c r="Q224" s="36" t="str">
        <f t="shared" si="28"/>
        <v>--</v>
      </c>
      <c r="R224" s="36" t="str">
        <f t="shared" si="28"/>
        <v>--</v>
      </c>
      <c r="S224" s="36" t="str">
        <f t="shared" si="29"/>
        <v>--</v>
      </c>
      <c r="T224" s="36" t="str">
        <f t="shared" si="29"/>
        <v>--</v>
      </c>
      <c r="U224" s="36" t="str">
        <f t="shared" si="29"/>
        <v>--</v>
      </c>
      <c r="V224" s="36" t="str">
        <f t="shared" si="29"/>
        <v>--</v>
      </c>
      <c r="W224" s="36" t="str">
        <f t="shared" si="29"/>
        <v>--</v>
      </c>
      <c r="X224" s="36" t="str">
        <f t="shared" si="30"/>
        <v>--</v>
      </c>
      <c r="Y224" s="36" t="str">
        <f t="shared" si="30"/>
        <v>--</v>
      </c>
      <c r="Z224" s="36" t="str">
        <f t="shared" si="30"/>
        <v>--</v>
      </c>
      <c r="AA224" s="36" t="str">
        <f t="shared" si="30"/>
        <v>--</v>
      </c>
      <c r="AB224" s="36" t="str">
        <f t="shared" si="30"/>
        <v>--</v>
      </c>
      <c r="AC224" s="36" t="str">
        <f t="shared" si="31"/>
        <v>--</v>
      </c>
      <c r="AD224" s="36" t="str">
        <f t="shared" si="31"/>
        <v>--</v>
      </c>
      <c r="AE224" s="36" t="str">
        <f t="shared" si="31"/>
        <v>--</v>
      </c>
      <c r="AF224" s="36" t="str">
        <f t="shared" si="31"/>
        <v>--</v>
      </c>
      <c r="AG224" s="36" t="str">
        <f t="shared" si="31"/>
        <v>--</v>
      </c>
      <c r="AH224" s="36" t="str">
        <f t="shared" si="32"/>
        <v>--</v>
      </c>
      <c r="AI224" s="36" t="str">
        <f t="shared" si="32"/>
        <v>--</v>
      </c>
      <c r="AJ224" s="36" t="str">
        <f t="shared" si="32"/>
        <v>--</v>
      </c>
      <c r="AK224" s="36" t="str">
        <f t="shared" si="32"/>
        <v>--</v>
      </c>
      <c r="AL224" s="36" t="str">
        <f t="shared" si="32"/>
        <v>--</v>
      </c>
      <c r="AM224" s="36" t="str">
        <f t="shared" si="33"/>
        <v>--</v>
      </c>
      <c r="AN224" s="36" t="str">
        <f t="shared" si="33"/>
        <v>--</v>
      </c>
      <c r="AO224" s="36" t="str">
        <f t="shared" si="33"/>
        <v>--</v>
      </c>
      <c r="AP224" s="36" t="str">
        <f t="shared" si="33"/>
        <v>--</v>
      </c>
      <c r="AQ224" s="36" t="str">
        <f t="shared" si="33"/>
        <v>--</v>
      </c>
      <c r="AR224" s="36" t="str">
        <f t="shared" si="34"/>
        <v>--</v>
      </c>
      <c r="AS224" s="36" t="str">
        <f t="shared" si="34"/>
        <v>--</v>
      </c>
      <c r="AT224" s="201" t="str">
        <f t="shared" si="35"/>
        <v>--</v>
      </c>
    </row>
    <row r="225" spans="1:46" s="61" customFormat="1" ht="15" hidden="1" customHeight="1" thickBot="1" x14ac:dyDescent="0.25">
      <c r="A225" s="14">
        <v>50</v>
      </c>
      <c r="B225" s="14"/>
      <c r="C225" s="124" t="str">
        <f t="shared" si="25"/>
        <v>項目50</v>
      </c>
      <c r="D225" s="99" t="str">
        <f t="shared" si="26"/>
        <v>--</v>
      </c>
      <c r="E225" s="36" t="str">
        <f t="shared" si="26"/>
        <v>--</v>
      </c>
      <c r="F225" s="36" t="str">
        <f t="shared" si="26"/>
        <v>--</v>
      </c>
      <c r="G225" s="36" t="str">
        <f t="shared" si="26"/>
        <v>--</v>
      </c>
      <c r="H225" s="36" t="str">
        <f t="shared" si="26"/>
        <v>--</v>
      </c>
      <c r="I225" s="36" t="str">
        <f t="shared" si="27"/>
        <v>--</v>
      </c>
      <c r="J225" s="36" t="str">
        <f t="shared" si="27"/>
        <v>--</v>
      </c>
      <c r="K225" s="36" t="str">
        <f t="shared" si="27"/>
        <v>--</v>
      </c>
      <c r="L225" s="36" t="str">
        <f t="shared" si="27"/>
        <v>--</v>
      </c>
      <c r="M225" s="36" t="str">
        <f t="shared" si="27"/>
        <v>--</v>
      </c>
      <c r="N225" s="36" t="str">
        <f t="shared" si="28"/>
        <v>--</v>
      </c>
      <c r="O225" s="36" t="str">
        <f t="shared" si="28"/>
        <v>--</v>
      </c>
      <c r="P225" s="36" t="str">
        <f t="shared" si="28"/>
        <v>--</v>
      </c>
      <c r="Q225" s="36" t="str">
        <f t="shared" si="28"/>
        <v>--</v>
      </c>
      <c r="R225" s="36" t="str">
        <f t="shared" si="28"/>
        <v>--</v>
      </c>
      <c r="S225" s="36" t="str">
        <f t="shared" si="29"/>
        <v>--</v>
      </c>
      <c r="T225" s="36" t="str">
        <f t="shared" si="29"/>
        <v>--</v>
      </c>
      <c r="U225" s="36" t="str">
        <f t="shared" si="29"/>
        <v>--</v>
      </c>
      <c r="V225" s="36" t="str">
        <f t="shared" si="29"/>
        <v>--</v>
      </c>
      <c r="W225" s="36" t="str">
        <f t="shared" si="29"/>
        <v>--</v>
      </c>
      <c r="X225" s="36" t="str">
        <f t="shared" si="30"/>
        <v>--</v>
      </c>
      <c r="Y225" s="36" t="str">
        <f t="shared" si="30"/>
        <v>--</v>
      </c>
      <c r="Z225" s="36" t="str">
        <f t="shared" si="30"/>
        <v>--</v>
      </c>
      <c r="AA225" s="36" t="str">
        <f t="shared" si="30"/>
        <v>--</v>
      </c>
      <c r="AB225" s="36" t="str">
        <f t="shared" si="30"/>
        <v>--</v>
      </c>
      <c r="AC225" s="36" t="str">
        <f t="shared" si="31"/>
        <v>--</v>
      </c>
      <c r="AD225" s="36" t="str">
        <f t="shared" si="31"/>
        <v>--</v>
      </c>
      <c r="AE225" s="36" t="str">
        <f t="shared" si="31"/>
        <v>--</v>
      </c>
      <c r="AF225" s="36" t="str">
        <f t="shared" si="31"/>
        <v>--</v>
      </c>
      <c r="AG225" s="36" t="str">
        <f t="shared" si="31"/>
        <v>--</v>
      </c>
      <c r="AH225" s="36" t="str">
        <f t="shared" si="32"/>
        <v>--</v>
      </c>
      <c r="AI225" s="36" t="str">
        <f t="shared" si="32"/>
        <v>--</v>
      </c>
      <c r="AJ225" s="36" t="str">
        <f t="shared" si="32"/>
        <v>--</v>
      </c>
      <c r="AK225" s="36" t="str">
        <f t="shared" si="32"/>
        <v>--</v>
      </c>
      <c r="AL225" s="36" t="str">
        <f t="shared" si="32"/>
        <v>--</v>
      </c>
      <c r="AM225" s="36" t="str">
        <f t="shared" si="33"/>
        <v>--</v>
      </c>
      <c r="AN225" s="36" t="str">
        <f t="shared" si="33"/>
        <v>--</v>
      </c>
      <c r="AO225" s="36" t="str">
        <f t="shared" si="33"/>
        <v>--</v>
      </c>
      <c r="AP225" s="36" t="str">
        <f t="shared" si="33"/>
        <v>--</v>
      </c>
      <c r="AQ225" s="36" t="str">
        <f t="shared" si="33"/>
        <v>--</v>
      </c>
      <c r="AR225" s="36" t="str">
        <f t="shared" si="34"/>
        <v>--</v>
      </c>
      <c r="AS225" s="36" t="str">
        <f t="shared" si="34"/>
        <v>--</v>
      </c>
      <c r="AT225" s="201" t="str">
        <f t="shared" si="35"/>
        <v>--</v>
      </c>
    </row>
    <row r="226" spans="1:46" ht="5.25" customHeight="1" thickBot="1" x14ac:dyDescent="0.25">
      <c r="C226" s="169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176"/>
    </row>
    <row r="227" spans="1:46" s="61" customFormat="1" ht="19.5" customHeight="1" thickBot="1" x14ac:dyDescent="0.25">
      <c r="A227" s="14">
        <v>1</v>
      </c>
      <c r="B227" s="14"/>
      <c r="C227" s="172" t="s">
        <v>55</v>
      </c>
      <c r="D227" s="271">
        <f t="shared" ref="D227:AS227" si="36">IF(INDEX(累計比較データ期間合計,$A227,D$174*4+$E$1)="", "--", INDEX(累計比較データ期間合計,$A227,D$174*4+$E$1)/$G$1)</f>
        <v>884340.57900000003</v>
      </c>
      <c r="E227" s="62">
        <f t="shared" si="36"/>
        <v>972181.05310000002</v>
      </c>
      <c r="F227" s="62">
        <f t="shared" si="36"/>
        <v>1019156.5673</v>
      </c>
      <c r="G227" s="62">
        <f t="shared" si="36"/>
        <v>833556.42740000004</v>
      </c>
      <c r="H227" s="62">
        <f t="shared" si="36"/>
        <v>1026351.1348999999</v>
      </c>
      <c r="I227" s="62">
        <f t="shared" si="36"/>
        <v>820880.15079999994</v>
      </c>
      <c r="J227" s="62">
        <f t="shared" si="36"/>
        <v>818692.94700000004</v>
      </c>
      <c r="K227" s="62">
        <f t="shared" si="36"/>
        <v>818638.04200000002</v>
      </c>
      <c r="L227" s="62">
        <f t="shared" si="36"/>
        <v>986603.61369999999</v>
      </c>
      <c r="M227" s="62">
        <f t="shared" si="36"/>
        <v>1097496.8769</v>
      </c>
      <c r="N227" s="62">
        <f t="shared" si="36"/>
        <v>860437.28350000002</v>
      </c>
      <c r="O227" s="62">
        <f t="shared" si="36"/>
        <v>927267.66559999995</v>
      </c>
      <c r="P227" s="62">
        <f t="shared" si="36"/>
        <v>821028.0466</v>
      </c>
      <c r="Q227" s="62">
        <f t="shared" si="36"/>
        <v>751236.55379999999</v>
      </c>
      <c r="R227" s="62">
        <f t="shared" si="36"/>
        <v>916093.24</v>
      </c>
      <c r="S227" s="62">
        <f t="shared" si="36"/>
        <v>1007145.9483</v>
      </c>
      <c r="T227" s="62">
        <f t="shared" si="36"/>
        <v>1121789.9617000001</v>
      </c>
      <c r="U227" s="62">
        <f t="shared" si="36"/>
        <v>897321.33530000004</v>
      </c>
      <c r="V227" s="62">
        <f t="shared" si="36"/>
        <v>996131.09730000002</v>
      </c>
      <c r="W227" s="62">
        <f t="shared" si="36"/>
        <v>877790.11340000003</v>
      </c>
      <c r="X227" s="62">
        <f t="shared" si="36"/>
        <v>829168.50410000002</v>
      </c>
      <c r="Y227" s="62">
        <f t="shared" si="36"/>
        <v>864073.41769999999</v>
      </c>
      <c r="Z227" s="62">
        <f t="shared" si="36"/>
        <v>1031525.3798</v>
      </c>
      <c r="AA227" s="62">
        <f t="shared" si="36"/>
        <v>1091556.0633</v>
      </c>
      <c r="AB227" s="62">
        <f t="shared" si="36"/>
        <v>1012081.9872</v>
      </c>
      <c r="AC227" s="62">
        <f t="shared" si="36"/>
        <v>885024.98049999995</v>
      </c>
      <c r="AD227" s="62">
        <f t="shared" si="36"/>
        <v>846190.93070000003</v>
      </c>
      <c r="AE227" s="62">
        <f t="shared" si="36"/>
        <v>929353.33120000002</v>
      </c>
      <c r="AF227" s="62">
        <f t="shared" si="36"/>
        <v>624378.46259999997</v>
      </c>
      <c r="AG227" s="62">
        <f t="shared" si="36"/>
        <v>841377.87239999999</v>
      </c>
      <c r="AH227" s="62">
        <f t="shared" si="36"/>
        <v>789373.22840000002</v>
      </c>
      <c r="AI227" s="62">
        <f t="shared" si="36"/>
        <v>810001.93669999996</v>
      </c>
      <c r="AJ227" s="62">
        <f t="shared" si="36"/>
        <v>752794.72530000005</v>
      </c>
      <c r="AK227" s="62">
        <f t="shared" si="36"/>
        <v>682011.39520000003</v>
      </c>
      <c r="AL227" s="62">
        <f t="shared" si="36"/>
        <v>770570.05850000004</v>
      </c>
      <c r="AM227" s="62">
        <f t="shared" si="36"/>
        <v>733840.36089999997</v>
      </c>
      <c r="AN227" s="62">
        <f t="shared" si="36"/>
        <v>760796.11109999998</v>
      </c>
      <c r="AO227" s="62">
        <f t="shared" si="36"/>
        <v>866097.16170000006</v>
      </c>
      <c r="AP227" s="62">
        <f t="shared" si="36"/>
        <v>706218.1202</v>
      </c>
      <c r="AQ227" s="62">
        <f t="shared" si="36"/>
        <v>814693.04929999996</v>
      </c>
      <c r="AR227" s="62">
        <f t="shared" si="36"/>
        <v>677546.10800000001</v>
      </c>
      <c r="AS227" s="62">
        <f t="shared" si="36"/>
        <v>670717.77179999999</v>
      </c>
      <c r="AT227" s="171">
        <f>IF(INDEX(比較データ合計, $A227, $E$1)="", "--", INDEX(比較データ合計, $A227, $E$1)/$G$1)</f>
        <v>36443529.5942</v>
      </c>
    </row>
    <row r="228" spans="1:46" ht="9" customHeight="1" x14ac:dyDescent="0.2"/>
    <row r="229" spans="1:46" ht="12" customHeight="1" x14ac:dyDescent="0.2"/>
  </sheetData>
  <phoneticPr fontId="29"/>
  <dataValidations count="1">
    <dataValidation type="list" allowBlank="1" showInputMessage="1" showErrorMessage="1" sqref="D1" xr:uid="{00000000-0002-0000-0200-000000000000}">
      <formula1>リスト用値単位</formula1>
    </dataValidation>
  </dataValidations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T278"/>
  <sheetViews>
    <sheetView zoomScale="75" workbookViewId="0"/>
  </sheetViews>
  <sheetFormatPr defaultColWidth="5.6328125" defaultRowHeight="12" x14ac:dyDescent="0.2"/>
  <cols>
    <col min="1" max="1" width="2.08984375" style="98" customWidth="1"/>
    <col min="2" max="2" width="1.6328125" style="98" customWidth="1"/>
    <col min="3" max="3" width="35.453125" style="101" customWidth="1"/>
    <col min="4" max="45" width="5" style="61" customWidth="1"/>
    <col min="46" max="46" width="15.6328125" style="61" customWidth="1"/>
    <col min="47" max="47" width="1.6328125" style="90" customWidth="1"/>
    <col min="48" max="48" width="2.08984375" style="90" customWidth="1"/>
    <col min="49" max="16384" width="5.6328125" style="90"/>
  </cols>
  <sheetData>
    <row r="1" spans="1:46" s="14" customFormat="1" ht="24" customHeight="1" x14ac:dyDescent="0.2">
      <c r="C1" s="133" t="s">
        <v>218</v>
      </c>
      <c r="D1" s="174" t="s">
        <v>1</v>
      </c>
      <c r="E1" s="14">
        <f>VLOOKUP($D$1, 値単位リスト, 2, FALSE)</f>
        <v>2</v>
      </c>
      <c r="F1" s="14" t="str">
        <f>VLOOKUP($D$1, 値単位リスト, 3, FALSE)</f>
        <v>千円</v>
      </c>
      <c r="G1" s="14">
        <f>VLOOKUP($D$1, 値単位リスト, 4, FALSE)</f>
        <v>1000</v>
      </c>
    </row>
    <row r="2" spans="1:46" s="91" customFormat="1" ht="24" customHeight="1" x14ac:dyDescent="0.2">
      <c r="A2" s="77"/>
      <c r="B2" s="77"/>
      <c r="C2" s="96" t="str">
        <f>"【 " &amp; 分析種別名称 &amp; " 構成比推移(" &amp; $D$1 &amp; ") 】" &amp; PI値モード名称</f>
        <v>【 カテゴリー別 構成比推移(金額) 】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</row>
    <row r="3" spans="1:46" s="61" customFormat="1" ht="12.75" customHeight="1" x14ac:dyDescent="0.2">
      <c r="A3" s="14"/>
      <c r="B3" s="14"/>
      <c r="C3" s="9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5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" spans="1:46" ht="12" customHeight="1" x14ac:dyDescent="0.2"/>
    <row r="5" spans="1:46" ht="12" customHeight="1" x14ac:dyDescent="0.2"/>
    <row r="6" spans="1:46" ht="12" customHeight="1" x14ac:dyDescent="0.2"/>
    <row r="7" spans="1:46" ht="12" customHeight="1" x14ac:dyDescent="0.2"/>
    <row r="8" spans="1:46" ht="12" customHeight="1" x14ac:dyDescent="0.2"/>
    <row r="9" spans="1:46" ht="12" customHeight="1" x14ac:dyDescent="0.2"/>
    <row r="10" spans="1:46" ht="12" customHeight="1" x14ac:dyDescent="0.2"/>
    <row r="11" spans="1:46" ht="12" customHeight="1" x14ac:dyDescent="0.2"/>
    <row r="12" spans="1:46" ht="12" customHeight="1" x14ac:dyDescent="0.2"/>
    <row r="13" spans="1:46" ht="12" customHeight="1" x14ac:dyDescent="0.2"/>
    <row r="14" spans="1:46" ht="12" customHeight="1" x14ac:dyDescent="0.2"/>
    <row r="15" spans="1:46" ht="12" customHeight="1" x14ac:dyDescent="0.2"/>
    <row r="16" spans="1:46" ht="12" customHeight="1" x14ac:dyDescent="0.2"/>
    <row r="17" spans="4:45" ht="12" customHeight="1" x14ac:dyDescent="0.2"/>
    <row r="18" spans="4:45" ht="12" customHeight="1" x14ac:dyDescent="0.2"/>
    <row r="19" spans="4:45" ht="12" customHeight="1" x14ac:dyDescent="0.2"/>
    <row r="20" spans="4:45" ht="12" customHeight="1" x14ac:dyDescent="0.2"/>
    <row r="21" spans="4:45" ht="12" customHeight="1" x14ac:dyDescent="0.2"/>
    <row r="22" spans="4:45" ht="12" customHeight="1" x14ac:dyDescent="0.2"/>
    <row r="23" spans="4:45" ht="12" customHeight="1" x14ac:dyDescent="0.2"/>
    <row r="24" spans="4:45" ht="12" customHeight="1" x14ac:dyDescent="0.2"/>
    <row r="25" spans="4:45" ht="12" customHeight="1" x14ac:dyDescent="0.2"/>
    <row r="26" spans="4:45" ht="12" customHeight="1" x14ac:dyDescent="0.2"/>
    <row r="27" spans="4:45" ht="12" customHeight="1" x14ac:dyDescent="0.2"/>
    <row r="28" spans="4:45" ht="12" customHeight="1" x14ac:dyDescent="0.2"/>
    <row r="29" spans="4:45" ht="12" customHeight="1" x14ac:dyDescent="0.2"/>
    <row r="30" spans="4:45" ht="12" customHeight="1" x14ac:dyDescent="0.2"/>
    <row r="31" spans="4:45" ht="12" customHeight="1" x14ac:dyDescent="0.2"/>
    <row r="32" spans="4:45" ht="12" customHeight="1" thickBot="1" x14ac:dyDescent="0.25">
      <c r="D32" s="14">
        <v>0</v>
      </c>
      <c r="E32" s="14">
        <v>1</v>
      </c>
      <c r="F32" s="14">
        <v>2</v>
      </c>
      <c r="G32" s="14">
        <v>3</v>
      </c>
      <c r="H32" s="14">
        <v>4</v>
      </c>
      <c r="I32" s="14">
        <v>5</v>
      </c>
      <c r="J32" s="14">
        <v>6</v>
      </c>
      <c r="K32" s="14">
        <v>7</v>
      </c>
      <c r="L32" s="14">
        <v>8</v>
      </c>
      <c r="M32" s="14">
        <v>9</v>
      </c>
      <c r="N32" s="14">
        <v>10</v>
      </c>
      <c r="O32" s="14">
        <v>11</v>
      </c>
      <c r="P32" s="14">
        <v>12</v>
      </c>
      <c r="Q32" s="14">
        <v>13</v>
      </c>
      <c r="R32" s="14">
        <v>14</v>
      </c>
      <c r="S32" s="14">
        <v>15</v>
      </c>
      <c r="T32" s="14">
        <v>16</v>
      </c>
      <c r="U32" s="14">
        <v>17</v>
      </c>
      <c r="V32" s="14">
        <v>18</v>
      </c>
      <c r="W32" s="14">
        <v>19</v>
      </c>
      <c r="X32" s="14">
        <v>20</v>
      </c>
      <c r="Y32" s="14">
        <v>21</v>
      </c>
      <c r="Z32" s="14">
        <v>22</v>
      </c>
      <c r="AA32" s="14">
        <v>23</v>
      </c>
      <c r="AB32" s="14">
        <v>24</v>
      </c>
      <c r="AC32" s="14">
        <v>25</v>
      </c>
      <c r="AD32" s="14">
        <v>26</v>
      </c>
      <c r="AE32" s="14">
        <v>27</v>
      </c>
      <c r="AF32" s="14">
        <v>28</v>
      </c>
      <c r="AG32" s="14">
        <v>29</v>
      </c>
      <c r="AH32" s="14">
        <v>30</v>
      </c>
      <c r="AI32" s="14">
        <v>31</v>
      </c>
      <c r="AJ32" s="14">
        <v>32</v>
      </c>
      <c r="AK32" s="14">
        <v>33</v>
      </c>
      <c r="AL32" s="14">
        <v>34</v>
      </c>
      <c r="AM32" s="14">
        <v>35</v>
      </c>
      <c r="AN32" s="14">
        <v>36</v>
      </c>
      <c r="AO32" s="14">
        <v>37</v>
      </c>
      <c r="AP32" s="14">
        <v>38</v>
      </c>
      <c r="AQ32" s="14">
        <v>39</v>
      </c>
      <c r="AR32" s="14">
        <v>40</v>
      </c>
      <c r="AS32" s="14">
        <v>41</v>
      </c>
    </row>
    <row r="33" spans="1:46" s="61" customFormat="1" ht="48" customHeight="1" thickBot="1" x14ac:dyDescent="0.25">
      <c r="A33" s="14"/>
      <c r="B33" s="14"/>
      <c r="C33" s="100" t="str">
        <f>分析オプション&amp;"　単位：％"</f>
        <v xml:space="preserve"> [税抜分析]　単位：％</v>
      </c>
      <c r="D33" s="126" t="str">
        <f>INFO!AC$5</f>
        <v>22/04/01</v>
      </c>
      <c r="E33" s="15" t="str">
        <f>INFO!AD$5</f>
        <v>22/04/02</v>
      </c>
      <c r="F33" s="15" t="str">
        <f>INFO!AE$5</f>
        <v>22/04/03</v>
      </c>
      <c r="G33" s="15" t="str">
        <f>INFO!AF$5</f>
        <v>22/04/04</v>
      </c>
      <c r="H33" s="15" t="str">
        <f>INFO!AG$5</f>
        <v>22/04/05</v>
      </c>
      <c r="I33" s="15" t="str">
        <f>INFO!AH$5</f>
        <v>22/04/06</v>
      </c>
      <c r="J33" s="15" t="str">
        <f>INFO!AI$5</f>
        <v>22/04/07</v>
      </c>
      <c r="K33" s="15" t="str">
        <f>INFO!AJ$5</f>
        <v>22/04/08</v>
      </c>
      <c r="L33" s="15" t="str">
        <f>INFO!AK$5</f>
        <v>22/04/09</v>
      </c>
      <c r="M33" s="15" t="str">
        <f>INFO!AL$5</f>
        <v>22/04/10</v>
      </c>
      <c r="N33" s="15" t="str">
        <f>INFO!AM$5</f>
        <v>22/04/11</v>
      </c>
      <c r="O33" s="15" t="str">
        <f>INFO!AN$5</f>
        <v>22/04/12</v>
      </c>
      <c r="P33" s="15" t="str">
        <f>INFO!AO$5</f>
        <v>22/04/13</v>
      </c>
      <c r="Q33" s="15" t="str">
        <f>INFO!AP$5</f>
        <v>22/04/14</v>
      </c>
      <c r="R33" s="15" t="str">
        <f>INFO!AQ$5</f>
        <v>22/04/15</v>
      </c>
      <c r="S33" s="15" t="str">
        <f>INFO!AR$5</f>
        <v>22/04/16</v>
      </c>
      <c r="T33" s="15" t="str">
        <f>INFO!AS$5</f>
        <v>22/04/17</v>
      </c>
      <c r="U33" s="15" t="str">
        <f>INFO!AT$5</f>
        <v>22/04/18</v>
      </c>
      <c r="V33" s="15" t="str">
        <f>INFO!AU$5</f>
        <v>22/04/19</v>
      </c>
      <c r="W33" s="15" t="str">
        <f>INFO!AV$5</f>
        <v>22/04/20</v>
      </c>
      <c r="X33" s="15" t="str">
        <f>INFO!AW$5</f>
        <v>22/04/21</v>
      </c>
      <c r="Y33" s="15" t="str">
        <f>INFO!AX$5</f>
        <v>22/04/22</v>
      </c>
      <c r="Z33" s="15" t="str">
        <f>INFO!AY$5</f>
        <v>22/04/23</v>
      </c>
      <c r="AA33" s="15" t="str">
        <f>INFO!AZ$5</f>
        <v>22/04/24</v>
      </c>
      <c r="AB33" s="15" t="str">
        <f>INFO!BA$5</f>
        <v>22/04/25</v>
      </c>
      <c r="AC33" s="15" t="str">
        <f>INFO!BB$5</f>
        <v>22/04/26</v>
      </c>
      <c r="AD33" s="15" t="str">
        <f>INFO!BC$5</f>
        <v>22/04/27</v>
      </c>
      <c r="AE33" s="15" t="str">
        <f>INFO!BD$5</f>
        <v>22/04/28</v>
      </c>
      <c r="AF33" s="15" t="str">
        <f>INFO!BE$5</f>
        <v>22/04/29</v>
      </c>
      <c r="AG33" s="15" t="str">
        <f>INFO!BF$5</f>
        <v>22/04/30</v>
      </c>
      <c r="AH33" s="15" t="str">
        <f>INFO!BG$5</f>
        <v>22/05/01</v>
      </c>
      <c r="AI33" s="15" t="str">
        <f>INFO!BH$5</f>
        <v>22/05/02</v>
      </c>
      <c r="AJ33" s="15" t="str">
        <f>INFO!BI$5</f>
        <v>22/05/03</v>
      </c>
      <c r="AK33" s="15" t="str">
        <f>INFO!BJ$5</f>
        <v>22/05/04</v>
      </c>
      <c r="AL33" s="15" t="str">
        <f>INFO!BK$5</f>
        <v>22/05/05</v>
      </c>
      <c r="AM33" s="15" t="str">
        <f>INFO!BL$5</f>
        <v>22/05/06</v>
      </c>
      <c r="AN33" s="15" t="str">
        <f>INFO!BM$5</f>
        <v>22/05/07</v>
      </c>
      <c r="AO33" s="15" t="str">
        <f>INFO!BN$5</f>
        <v>22/05/08</v>
      </c>
      <c r="AP33" s="15" t="str">
        <f>INFO!BO$5</f>
        <v>22/05/09</v>
      </c>
      <c r="AQ33" s="15" t="str">
        <f>INFO!BP$5</f>
        <v>22/05/10</v>
      </c>
      <c r="AR33" s="15" t="str">
        <f>INFO!BQ$5</f>
        <v>22/05/11</v>
      </c>
      <c r="AS33" s="15" t="str">
        <f>INFO!BR$5</f>
        <v>22/05/12</v>
      </c>
      <c r="AT33" s="109" t="s">
        <v>84</v>
      </c>
    </row>
    <row r="34" spans="1:46" s="61" customFormat="1" ht="15" customHeight="1" x14ac:dyDescent="0.2">
      <c r="A34" s="14">
        <v>1</v>
      </c>
      <c r="B34" s="14"/>
      <c r="C34" s="125" t="str">
        <f t="shared" ref="C34:C83" si="0">IF(INDEX(項目,$A34,1)="","",INDEX(項目,$A34,1))</f>
        <v>加工食品</v>
      </c>
      <c r="D34" s="175">
        <f t="shared" ref="D34:H83" si="1">IF(ISERROR(D87/D$138), "--", D87/D$138*100)</f>
        <v>64.991918024339043</v>
      </c>
      <c r="E34" s="53">
        <f t="shared" si="1"/>
        <v>66.497538646039033</v>
      </c>
      <c r="F34" s="53">
        <f t="shared" si="1"/>
        <v>67.735719704523191</v>
      </c>
      <c r="G34" s="53">
        <f t="shared" si="1"/>
        <v>66.153869774417373</v>
      </c>
      <c r="H34" s="53">
        <f t="shared" si="1"/>
        <v>67.099919706277632</v>
      </c>
      <c r="I34" s="53">
        <f t="shared" ref="I34:M83" si="2">IF(ISERROR(I87/I$138), "--", I87/I$138*100)</f>
        <v>65.434993070582237</v>
      </c>
      <c r="J34" s="53">
        <f t="shared" si="2"/>
        <v>65.736434154267215</v>
      </c>
      <c r="K34" s="53">
        <f t="shared" si="2"/>
        <v>65.424528220473377</v>
      </c>
      <c r="L34" s="53">
        <f t="shared" si="2"/>
        <v>65.567264490145789</v>
      </c>
      <c r="M34" s="53">
        <f t="shared" si="2"/>
        <v>67.770604051435683</v>
      </c>
      <c r="N34" s="53">
        <f t="shared" ref="N34:R83" si="3">IF(ISERROR(N87/N$138), "--", N87/N$138*100)</f>
        <v>66.125131869258539</v>
      </c>
      <c r="O34" s="43">
        <f t="shared" si="3"/>
        <v>65.962260296907857</v>
      </c>
      <c r="P34" s="43">
        <f t="shared" si="3"/>
        <v>65.151524664848111</v>
      </c>
      <c r="Q34" s="43">
        <f t="shared" si="3"/>
        <v>66.036936689220255</v>
      </c>
      <c r="R34" s="43">
        <f t="shared" si="3"/>
        <v>66.953144336603842</v>
      </c>
      <c r="S34" s="43">
        <f t="shared" ref="S34:W83" si="4">IF(ISERROR(S87/S$138), "--", S87/S$138*100)</f>
        <v>66.304863568976856</v>
      </c>
      <c r="T34" s="43">
        <f t="shared" si="4"/>
        <v>65.376206019705918</v>
      </c>
      <c r="U34" s="43">
        <f t="shared" si="4"/>
        <v>61.684829957010145</v>
      </c>
      <c r="V34" s="43">
        <f t="shared" si="4"/>
        <v>62.328616952360264</v>
      </c>
      <c r="W34" s="43">
        <f t="shared" si="4"/>
        <v>63.051731157472879</v>
      </c>
      <c r="X34" s="43">
        <f t="shared" ref="X34:AB83" si="5">IF(ISERROR(X87/X$138), "--", X87/X$138*100)</f>
        <v>61.634195740917399</v>
      </c>
      <c r="Y34" s="43">
        <f t="shared" si="5"/>
        <v>61.918198291982407</v>
      </c>
      <c r="Z34" s="43">
        <f t="shared" si="5"/>
        <v>63.613415605685596</v>
      </c>
      <c r="AA34" s="43">
        <f t="shared" si="5"/>
        <v>66.156421240992515</v>
      </c>
      <c r="AB34" s="43">
        <f t="shared" si="5"/>
        <v>62.159518111072963</v>
      </c>
      <c r="AC34" s="43">
        <f t="shared" ref="AC34:AG83" si="6">IF(ISERROR(AC87/AC$138), "--", AC87/AC$138*100)</f>
        <v>62.934413485587868</v>
      </c>
      <c r="AD34" s="43">
        <f t="shared" si="6"/>
        <v>61.978255843024989</v>
      </c>
      <c r="AE34" s="43">
        <f t="shared" si="6"/>
        <v>61.158481204998502</v>
      </c>
      <c r="AF34" s="43">
        <f t="shared" si="6"/>
        <v>74.452675196217882</v>
      </c>
      <c r="AG34" s="43">
        <f t="shared" si="6"/>
        <v>74.917719626344763</v>
      </c>
      <c r="AH34" s="43">
        <f t="shared" ref="AH34:AL83" si="7">IF(ISERROR(AH87/AH$138), "--", AH87/AH$138*100)</f>
        <v>76.275552071176548</v>
      </c>
      <c r="AI34" s="43">
        <f t="shared" si="7"/>
        <v>75.303497115003196</v>
      </c>
      <c r="AJ34" s="43">
        <f t="shared" si="7"/>
        <v>74.392688804458345</v>
      </c>
      <c r="AK34" s="43">
        <f t="shared" si="7"/>
        <v>73.745178601513288</v>
      </c>
      <c r="AL34" s="43">
        <f t="shared" si="7"/>
        <v>73.827491921530225</v>
      </c>
      <c r="AM34" s="43">
        <f t="shared" ref="AM34:AQ83" si="8">IF(ISERROR(AM87/AM$138), "--", AM87/AM$138*100)</f>
        <v>75.01219571162234</v>
      </c>
      <c r="AN34" s="43">
        <f t="shared" si="8"/>
        <v>75.059067487112827</v>
      </c>
      <c r="AO34" s="43">
        <f t="shared" si="8"/>
        <v>75.822134700532558</v>
      </c>
      <c r="AP34" s="43">
        <f t="shared" si="8"/>
        <v>77.642495674840788</v>
      </c>
      <c r="AQ34" s="43">
        <f t="shared" si="8"/>
        <v>76.600686462839292</v>
      </c>
      <c r="AR34" s="43">
        <f t="shared" ref="AR34:AS83" si="9">IF(ISERROR(AR87/AR$138), "--", AR87/AR$138*100)</f>
        <v>75.497337501285983</v>
      </c>
      <c r="AS34" s="43">
        <f t="shared" si="9"/>
        <v>76.039515967813685</v>
      </c>
      <c r="AT34" s="156">
        <f t="shared" ref="AT34:AT83" si="10">IF(ISERROR(AVERAGE($D34:$AS34)), "--", AVERAGE($D34:$AS34))</f>
        <v>68.274504088605198</v>
      </c>
    </row>
    <row r="35" spans="1:46" s="61" customFormat="1" ht="15" customHeight="1" x14ac:dyDescent="0.2">
      <c r="A35" s="14">
        <v>2</v>
      </c>
      <c r="B35" s="14"/>
      <c r="C35" s="124" t="str">
        <f t="shared" si="0"/>
        <v>生鮮食品</v>
      </c>
      <c r="D35" s="134">
        <f t="shared" si="1"/>
        <v>13.38009162465208</v>
      </c>
      <c r="E35" s="37">
        <f t="shared" si="1"/>
        <v>12.271584342073226</v>
      </c>
      <c r="F35" s="37">
        <f t="shared" si="1"/>
        <v>12.285844781938842</v>
      </c>
      <c r="G35" s="37">
        <f t="shared" si="1"/>
        <v>14.076346194935816</v>
      </c>
      <c r="H35" s="37">
        <f t="shared" si="1"/>
        <v>12.623988913006293</v>
      </c>
      <c r="I35" s="37">
        <f t="shared" si="2"/>
        <v>13.500310098378856</v>
      </c>
      <c r="J35" s="37">
        <f t="shared" si="2"/>
        <v>13.245553827539011</v>
      </c>
      <c r="K35" s="37">
        <f t="shared" si="2"/>
        <v>12.922885958174962</v>
      </c>
      <c r="L35" s="37">
        <f t="shared" si="2"/>
        <v>12.349905574171737</v>
      </c>
      <c r="M35" s="37">
        <f t="shared" si="2"/>
        <v>12.032639073840375</v>
      </c>
      <c r="N35" s="37">
        <f t="shared" si="3"/>
        <v>13.796082460357606</v>
      </c>
      <c r="O35" s="35">
        <f t="shared" si="3"/>
        <v>12.945316433003573</v>
      </c>
      <c r="P35" s="35">
        <f t="shared" si="3"/>
        <v>13.667320442780925</v>
      </c>
      <c r="Q35" s="35">
        <f t="shared" si="3"/>
        <v>13.691622960595105</v>
      </c>
      <c r="R35" s="35">
        <f t="shared" si="3"/>
        <v>11.768730120982257</v>
      </c>
      <c r="S35" s="35">
        <f t="shared" si="4"/>
        <v>12.367555871425306</v>
      </c>
      <c r="T35" s="35">
        <f t="shared" si="4"/>
        <v>14.69164931282449</v>
      </c>
      <c r="U35" s="35">
        <f t="shared" si="4"/>
        <v>19.406187391889564</v>
      </c>
      <c r="V35" s="35">
        <f t="shared" si="4"/>
        <v>17.43523289267285</v>
      </c>
      <c r="W35" s="35">
        <f t="shared" si="4"/>
        <v>16.771407179409564</v>
      </c>
      <c r="X35" s="35">
        <f t="shared" si="5"/>
        <v>17.876067109545797</v>
      </c>
      <c r="Y35" s="35">
        <f t="shared" si="5"/>
        <v>16.886834047945253</v>
      </c>
      <c r="Z35" s="35">
        <f t="shared" si="5"/>
        <v>15.325448866384288</v>
      </c>
      <c r="AA35" s="35">
        <f t="shared" si="5"/>
        <v>14.811127203905308</v>
      </c>
      <c r="AB35" s="35">
        <f t="shared" si="5"/>
        <v>18.533805622053485</v>
      </c>
      <c r="AC35" s="35">
        <f t="shared" si="6"/>
        <v>16.297165852966202</v>
      </c>
      <c r="AD35" s="35">
        <f t="shared" si="6"/>
        <v>16.564629132406846</v>
      </c>
      <c r="AE35" s="35">
        <f t="shared" si="6"/>
        <v>17.716944387006151</v>
      </c>
      <c r="AF35" s="35">
        <f t="shared" si="6"/>
        <v>3.3943151929168622E-2</v>
      </c>
      <c r="AG35" s="35">
        <f t="shared" si="6"/>
        <v>3.0859342435550552E-2</v>
      </c>
      <c r="AH35" s="35">
        <f t="shared" si="7"/>
        <v>3.2367990508876419E-2</v>
      </c>
      <c r="AI35" s="35">
        <f t="shared" si="7"/>
        <v>2.1717266900275058E-2</v>
      </c>
      <c r="AJ35" s="35">
        <f t="shared" si="7"/>
        <v>3.9526733642843252E-2</v>
      </c>
      <c r="AK35" s="35">
        <f t="shared" si="7"/>
        <v>3.9321642076971752E-2</v>
      </c>
      <c r="AL35" s="35">
        <f t="shared" si="7"/>
        <v>2.7155253733813816E-2</v>
      </c>
      <c r="AM35" s="35">
        <f t="shared" si="8"/>
        <v>3.9586351226012402E-2</v>
      </c>
      <c r="AN35" s="35">
        <f t="shared" si="8"/>
        <v>3.9551857568313101E-2</v>
      </c>
      <c r="AO35" s="35">
        <f t="shared" si="8"/>
        <v>3.6950128442660567E-2</v>
      </c>
      <c r="AP35" s="35">
        <f t="shared" si="8"/>
        <v>5.7331915073083252E-2</v>
      </c>
      <c r="AQ35" s="35">
        <f t="shared" si="8"/>
        <v>5.3240089595245281E-2</v>
      </c>
      <c r="AR35" s="35">
        <f t="shared" si="9"/>
        <v>4.0044857510915466E-2</v>
      </c>
      <c r="AS35" s="35">
        <f t="shared" si="9"/>
        <v>5.9282591512818845E-2</v>
      </c>
      <c r="AT35" s="166">
        <f t="shared" si="10"/>
        <v>9.7569799249767222</v>
      </c>
    </row>
    <row r="36" spans="1:46" s="61" customFormat="1" ht="15" customHeight="1" thickBot="1" x14ac:dyDescent="0.25">
      <c r="A36" s="14">
        <v>3</v>
      </c>
      <c r="B36" s="14"/>
      <c r="C36" s="124" t="str">
        <f t="shared" si="0"/>
        <v>菓子類</v>
      </c>
      <c r="D36" s="134">
        <f t="shared" si="1"/>
        <v>21.627990351008876</v>
      </c>
      <c r="E36" s="37">
        <f t="shared" si="1"/>
        <v>21.230877011887745</v>
      </c>
      <c r="F36" s="37">
        <f t="shared" si="1"/>
        <v>19.978435513537956</v>
      </c>
      <c r="G36" s="37">
        <f t="shared" si="1"/>
        <v>19.769784030646818</v>
      </c>
      <c r="H36" s="37">
        <f t="shared" si="1"/>
        <v>20.276091380716068</v>
      </c>
      <c r="I36" s="37">
        <f t="shared" si="2"/>
        <v>21.064696831038908</v>
      </c>
      <c r="J36" s="37">
        <f t="shared" si="2"/>
        <v>21.018012018193794</v>
      </c>
      <c r="K36" s="37">
        <f t="shared" si="2"/>
        <v>21.652585821351657</v>
      </c>
      <c r="L36" s="37">
        <f t="shared" si="2"/>
        <v>22.082829935682462</v>
      </c>
      <c r="M36" s="37">
        <f t="shared" si="2"/>
        <v>20.196756874723938</v>
      </c>
      <c r="N36" s="37">
        <f t="shared" si="3"/>
        <v>20.078785670383855</v>
      </c>
      <c r="O36" s="35">
        <f t="shared" si="3"/>
        <v>21.092423270088574</v>
      </c>
      <c r="P36" s="35">
        <f t="shared" si="3"/>
        <v>21.181154892370966</v>
      </c>
      <c r="Q36" s="35">
        <f t="shared" si="3"/>
        <v>20.271440350184644</v>
      </c>
      <c r="R36" s="35">
        <f t="shared" si="3"/>
        <v>21.27812554241391</v>
      </c>
      <c r="S36" s="35">
        <f t="shared" si="4"/>
        <v>21.327580559597827</v>
      </c>
      <c r="T36" s="35">
        <f t="shared" si="4"/>
        <v>19.932144667469586</v>
      </c>
      <c r="U36" s="35">
        <f t="shared" si="4"/>
        <v>18.908982651100292</v>
      </c>
      <c r="V36" s="35">
        <f t="shared" si="4"/>
        <v>20.236150154966889</v>
      </c>
      <c r="W36" s="35">
        <f t="shared" si="4"/>
        <v>20.176861663117553</v>
      </c>
      <c r="X36" s="35">
        <f t="shared" si="5"/>
        <v>20.489737149536808</v>
      </c>
      <c r="Y36" s="35">
        <f t="shared" si="5"/>
        <v>21.194967660072344</v>
      </c>
      <c r="Z36" s="35">
        <f t="shared" si="5"/>
        <v>21.061135527930112</v>
      </c>
      <c r="AA36" s="35">
        <f t="shared" si="5"/>
        <v>19.032451555102188</v>
      </c>
      <c r="AB36" s="35">
        <f t="shared" si="5"/>
        <v>19.306676266873552</v>
      </c>
      <c r="AC36" s="35">
        <f t="shared" si="6"/>
        <v>20.768420661445926</v>
      </c>
      <c r="AD36" s="35">
        <f t="shared" si="6"/>
        <v>21.457115024568161</v>
      </c>
      <c r="AE36" s="35">
        <f t="shared" si="6"/>
        <v>21.124574407995343</v>
      </c>
      <c r="AF36" s="35">
        <f t="shared" si="6"/>
        <v>25.513381651852946</v>
      </c>
      <c r="AG36" s="35">
        <f t="shared" si="6"/>
        <v>25.051421031219689</v>
      </c>
      <c r="AH36" s="35">
        <f t="shared" si="7"/>
        <v>23.692079938314574</v>
      </c>
      <c r="AI36" s="35">
        <f t="shared" si="7"/>
        <v>24.674785618096529</v>
      </c>
      <c r="AJ36" s="35">
        <f t="shared" si="7"/>
        <v>25.567784461898817</v>
      </c>
      <c r="AK36" s="35">
        <f t="shared" si="7"/>
        <v>26.215499756409734</v>
      </c>
      <c r="AL36" s="35">
        <f t="shared" si="7"/>
        <v>26.145352824735959</v>
      </c>
      <c r="AM36" s="35">
        <f t="shared" si="8"/>
        <v>24.948217937151636</v>
      </c>
      <c r="AN36" s="35">
        <f t="shared" si="8"/>
        <v>24.901380655318864</v>
      </c>
      <c r="AO36" s="35">
        <f t="shared" si="8"/>
        <v>24.14091517102478</v>
      </c>
      <c r="AP36" s="35">
        <f t="shared" si="8"/>
        <v>22.30017241008613</v>
      </c>
      <c r="AQ36" s="35">
        <f t="shared" si="8"/>
        <v>23.346073447565459</v>
      </c>
      <c r="AR36" s="35">
        <f t="shared" si="9"/>
        <v>24.462617641203099</v>
      </c>
      <c r="AS36" s="35">
        <f t="shared" si="9"/>
        <v>23.901201440673482</v>
      </c>
      <c r="AT36" s="166">
        <f t="shared" si="10"/>
        <v>21.968515986418058</v>
      </c>
    </row>
    <row r="37" spans="1:46" s="61" customFormat="1" ht="15" hidden="1" customHeight="1" x14ac:dyDescent="0.2">
      <c r="A37" s="14">
        <v>4</v>
      </c>
      <c r="B37" s="14"/>
      <c r="C37" s="124" t="str">
        <f t="shared" si="0"/>
        <v>項目4</v>
      </c>
      <c r="D37" s="134" t="str">
        <f t="shared" si="1"/>
        <v>--</v>
      </c>
      <c r="E37" s="37" t="str">
        <f t="shared" si="1"/>
        <v>--</v>
      </c>
      <c r="F37" s="37" t="str">
        <f t="shared" si="1"/>
        <v>--</v>
      </c>
      <c r="G37" s="37" t="str">
        <f t="shared" si="1"/>
        <v>--</v>
      </c>
      <c r="H37" s="37" t="str">
        <f t="shared" si="1"/>
        <v>--</v>
      </c>
      <c r="I37" s="37" t="str">
        <f t="shared" si="2"/>
        <v>--</v>
      </c>
      <c r="J37" s="37" t="str">
        <f t="shared" si="2"/>
        <v>--</v>
      </c>
      <c r="K37" s="37" t="str">
        <f t="shared" si="2"/>
        <v>--</v>
      </c>
      <c r="L37" s="37" t="str">
        <f t="shared" si="2"/>
        <v>--</v>
      </c>
      <c r="M37" s="37" t="str">
        <f t="shared" si="2"/>
        <v>--</v>
      </c>
      <c r="N37" s="37" t="str">
        <f t="shared" si="3"/>
        <v>--</v>
      </c>
      <c r="O37" s="35" t="str">
        <f t="shared" si="3"/>
        <v>--</v>
      </c>
      <c r="P37" s="35" t="str">
        <f t="shared" si="3"/>
        <v>--</v>
      </c>
      <c r="Q37" s="35" t="str">
        <f t="shared" si="3"/>
        <v>--</v>
      </c>
      <c r="R37" s="35" t="str">
        <f t="shared" si="3"/>
        <v>--</v>
      </c>
      <c r="S37" s="35" t="str">
        <f t="shared" si="4"/>
        <v>--</v>
      </c>
      <c r="T37" s="35" t="str">
        <f t="shared" si="4"/>
        <v>--</v>
      </c>
      <c r="U37" s="35" t="str">
        <f t="shared" si="4"/>
        <v>--</v>
      </c>
      <c r="V37" s="35" t="str">
        <f t="shared" si="4"/>
        <v>--</v>
      </c>
      <c r="W37" s="35" t="str">
        <f t="shared" si="4"/>
        <v>--</v>
      </c>
      <c r="X37" s="35" t="str">
        <f t="shared" si="5"/>
        <v>--</v>
      </c>
      <c r="Y37" s="35" t="str">
        <f t="shared" si="5"/>
        <v>--</v>
      </c>
      <c r="Z37" s="35" t="str">
        <f t="shared" si="5"/>
        <v>--</v>
      </c>
      <c r="AA37" s="35" t="str">
        <f t="shared" si="5"/>
        <v>--</v>
      </c>
      <c r="AB37" s="35" t="str">
        <f t="shared" si="5"/>
        <v>--</v>
      </c>
      <c r="AC37" s="35" t="str">
        <f t="shared" si="6"/>
        <v>--</v>
      </c>
      <c r="AD37" s="35" t="str">
        <f t="shared" si="6"/>
        <v>--</v>
      </c>
      <c r="AE37" s="35" t="str">
        <f t="shared" si="6"/>
        <v>--</v>
      </c>
      <c r="AF37" s="35" t="str">
        <f t="shared" si="6"/>
        <v>--</v>
      </c>
      <c r="AG37" s="35" t="str">
        <f t="shared" si="6"/>
        <v>--</v>
      </c>
      <c r="AH37" s="35" t="str">
        <f t="shared" si="7"/>
        <v>--</v>
      </c>
      <c r="AI37" s="35" t="str">
        <f t="shared" si="7"/>
        <v>--</v>
      </c>
      <c r="AJ37" s="35" t="str">
        <f t="shared" si="7"/>
        <v>--</v>
      </c>
      <c r="AK37" s="35" t="str">
        <f t="shared" si="7"/>
        <v>--</v>
      </c>
      <c r="AL37" s="35" t="str">
        <f t="shared" si="7"/>
        <v>--</v>
      </c>
      <c r="AM37" s="35" t="str">
        <f t="shared" si="8"/>
        <v>--</v>
      </c>
      <c r="AN37" s="35" t="str">
        <f t="shared" si="8"/>
        <v>--</v>
      </c>
      <c r="AO37" s="35" t="str">
        <f t="shared" si="8"/>
        <v>--</v>
      </c>
      <c r="AP37" s="35" t="str">
        <f t="shared" si="8"/>
        <v>--</v>
      </c>
      <c r="AQ37" s="35" t="str">
        <f t="shared" si="8"/>
        <v>--</v>
      </c>
      <c r="AR37" s="35" t="str">
        <f t="shared" si="9"/>
        <v>--</v>
      </c>
      <c r="AS37" s="35" t="str">
        <f t="shared" si="9"/>
        <v>--</v>
      </c>
      <c r="AT37" s="166" t="str">
        <f t="shared" si="10"/>
        <v>--</v>
      </c>
    </row>
    <row r="38" spans="1:46" s="61" customFormat="1" ht="15" hidden="1" customHeight="1" x14ac:dyDescent="0.2">
      <c r="A38" s="14">
        <v>5</v>
      </c>
      <c r="B38" s="14"/>
      <c r="C38" s="124" t="str">
        <f t="shared" si="0"/>
        <v>項目5</v>
      </c>
      <c r="D38" s="134" t="str">
        <f t="shared" si="1"/>
        <v>--</v>
      </c>
      <c r="E38" s="37" t="str">
        <f t="shared" si="1"/>
        <v>--</v>
      </c>
      <c r="F38" s="37" t="str">
        <f t="shared" si="1"/>
        <v>--</v>
      </c>
      <c r="G38" s="37" t="str">
        <f t="shared" si="1"/>
        <v>--</v>
      </c>
      <c r="H38" s="37" t="str">
        <f t="shared" si="1"/>
        <v>--</v>
      </c>
      <c r="I38" s="37" t="str">
        <f t="shared" si="2"/>
        <v>--</v>
      </c>
      <c r="J38" s="37" t="str">
        <f t="shared" si="2"/>
        <v>--</v>
      </c>
      <c r="K38" s="37" t="str">
        <f t="shared" si="2"/>
        <v>--</v>
      </c>
      <c r="L38" s="37" t="str">
        <f t="shared" si="2"/>
        <v>--</v>
      </c>
      <c r="M38" s="37" t="str">
        <f t="shared" si="2"/>
        <v>--</v>
      </c>
      <c r="N38" s="37" t="str">
        <f t="shared" si="3"/>
        <v>--</v>
      </c>
      <c r="O38" s="35" t="str">
        <f t="shared" si="3"/>
        <v>--</v>
      </c>
      <c r="P38" s="35" t="str">
        <f t="shared" si="3"/>
        <v>--</v>
      </c>
      <c r="Q38" s="35" t="str">
        <f t="shared" si="3"/>
        <v>--</v>
      </c>
      <c r="R38" s="35" t="str">
        <f t="shared" si="3"/>
        <v>--</v>
      </c>
      <c r="S38" s="35" t="str">
        <f t="shared" si="4"/>
        <v>--</v>
      </c>
      <c r="T38" s="35" t="str">
        <f t="shared" si="4"/>
        <v>--</v>
      </c>
      <c r="U38" s="35" t="str">
        <f t="shared" si="4"/>
        <v>--</v>
      </c>
      <c r="V38" s="35" t="str">
        <f t="shared" si="4"/>
        <v>--</v>
      </c>
      <c r="W38" s="35" t="str">
        <f t="shared" si="4"/>
        <v>--</v>
      </c>
      <c r="X38" s="35" t="str">
        <f t="shared" si="5"/>
        <v>--</v>
      </c>
      <c r="Y38" s="35" t="str">
        <f t="shared" si="5"/>
        <v>--</v>
      </c>
      <c r="Z38" s="35" t="str">
        <f t="shared" si="5"/>
        <v>--</v>
      </c>
      <c r="AA38" s="35" t="str">
        <f t="shared" si="5"/>
        <v>--</v>
      </c>
      <c r="AB38" s="35" t="str">
        <f t="shared" si="5"/>
        <v>--</v>
      </c>
      <c r="AC38" s="35" t="str">
        <f t="shared" si="6"/>
        <v>--</v>
      </c>
      <c r="AD38" s="35" t="str">
        <f t="shared" si="6"/>
        <v>--</v>
      </c>
      <c r="AE38" s="35" t="str">
        <f t="shared" si="6"/>
        <v>--</v>
      </c>
      <c r="AF38" s="35" t="str">
        <f t="shared" si="6"/>
        <v>--</v>
      </c>
      <c r="AG38" s="35" t="str">
        <f t="shared" si="6"/>
        <v>--</v>
      </c>
      <c r="AH38" s="35" t="str">
        <f t="shared" si="7"/>
        <v>--</v>
      </c>
      <c r="AI38" s="35" t="str">
        <f t="shared" si="7"/>
        <v>--</v>
      </c>
      <c r="AJ38" s="35" t="str">
        <f t="shared" si="7"/>
        <v>--</v>
      </c>
      <c r="AK38" s="35" t="str">
        <f t="shared" si="7"/>
        <v>--</v>
      </c>
      <c r="AL38" s="35" t="str">
        <f t="shared" si="7"/>
        <v>--</v>
      </c>
      <c r="AM38" s="35" t="str">
        <f t="shared" si="8"/>
        <v>--</v>
      </c>
      <c r="AN38" s="35" t="str">
        <f t="shared" si="8"/>
        <v>--</v>
      </c>
      <c r="AO38" s="35" t="str">
        <f t="shared" si="8"/>
        <v>--</v>
      </c>
      <c r="AP38" s="35" t="str">
        <f t="shared" si="8"/>
        <v>--</v>
      </c>
      <c r="AQ38" s="35" t="str">
        <f t="shared" si="8"/>
        <v>--</v>
      </c>
      <c r="AR38" s="35" t="str">
        <f t="shared" si="9"/>
        <v>--</v>
      </c>
      <c r="AS38" s="35" t="str">
        <f t="shared" si="9"/>
        <v>--</v>
      </c>
      <c r="AT38" s="166" t="str">
        <f t="shared" si="10"/>
        <v>--</v>
      </c>
    </row>
    <row r="39" spans="1:46" s="61" customFormat="1" ht="15" hidden="1" customHeight="1" x14ac:dyDescent="0.2">
      <c r="A39" s="14">
        <v>6</v>
      </c>
      <c r="B39" s="14"/>
      <c r="C39" s="124" t="str">
        <f t="shared" si="0"/>
        <v>項目6</v>
      </c>
      <c r="D39" s="134" t="str">
        <f t="shared" si="1"/>
        <v>--</v>
      </c>
      <c r="E39" s="37" t="str">
        <f t="shared" si="1"/>
        <v>--</v>
      </c>
      <c r="F39" s="37" t="str">
        <f t="shared" si="1"/>
        <v>--</v>
      </c>
      <c r="G39" s="37" t="str">
        <f t="shared" si="1"/>
        <v>--</v>
      </c>
      <c r="H39" s="37" t="str">
        <f t="shared" si="1"/>
        <v>--</v>
      </c>
      <c r="I39" s="37" t="str">
        <f t="shared" si="2"/>
        <v>--</v>
      </c>
      <c r="J39" s="37" t="str">
        <f t="shared" si="2"/>
        <v>--</v>
      </c>
      <c r="K39" s="37" t="str">
        <f t="shared" si="2"/>
        <v>--</v>
      </c>
      <c r="L39" s="37" t="str">
        <f t="shared" si="2"/>
        <v>--</v>
      </c>
      <c r="M39" s="37" t="str">
        <f t="shared" si="2"/>
        <v>--</v>
      </c>
      <c r="N39" s="37" t="str">
        <f t="shared" si="3"/>
        <v>--</v>
      </c>
      <c r="O39" s="35" t="str">
        <f t="shared" si="3"/>
        <v>--</v>
      </c>
      <c r="P39" s="35" t="str">
        <f t="shared" si="3"/>
        <v>--</v>
      </c>
      <c r="Q39" s="35" t="str">
        <f t="shared" si="3"/>
        <v>--</v>
      </c>
      <c r="R39" s="35" t="str">
        <f t="shared" si="3"/>
        <v>--</v>
      </c>
      <c r="S39" s="35" t="str">
        <f t="shared" si="4"/>
        <v>--</v>
      </c>
      <c r="T39" s="35" t="str">
        <f t="shared" si="4"/>
        <v>--</v>
      </c>
      <c r="U39" s="35" t="str">
        <f t="shared" si="4"/>
        <v>--</v>
      </c>
      <c r="V39" s="35" t="str">
        <f t="shared" si="4"/>
        <v>--</v>
      </c>
      <c r="W39" s="35" t="str">
        <f t="shared" si="4"/>
        <v>--</v>
      </c>
      <c r="X39" s="35" t="str">
        <f t="shared" si="5"/>
        <v>--</v>
      </c>
      <c r="Y39" s="35" t="str">
        <f t="shared" si="5"/>
        <v>--</v>
      </c>
      <c r="Z39" s="35" t="str">
        <f t="shared" si="5"/>
        <v>--</v>
      </c>
      <c r="AA39" s="35" t="str">
        <f t="shared" si="5"/>
        <v>--</v>
      </c>
      <c r="AB39" s="35" t="str">
        <f t="shared" si="5"/>
        <v>--</v>
      </c>
      <c r="AC39" s="35" t="str">
        <f t="shared" si="6"/>
        <v>--</v>
      </c>
      <c r="AD39" s="35" t="str">
        <f t="shared" si="6"/>
        <v>--</v>
      </c>
      <c r="AE39" s="35" t="str">
        <f t="shared" si="6"/>
        <v>--</v>
      </c>
      <c r="AF39" s="35" t="str">
        <f t="shared" si="6"/>
        <v>--</v>
      </c>
      <c r="AG39" s="35" t="str">
        <f t="shared" si="6"/>
        <v>--</v>
      </c>
      <c r="AH39" s="35" t="str">
        <f t="shared" si="7"/>
        <v>--</v>
      </c>
      <c r="AI39" s="35" t="str">
        <f t="shared" si="7"/>
        <v>--</v>
      </c>
      <c r="AJ39" s="35" t="str">
        <f t="shared" si="7"/>
        <v>--</v>
      </c>
      <c r="AK39" s="35" t="str">
        <f t="shared" si="7"/>
        <v>--</v>
      </c>
      <c r="AL39" s="35" t="str">
        <f t="shared" si="7"/>
        <v>--</v>
      </c>
      <c r="AM39" s="35" t="str">
        <f t="shared" si="8"/>
        <v>--</v>
      </c>
      <c r="AN39" s="35" t="str">
        <f t="shared" si="8"/>
        <v>--</v>
      </c>
      <c r="AO39" s="35" t="str">
        <f t="shared" si="8"/>
        <v>--</v>
      </c>
      <c r="AP39" s="35" t="str">
        <f t="shared" si="8"/>
        <v>--</v>
      </c>
      <c r="AQ39" s="35" t="str">
        <f t="shared" si="8"/>
        <v>--</v>
      </c>
      <c r="AR39" s="35" t="str">
        <f t="shared" si="9"/>
        <v>--</v>
      </c>
      <c r="AS39" s="35" t="str">
        <f t="shared" si="9"/>
        <v>--</v>
      </c>
      <c r="AT39" s="166" t="str">
        <f t="shared" si="10"/>
        <v>--</v>
      </c>
    </row>
    <row r="40" spans="1:46" s="61" customFormat="1" ht="15" hidden="1" customHeight="1" x14ac:dyDescent="0.2">
      <c r="A40" s="14">
        <v>7</v>
      </c>
      <c r="B40" s="14"/>
      <c r="C40" s="124" t="str">
        <f t="shared" si="0"/>
        <v>項目7</v>
      </c>
      <c r="D40" s="134" t="str">
        <f t="shared" si="1"/>
        <v>--</v>
      </c>
      <c r="E40" s="37" t="str">
        <f t="shared" si="1"/>
        <v>--</v>
      </c>
      <c r="F40" s="37" t="str">
        <f t="shared" si="1"/>
        <v>--</v>
      </c>
      <c r="G40" s="37" t="str">
        <f t="shared" si="1"/>
        <v>--</v>
      </c>
      <c r="H40" s="37" t="str">
        <f t="shared" si="1"/>
        <v>--</v>
      </c>
      <c r="I40" s="37" t="str">
        <f t="shared" si="2"/>
        <v>--</v>
      </c>
      <c r="J40" s="37" t="str">
        <f t="shared" si="2"/>
        <v>--</v>
      </c>
      <c r="K40" s="37" t="str">
        <f t="shared" si="2"/>
        <v>--</v>
      </c>
      <c r="L40" s="37" t="str">
        <f t="shared" si="2"/>
        <v>--</v>
      </c>
      <c r="M40" s="37" t="str">
        <f t="shared" si="2"/>
        <v>--</v>
      </c>
      <c r="N40" s="37" t="str">
        <f t="shared" si="3"/>
        <v>--</v>
      </c>
      <c r="O40" s="35" t="str">
        <f t="shared" si="3"/>
        <v>--</v>
      </c>
      <c r="P40" s="35" t="str">
        <f t="shared" si="3"/>
        <v>--</v>
      </c>
      <c r="Q40" s="35" t="str">
        <f t="shared" si="3"/>
        <v>--</v>
      </c>
      <c r="R40" s="35" t="str">
        <f t="shared" si="3"/>
        <v>--</v>
      </c>
      <c r="S40" s="35" t="str">
        <f t="shared" si="4"/>
        <v>--</v>
      </c>
      <c r="T40" s="35" t="str">
        <f t="shared" si="4"/>
        <v>--</v>
      </c>
      <c r="U40" s="35" t="str">
        <f t="shared" si="4"/>
        <v>--</v>
      </c>
      <c r="V40" s="35" t="str">
        <f t="shared" si="4"/>
        <v>--</v>
      </c>
      <c r="W40" s="35" t="str">
        <f t="shared" si="4"/>
        <v>--</v>
      </c>
      <c r="X40" s="35" t="str">
        <f t="shared" si="5"/>
        <v>--</v>
      </c>
      <c r="Y40" s="35" t="str">
        <f t="shared" si="5"/>
        <v>--</v>
      </c>
      <c r="Z40" s="35" t="str">
        <f t="shared" si="5"/>
        <v>--</v>
      </c>
      <c r="AA40" s="35" t="str">
        <f t="shared" si="5"/>
        <v>--</v>
      </c>
      <c r="AB40" s="35" t="str">
        <f t="shared" si="5"/>
        <v>--</v>
      </c>
      <c r="AC40" s="35" t="str">
        <f t="shared" si="6"/>
        <v>--</v>
      </c>
      <c r="AD40" s="35" t="str">
        <f t="shared" si="6"/>
        <v>--</v>
      </c>
      <c r="AE40" s="35" t="str">
        <f t="shared" si="6"/>
        <v>--</v>
      </c>
      <c r="AF40" s="35" t="str">
        <f t="shared" si="6"/>
        <v>--</v>
      </c>
      <c r="AG40" s="35" t="str">
        <f t="shared" si="6"/>
        <v>--</v>
      </c>
      <c r="AH40" s="35" t="str">
        <f t="shared" si="7"/>
        <v>--</v>
      </c>
      <c r="AI40" s="35" t="str">
        <f t="shared" si="7"/>
        <v>--</v>
      </c>
      <c r="AJ40" s="35" t="str">
        <f t="shared" si="7"/>
        <v>--</v>
      </c>
      <c r="AK40" s="35" t="str">
        <f t="shared" si="7"/>
        <v>--</v>
      </c>
      <c r="AL40" s="35" t="str">
        <f t="shared" si="7"/>
        <v>--</v>
      </c>
      <c r="AM40" s="35" t="str">
        <f t="shared" si="8"/>
        <v>--</v>
      </c>
      <c r="AN40" s="35" t="str">
        <f t="shared" si="8"/>
        <v>--</v>
      </c>
      <c r="AO40" s="35" t="str">
        <f t="shared" si="8"/>
        <v>--</v>
      </c>
      <c r="AP40" s="35" t="str">
        <f t="shared" si="8"/>
        <v>--</v>
      </c>
      <c r="AQ40" s="35" t="str">
        <f t="shared" si="8"/>
        <v>--</v>
      </c>
      <c r="AR40" s="35" t="str">
        <f t="shared" si="9"/>
        <v>--</v>
      </c>
      <c r="AS40" s="35" t="str">
        <f t="shared" si="9"/>
        <v>--</v>
      </c>
      <c r="AT40" s="166" t="str">
        <f t="shared" si="10"/>
        <v>--</v>
      </c>
    </row>
    <row r="41" spans="1:46" s="61" customFormat="1" ht="15" hidden="1" customHeight="1" x14ac:dyDescent="0.2">
      <c r="A41" s="14">
        <v>8</v>
      </c>
      <c r="B41" s="14"/>
      <c r="C41" s="124" t="str">
        <f t="shared" si="0"/>
        <v>項目8</v>
      </c>
      <c r="D41" s="134" t="str">
        <f t="shared" si="1"/>
        <v>--</v>
      </c>
      <c r="E41" s="37" t="str">
        <f t="shared" si="1"/>
        <v>--</v>
      </c>
      <c r="F41" s="37" t="str">
        <f t="shared" si="1"/>
        <v>--</v>
      </c>
      <c r="G41" s="37" t="str">
        <f t="shared" si="1"/>
        <v>--</v>
      </c>
      <c r="H41" s="37" t="str">
        <f t="shared" si="1"/>
        <v>--</v>
      </c>
      <c r="I41" s="37" t="str">
        <f t="shared" si="2"/>
        <v>--</v>
      </c>
      <c r="J41" s="37" t="str">
        <f t="shared" si="2"/>
        <v>--</v>
      </c>
      <c r="K41" s="37" t="str">
        <f t="shared" si="2"/>
        <v>--</v>
      </c>
      <c r="L41" s="37" t="str">
        <f t="shared" si="2"/>
        <v>--</v>
      </c>
      <c r="M41" s="37" t="str">
        <f t="shared" si="2"/>
        <v>--</v>
      </c>
      <c r="N41" s="37" t="str">
        <f t="shared" si="3"/>
        <v>--</v>
      </c>
      <c r="O41" s="35" t="str">
        <f t="shared" si="3"/>
        <v>--</v>
      </c>
      <c r="P41" s="35" t="str">
        <f t="shared" si="3"/>
        <v>--</v>
      </c>
      <c r="Q41" s="35" t="str">
        <f t="shared" si="3"/>
        <v>--</v>
      </c>
      <c r="R41" s="35" t="str">
        <f t="shared" si="3"/>
        <v>--</v>
      </c>
      <c r="S41" s="35" t="str">
        <f t="shared" si="4"/>
        <v>--</v>
      </c>
      <c r="T41" s="35" t="str">
        <f t="shared" si="4"/>
        <v>--</v>
      </c>
      <c r="U41" s="35" t="str">
        <f t="shared" si="4"/>
        <v>--</v>
      </c>
      <c r="V41" s="35" t="str">
        <f t="shared" si="4"/>
        <v>--</v>
      </c>
      <c r="W41" s="35" t="str">
        <f t="shared" si="4"/>
        <v>--</v>
      </c>
      <c r="X41" s="35" t="str">
        <f t="shared" si="5"/>
        <v>--</v>
      </c>
      <c r="Y41" s="35" t="str">
        <f t="shared" si="5"/>
        <v>--</v>
      </c>
      <c r="Z41" s="35" t="str">
        <f t="shared" si="5"/>
        <v>--</v>
      </c>
      <c r="AA41" s="35" t="str">
        <f t="shared" si="5"/>
        <v>--</v>
      </c>
      <c r="AB41" s="35" t="str">
        <f t="shared" si="5"/>
        <v>--</v>
      </c>
      <c r="AC41" s="35" t="str">
        <f t="shared" si="6"/>
        <v>--</v>
      </c>
      <c r="AD41" s="35" t="str">
        <f t="shared" si="6"/>
        <v>--</v>
      </c>
      <c r="AE41" s="35" t="str">
        <f t="shared" si="6"/>
        <v>--</v>
      </c>
      <c r="AF41" s="35" t="str">
        <f t="shared" si="6"/>
        <v>--</v>
      </c>
      <c r="AG41" s="35" t="str">
        <f t="shared" si="6"/>
        <v>--</v>
      </c>
      <c r="AH41" s="35" t="str">
        <f t="shared" si="7"/>
        <v>--</v>
      </c>
      <c r="AI41" s="35" t="str">
        <f t="shared" si="7"/>
        <v>--</v>
      </c>
      <c r="AJ41" s="35" t="str">
        <f t="shared" si="7"/>
        <v>--</v>
      </c>
      <c r="AK41" s="35" t="str">
        <f t="shared" si="7"/>
        <v>--</v>
      </c>
      <c r="AL41" s="35" t="str">
        <f t="shared" si="7"/>
        <v>--</v>
      </c>
      <c r="AM41" s="35" t="str">
        <f t="shared" si="8"/>
        <v>--</v>
      </c>
      <c r="AN41" s="35" t="str">
        <f t="shared" si="8"/>
        <v>--</v>
      </c>
      <c r="AO41" s="35" t="str">
        <f t="shared" si="8"/>
        <v>--</v>
      </c>
      <c r="AP41" s="35" t="str">
        <f t="shared" si="8"/>
        <v>--</v>
      </c>
      <c r="AQ41" s="35" t="str">
        <f t="shared" si="8"/>
        <v>--</v>
      </c>
      <c r="AR41" s="35" t="str">
        <f t="shared" si="9"/>
        <v>--</v>
      </c>
      <c r="AS41" s="35" t="str">
        <f t="shared" si="9"/>
        <v>--</v>
      </c>
      <c r="AT41" s="166" t="str">
        <f t="shared" si="10"/>
        <v>--</v>
      </c>
    </row>
    <row r="42" spans="1:46" s="61" customFormat="1" ht="15" hidden="1" customHeight="1" x14ac:dyDescent="0.2">
      <c r="A42" s="14">
        <v>9</v>
      </c>
      <c r="B42" s="14"/>
      <c r="C42" s="124" t="str">
        <f t="shared" si="0"/>
        <v>項目9</v>
      </c>
      <c r="D42" s="134" t="str">
        <f t="shared" si="1"/>
        <v>--</v>
      </c>
      <c r="E42" s="37" t="str">
        <f t="shared" si="1"/>
        <v>--</v>
      </c>
      <c r="F42" s="37" t="str">
        <f t="shared" si="1"/>
        <v>--</v>
      </c>
      <c r="G42" s="37" t="str">
        <f t="shared" si="1"/>
        <v>--</v>
      </c>
      <c r="H42" s="37" t="str">
        <f t="shared" si="1"/>
        <v>--</v>
      </c>
      <c r="I42" s="37" t="str">
        <f t="shared" si="2"/>
        <v>--</v>
      </c>
      <c r="J42" s="37" t="str">
        <f t="shared" si="2"/>
        <v>--</v>
      </c>
      <c r="K42" s="37" t="str">
        <f t="shared" si="2"/>
        <v>--</v>
      </c>
      <c r="L42" s="37" t="str">
        <f t="shared" si="2"/>
        <v>--</v>
      </c>
      <c r="M42" s="37" t="str">
        <f t="shared" si="2"/>
        <v>--</v>
      </c>
      <c r="N42" s="37" t="str">
        <f t="shared" si="3"/>
        <v>--</v>
      </c>
      <c r="O42" s="35" t="str">
        <f t="shared" si="3"/>
        <v>--</v>
      </c>
      <c r="P42" s="35" t="str">
        <f t="shared" si="3"/>
        <v>--</v>
      </c>
      <c r="Q42" s="35" t="str">
        <f t="shared" si="3"/>
        <v>--</v>
      </c>
      <c r="R42" s="35" t="str">
        <f t="shared" si="3"/>
        <v>--</v>
      </c>
      <c r="S42" s="35" t="str">
        <f t="shared" si="4"/>
        <v>--</v>
      </c>
      <c r="T42" s="35" t="str">
        <f t="shared" si="4"/>
        <v>--</v>
      </c>
      <c r="U42" s="35" t="str">
        <f t="shared" si="4"/>
        <v>--</v>
      </c>
      <c r="V42" s="35" t="str">
        <f t="shared" si="4"/>
        <v>--</v>
      </c>
      <c r="W42" s="35" t="str">
        <f t="shared" si="4"/>
        <v>--</v>
      </c>
      <c r="X42" s="35" t="str">
        <f t="shared" si="5"/>
        <v>--</v>
      </c>
      <c r="Y42" s="35" t="str">
        <f t="shared" si="5"/>
        <v>--</v>
      </c>
      <c r="Z42" s="35" t="str">
        <f t="shared" si="5"/>
        <v>--</v>
      </c>
      <c r="AA42" s="35" t="str">
        <f t="shared" si="5"/>
        <v>--</v>
      </c>
      <c r="AB42" s="35" t="str">
        <f t="shared" si="5"/>
        <v>--</v>
      </c>
      <c r="AC42" s="35" t="str">
        <f t="shared" si="6"/>
        <v>--</v>
      </c>
      <c r="AD42" s="35" t="str">
        <f t="shared" si="6"/>
        <v>--</v>
      </c>
      <c r="AE42" s="35" t="str">
        <f t="shared" si="6"/>
        <v>--</v>
      </c>
      <c r="AF42" s="35" t="str">
        <f t="shared" si="6"/>
        <v>--</v>
      </c>
      <c r="AG42" s="35" t="str">
        <f t="shared" si="6"/>
        <v>--</v>
      </c>
      <c r="AH42" s="35" t="str">
        <f t="shared" si="7"/>
        <v>--</v>
      </c>
      <c r="AI42" s="35" t="str">
        <f t="shared" si="7"/>
        <v>--</v>
      </c>
      <c r="AJ42" s="35" t="str">
        <f t="shared" si="7"/>
        <v>--</v>
      </c>
      <c r="AK42" s="35" t="str">
        <f t="shared" si="7"/>
        <v>--</v>
      </c>
      <c r="AL42" s="35" t="str">
        <f t="shared" si="7"/>
        <v>--</v>
      </c>
      <c r="AM42" s="35" t="str">
        <f t="shared" si="8"/>
        <v>--</v>
      </c>
      <c r="AN42" s="35" t="str">
        <f t="shared" si="8"/>
        <v>--</v>
      </c>
      <c r="AO42" s="35" t="str">
        <f t="shared" si="8"/>
        <v>--</v>
      </c>
      <c r="AP42" s="35" t="str">
        <f t="shared" si="8"/>
        <v>--</v>
      </c>
      <c r="AQ42" s="35" t="str">
        <f t="shared" si="8"/>
        <v>--</v>
      </c>
      <c r="AR42" s="35" t="str">
        <f t="shared" si="9"/>
        <v>--</v>
      </c>
      <c r="AS42" s="35" t="str">
        <f t="shared" si="9"/>
        <v>--</v>
      </c>
      <c r="AT42" s="166" t="str">
        <f t="shared" si="10"/>
        <v>--</v>
      </c>
    </row>
    <row r="43" spans="1:46" s="61" customFormat="1" ht="15" hidden="1" customHeight="1" x14ac:dyDescent="0.2">
      <c r="A43" s="14">
        <v>10</v>
      </c>
      <c r="B43" s="14"/>
      <c r="C43" s="124" t="str">
        <f t="shared" si="0"/>
        <v>項目10</v>
      </c>
      <c r="D43" s="134" t="str">
        <f t="shared" si="1"/>
        <v>--</v>
      </c>
      <c r="E43" s="37" t="str">
        <f t="shared" si="1"/>
        <v>--</v>
      </c>
      <c r="F43" s="37" t="str">
        <f t="shared" si="1"/>
        <v>--</v>
      </c>
      <c r="G43" s="37" t="str">
        <f t="shared" si="1"/>
        <v>--</v>
      </c>
      <c r="H43" s="37" t="str">
        <f t="shared" si="1"/>
        <v>--</v>
      </c>
      <c r="I43" s="37" t="str">
        <f t="shared" si="2"/>
        <v>--</v>
      </c>
      <c r="J43" s="37" t="str">
        <f t="shared" si="2"/>
        <v>--</v>
      </c>
      <c r="K43" s="37" t="str">
        <f t="shared" si="2"/>
        <v>--</v>
      </c>
      <c r="L43" s="37" t="str">
        <f t="shared" si="2"/>
        <v>--</v>
      </c>
      <c r="M43" s="37" t="str">
        <f t="shared" si="2"/>
        <v>--</v>
      </c>
      <c r="N43" s="37" t="str">
        <f t="shared" si="3"/>
        <v>--</v>
      </c>
      <c r="O43" s="35" t="str">
        <f t="shared" si="3"/>
        <v>--</v>
      </c>
      <c r="P43" s="35" t="str">
        <f t="shared" si="3"/>
        <v>--</v>
      </c>
      <c r="Q43" s="35" t="str">
        <f t="shared" si="3"/>
        <v>--</v>
      </c>
      <c r="R43" s="35" t="str">
        <f t="shared" si="3"/>
        <v>--</v>
      </c>
      <c r="S43" s="35" t="str">
        <f t="shared" si="4"/>
        <v>--</v>
      </c>
      <c r="T43" s="35" t="str">
        <f t="shared" si="4"/>
        <v>--</v>
      </c>
      <c r="U43" s="35" t="str">
        <f t="shared" si="4"/>
        <v>--</v>
      </c>
      <c r="V43" s="35" t="str">
        <f t="shared" si="4"/>
        <v>--</v>
      </c>
      <c r="W43" s="35" t="str">
        <f t="shared" si="4"/>
        <v>--</v>
      </c>
      <c r="X43" s="35" t="str">
        <f t="shared" si="5"/>
        <v>--</v>
      </c>
      <c r="Y43" s="35" t="str">
        <f t="shared" si="5"/>
        <v>--</v>
      </c>
      <c r="Z43" s="35" t="str">
        <f t="shared" si="5"/>
        <v>--</v>
      </c>
      <c r="AA43" s="35" t="str">
        <f t="shared" si="5"/>
        <v>--</v>
      </c>
      <c r="AB43" s="35" t="str">
        <f t="shared" si="5"/>
        <v>--</v>
      </c>
      <c r="AC43" s="35" t="str">
        <f t="shared" si="6"/>
        <v>--</v>
      </c>
      <c r="AD43" s="35" t="str">
        <f t="shared" si="6"/>
        <v>--</v>
      </c>
      <c r="AE43" s="35" t="str">
        <f t="shared" si="6"/>
        <v>--</v>
      </c>
      <c r="AF43" s="35" t="str">
        <f t="shared" si="6"/>
        <v>--</v>
      </c>
      <c r="AG43" s="35" t="str">
        <f t="shared" si="6"/>
        <v>--</v>
      </c>
      <c r="AH43" s="35" t="str">
        <f t="shared" si="7"/>
        <v>--</v>
      </c>
      <c r="AI43" s="35" t="str">
        <f t="shared" si="7"/>
        <v>--</v>
      </c>
      <c r="AJ43" s="35" t="str">
        <f t="shared" si="7"/>
        <v>--</v>
      </c>
      <c r="AK43" s="35" t="str">
        <f t="shared" si="7"/>
        <v>--</v>
      </c>
      <c r="AL43" s="35" t="str">
        <f t="shared" si="7"/>
        <v>--</v>
      </c>
      <c r="AM43" s="35" t="str">
        <f t="shared" si="8"/>
        <v>--</v>
      </c>
      <c r="AN43" s="35" t="str">
        <f t="shared" si="8"/>
        <v>--</v>
      </c>
      <c r="AO43" s="35" t="str">
        <f t="shared" si="8"/>
        <v>--</v>
      </c>
      <c r="AP43" s="35" t="str">
        <f t="shared" si="8"/>
        <v>--</v>
      </c>
      <c r="AQ43" s="35" t="str">
        <f t="shared" si="8"/>
        <v>--</v>
      </c>
      <c r="AR43" s="35" t="str">
        <f t="shared" si="9"/>
        <v>--</v>
      </c>
      <c r="AS43" s="35" t="str">
        <f t="shared" si="9"/>
        <v>--</v>
      </c>
      <c r="AT43" s="166" t="str">
        <f t="shared" si="10"/>
        <v>--</v>
      </c>
    </row>
    <row r="44" spans="1:46" s="61" customFormat="1" ht="15" hidden="1" customHeight="1" x14ac:dyDescent="0.2">
      <c r="A44" s="14">
        <v>11</v>
      </c>
      <c r="B44" s="14"/>
      <c r="C44" s="124" t="str">
        <f t="shared" si="0"/>
        <v>項目11</v>
      </c>
      <c r="D44" s="134" t="str">
        <f t="shared" si="1"/>
        <v>--</v>
      </c>
      <c r="E44" s="37" t="str">
        <f t="shared" si="1"/>
        <v>--</v>
      </c>
      <c r="F44" s="37" t="str">
        <f t="shared" si="1"/>
        <v>--</v>
      </c>
      <c r="G44" s="37" t="str">
        <f t="shared" si="1"/>
        <v>--</v>
      </c>
      <c r="H44" s="37" t="str">
        <f t="shared" si="1"/>
        <v>--</v>
      </c>
      <c r="I44" s="37" t="str">
        <f t="shared" si="2"/>
        <v>--</v>
      </c>
      <c r="J44" s="37" t="str">
        <f t="shared" si="2"/>
        <v>--</v>
      </c>
      <c r="K44" s="37" t="str">
        <f t="shared" si="2"/>
        <v>--</v>
      </c>
      <c r="L44" s="37" t="str">
        <f t="shared" si="2"/>
        <v>--</v>
      </c>
      <c r="M44" s="37" t="str">
        <f t="shared" si="2"/>
        <v>--</v>
      </c>
      <c r="N44" s="37" t="str">
        <f t="shared" si="3"/>
        <v>--</v>
      </c>
      <c r="O44" s="35" t="str">
        <f t="shared" si="3"/>
        <v>--</v>
      </c>
      <c r="P44" s="35" t="str">
        <f t="shared" si="3"/>
        <v>--</v>
      </c>
      <c r="Q44" s="35" t="str">
        <f t="shared" si="3"/>
        <v>--</v>
      </c>
      <c r="R44" s="35" t="str">
        <f t="shared" si="3"/>
        <v>--</v>
      </c>
      <c r="S44" s="35" t="str">
        <f t="shared" si="4"/>
        <v>--</v>
      </c>
      <c r="T44" s="35" t="str">
        <f t="shared" si="4"/>
        <v>--</v>
      </c>
      <c r="U44" s="35" t="str">
        <f t="shared" si="4"/>
        <v>--</v>
      </c>
      <c r="V44" s="35" t="str">
        <f t="shared" si="4"/>
        <v>--</v>
      </c>
      <c r="W44" s="35" t="str">
        <f t="shared" si="4"/>
        <v>--</v>
      </c>
      <c r="X44" s="35" t="str">
        <f t="shared" si="5"/>
        <v>--</v>
      </c>
      <c r="Y44" s="35" t="str">
        <f t="shared" si="5"/>
        <v>--</v>
      </c>
      <c r="Z44" s="35" t="str">
        <f t="shared" si="5"/>
        <v>--</v>
      </c>
      <c r="AA44" s="35" t="str">
        <f t="shared" si="5"/>
        <v>--</v>
      </c>
      <c r="AB44" s="35" t="str">
        <f t="shared" si="5"/>
        <v>--</v>
      </c>
      <c r="AC44" s="35" t="str">
        <f t="shared" si="6"/>
        <v>--</v>
      </c>
      <c r="AD44" s="35" t="str">
        <f t="shared" si="6"/>
        <v>--</v>
      </c>
      <c r="AE44" s="35" t="str">
        <f t="shared" si="6"/>
        <v>--</v>
      </c>
      <c r="AF44" s="35" t="str">
        <f t="shared" si="6"/>
        <v>--</v>
      </c>
      <c r="AG44" s="35" t="str">
        <f t="shared" si="6"/>
        <v>--</v>
      </c>
      <c r="AH44" s="35" t="str">
        <f t="shared" si="7"/>
        <v>--</v>
      </c>
      <c r="AI44" s="35" t="str">
        <f t="shared" si="7"/>
        <v>--</v>
      </c>
      <c r="AJ44" s="35" t="str">
        <f t="shared" si="7"/>
        <v>--</v>
      </c>
      <c r="AK44" s="35" t="str">
        <f t="shared" si="7"/>
        <v>--</v>
      </c>
      <c r="AL44" s="35" t="str">
        <f t="shared" si="7"/>
        <v>--</v>
      </c>
      <c r="AM44" s="35" t="str">
        <f t="shared" si="8"/>
        <v>--</v>
      </c>
      <c r="AN44" s="35" t="str">
        <f t="shared" si="8"/>
        <v>--</v>
      </c>
      <c r="AO44" s="35" t="str">
        <f t="shared" si="8"/>
        <v>--</v>
      </c>
      <c r="AP44" s="35" t="str">
        <f t="shared" si="8"/>
        <v>--</v>
      </c>
      <c r="AQ44" s="35" t="str">
        <f t="shared" si="8"/>
        <v>--</v>
      </c>
      <c r="AR44" s="35" t="str">
        <f t="shared" si="9"/>
        <v>--</v>
      </c>
      <c r="AS44" s="35" t="str">
        <f t="shared" si="9"/>
        <v>--</v>
      </c>
      <c r="AT44" s="166" t="str">
        <f t="shared" si="10"/>
        <v>--</v>
      </c>
    </row>
    <row r="45" spans="1:46" s="61" customFormat="1" ht="15" hidden="1" customHeight="1" x14ac:dyDescent="0.2">
      <c r="A45" s="14">
        <v>12</v>
      </c>
      <c r="B45" s="14"/>
      <c r="C45" s="124" t="str">
        <f t="shared" si="0"/>
        <v>項目12</v>
      </c>
      <c r="D45" s="134" t="str">
        <f t="shared" si="1"/>
        <v>--</v>
      </c>
      <c r="E45" s="37" t="str">
        <f t="shared" si="1"/>
        <v>--</v>
      </c>
      <c r="F45" s="37" t="str">
        <f t="shared" si="1"/>
        <v>--</v>
      </c>
      <c r="G45" s="37" t="str">
        <f t="shared" si="1"/>
        <v>--</v>
      </c>
      <c r="H45" s="37" t="str">
        <f t="shared" si="1"/>
        <v>--</v>
      </c>
      <c r="I45" s="37" t="str">
        <f t="shared" si="2"/>
        <v>--</v>
      </c>
      <c r="J45" s="37" t="str">
        <f t="shared" si="2"/>
        <v>--</v>
      </c>
      <c r="K45" s="37" t="str">
        <f t="shared" si="2"/>
        <v>--</v>
      </c>
      <c r="L45" s="37" t="str">
        <f t="shared" si="2"/>
        <v>--</v>
      </c>
      <c r="M45" s="37" t="str">
        <f t="shared" si="2"/>
        <v>--</v>
      </c>
      <c r="N45" s="37" t="str">
        <f t="shared" si="3"/>
        <v>--</v>
      </c>
      <c r="O45" s="35" t="str">
        <f t="shared" si="3"/>
        <v>--</v>
      </c>
      <c r="P45" s="35" t="str">
        <f t="shared" si="3"/>
        <v>--</v>
      </c>
      <c r="Q45" s="35" t="str">
        <f t="shared" si="3"/>
        <v>--</v>
      </c>
      <c r="R45" s="35" t="str">
        <f t="shared" si="3"/>
        <v>--</v>
      </c>
      <c r="S45" s="35" t="str">
        <f t="shared" si="4"/>
        <v>--</v>
      </c>
      <c r="T45" s="35" t="str">
        <f t="shared" si="4"/>
        <v>--</v>
      </c>
      <c r="U45" s="35" t="str">
        <f t="shared" si="4"/>
        <v>--</v>
      </c>
      <c r="V45" s="35" t="str">
        <f t="shared" si="4"/>
        <v>--</v>
      </c>
      <c r="W45" s="35" t="str">
        <f t="shared" si="4"/>
        <v>--</v>
      </c>
      <c r="X45" s="35" t="str">
        <f t="shared" si="5"/>
        <v>--</v>
      </c>
      <c r="Y45" s="35" t="str">
        <f t="shared" si="5"/>
        <v>--</v>
      </c>
      <c r="Z45" s="35" t="str">
        <f t="shared" si="5"/>
        <v>--</v>
      </c>
      <c r="AA45" s="35" t="str">
        <f t="shared" si="5"/>
        <v>--</v>
      </c>
      <c r="AB45" s="35" t="str">
        <f t="shared" si="5"/>
        <v>--</v>
      </c>
      <c r="AC45" s="35" t="str">
        <f t="shared" si="6"/>
        <v>--</v>
      </c>
      <c r="AD45" s="35" t="str">
        <f t="shared" si="6"/>
        <v>--</v>
      </c>
      <c r="AE45" s="35" t="str">
        <f t="shared" si="6"/>
        <v>--</v>
      </c>
      <c r="AF45" s="35" t="str">
        <f t="shared" si="6"/>
        <v>--</v>
      </c>
      <c r="AG45" s="35" t="str">
        <f t="shared" si="6"/>
        <v>--</v>
      </c>
      <c r="AH45" s="35" t="str">
        <f t="shared" si="7"/>
        <v>--</v>
      </c>
      <c r="AI45" s="35" t="str">
        <f t="shared" si="7"/>
        <v>--</v>
      </c>
      <c r="AJ45" s="35" t="str">
        <f t="shared" si="7"/>
        <v>--</v>
      </c>
      <c r="AK45" s="35" t="str">
        <f t="shared" si="7"/>
        <v>--</v>
      </c>
      <c r="AL45" s="35" t="str">
        <f t="shared" si="7"/>
        <v>--</v>
      </c>
      <c r="AM45" s="35" t="str">
        <f t="shared" si="8"/>
        <v>--</v>
      </c>
      <c r="AN45" s="35" t="str">
        <f t="shared" si="8"/>
        <v>--</v>
      </c>
      <c r="AO45" s="35" t="str">
        <f t="shared" si="8"/>
        <v>--</v>
      </c>
      <c r="AP45" s="35" t="str">
        <f t="shared" si="8"/>
        <v>--</v>
      </c>
      <c r="AQ45" s="35" t="str">
        <f t="shared" si="8"/>
        <v>--</v>
      </c>
      <c r="AR45" s="35" t="str">
        <f t="shared" si="9"/>
        <v>--</v>
      </c>
      <c r="AS45" s="35" t="str">
        <f t="shared" si="9"/>
        <v>--</v>
      </c>
      <c r="AT45" s="166" t="str">
        <f t="shared" si="10"/>
        <v>--</v>
      </c>
    </row>
    <row r="46" spans="1:46" s="61" customFormat="1" ht="15" hidden="1" customHeight="1" x14ac:dyDescent="0.2">
      <c r="A46" s="14">
        <v>13</v>
      </c>
      <c r="B46" s="14"/>
      <c r="C46" s="124" t="str">
        <f t="shared" si="0"/>
        <v>項目13</v>
      </c>
      <c r="D46" s="134" t="str">
        <f t="shared" si="1"/>
        <v>--</v>
      </c>
      <c r="E46" s="37" t="str">
        <f t="shared" si="1"/>
        <v>--</v>
      </c>
      <c r="F46" s="37" t="str">
        <f t="shared" si="1"/>
        <v>--</v>
      </c>
      <c r="G46" s="37" t="str">
        <f t="shared" si="1"/>
        <v>--</v>
      </c>
      <c r="H46" s="37" t="str">
        <f t="shared" si="1"/>
        <v>--</v>
      </c>
      <c r="I46" s="37" t="str">
        <f t="shared" si="2"/>
        <v>--</v>
      </c>
      <c r="J46" s="37" t="str">
        <f t="shared" si="2"/>
        <v>--</v>
      </c>
      <c r="K46" s="37" t="str">
        <f t="shared" si="2"/>
        <v>--</v>
      </c>
      <c r="L46" s="37" t="str">
        <f t="shared" si="2"/>
        <v>--</v>
      </c>
      <c r="M46" s="37" t="str">
        <f t="shared" si="2"/>
        <v>--</v>
      </c>
      <c r="N46" s="37" t="str">
        <f t="shared" si="3"/>
        <v>--</v>
      </c>
      <c r="O46" s="35" t="str">
        <f t="shared" si="3"/>
        <v>--</v>
      </c>
      <c r="P46" s="35" t="str">
        <f t="shared" si="3"/>
        <v>--</v>
      </c>
      <c r="Q46" s="35" t="str">
        <f t="shared" si="3"/>
        <v>--</v>
      </c>
      <c r="R46" s="35" t="str">
        <f t="shared" si="3"/>
        <v>--</v>
      </c>
      <c r="S46" s="35" t="str">
        <f t="shared" si="4"/>
        <v>--</v>
      </c>
      <c r="T46" s="35" t="str">
        <f t="shared" si="4"/>
        <v>--</v>
      </c>
      <c r="U46" s="35" t="str">
        <f t="shared" si="4"/>
        <v>--</v>
      </c>
      <c r="V46" s="35" t="str">
        <f t="shared" si="4"/>
        <v>--</v>
      </c>
      <c r="W46" s="35" t="str">
        <f t="shared" si="4"/>
        <v>--</v>
      </c>
      <c r="X46" s="35" t="str">
        <f t="shared" si="5"/>
        <v>--</v>
      </c>
      <c r="Y46" s="35" t="str">
        <f t="shared" si="5"/>
        <v>--</v>
      </c>
      <c r="Z46" s="35" t="str">
        <f t="shared" si="5"/>
        <v>--</v>
      </c>
      <c r="AA46" s="35" t="str">
        <f t="shared" si="5"/>
        <v>--</v>
      </c>
      <c r="AB46" s="35" t="str">
        <f t="shared" si="5"/>
        <v>--</v>
      </c>
      <c r="AC46" s="35" t="str">
        <f t="shared" si="6"/>
        <v>--</v>
      </c>
      <c r="AD46" s="35" t="str">
        <f t="shared" si="6"/>
        <v>--</v>
      </c>
      <c r="AE46" s="35" t="str">
        <f t="shared" si="6"/>
        <v>--</v>
      </c>
      <c r="AF46" s="35" t="str">
        <f t="shared" si="6"/>
        <v>--</v>
      </c>
      <c r="AG46" s="35" t="str">
        <f t="shared" si="6"/>
        <v>--</v>
      </c>
      <c r="AH46" s="35" t="str">
        <f t="shared" si="7"/>
        <v>--</v>
      </c>
      <c r="AI46" s="35" t="str">
        <f t="shared" si="7"/>
        <v>--</v>
      </c>
      <c r="AJ46" s="35" t="str">
        <f t="shared" si="7"/>
        <v>--</v>
      </c>
      <c r="AK46" s="35" t="str">
        <f t="shared" si="7"/>
        <v>--</v>
      </c>
      <c r="AL46" s="35" t="str">
        <f t="shared" si="7"/>
        <v>--</v>
      </c>
      <c r="AM46" s="35" t="str">
        <f t="shared" si="8"/>
        <v>--</v>
      </c>
      <c r="AN46" s="35" t="str">
        <f t="shared" si="8"/>
        <v>--</v>
      </c>
      <c r="AO46" s="35" t="str">
        <f t="shared" si="8"/>
        <v>--</v>
      </c>
      <c r="AP46" s="35" t="str">
        <f t="shared" si="8"/>
        <v>--</v>
      </c>
      <c r="AQ46" s="35" t="str">
        <f t="shared" si="8"/>
        <v>--</v>
      </c>
      <c r="AR46" s="35" t="str">
        <f t="shared" si="9"/>
        <v>--</v>
      </c>
      <c r="AS46" s="35" t="str">
        <f t="shared" si="9"/>
        <v>--</v>
      </c>
      <c r="AT46" s="166" t="str">
        <f t="shared" si="10"/>
        <v>--</v>
      </c>
    </row>
    <row r="47" spans="1:46" s="61" customFormat="1" ht="15" hidden="1" customHeight="1" x14ac:dyDescent="0.2">
      <c r="A47" s="14">
        <v>14</v>
      </c>
      <c r="B47" s="14"/>
      <c r="C47" s="124" t="str">
        <f t="shared" si="0"/>
        <v>項目14</v>
      </c>
      <c r="D47" s="134" t="str">
        <f t="shared" si="1"/>
        <v>--</v>
      </c>
      <c r="E47" s="37" t="str">
        <f t="shared" si="1"/>
        <v>--</v>
      </c>
      <c r="F47" s="37" t="str">
        <f t="shared" si="1"/>
        <v>--</v>
      </c>
      <c r="G47" s="37" t="str">
        <f t="shared" si="1"/>
        <v>--</v>
      </c>
      <c r="H47" s="37" t="str">
        <f t="shared" si="1"/>
        <v>--</v>
      </c>
      <c r="I47" s="37" t="str">
        <f t="shared" si="2"/>
        <v>--</v>
      </c>
      <c r="J47" s="37" t="str">
        <f t="shared" si="2"/>
        <v>--</v>
      </c>
      <c r="K47" s="37" t="str">
        <f t="shared" si="2"/>
        <v>--</v>
      </c>
      <c r="L47" s="37" t="str">
        <f t="shared" si="2"/>
        <v>--</v>
      </c>
      <c r="M47" s="37" t="str">
        <f t="shared" si="2"/>
        <v>--</v>
      </c>
      <c r="N47" s="37" t="str">
        <f t="shared" si="3"/>
        <v>--</v>
      </c>
      <c r="O47" s="35" t="str">
        <f t="shared" si="3"/>
        <v>--</v>
      </c>
      <c r="P47" s="35" t="str">
        <f t="shared" si="3"/>
        <v>--</v>
      </c>
      <c r="Q47" s="35" t="str">
        <f t="shared" si="3"/>
        <v>--</v>
      </c>
      <c r="R47" s="35" t="str">
        <f t="shared" si="3"/>
        <v>--</v>
      </c>
      <c r="S47" s="35" t="str">
        <f t="shared" si="4"/>
        <v>--</v>
      </c>
      <c r="T47" s="35" t="str">
        <f t="shared" si="4"/>
        <v>--</v>
      </c>
      <c r="U47" s="35" t="str">
        <f t="shared" si="4"/>
        <v>--</v>
      </c>
      <c r="V47" s="35" t="str">
        <f t="shared" si="4"/>
        <v>--</v>
      </c>
      <c r="W47" s="35" t="str">
        <f t="shared" si="4"/>
        <v>--</v>
      </c>
      <c r="X47" s="35" t="str">
        <f t="shared" si="5"/>
        <v>--</v>
      </c>
      <c r="Y47" s="35" t="str">
        <f t="shared" si="5"/>
        <v>--</v>
      </c>
      <c r="Z47" s="35" t="str">
        <f t="shared" si="5"/>
        <v>--</v>
      </c>
      <c r="AA47" s="35" t="str">
        <f t="shared" si="5"/>
        <v>--</v>
      </c>
      <c r="AB47" s="35" t="str">
        <f t="shared" si="5"/>
        <v>--</v>
      </c>
      <c r="AC47" s="35" t="str">
        <f t="shared" si="6"/>
        <v>--</v>
      </c>
      <c r="AD47" s="35" t="str">
        <f t="shared" si="6"/>
        <v>--</v>
      </c>
      <c r="AE47" s="35" t="str">
        <f t="shared" si="6"/>
        <v>--</v>
      </c>
      <c r="AF47" s="35" t="str">
        <f t="shared" si="6"/>
        <v>--</v>
      </c>
      <c r="AG47" s="35" t="str">
        <f t="shared" si="6"/>
        <v>--</v>
      </c>
      <c r="AH47" s="35" t="str">
        <f t="shared" si="7"/>
        <v>--</v>
      </c>
      <c r="AI47" s="35" t="str">
        <f t="shared" si="7"/>
        <v>--</v>
      </c>
      <c r="AJ47" s="35" t="str">
        <f t="shared" si="7"/>
        <v>--</v>
      </c>
      <c r="AK47" s="35" t="str">
        <f t="shared" si="7"/>
        <v>--</v>
      </c>
      <c r="AL47" s="35" t="str">
        <f t="shared" si="7"/>
        <v>--</v>
      </c>
      <c r="AM47" s="35" t="str">
        <f t="shared" si="8"/>
        <v>--</v>
      </c>
      <c r="AN47" s="35" t="str">
        <f t="shared" si="8"/>
        <v>--</v>
      </c>
      <c r="AO47" s="35" t="str">
        <f t="shared" si="8"/>
        <v>--</v>
      </c>
      <c r="AP47" s="35" t="str">
        <f t="shared" si="8"/>
        <v>--</v>
      </c>
      <c r="AQ47" s="35" t="str">
        <f t="shared" si="8"/>
        <v>--</v>
      </c>
      <c r="AR47" s="35" t="str">
        <f t="shared" si="9"/>
        <v>--</v>
      </c>
      <c r="AS47" s="35" t="str">
        <f t="shared" si="9"/>
        <v>--</v>
      </c>
      <c r="AT47" s="166" t="str">
        <f t="shared" si="10"/>
        <v>--</v>
      </c>
    </row>
    <row r="48" spans="1:46" s="61" customFormat="1" ht="15" hidden="1" customHeight="1" x14ac:dyDescent="0.2">
      <c r="A48" s="14">
        <v>15</v>
      </c>
      <c r="B48" s="14"/>
      <c r="C48" s="124" t="str">
        <f t="shared" si="0"/>
        <v>項目15</v>
      </c>
      <c r="D48" s="134" t="str">
        <f t="shared" si="1"/>
        <v>--</v>
      </c>
      <c r="E48" s="37" t="str">
        <f t="shared" si="1"/>
        <v>--</v>
      </c>
      <c r="F48" s="37" t="str">
        <f t="shared" si="1"/>
        <v>--</v>
      </c>
      <c r="G48" s="37" t="str">
        <f t="shared" si="1"/>
        <v>--</v>
      </c>
      <c r="H48" s="37" t="str">
        <f t="shared" si="1"/>
        <v>--</v>
      </c>
      <c r="I48" s="37" t="str">
        <f t="shared" si="2"/>
        <v>--</v>
      </c>
      <c r="J48" s="37" t="str">
        <f t="shared" si="2"/>
        <v>--</v>
      </c>
      <c r="K48" s="37" t="str">
        <f t="shared" si="2"/>
        <v>--</v>
      </c>
      <c r="L48" s="37" t="str">
        <f t="shared" si="2"/>
        <v>--</v>
      </c>
      <c r="M48" s="37" t="str">
        <f t="shared" si="2"/>
        <v>--</v>
      </c>
      <c r="N48" s="37" t="str">
        <f t="shared" si="3"/>
        <v>--</v>
      </c>
      <c r="O48" s="35" t="str">
        <f t="shared" si="3"/>
        <v>--</v>
      </c>
      <c r="P48" s="35" t="str">
        <f t="shared" si="3"/>
        <v>--</v>
      </c>
      <c r="Q48" s="35" t="str">
        <f t="shared" si="3"/>
        <v>--</v>
      </c>
      <c r="R48" s="35" t="str">
        <f t="shared" si="3"/>
        <v>--</v>
      </c>
      <c r="S48" s="35" t="str">
        <f t="shared" si="4"/>
        <v>--</v>
      </c>
      <c r="T48" s="35" t="str">
        <f t="shared" si="4"/>
        <v>--</v>
      </c>
      <c r="U48" s="35" t="str">
        <f t="shared" si="4"/>
        <v>--</v>
      </c>
      <c r="V48" s="35" t="str">
        <f t="shared" si="4"/>
        <v>--</v>
      </c>
      <c r="W48" s="35" t="str">
        <f t="shared" si="4"/>
        <v>--</v>
      </c>
      <c r="X48" s="35" t="str">
        <f t="shared" si="5"/>
        <v>--</v>
      </c>
      <c r="Y48" s="35" t="str">
        <f t="shared" si="5"/>
        <v>--</v>
      </c>
      <c r="Z48" s="35" t="str">
        <f t="shared" si="5"/>
        <v>--</v>
      </c>
      <c r="AA48" s="35" t="str">
        <f t="shared" si="5"/>
        <v>--</v>
      </c>
      <c r="AB48" s="35" t="str">
        <f t="shared" si="5"/>
        <v>--</v>
      </c>
      <c r="AC48" s="35" t="str">
        <f t="shared" si="6"/>
        <v>--</v>
      </c>
      <c r="AD48" s="35" t="str">
        <f t="shared" si="6"/>
        <v>--</v>
      </c>
      <c r="AE48" s="35" t="str">
        <f t="shared" si="6"/>
        <v>--</v>
      </c>
      <c r="AF48" s="35" t="str">
        <f t="shared" si="6"/>
        <v>--</v>
      </c>
      <c r="AG48" s="35" t="str">
        <f t="shared" si="6"/>
        <v>--</v>
      </c>
      <c r="AH48" s="35" t="str">
        <f t="shared" si="7"/>
        <v>--</v>
      </c>
      <c r="AI48" s="35" t="str">
        <f t="shared" si="7"/>
        <v>--</v>
      </c>
      <c r="AJ48" s="35" t="str">
        <f t="shared" si="7"/>
        <v>--</v>
      </c>
      <c r="AK48" s="35" t="str">
        <f t="shared" si="7"/>
        <v>--</v>
      </c>
      <c r="AL48" s="35" t="str">
        <f t="shared" si="7"/>
        <v>--</v>
      </c>
      <c r="AM48" s="35" t="str">
        <f t="shared" si="8"/>
        <v>--</v>
      </c>
      <c r="AN48" s="35" t="str">
        <f t="shared" si="8"/>
        <v>--</v>
      </c>
      <c r="AO48" s="35" t="str">
        <f t="shared" si="8"/>
        <v>--</v>
      </c>
      <c r="AP48" s="35" t="str">
        <f t="shared" si="8"/>
        <v>--</v>
      </c>
      <c r="AQ48" s="35" t="str">
        <f t="shared" si="8"/>
        <v>--</v>
      </c>
      <c r="AR48" s="35" t="str">
        <f t="shared" si="9"/>
        <v>--</v>
      </c>
      <c r="AS48" s="35" t="str">
        <f t="shared" si="9"/>
        <v>--</v>
      </c>
      <c r="AT48" s="166" t="str">
        <f t="shared" si="10"/>
        <v>--</v>
      </c>
    </row>
    <row r="49" spans="1:46" s="61" customFormat="1" ht="15" hidden="1" customHeight="1" x14ac:dyDescent="0.2">
      <c r="A49" s="14">
        <v>16</v>
      </c>
      <c r="B49" s="14"/>
      <c r="C49" s="124" t="str">
        <f t="shared" si="0"/>
        <v>項目16</v>
      </c>
      <c r="D49" s="134" t="str">
        <f t="shared" si="1"/>
        <v>--</v>
      </c>
      <c r="E49" s="37" t="str">
        <f t="shared" si="1"/>
        <v>--</v>
      </c>
      <c r="F49" s="37" t="str">
        <f t="shared" si="1"/>
        <v>--</v>
      </c>
      <c r="G49" s="37" t="str">
        <f t="shared" si="1"/>
        <v>--</v>
      </c>
      <c r="H49" s="37" t="str">
        <f t="shared" si="1"/>
        <v>--</v>
      </c>
      <c r="I49" s="37" t="str">
        <f t="shared" si="2"/>
        <v>--</v>
      </c>
      <c r="J49" s="37" t="str">
        <f t="shared" si="2"/>
        <v>--</v>
      </c>
      <c r="K49" s="37" t="str">
        <f t="shared" si="2"/>
        <v>--</v>
      </c>
      <c r="L49" s="37" t="str">
        <f t="shared" si="2"/>
        <v>--</v>
      </c>
      <c r="M49" s="37" t="str">
        <f t="shared" si="2"/>
        <v>--</v>
      </c>
      <c r="N49" s="37" t="str">
        <f t="shared" si="3"/>
        <v>--</v>
      </c>
      <c r="O49" s="35" t="str">
        <f t="shared" si="3"/>
        <v>--</v>
      </c>
      <c r="P49" s="35" t="str">
        <f t="shared" si="3"/>
        <v>--</v>
      </c>
      <c r="Q49" s="35" t="str">
        <f t="shared" si="3"/>
        <v>--</v>
      </c>
      <c r="R49" s="35" t="str">
        <f t="shared" si="3"/>
        <v>--</v>
      </c>
      <c r="S49" s="35" t="str">
        <f t="shared" si="4"/>
        <v>--</v>
      </c>
      <c r="T49" s="35" t="str">
        <f t="shared" si="4"/>
        <v>--</v>
      </c>
      <c r="U49" s="35" t="str">
        <f t="shared" si="4"/>
        <v>--</v>
      </c>
      <c r="V49" s="35" t="str">
        <f t="shared" si="4"/>
        <v>--</v>
      </c>
      <c r="W49" s="35" t="str">
        <f t="shared" si="4"/>
        <v>--</v>
      </c>
      <c r="X49" s="35" t="str">
        <f t="shared" si="5"/>
        <v>--</v>
      </c>
      <c r="Y49" s="35" t="str">
        <f t="shared" si="5"/>
        <v>--</v>
      </c>
      <c r="Z49" s="35" t="str">
        <f t="shared" si="5"/>
        <v>--</v>
      </c>
      <c r="AA49" s="35" t="str">
        <f t="shared" si="5"/>
        <v>--</v>
      </c>
      <c r="AB49" s="35" t="str">
        <f t="shared" si="5"/>
        <v>--</v>
      </c>
      <c r="AC49" s="35" t="str">
        <f t="shared" si="6"/>
        <v>--</v>
      </c>
      <c r="AD49" s="35" t="str">
        <f t="shared" si="6"/>
        <v>--</v>
      </c>
      <c r="AE49" s="35" t="str">
        <f t="shared" si="6"/>
        <v>--</v>
      </c>
      <c r="AF49" s="35" t="str">
        <f t="shared" si="6"/>
        <v>--</v>
      </c>
      <c r="AG49" s="35" t="str">
        <f t="shared" si="6"/>
        <v>--</v>
      </c>
      <c r="AH49" s="35" t="str">
        <f t="shared" si="7"/>
        <v>--</v>
      </c>
      <c r="AI49" s="35" t="str">
        <f t="shared" si="7"/>
        <v>--</v>
      </c>
      <c r="AJ49" s="35" t="str">
        <f t="shared" si="7"/>
        <v>--</v>
      </c>
      <c r="AK49" s="35" t="str">
        <f t="shared" si="7"/>
        <v>--</v>
      </c>
      <c r="AL49" s="35" t="str">
        <f t="shared" si="7"/>
        <v>--</v>
      </c>
      <c r="AM49" s="35" t="str">
        <f t="shared" si="8"/>
        <v>--</v>
      </c>
      <c r="AN49" s="35" t="str">
        <f t="shared" si="8"/>
        <v>--</v>
      </c>
      <c r="AO49" s="35" t="str">
        <f t="shared" si="8"/>
        <v>--</v>
      </c>
      <c r="AP49" s="35" t="str">
        <f t="shared" si="8"/>
        <v>--</v>
      </c>
      <c r="AQ49" s="35" t="str">
        <f t="shared" si="8"/>
        <v>--</v>
      </c>
      <c r="AR49" s="35" t="str">
        <f t="shared" si="9"/>
        <v>--</v>
      </c>
      <c r="AS49" s="35" t="str">
        <f t="shared" si="9"/>
        <v>--</v>
      </c>
      <c r="AT49" s="166" t="str">
        <f t="shared" si="10"/>
        <v>--</v>
      </c>
    </row>
    <row r="50" spans="1:46" s="61" customFormat="1" ht="15" hidden="1" customHeight="1" x14ac:dyDescent="0.2">
      <c r="A50" s="14">
        <v>17</v>
      </c>
      <c r="B50" s="14"/>
      <c r="C50" s="124" t="str">
        <f t="shared" si="0"/>
        <v>項目17</v>
      </c>
      <c r="D50" s="134" t="str">
        <f t="shared" si="1"/>
        <v>--</v>
      </c>
      <c r="E50" s="37" t="str">
        <f t="shared" si="1"/>
        <v>--</v>
      </c>
      <c r="F50" s="37" t="str">
        <f t="shared" si="1"/>
        <v>--</v>
      </c>
      <c r="G50" s="37" t="str">
        <f t="shared" si="1"/>
        <v>--</v>
      </c>
      <c r="H50" s="37" t="str">
        <f t="shared" si="1"/>
        <v>--</v>
      </c>
      <c r="I50" s="37" t="str">
        <f t="shared" si="2"/>
        <v>--</v>
      </c>
      <c r="J50" s="37" t="str">
        <f t="shared" si="2"/>
        <v>--</v>
      </c>
      <c r="K50" s="37" t="str">
        <f t="shared" si="2"/>
        <v>--</v>
      </c>
      <c r="L50" s="37" t="str">
        <f t="shared" si="2"/>
        <v>--</v>
      </c>
      <c r="M50" s="37" t="str">
        <f t="shared" si="2"/>
        <v>--</v>
      </c>
      <c r="N50" s="37" t="str">
        <f t="shared" si="3"/>
        <v>--</v>
      </c>
      <c r="O50" s="35" t="str">
        <f t="shared" si="3"/>
        <v>--</v>
      </c>
      <c r="P50" s="35" t="str">
        <f t="shared" si="3"/>
        <v>--</v>
      </c>
      <c r="Q50" s="35" t="str">
        <f t="shared" si="3"/>
        <v>--</v>
      </c>
      <c r="R50" s="35" t="str">
        <f t="shared" si="3"/>
        <v>--</v>
      </c>
      <c r="S50" s="35" t="str">
        <f t="shared" si="4"/>
        <v>--</v>
      </c>
      <c r="T50" s="35" t="str">
        <f t="shared" si="4"/>
        <v>--</v>
      </c>
      <c r="U50" s="35" t="str">
        <f t="shared" si="4"/>
        <v>--</v>
      </c>
      <c r="V50" s="35" t="str">
        <f t="shared" si="4"/>
        <v>--</v>
      </c>
      <c r="W50" s="35" t="str">
        <f t="shared" si="4"/>
        <v>--</v>
      </c>
      <c r="X50" s="35" t="str">
        <f t="shared" si="5"/>
        <v>--</v>
      </c>
      <c r="Y50" s="35" t="str">
        <f t="shared" si="5"/>
        <v>--</v>
      </c>
      <c r="Z50" s="35" t="str">
        <f t="shared" si="5"/>
        <v>--</v>
      </c>
      <c r="AA50" s="35" t="str">
        <f t="shared" si="5"/>
        <v>--</v>
      </c>
      <c r="AB50" s="35" t="str">
        <f t="shared" si="5"/>
        <v>--</v>
      </c>
      <c r="AC50" s="35" t="str">
        <f t="shared" si="6"/>
        <v>--</v>
      </c>
      <c r="AD50" s="35" t="str">
        <f t="shared" si="6"/>
        <v>--</v>
      </c>
      <c r="AE50" s="35" t="str">
        <f t="shared" si="6"/>
        <v>--</v>
      </c>
      <c r="AF50" s="35" t="str">
        <f t="shared" si="6"/>
        <v>--</v>
      </c>
      <c r="AG50" s="35" t="str">
        <f t="shared" si="6"/>
        <v>--</v>
      </c>
      <c r="AH50" s="35" t="str">
        <f t="shared" si="7"/>
        <v>--</v>
      </c>
      <c r="AI50" s="35" t="str">
        <f t="shared" si="7"/>
        <v>--</v>
      </c>
      <c r="AJ50" s="35" t="str">
        <f t="shared" si="7"/>
        <v>--</v>
      </c>
      <c r="AK50" s="35" t="str">
        <f t="shared" si="7"/>
        <v>--</v>
      </c>
      <c r="AL50" s="35" t="str">
        <f t="shared" si="7"/>
        <v>--</v>
      </c>
      <c r="AM50" s="35" t="str">
        <f t="shared" si="8"/>
        <v>--</v>
      </c>
      <c r="AN50" s="35" t="str">
        <f t="shared" si="8"/>
        <v>--</v>
      </c>
      <c r="AO50" s="35" t="str">
        <f t="shared" si="8"/>
        <v>--</v>
      </c>
      <c r="AP50" s="35" t="str">
        <f t="shared" si="8"/>
        <v>--</v>
      </c>
      <c r="AQ50" s="35" t="str">
        <f t="shared" si="8"/>
        <v>--</v>
      </c>
      <c r="AR50" s="35" t="str">
        <f t="shared" si="9"/>
        <v>--</v>
      </c>
      <c r="AS50" s="35" t="str">
        <f t="shared" si="9"/>
        <v>--</v>
      </c>
      <c r="AT50" s="166" t="str">
        <f t="shared" si="10"/>
        <v>--</v>
      </c>
    </row>
    <row r="51" spans="1:46" s="61" customFormat="1" ht="15" hidden="1" customHeight="1" x14ac:dyDescent="0.2">
      <c r="A51" s="14">
        <v>18</v>
      </c>
      <c r="B51" s="14"/>
      <c r="C51" s="124" t="str">
        <f t="shared" si="0"/>
        <v>項目18</v>
      </c>
      <c r="D51" s="134" t="str">
        <f t="shared" si="1"/>
        <v>--</v>
      </c>
      <c r="E51" s="37" t="str">
        <f t="shared" si="1"/>
        <v>--</v>
      </c>
      <c r="F51" s="37" t="str">
        <f t="shared" si="1"/>
        <v>--</v>
      </c>
      <c r="G51" s="37" t="str">
        <f t="shared" si="1"/>
        <v>--</v>
      </c>
      <c r="H51" s="37" t="str">
        <f t="shared" si="1"/>
        <v>--</v>
      </c>
      <c r="I51" s="37" t="str">
        <f t="shared" si="2"/>
        <v>--</v>
      </c>
      <c r="J51" s="37" t="str">
        <f t="shared" si="2"/>
        <v>--</v>
      </c>
      <c r="K51" s="37" t="str">
        <f t="shared" si="2"/>
        <v>--</v>
      </c>
      <c r="L51" s="37" t="str">
        <f t="shared" si="2"/>
        <v>--</v>
      </c>
      <c r="M51" s="37" t="str">
        <f t="shared" si="2"/>
        <v>--</v>
      </c>
      <c r="N51" s="37" t="str">
        <f t="shared" si="3"/>
        <v>--</v>
      </c>
      <c r="O51" s="35" t="str">
        <f t="shared" si="3"/>
        <v>--</v>
      </c>
      <c r="P51" s="35" t="str">
        <f t="shared" si="3"/>
        <v>--</v>
      </c>
      <c r="Q51" s="35" t="str">
        <f t="shared" si="3"/>
        <v>--</v>
      </c>
      <c r="R51" s="35" t="str">
        <f t="shared" si="3"/>
        <v>--</v>
      </c>
      <c r="S51" s="35" t="str">
        <f t="shared" si="4"/>
        <v>--</v>
      </c>
      <c r="T51" s="35" t="str">
        <f t="shared" si="4"/>
        <v>--</v>
      </c>
      <c r="U51" s="35" t="str">
        <f t="shared" si="4"/>
        <v>--</v>
      </c>
      <c r="V51" s="35" t="str">
        <f t="shared" si="4"/>
        <v>--</v>
      </c>
      <c r="W51" s="35" t="str">
        <f t="shared" si="4"/>
        <v>--</v>
      </c>
      <c r="X51" s="35" t="str">
        <f t="shared" si="5"/>
        <v>--</v>
      </c>
      <c r="Y51" s="35" t="str">
        <f t="shared" si="5"/>
        <v>--</v>
      </c>
      <c r="Z51" s="35" t="str">
        <f t="shared" si="5"/>
        <v>--</v>
      </c>
      <c r="AA51" s="35" t="str">
        <f t="shared" si="5"/>
        <v>--</v>
      </c>
      <c r="AB51" s="35" t="str">
        <f t="shared" si="5"/>
        <v>--</v>
      </c>
      <c r="AC51" s="35" t="str">
        <f t="shared" si="6"/>
        <v>--</v>
      </c>
      <c r="AD51" s="35" t="str">
        <f t="shared" si="6"/>
        <v>--</v>
      </c>
      <c r="AE51" s="35" t="str">
        <f t="shared" si="6"/>
        <v>--</v>
      </c>
      <c r="AF51" s="35" t="str">
        <f t="shared" si="6"/>
        <v>--</v>
      </c>
      <c r="AG51" s="35" t="str">
        <f t="shared" si="6"/>
        <v>--</v>
      </c>
      <c r="AH51" s="35" t="str">
        <f t="shared" si="7"/>
        <v>--</v>
      </c>
      <c r="AI51" s="35" t="str">
        <f t="shared" si="7"/>
        <v>--</v>
      </c>
      <c r="AJ51" s="35" t="str">
        <f t="shared" si="7"/>
        <v>--</v>
      </c>
      <c r="AK51" s="35" t="str">
        <f t="shared" si="7"/>
        <v>--</v>
      </c>
      <c r="AL51" s="35" t="str">
        <f t="shared" si="7"/>
        <v>--</v>
      </c>
      <c r="AM51" s="35" t="str">
        <f t="shared" si="8"/>
        <v>--</v>
      </c>
      <c r="AN51" s="35" t="str">
        <f t="shared" si="8"/>
        <v>--</v>
      </c>
      <c r="AO51" s="35" t="str">
        <f t="shared" si="8"/>
        <v>--</v>
      </c>
      <c r="AP51" s="35" t="str">
        <f t="shared" si="8"/>
        <v>--</v>
      </c>
      <c r="AQ51" s="35" t="str">
        <f t="shared" si="8"/>
        <v>--</v>
      </c>
      <c r="AR51" s="35" t="str">
        <f t="shared" si="9"/>
        <v>--</v>
      </c>
      <c r="AS51" s="35" t="str">
        <f t="shared" si="9"/>
        <v>--</v>
      </c>
      <c r="AT51" s="166" t="str">
        <f t="shared" si="10"/>
        <v>--</v>
      </c>
    </row>
    <row r="52" spans="1:46" s="61" customFormat="1" ht="15" hidden="1" customHeight="1" x14ac:dyDescent="0.2">
      <c r="A52" s="14">
        <v>19</v>
      </c>
      <c r="B52" s="14"/>
      <c r="C52" s="124" t="str">
        <f t="shared" si="0"/>
        <v>項目19</v>
      </c>
      <c r="D52" s="134" t="str">
        <f t="shared" si="1"/>
        <v>--</v>
      </c>
      <c r="E52" s="37" t="str">
        <f t="shared" si="1"/>
        <v>--</v>
      </c>
      <c r="F52" s="37" t="str">
        <f t="shared" si="1"/>
        <v>--</v>
      </c>
      <c r="G52" s="37" t="str">
        <f t="shared" si="1"/>
        <v>--</v>
      </c>
      <c r="H52" s="37" t="str">
        <f t="shared" si="1"/>
        <v>--</v>
      </c>
      <c r="I52" s="37" t="str">
        <f t="shared" si="2"/>
        <v>--</v>
      </c>
      <c r="J52" s="37" t="str">
        <f t="shared" si="2"/>
        <v>--</v>
      </c>
      <c r="K52" s="37" t="str">
        <f t="shared" si="2"/>
        <v>--</v>
      </c>
      <c r="L52" s="37" t="str">
        <f t="shared" si="2"/>
        <v>--</v>
      </c>
      <c r="M52" s="37" t="str">
        <f t="shared" si="2"/>
        <v>--</v>
      </c>
      <c r="N52" s="37" t="str">
        <f t="shared" si="3"/>
        <v>--</v>
      </c>
      <c r="O52" s="35" t="str">
        <f t="shared" si="3"/>
        <v>--</v>
      </c>
      <c r="P52" s="35" t="str">
        <f t="shared" si="3"/>
        <v>--</v>
      </c>
      <c r="Q52" s="35" t="str">
        <f t="shared" si="3"/>
        <v>--</v>
      </c>
      <c r="R52" s="35" t="str">
        <f t="shared" si="3"/>
        <v>--</v>
      </c>
      <c r="S52" s="35" t="str">
        <f t="shared" si="4"/>
        <v>--</v>
      </c>
      <c r="T52" s="35" t="str">
        <f t="shared" si="4"/>
        <v>--</v>
      </c>
      <c r="U52" s="35" t="str">
        <f t="shared" si="4"/>
        <v>--</v>
      </c>
      <c r="V52" s="35" t="str">
        <f t="shared" si="4"/>
        <v>--</v>
      </c>
      <c r="W52" s="35" t="str">
        <f t="shared" si="4"/>
        <v>--</v>
      </c>
      <c r="X52" s="35" t="str">
        <f t="shared" si="5"/>
        <v>--</v>
      </c>
      <c r="Y52" s="35" t="str">
        <f t="shared" si="5"/>
        <v>--</v>
      </c>
      <c r="Z52" s="35" t="str">
        <f t="shared" si="5"/>
        <v>--</v>
      </c>
      <c r="AA52" s="35" t="str">
        <f t="shared" si="5"/>
        <v>--</v>
      </c>
      <c r="AB52" s="35" t="str">
        <f t="shared" si="5"/>
        <v>--</v>
      </c>
      <c r="AC52" s="35" t="str">
        <f t="shared" si="6"/>
        <v>--</v>
      </c>
      <c r="AD52" s="35" t="str">
        <f t="shared" si="6"/>
        <v>--</v>
      </c>
      <c r="AE52" s="35" t="str">
        <f t="shared" si="6"/>
        <v>--</v>
      </c>
      <c r="AF52" s="35" t="str">
        <f t="shared" si="6"/>
        <v>--</v>
      </c>
      <c r="AG52" s="35" t="str">
        <f t="shared" si="6"/>
        <v>--</v>
      </c>
      <c r="AH52" s="35" t="str">
        <f t="shared" si="7"/>
        <v>--</v>
      </c>
      <c r="AI52" s="35" t="str">
        <f t="shared" si="7"/>
        <v>--</v>
      </c>
      <c r="AJ52" s="35" t="str">
        <f t="shared" si="7"/>
        <v>--</v>
      </c>
      <c r="AK52" s="35" t="str">
        <f t="shared" si="7"/>
        <v>--</v>
      </c>
      <c r="AL52" s="35" t="str">
        <f t="shared" si="7"/>
        <v>--</v>
      </c>
      <c r="AM52" s="35" t="str">
        <f t="shared" si="8"/>
        <v>--</v>
      </c>
      <c r="AN52" s="35" t="str">
        <f t="shared" si="8"/>
        <v>--</v>
      </c>
      <c r="AO52" s="35" t="str">
        <f t="shared" si="8"/>
        <v>--</v>
      </c>
      <c r="AP52" s="35" t="str">
        <f t="shared" si="8"/>
        <v>--</v>
      </c>
      <c r="AQ52" s="35" t="str">
        <f t="shared" si="8"/>
        <v>--</v>
      </c>
      <c r="AR52" s="35" t="str">
        <f t="shared" si="9"/>
        <v>--</v>
      </c>
      <c r="AS52" s="35" t="str">
        <f t="shared" si="9"/>
        <v>--</v>
      </c>
      <c r="AT52" s="166" t="str">
        <f t="shared" si="10"/>
        <v>--</v>
      </c>
    </row>
    <row r="53" spans="1:46" s="61" customFormat="1" ht="15" hidden="1" customHeight="1" x14ac:dyDescent="0.2">
      <c r="A53" s="14">
        <v>20</v>
      </c>
      <c r="B53" s="14"/>
      <c r="C53" s="124" t="str">
        <f t="shared" si="0"/>
        <v>項目20</v>
      </c>
      <c r="D53" s="134" t="str">
        <f t="shared" si="1"/>
        <v>--</v>
      </c>
      <c r="E53" s="37" t="str">
        <f t="shared" si="1"/>
        <v>--</v>
      </c>
      <c r="F53" s="37" t="str">
        <f t="shared" si="1"/>
        <v>--</v>
      </c>
      <c r="G53" s="37" t="str">
        <f t="shared" si="1"/>
        <v>--</v>
      </c>
      <c r="H53" s="37" t="str">
        <f t="shared" si="1"/>
        <v>--</v>
      </c>
      <c r="I53" s="37" t="str">
        <f t="shared" si="2"/>
        <v>--</v>
      </c>
      <c r="J53" s="37" t="str">
        <f t="shared" si="2"/>
        <v>--</v>
      </c>
      <c r="K53" s="37" t="str">
        <f t="shared" si="2"/>
        <v>--</v>
      </c>
      <c r="L53" s="37" t="str">
        <f t="shared" si="2"/>
        <v>--</v>
      </c>
      <c r="M53" s="37" t="str">
        <f t="shared" si="2"/>
        <v>--</v>
      </c>
      <c r="N53" s="37" t="str">
        <f t="shared" si="3"/>
        <v>--</v>
      </c>
      <c r="O53" s="35" t="str">
        <f t="shared" si="3"/>
        <v>--</v>
      </c>
      <c r="P53" s="35" t="str">
        <f t="shared" si="3"/>
        <v>--</v>
      </c>
      <c r="Q53" s="35" t="str">
        <f t="shared" si="3"/>
        <v>--</v>
      </c>
      <c r="R53" s="35" t="str">
        <f t="shared" si="3"/>
        <v>--</v>
      </c>
      <c r="S53" s="35" t="str">
        <f t="shared" si="4"/>
        <v>--</v>
      </c>
      <c r="T53" s="35" t="str">
        <f t="shared" si="4"/>
        <v>--</v>
      </c>
      <c r="U53" s="35" t="str">
        <f t="shared" si="4"/>
        <v>--</v>
      </c>
      <c r="V53" s="35" t="str">
        <f t="shared" si="4"/>
        <v>--</v>
      </c>
      <c r="W53" s="35" t="str">
        <f t="shared" si="4"/>
        <v>--</v>
      </c>
      <c r="X53" s="35" t="str">
        <f t="shared" si="5"/>
        <v>--</v>
      </c>
      <c r="Y53" s="35" t="str">
        <f t="shared" si="5"/>
        <v>--</v>
      </c>
      <c r="Z53" s="35" t="str">
        <f t="shared" si="5"/>
        <v>--</v>
      </c>
      <c r="AA53" s="35" t="str">
        <f t="shared" si="5"/>
        <v>--</v>
      </c>
      <c r="AB53" s="35" t="str">
        <f t="shared" si="5"/>
        <v>--</v>
      </c>
      <c r="AC53" s="35" t="str">
        <f t="shared" si="6"/>
        <v>--</v>
      </c>
      <c r="AD53" s="35" t="str">
        <f t="shared" si="6"/>
        <v>--</v>
      </c>
      <c r="AE53" s="35" t="str">
        <f t="shared" si="6"/>
        <v>--</v>
      </c>
      <c r="AF53" s="35" t="str">
        <f t="shared" si="6"/>
        <v>--</v>
      </c>
      <c r="AG53" s="35" t="str">
        <f t="shared" si="6"/>
        <v>--</v>
      </c>
      <c r="AH53" s="35" t="str">
        <f t="shared" si="7"/>
        <v>--</v>
      </c>
      <c r="AI53" s="35" t="str">
        <f t="shared" si="7"/>
        <v>--</v>
      </c>
      <c r="AJ53" s="35" t="str">
        <f t="shared" si="7"/>
        <v>--</v>
      </c>
      <c r="AK53" s="35" t="str">
        <f t="shared" si="7"/>
        <v>--</v>
      </c>
      <c r="AL53" s="35" t="str">
        <f t="shared" si="7"/>
        <v>--</v>
      </c>
      <c r="AM53" s="35" t="str">
        <f t="shared" si="8"/>
        <v>--</v>
      </c>
      <c r="AN53" s="35" t="str">
        <f t="shared" si="8"/>
        <v>--</v>
      </c>
      <c r="AO53" s="35" t="str">
        <f t="shared" si="8"/>
        <v>--</v>
      </c>
      <c r="AP53" s="35" t="str">
        <f t="shared" si="8"/>
        <v>--</v>
      </c>
      <c r="AQ53" s="35" t="str">
        <f t="shared" si="8"/>
        <v>--</v>
      </c>
      <c r="AR53" s="35" t="str">
        <f t="shared" si="9"/>
        <v>--</v>
      </c>
      <c r="AS53" s="35" t="str">
        <f t="shared" si="9"/>
        <v>--</v>
      </c>
      <c r="AT53" s="166" t="str">
        <f t="shared" si="10"/>
        <v>--</v>
      </c>
    </row>
    <row r="54" spans="1:46" s="61" customFormat="1" ht="15" hidden="1" customHeight="1" x14ac:dyDescent="0.2">
      <c r="A54" s="14">
        <v>21</v>
      </c>
      <c r="B54" s="14"/>
      <c r="C54" s="124" t="str">
        <f t="shared" si="0"/>
        <v>項目21</v>
      </c>
      <c r="D54" s="134" t="str">
        <f t="shared" si="1"/>
        <v>--</v>
      </c>
      <c r="E54" s="37" t="str">
        <f t="shared" si="1"/>
        <v>--</v>
      </c>
      <c r="F54" s="37" t="str">
        <f t="shared" si="1"/>
        <v>--</v>
      </c>
      <c r="G54" s="37" t="str">
        <f t="shared" si="1"/>
        <v>--</v>
      </c>
      <c r="H54" s="37" t="str">
        <f t="shared" si="1"/>
        <v>--</v>
      </c>
      <c r="I54" s="37" t="str">
        <f t="shared" si="2"/>
        <v>--</v>
      </c>
      <c r="J54" s="37" t="str">
        <f t="shared" si="2"/>
        <v>--</v>
      </c>
      <c r="K54" s="37" t="str">
        <f t="shared" si="2"/>
        <v>--</v>
      </c>
      <c r="L54" s="37" t="str">
        <f t="shared" si="2"/>
        <v>--</v>
      </c>
      <c r="M54" s="37" t="str">
        <f t="shared" si="2"/>
        <v>--</v>
      </c>
      <c r="N54" s="37" t="str">
        <f t="shared" si="3"/>
        <v>--</v>
      </c>
      <c r="O54" s="35" t="str">
        <f t="shared" si="3"/>
        <v>--</v>
      </c>
      <c r="P54" s="35" t="str">
        <f t="shared" si="3"/>
        <v>--</v>
      </c>
      <c r="Q54" s="35" t="str">
        <f t="shared" si="3"/>
        <v>--</v>
      </c>
      <c r="R54" s="35" t="str">
        <f t="shared" si="3"/>
        <v>--</v>
      </c>
      <c r="S54" s="35" t="str">
        <f t="shared" si="4"/>
        <v>--</v>
      </c>
      <c r="T54" s="35" t="str">
        <f t="shared" si="4"/>
        <v>--</v>
      </c>
      <c r="U54" s="35" t="str">
        <f t="shared" si="4"/>
        <v>--</v>
      </c>
      <c r="V54" s="35" t="str">
        <f t="shared" si="4"/>
        <v>--</v>
      </c>
      <c r="W54" s="35" t="str">
        <f t="shared" si="4"/>
        <v>--</v>
      </c>
      <c r="X54" s="35" t="str">
        <f t="shared" si="5"/>
        <v>--</v>
      </c>
      <c r="Y54" s="35" t="str">
        <f t="shared" si="5"/>
        <v>--</v>
      </c>
      <c r="Z54" s="35" t="str">
        <f t="shared" si="5"/>
        <v>--</v>
      </c>
      <c r="AA54" s="35" t="str">
        <f t="shared" si="5"/>
        <v>--</v>
      </c>
      <c r="AB54" s="35" t="str">
        <f t="shared" si="5"/>
        <v>--</v>
      </c>
      <c r="AC54" s="35" t="str">
        <f t="shared" si="6"/>
        <v>--</v>
      </c>
      <c r="AD54" s="35" t="str">
        <f t="shared" si="6"/>
        <v>--</v>
      </c>
      <c r="AE54" s="35" t="str">
        <f t="shared" si="6"/>
        <v>--</v>
      </c>
      <c r="AF54" s="35" t="str">
        <f t="shared" si="6"/>
        <v>--</v>
      </c>
      <c r="AG54" s="35" t="str">
        <f t="shared" si="6"/>
        <v>--</v>
      </c>
      <c r="AH54" s="35" t="str">
        <f t="shared" si="7"/>
        <v>--</v>
      </c>
      <c r="AI54" s="35" t="str">
        <f t="shared" si="7"/>
        <v>--</v>
      </c>
      <c r="AJ54" s="35" t="str">
        <f t="shared" si="7"/>
        <v>--</v>
      </c>
      <c r="AK54" s="35" t="str">
        <f t="shared" si="7"/>
        <v>--</v>
      </c>
      <c r="AL54" s="35" t="str">
        <f t="shared" si="7"/>
        <v>--</v>
      </c>
      <c r="AM54" s="35" t="str">
        <f t="shared" si="8"/>
        <v>--</v>
      </c>
      <c r="AN54" s="35" t="str">
        <f t="shared" si="8"/>
        <v>--</v>
      </c>
      <c r="AO54" s="35" t="str">
        <f t="shared" si="8"/>
        <v>--</v>
      </c>
      <c r="AP54" s="35" t="str">
        <f t="shared" si="8"/>
        <v>--</v>
      </c>
      <c r="AQ54" s="35" t="str">
        <f t="shared" si="8"/>
        <v>--</v>
      </c>
      <c r="AR54" s="35" t="str">
        <f t="shared" si="9"/>
        <v>--</v>
      </c>
      <c r="AS54" s="35" t="str">
        <f t="shared" si="9"/>
        <v>--</v>
      </c>
      <c r="AT54" s="166" t="str">
        <f t="shared" si="10"/>
        <v>--</v>
      </c>
    </row>
    <row r="55" spans="1:46" s="61" customFormat="1" ht="15" hidden="1" customHeight="1" x14ac:dyDescent="0.2">
      <c r="A55" s="14">
        <v>22</v>
      </c>
      <c r="B55" s="14"/>
      <c r="C55" s="124" t="str">
        <f t="shared" si="0"/>
        <v>項目22</v>
      </c>
      <c r="D55" s="134" t="str">
        <f t="shared" si="1"/>
        <v>--</v>
      </c>
      <c r="E55" s="37" t="str">
        <f t="shared" si="1"/>
        <v>--</v>
      </c>
      <c r="F55" s="37" t="str">
        <f t="shared" si="1"/>
        <v>--</v>
      </c>
      <c r="G55" s="37" t="str">
        <f t="shared" si="1"/>
        <v>--</v>
      </c>
      <c r="H55" s="37" t="str">
        <f t="shared" si="1"/>
        <v>--</v>
      </c>
      <c r="I55" s="37" t="str">
        <f t="shared" si="2"/>
        <v>--</v>
      </c>
      <c r="J55" s="37" t="str">
        <f t="shared" si="2"/>
        <v>--</v>
      </c>
      <c r="K55" s="37" t="str">
        <f t="shared" si="2"/>
        <v>--</v>
      </c>
      <c r="L55" s="37" t="str">
        <f t="shared" si="2"/>
        <v>--</v>
      </c>
      <c r="M55" s="37" t="str">
        <f t="shared" si="2"/>
        <v>--</v>
      </c>
      <c r="N55" s="37" t="str">
        <f t="shared" si="3"/>
        <v>--</v>
      </c>
      <c r="O55" s="35" t="str">
        <f t="shared" si="3"/>
        <v>--</v>
      </c>
      <c r="P55" s="35" t="str">
        <f t="shared" si="3"/>
        <v>--</v>
      </c>
      <c r="Q55" s="35" t="str">
        <f t="shared" si="3"/>
        <v>--</v>
      </c>
      <c r="R55" s="35" t="str">
        <f t="shared" si="3"/>
        <v>--</v>
      </c>
      <c r="S55" s="35" t="str">
        <f t="shared" si="4"/>
        <v>--</v>
      </c>
      <c r="T55" s="35" t="str">
        <f t="shared" si="4"/>
        <v>--</v>
      </c>
      <c r="U55" s="35" t="str">
        <f t="shared" si="4"/>
        <v>--</v>
      </c>
      <c r="V55" s="35" t="str">
        <f t="shared" si="4"/>
        <v>--</v>
      </c>
      <c r="W55" s="35" t="str">
        <f t="shared" si="4"/>
        <v>--</v>
      </c>
      <c r="X55" s="35" t="str">
        <f t="shared" si="5"/>
        <v>--</v>
      </c>
      <c r="Y55" s="35" t="str">
        <f t="shared" si="5"/>
        <v>--</v>
      </c>
      <c r="Z55" s="35" t="str">
        <f t="shared" si="5"/>
        <v>--</v>
      </c>
      <c r="AA55" s="35" t="str">
        <f t="shared" si="5"/>
        <v>--</v>
      </c>
      <c r="AB55" s="35" t="str">
        <f t="shared" si="5"/>
        <v>--</v>
      </c>
      <c r="AC55" s="35" t="str">
        <f t="shared" si="6"/>
        <v>--</v>
      </c>
      <c r="AD55" s="35" t="str">
        <f t="shared" si="6"/>
        <v>--</v>
      </c>
      <c r="AE55" s="35" t="str">
        <f t="shared" si="6"/>
        <v>--</v>
      </c>
      <c r="AF55" s="35" t="str">
        <f t="shared" si="6"/>
        <v>--</v>
      </c>
      <c r="AG55" s="35" t="str">
        <f t="shared" si="6"/>
        <v>--</v>
      </c>
      <c r="AH55" s="35" t="str">
        <f t="shared" si="7"/>
        <v>--</v>
      </c>
      <c r="AI55" s="35" t="str">
        <f t="shared" si="7"/>
        <v>--</v>
      </c>
      <c r="AJ55" s="35" t="str">
        <f t="shared" si="7"/>
        <v>--</v>
      </c>
      <c r="AK55" s="35" t="str">
        <f t="shared" si="7"/>
        <v>--</v>
      </c>
      <c r="AL55" s="35" t="str">
        <f t="shared" si="7"/>
        <v>--</v>
      </c>
      <c r="AM55" s="35" t="str">
        <f t="shared" si="8"/>
        <v>--</v>
      </c>
      <c r="AN55" s="35" t="str">
        <f t="shared" si="8"/>
        <v>--</v>
      </c>
      <c r="AO55" s="35" t="str">
        <f t="shared" si="8"/>
        <v>--</v>
      </c>
      <c r="AP55" s="35" t="str">
        <f t="shared" si="8"/>
        <v>--</v>
      </c>
      <c r="AQ55" s="35" t="str">
        <f t="shared" si="8"/>
        <v>--</v>
      </c>
      <c r="AR55" s="35" t="str">
        <f t="shared" si="9"/>
        <v>--</v>
      </c>
      <c r="AS55" s="35" t="str">
        <f t="shared" si="9"/>
        <v>--</v>
      </c>
      <c r="AT55" s="166" t="str">
        <f t="shared" si="10"/>
        <v>--</v>
      </c>
    </row>
    <row r="56" spans="1:46" s="61" customFormat="1" ht="15" hidden="1" customHeight="1" x14ac:dyDescent="0.2">
      <c r="A56" s="14">
        <v>23</v>
      </c>
      <c r="B56" s="14"/>
      <c r="C56" s="124" t="str">
        <f t="shared" si="0"/>
        <v>項目23</v>
      </c>
      <c r="D56" s="134" t="str">
        <f t="shared" si="1"/>
        <v>--</v>
      </c>
      <c r="E56" s="37" t="str">
        <f t="shared" si="1"/>
        <v>--</v>
      </c>
      <c r="F56" s="37" t="str">
        <f t="shared" si="1"/>
        <v>--</v>
      </c>
      <c r="G56" s="37" t="str">
        <f t="shared" si="1"/>
        <v>--</v>
      </c>
      <c r="H56" s="37" t="str">
        <f t="shared" si="1"/>
        <v>--</v>
      </c>
      <c r="I56" s="37" t="str">
        <f t="shared" si="2"/>
        <v>--</v>
      </c>
      <c r="J56" s="37" t="str">
        <f t="shared" si="2"/>
        <v>--</v>
      </c>
      <c r="K56" s="37" t="str">
        <f t="shared" si="2"/>
        <v>--</v>
      </c>
      <c r="L56" s="37" t="str">
        <f t="shared" si="2"/>
        <v>--</v>
      </c>
      <c r="M56" s="37" t="str">
        <f t="shared" si="2"/>
        <v>--</v>
      </c>
      <c r="N56" s="37" t="str">
        <f t="shared" si="3"/>
        <v>--</v>
      </c>
      <c r="O56" s="35" t="str">
        <f t="shared" si="3"/>
        <v>--</v>
      </c>
      <c r="P56" s="35" t="str">
        <f t="shared" si="3"/>
        <v>--</v>
      </c>
      <c r="Q56" s="35" t="str">
        <f t="shared" si="3"/>
        <v>--</v>
      </c>
      <c r="R56" s="35" t="str">
        <f t="shared" si="3"/>
        <v>--</v>
      </c>
      <c r="S56" s="35" t="str">
        <f t="shared" si="4"/>
        <v>--</v>
      </c>
      <c r="T56" s="35" t="str">
        <f t="shared" si="4"/>
        <v>--</v>
      </c>
      <c r="U56" s="35" t="str">
        <f t="shared" si="4"/>
        <v>--</v>
      </c>
      <c r="V56" s="35" t="str">
        <f t="shared" si="4"/>
        <v>--</v>
      </c>
      <c r="W56" s="35" t="str">
        <f t="shared" si="4"/>
        <v>--</v>
      </c>
      <c r="X56" s="35" t="str">
        <f t="shared" si="5"/>
        <v>--</v>
      </c>
      <c r="Y56" s="35" t="str">
        <f t="shared" si="5"/>
        <v>--</v>
      </c>
      <c r="Z56" s="35" t="str">
        <f t="shared" si="5"/>
        <v>--</v>
      </c>
      <c r="AA56" s="35" t="str">
        <f t="shared" si="5"/>
        <v>--</v>
      </c>
      <c r="AB56" s="35" t="str">
        <f t="shared" si="5"/>
        <v>--</v>
      </c>
      <c r="AC56" s="35" t="str">
        <f t="shared" si="6"/>
        <v>--</v>
      </c>
      <c r="AD56" s="35" t="str">
        <f t="shared" si="6"/>
        <v>--</v>
      </c>
      <c r="AE56" s="35" t="str">
        <f t="shared" si="6"/>
        <v>--</v>
      </c>
      <c r="AF56" s="35" t="str">
        <f t="shared" si="6"/>
        <v>--</v>
      </c>
      <c r="AG56" s="35" t="str">
        <f t="shared" si="6"/>
        <v>--</v>
      </c>
      <c r="AH56" s="35" t="str">
        <f t="shared" si="7"/>
        <v>--</v>
      </c>
      <c r="AI56" s="35" t="str">
        <f t="shared" si="7"/>
        <v>--</v>
      </c>
      <c r="AJ56" s="35" t="str">
        <f t="shared" si="7"/>
        <v>--</v>
      </c>
      <c r="AK56" s="35" t="str">
        <f t="shared" si="7"/>
        <v>--</v>
      </c>
      <c r="AL56" s="35" t="str">
        <f t="shared" si="7"/>
        <v>--</v>
      </c>
      <c r="AM56" s="35" t="str">
        <f t="shared" si="8"/>
        <v>--</v>
      </c>
      <c r="AN56" s="35" t="str">
        <f t="shared" si="8"/>
        <v>--</v>
      </c>
      <c r="AO56" s="35" t="str">
        <f t="shared" si="8"/>
        <v>--</v>
      </c>
      <c r="AP56" s="35" t="str">
        <f t="shared" si="8"/>
        <v>--</v>
      </c>
      <c r="AQ56" s="35" t="str">
        <f t="shared" si="8"/>
        <v>--</v>
      </c>
      <c r="AR56" s="35" t="str">
        <f t="shared" si="9"/>
        <v>--</v>
      </c>
      <c r="AS56" s="35" t="str">
        <f t="shared" si="9"/>
        <v>--</v>
      </c>
      <c r="AT56" s="166" t="str">
        <f t="shared" si="10"/>
        <v>--</v>
      </c>
    </row>
    <row r="57" spans="1:46" s="61" customFormat="1" ht="15" hidden="1" customHeight="1" x14ac:dyDescent="0.2">
      <c r="A57" s="14">
        <v>24</v>
      </c>
      <c r="B57" s="14"/>
      <c r="C57" s="124" t="str">
        <f t="shared" si="0"/>
        <v>項目24</v>
      </c>
      <c r="D57" s="134" t="str">
        <f t="shared" si="1"/>
        <v>--</v>
      </c>
      <c r="E57" s="37" t="str">
        <f t="shared" si="1"/>
        <v>--</v>
      </c>
      <c r="F57" s="37" t="str">
        <f t="shared" si="1"/>
        <v>--</v>
      </c>
      <c r="G57" s="37" t="str">
        <f t="shared" si="1"/>
        <v>--</v>
      </c>
      <c r="H57" s="37" t="str">
        <f t="shared" si="1"/>
        <v>--</v>
      </c>
      <c r="I57" s="37" t="str">
        <f t="shared" si="2"/>
        <v>--</v>
      </c>
      <c r="J57" s="37" t="str">
        <f t="shared" si="2"/>
        <v>--</v>
      </c>
      <c r="K57" s="37" t="str">
        <f t="shared" si="2"/>
        <v>--</v>
      </c>
      <c r="L57" s="37" t="str">
        <f t="shared" si="2"/>
        <v>--</v>
      </c>
      <c r="M57" s="37" t="str">
        <f t="shared" si="2"/>
        <v>--</v>
      </c>
      <c r="N57" s="37" t="str">
        <f t="shared" si="3"/>
        <v>--</v>
      </c>
      <c r="O57" s="35" t="str">
        <f t="shared" si="3"/>
        <v>--</v>
      </c>
      <c r="P57" s="35" t="str">
        <f t="shared" si="3"/>
        <v>--</v>
      </c>
      <c r="Q57" s="35" t="str">
        <f t="shared" si="3"/>
        <v>--</v>
      </c>
      <c r="R57" s="35" t="str">
        <f t="shared" si="3"/>
        <v>--</v>
      </c>
      <c r="S57" s="35" t="str">
        <f t="shared" si="4"/>
        <v>--</v>
      </c>
      <c r="T57" s="35" t="str">
        <f t="shared" si="4"/>
        <v>--</v>
      </c>
      <c r="U57" s="35" t="str">
        <f t="shared" si="4"/>
        <v>--</v>
      </c>
      <c r="V57" s="35" t="str">
        <f t="shared" si="4"/>
        <v>--</v>
      </c>
      <c r="W57" s="35" t="str">
        <f t="shared" si="4"/>
        <v>--</v>
      </c>
      <c r="X57" s="35" t="str">
        <f t="shared" si="5"/>
        <v>--</v>
      </c>
      <c r="Y57" s="35" t="str">
        <f t="shared" si="5"/>
        <v>--</v>
      </c>
      <c r="Z57" s="35" t="str">
        <f t="shared" si="5"/>
        <v>--</v>
      </c>
      <c r="AA57" s="35" t="str">
        <f t="shared" si="5"/>
        <v>--</v>
      </c>
      <c r="AB57" s="35" t="str">
        <f t="shared" si="5"/>
        <v>--</v>
      </c>
      <c r="AC57" s="35" t="str">
        <f t="shared" si="6"/>
        <v>--</v>
      </c>
      <c r="AD57" s="35" t="str">
        <f t="shared" si="6"/>
        <v>--</v>
      </c>
      <c r="AE57" s="35" t="str">
        <f t="shared" si="6"/>
        <v>--</v>
      </c>
      <c r="AF57" s="35" t="str">
        <f t="shared" si="6"/>
        <v>--</v>
      </c>
      <c r="AG57" s="35" t="str">
        <f t="shared" si="6"/>
        <v>--</v>
      </c>
      <c r="AH57" s="35" t="str">
        <f t="shared" si="7"/>
        <v>--</v>
      </c>
      <c r="AI57" s="35" t="str">
        <f t="shared" si="7"/>
        <v>--</v>
      </c>
      <c r="AJ57" s="35" t="str">
        <f t="shared" si="7"/>
        <v>--</v>
      </c>
      <c r="AK57" s="35" t="str">
        <f t="shared" si="7"/>
        <v>--</v>
      </c>
      <c r="AL57" s="35" t="str">
        <f t="shared" si="7"/>
        <v>--</v>
      </c>
      <c r="AM57" s="35" t="str">
        <f t="shared" si="8"/>
        <v>--</v>
      </c>
      <c r="AN57" s="35" t="str">
        <f t="shared" si="8"/>
        <v>--</v>
      </c>
      <c r="AO57" s="35" t="str">
        <f t="shared" si="8"/>
        <v>--</v>
      </c>
      <c r="AP57" s="35" t="str">
        <f t="shared" si="8"/>
        <v>--</v>
      </c>
      <c r="AQ57" s="35" t="str">
        <f t="shared" si="8"/>
        <v>--</v>
      </c>
      <c r="AR57" s="35" t="str">
        <f t="shared" si="9"/>
        <v>--</v>
      </c>
      <c r="AS57" s="35" t="str">
        <f t="shared" si="9"/>
        <v>--</v>
      </c>
      <c r="AT57" s="166" t="str">
        <f t="shared" si="10"/>
        <v>--</v>
      </c>
    </row>
    <row r="58" spans="1:46" s="61" customFormat="1" ht="15" hidden="1" customHeight="1" x14ac:dyDescent="0.2">
      <c r="A58" s="14">
        <v>25</v>
      </c>
      <c r="B58" s="14"/>
      <c r="C58" s="124" t="str">
        <f t="shared" si="0"/>
        <v>項目25</v>
      </c>
      <c r="D58" s="134" t="str">
        <f t="shared" si="1"/>
        <v>--</v>
      </c>
      <c r="E58" s="37" t="str">
        <f t="shared" si="1"/>
        <v>--</v>
      </c>
      <c r="F58" s="37" t="str">
        <f t="shared" si="1"/>
        <v>--</v>
      </c>
      <c r="G58" s="37" t="str">
        <f t="shared" si="1"/>
        <v>--</v>
      </c>
      <c r="H58" s="37" t="str">
        <f t="shared" si="1"/>
        <v>--</v>
      </c>
      <c r="I58" s="37" t="str">
        <f t="shared" si="2"/>
        <v>--</v>
      </c>
      <c r="J58" s="37" t="str">
        <f t="shared" si="2"/>
        <v>--</v>
      </c>
      <c r="K58" s="37" t="str">
        <f t="shared" si="2"/>
        <v>--</v>
      </c>
      <c r="L58" s="37" t="str">
        <f t="shared" si="2"/>
        <v>--</v>
      </c>
      <c r="M58" s="37" t="str">
        <f t="shared" si="2"/>
        <v>--</v>
      </c>
      <c r="N58" s="37" t="str">
        <f t="shared" si="3"/>
        <v>--</v>
      </c>
      <c r="O58" s="35" t="str">
        <f t="shared" si="3"/>
        <v>--</v>
      </c>
      <c r="P58" s="35" t="str">
        <f t="shared" si="3"/>
        <v>--</v>
      </c>
      <c r="Q58" s="35" t="str">
        <f t="shared" si="3"/>
        <v>--</v>
      </c>
      <c r="R58" s="35" t="str">
        <f t="shared" si="3"/>
        <v>--</v>
      </c>
      <c r="S58" s="35" t="str">
        <f t="shared" si="4"/>
        <v>--</v>
      </c>
      <c r="T58" s="35" t="str">
        <f t="shared" si="4"/>
        <v>--</v>
      </c>
      <c r="U58" s="35" t="str">
        <f t="shared" si="4"/>
        <v>--</v>
      </c>
      <c r="V58" s="35" t="str">
        <f t="shared" si="4"/>
        <v>--</v>
      </c>
      <c r="W58" s="35" t="str">
        <f t="shared" si="4"/>
        <v>--</v>
      </c>
      <c r="X58" s="35" t="str">
        <f t="shared" si="5"/>
        <v>--</v>
      </c>
      <c r="Y58" s="35" t="str">
        <f t="shared" si="5"/>
        <v>--</v>
      </c>
      <c r="Z58" s="35" t="str">
        <f t="shared" si="5"/>
        <v>--</v>
      </c>
      <c r="AA58" s="35" t="str">
        <f t="shared" si="5"/>
        <v>--</v>
      </c>
      <c r="AB58" s="35" t="str">
        <f t="shared" si="5"/>
        <v>--</v>
      </c>
      <c r="AC58" s="35" t="str">
        <f t="shared" si="6"/>
        <v>--</v>
      </c>
      <c r="AD58" s="35" t="str">
        <f t="shared" si="6"/>
        <v>--</v>
      </c>
      <c r="AE58" s="35" t="str">
        <f t="shared" si="6"/>
        <v>--</v>
      </c>
      <c r="AF58" s="35" t="str">
        <f t="shared" si="6"/>
        <v>--</v>
      </c>
      <c r="AG58" s="35" t="str">
        <f t="shared" si="6"/>
        <v>--</v>
      </c>
      <c r="AH58" s="35" t="str">
        <f t="shared" si="7"/>
        <v>--</v>
      </c>
      <c r="AI58" s="35" t="str">
        <f t="shared" si="7"/>
        <v>--</v>
      </c>
      <c r="AJ58" s="35" t="str">
        <f t="shared" si="7"/>
        <v>--</v>
      </c>
      <c r="AK58" s="35" t="str">
        <f t="shared" si="7"/>
        <v>--</v>
      </c>
      <c r="AL58" s="35" t="str">
        <f t="shared" si="7"/>
        <v>--</v>
      </c>
      <c r="AM58" s="35" t="str">
        <f t="shared" si="8"/>
        <v>--</v>
      </c>
      <c r="AN58" s="35" t="str">
        <f t="shared" si="8"/>
        <v>--</v>
      </c>
      <c r="AO58" s="35" t="str">
        <f t="shared" si="8"/>
        <v>--</v>
      </c>
      <c r="AP58" s="35" t="str">
        <f t="shared" si="8"/>
        <v>--</v>
      </c>
      <c r="AQ58" s="35" t="str">
        <f t="shared" si="8"/>
        <v>--</v>
      </c>
      <c r="AR58" s="35" t="str">
        <f t="shared" si="9"/>
        <v>--</v>
      </c>
      <c r="AS58" s="35" t="str">
        <f t="shared" si="9"/>
        <v>--</v>
      </c>
      <c r="AT58" s="166" t="str">
        <f t="shared" si="10"/>
        <v>--</v>
      </c>
    </row>
    <row r="59" spans="1:46" s="61" customFormat="1" ht="15" hidden="1" customHeight="1" x14ac:dyDescent="0.2">
      <c r="A59" s="14">
        <v>26</v>
      </c>
      <c r="B59" s="14"/>
      <c r="C59" s="124" t="str">
        <f t="shared" si="0"/>
        <v>項目26</v>
      </c>
      <c r="D59" s="134" t="str">
        <f t="shared" si="1"/>
        <v>--</v>
      </c>
      <c r="E59" s="37" t="str">
        <f t="shared" si="1"/>
        <v>--</v>
      </c>
      <c r="F59" s="37" t="str">
        <f t="shared" si="1"/>
        <v>--</v>
      </c>
      <c r="G59" s="37" t="str">
        <f t="shared" si="1"/>
        <v>--</v>
      </c>
      <c r="H59" s="37" t="str">
        <f t="shared" si="1"/>
        <v>--</v>
      </c>
      <c r="I59" s="37" t="str">
        <f t="shared" si="2"/>
        <v>--</v>
      </c>
      <c r="J59" s="37" t="str">
        <f t="shared" si="2"/>
        <v>--</v>
      </c>
      <c r="K59" s="37" t="str">
        <f t="shared" si="2"/>
        <v>--</v>
      </c>
      <c r="L59" s="37" t="str">
        <f t="shared" si="2"/>
        <v>--</v>
      </c>
      <c r="M59" s="37" t="str">
        <f t="shared" si="2"/>
        <v>--</v>
      </c>
      <c r="N59" s="37" t="str">
        <f t="shared" si="3"/>
        <v>--</v>
      </c>
      <c r="O59" s="35" t="str">
        <f t="shared" si="3"/>
        <v>--</v>
      </c>
      <c r="P59" s="35" t="str">
        <f t="shared" si="3"/>
        <v>--</v>
      </c>
      <c r="Q59" s="35" t="str">
        <f t="shared" si="3"/>
        <v>--</v>
      </c>
      <c r="R59" s="35" t="str">
        <f t="shared" si="3"/>
        <v>--</v>
      </c>
      <c r="S59" s="35" t="str">
        <f t="shared" si="4"/>
        <v>--</v>
      </c>
      <c r="T59" s="35" t="str">
        <f t="shared" si="4"/>
        <v>--</v>
      </c>
      <c r="U59" s="35" t="str">
        <f t="shared" si="4"/>
        <v>--</v>
      </c>
      <c r="V59" s="35" t="str">
        <f t="shared" si="4"/>
        <v>--</v>
      </c>
      <c r="W59" s="35" t="str">
        <f t="shared" si="4"/>
        <v>--</v>
      </c>
      <c r="X59" s="35" t="str">
        <f t="shared" si="5"/>
        <v>--</v>
      </c>
      <c r="Y59" s="35" t="str">
        <f t="shared" si="5"/>
        <v>--</v>
      </c>
      <c r="Z59" s="35" t="str">
        <f t="shared" si="5"/>
        <v>--</v>
      </c>
      <c r="AA59" s="35" t="str">
        <f t="shared" si="5"/>
        <v>--</v>
      </c>
      <c r="AB59" s="35" t="str">
        <f t="shared" si="5"/>
        <v>--</v>
      </c>
      <c r="AC59" s="35" t="str">
        <f t="shared" si="6"/>
        <v>--</v>
      </c>
      <c r="AD59" s="35" t="str">
        <f t="shared" si="6"/>
        <v>--</v>
      </c>
      <c r="AE59" s="35" t="str">
        <f t="shared" si="6"/>
        <v>--</v>
      </c>
      <c r="AF59" s="35" t="str">
        <f t="shared" si="6"/>
        <v>--</v>
      </c>
      <c r="AG59" s="35" t="str">
        <f t="shared" si="6"/>
        <v>--</v>
      </c>
      <c r="AH59" s="35" t="str">
        <f t="shared" si="7"/>
        <v>--</v>
      </c>
      <c r="AI59" s="35" t="str">
        <f t="shared" si="7"/>
        <v>--</v>
      </c>
      <c r="AJ59" s="35" t="str">
        <f t="shared" si="7"/>
        <v>--</v>
      </c>
      <c r="AK59" s="35" t="str">
        <f t="shared" si="7"/>
        <v>--</v>
      </c>
      <c r="AL59" s="35" t="str">
        <f t="shared" si="7"/>
        <v>--</v>
      </c>
      <c r="AM59" s="35" t="str">
        <f t="shared" si="8"/>
        <v>--</v>
      </c>
      <c r="AN59" s="35" t="str">
        <f t="shared" si="8"/>
        <v>--</v>
      </c>
      <c r="AO59" s="35" t="str">
        <f t="shared" si="8"/>
        <v>--</v>
      </c>
      <c r="AP59" s="35" t="str">
        <f t="shared" si="8"/>
        <v>--</v>
      </c>
      <c r="AQ59" s="35" t="str">
        <f t="shared" si="8"/>
        <v>--</v>
      </c>
      <c r="AR59" s="35" t="str">
        <f t="shared" si="9"/>
        <v>--</v>
      </c>
      <c r="AS59" s="35" t="str">
        <f t="shared" si="9"/>
        <v>--</v>
      </c>
      <c r="AT59" s="166" t="str">
        <f t="shared" si="10"/>
        <v>--</v>
      </c>
    </row>
    <row r="60" spans="1:46" s="61" customFormat="1" ht="15" hidden="1" customHeight="1" x14ac:dyDescent="0.2">
      <c r="A60" s="14">
        <v>27</v>
      </c>
      <c r="B60" s="14"/>
      <c r="C60" s="124" t="str">
        <f t="shared" si="0"/>
        <v>項目27</v>
      </c>
      <c r="D60" s="134" t="str">
        <f t="shared" si="1"/>
        <v>--</v>
      </c>
      <c r="E60" s="37" t="str">
        <f t="shared" si="1"/>
        <v>--</v>
      </c>
      <c r="F60" s="37" t="str">
        <f t="shared" si="1"/>
        <v>--</v>
      </c>
      <c r="G60" s="37" t="str">
        <f t="shared" si="1"/>
        <v>--</v>
      </c>
      <c r="H60" s="37" t="str">
        <f t="shared" si="1"/>
        <v>--</v>
      </c>
      <c r="I60" s="37" t="str">
        <f t="shared" si="2"/>
        <v>--</v>
      </c>
      <c r="J60" s="37" t="str">
        <f t="shared" si="2"/>
        <v>--</v>
      </c>
      <c r="K60" s="37" t="str">
        <f t="shared" si="2"/>
        <v>--</v>
      </c>
      <c r="L60" s="37" t="str">
        <f t="shared" si="2"/>
        <v>--</v>
      </c>
      <c r="M60" s="37" t="str">
        <f t="shared" si="2"/>
        <v>--</v>
      </c>
      <c r="N60" s="37" t="str">
        <f t="shared" si="3"/>
        <v>--</v>
      </c>
      <c r="O60" s="35" t="str">
        <f t="shared" si="3"/>
        <v>--</v>
      </c>
      <c r="P60" s="35" t="str">
        <f t="shared" si="3"/>
        <v>--</v>
      </c>
      <c r="Q60" s="35" t="str">
        <f t="shared" si="3"/>
        <v>--</v>
      </c>
      <c r="R60" s="35" t="str">
        <f t="shared" si="3"/>
        <v>--</v>
      </c>
      <c r="S60" s="35" t="str">
        <f t="shared" si="4"/>
        <v>--</v>
      </c>
      <c r="T60" s="35" t="str">
        <f t="shared" si="4"/>
        <v>--</v>
      </c>
      <c r="U60" s="35" t="str">
        <f t="shared" si="4"/>
        <v>--</v>
      </c>
      <c r="V60" s="35" t="str">
        <f t="shared" si="4"/>
        <v>--</v>
      </c>
      <c r="W60" s="35" t="str">
        <f t="shared" si="4"/>
        <v>--</v>
      </c>
      <c r="X60" s="35" t="str">
        <f t="shared" si="5"/>
        <v>--</v>
      </c>
      <c r="Y60" s="35" t="str">
        <f t="shared" si="5"/>
        <v>--</v>
      </c>
      <c r="Z60" s="35" t="str">
        <f t="shared" si="5"/>
        <v>--</v>
      </c>
      <c r="AA60" s="35" t="str">
        <f t="shared" si="5"/>
        <v>--</v>
      </c>
      <c r="AB60" s="35" t="str">
        <f t="shared" si="5"/>
        <v>--</v>
      </c>
      <c r="AC60" s="35" t="str">
        <f t="shared" si="6"/>
        <v>--</v>
      </c>
      <c r="AD60" s="35" t="str">
        <f t="shared" si="6"/>
        <v>--</v>
      </c>
      <c r="AE60" s="35" t="str">
        <f t="shared" si="6"/>
        <v>--</v>
      </c>
      <c r="AF60" s="35" t="str">
        <f t="shared" si="6"/>
        <v>--</v>
      </c>
      <c r="AG60" s="35" t="str">
        <f t="shared" si="6"/>
        <v>--</v>
      </c>
      <c r="AH60" s="35" t="str">
        <f t="shared" si="7"/>
        <v>--</v>
      </c>
      <c r="AI60" s="35" t="str">
        <f t="shared" si="7"/>
        <v>--</v>
      </c>
      <c r="AJ60" s="35" t="str">
        <f t="shared" si="7"/>
        <v>--</v>
      </c>
      <c r="AK60" s="35" t="str">
        <f t="shared" si="7"/>
        <v>--</v>
      </c>
      <c r="AL60" s="35" t="str">
        <f t="shared" si="7"/>
        <v>--</v>
      </c>
      <c r="AM60" s="35" t="str">
        <f t="shared" si="8"/>
        <v>--</v>
      </c>
      <c r="AN60" s="35" t="str">
        <f t="shared" si="8"/>
        <v>--</v>
      </c>
      <c r="AO60" s="35" t="str">
        <f t="shared" si="8"/>
        <v>--</v>
      </c>
      <c r="AP60" s="35" t="str">
        <f t="shared" si="8"/>
        <v>--</v>
      </c>
      <c r="AQ60" s="35" t="str">
        <f t="shared" si="8"/>
        <v>--</v>
      </c>
      <c r="AR60" s="35" t="str">
        <f t="shared" si="9"/>
        <v>--</v>
      </c>
      <c r="AS60" s="35" t="str">
        <f t="shared" si="9"/>
        <v>--</v>
      </c>
      <c r="AT60" s="166" t="str">
        <f t="shared" si="10"/>
        <v>--</v>
      </c>
    </row>
    <row r="61" spans="1:46" s="61" customFormat="1" ht="15" hidden="1" customHeight="1" x14ac:dyDescent="0.2">
      <c r="A61" s="14">
        <v>28</v>
      </c>
      <c r="B61" s="14"/>
      <c r="C61" s="124" t="str">
        <f t="shared" si="0"/>
        <v>項目28</v>
      </c>
      <c r="D61" s="134" t="str">
        <f t="shared" si="1"/>
        <v>--</v>
      </c>
      <c r="E61" s="37" t="str">
        <f t="shared" si="1"/>
        <v>--</v>
      </c>
      <c r="F61" s="37" t="str">
        <f t="shared" si="1"/>
        <v>--</v>
      </c>
      <c r="G61" s="37" t="str">
        <f t="shared" si="1"/>
        <v>--</v>
      </c>
      <c r="H61" s="37" t="str">
        <f t="shared" si="1"/>
        <v>--</v>
      </c>
      <c r="I61" s="37" t="str">
        <f t="shared" si="2"/>
        <v>--</v>
      </c>
      <c r="J61" s="37" t="str">
        <f t="shared" si="2"/>
        <v>--</v>
      </c>
      <c r="K61" s="37" t="str">
        <f t="shared" si="2"/>
        <v>--</v>
      </c>
      <c r="L61" s="37" t="str">
        <f t="shared" si="2"/>
        <v>--</v>
      </c>
      <c r="M61" s="37" t="str">
        <f t="shared" si="2"/>
        <v>--</v>
      </c>
      <c r="N61" s="37" t="str">
        <f t="shared" si="3"/>
        <v>--</v>
      </c>
      <c r="O61" s="35" t="str">
        <f t="shared" si="3"/>
        <v>--</v>
      </c>
      <c r="P61" s="35" t="str">
        <f t="shared" si="3"/>
        <v>--</v>
      </c>
      <c r="Q61" s="35" t="str">
        <f t="shared" si="3"/>
        <v>--</v>
      </c>
      <c r="R61" s="35" t="str">
        <f t="shared" si="3"/>
        <v>--</v>
      </c>
      <c r="S61" s="35" t="str">
        <f t="shared" si="4"/>
        <v>--</v>
      </c>
      <c r="T61" s="35" t="str">
        <f t="shared" si="4"/>
        <v>--</v>
      </c>
      <c r="U61" s="35" t="str">
        <f t="shared" si="4"/>
        <v>--</v>
      </c>
      <c r="V61" s="35" t="str">
        <f t="shared" si="4"/>
        <v>--</v>
      </c>
      <c r="W61" s="35" t="str">
        <f t="shared" si="4"/>
        <v>--</v>
      </c>
      <c r="X61" s="35" t="str">
        <f t="shared" si="5"/>
        <v>--</v>
      </c>
      <c r="Y61" s="35" t="str">
        <f t="shared" si="5"/>
        <v>--</v>
      </c>
      <c r="Z61" s="35" t="str">
        <f t="shared" si="5"/>
        <v>--</v>
      </c>
      <c r="AA61" s="35" t="str">
        <f t="shared" si="5"/>
        <v>--</v>
      </c>
      <c r="AB61" s="35" t="str">
        <f t="shared" si="5"/>
        <v>--</v>
      </c>
      <c r="AC61" s="35" t="str">
        <f t="shared" si="6"/>
        <v>--</v>
      </c>
      <c r="AD61" s="35" t="str">
        <f t="shared" si="6"/>
        <v>--</v>
      </c>
      <c r="AE61" s="35" t="str">
        <f t="shared" si="6"/>
        <v>--</v>
      </c>
      <c r="AF61" s="35" t="str">
        <f t="shared" si="6"/>
        <v>--</v>
      </c>
      <c r="AG61" s="35" t="str">
        <f t="shared" si="6"/>
        <v>--</v>
      </c>
      <c r="AH61" s="35" t="str">
        <f t="shared" si="7"/>
        <v>--</v>
      </c>
      <c r="AI61" s="35" t="str">
        <f t="shared" si="7"/>
        <v>--</v>
      </c>
      <c r="AJ61" s="35" t="str">
        <f t="shared" si="7"/>
        <v>--</v>
      </c>
      <c r="AK61" s="35" t="str">
        <f t="shared" si="7"/>
        <v>--</v>
      </c>
      <c r="AL61" s="35" t="str">
        <f t="shared" si="7"/>
        <v>--</v>
      </c>
      <c r="AM61" s="35" t="str">
        <f t="shared" si="8"/>
        <v>--</v>
      </c>
      <c r="AN61" s="35" t="str">
        <f t="shared" si="8"/>
        <v>--</v>
      </c>
      <c r="AO61" s="35" t="str">
        <f t="shared" si="8"/>
        <v>--</v>
      </c>
      <c r="AP61" s="35" t="str">
        <f t="shared" si="8"/>
        <v>--</v>
      </c>
      <c r="AQ61" s="35" t="str">
        <f t="shared" si="8"/>
        <v>--</v>
      </c>
      <c r="AR61" s="35" t="str">
        <f t="shared" si="9"/>
        <v>--</v>
      </c>
      <c r="AS61" s="35" t="str">
        <f t="shared" si="9"/>
        <v>--</v>
      </c>
      <c r="AT61" s="166" t="str">
        <f t="shared" si="10"/>
        <v>--</v>
      </c>
    </row>
    <row r="62" spans="1:46" s="61" customFormat="1" ht="15" hidden="1" customHeight="1" x14ac:dyDescent="0.2">
      <c r="A62" s="14">
        <v>29</v>
      </c>
      <c r="B62" s="14"/>
      <c r="C62" s="124" t="str">
        <f t="shared" si="0"/>
        <v>項目29</v>
      </c>
      <c r="D62" s="134" t="str">
        <f t="shared" si="1"/>
        <v>--</v>
      </c>
      <c r="E62" s="37" t="str">
        <f t="shared" si="1"/>
        <v>--</v>
      </c>
      <c r="F62" s="37" t="str">
        <f t="shared" si="1"/>
        <v>--</v>
      </c>
      <c r="G62" s="37" t="str">
        <f t="shared" si="1"/>
        <v>--</v>
      </c>
      <c r="H62" s="37" t="str">
        <f t="shared" si="1"/>
        <v>--</v>
      </c>
      <c r="I62" s="37" t="str">
        <f t="shared" si="2"/>
        <v>--</v>
      </c>
      <c r="J62" s="37" t="str">
        <f t="shared" si="2"/>
        <v>--</v>
      </c>
      <c r="K62" s="37" t="str">
        <f t="shared" si="2"/>
        <v>--</v>
      </c>
      <c r="L62" s="37" t="str">
        <f t="shared" si="2"/>
        <v>--</v>
      </c>
      <c r="M62" s="37" t="str">
        <f t="shared" si="2"/>
        <v>--</v>
      </c>
      <c r="N62" s="37" t="str">
        <f t="shared" si="3"/>
        <v>--</v>
      </c>
      <c r="O62" s="35" t="str">
        <f t="shared" si="3"/>
        <v>--</v>
      </c>
      <c r="P62" s="35" t="str">
        <f t="shared" si="3"/>
        <v>--</v>
      </c>
      <c r="Q62" s="35" t="str">
        <f t="shared" si="3"/>
        <v>--</v>
      </c>
      <c r="R62" s="35" t="str">
        <f t="shared" si="3"/>
        <v>--</v>
      </c>
      <c r="S62" s="35" t="str">
        <f t="shared" si="4"/>
        <v>--</v>
      </c>
      <c r="T62" s="35" t="str">
        <f t="shared" si="4"/>
        <v>--</v>
      </c>
      <c r="U62" s="35" t="str">
        <f t="shared" si="4"/>
        <v>--</v>
      </c>
      <c r="V62" s="35" t="str">
        <f t="shared" si="4"/>
        <v>--</v>
      </c>
      <c r="W62" s="35" t="str">
        <f t="shared" si="4"/>
        <v>--</v>
      </c>
      <c r="X62" s="35" t="str">
        <f t="shared" si="5"/>
        <v>--</v>
      </c>
      <c r="Y62" s="35" t="str">
        <f t="shared" si="5"/>
        <v>--</v>
      </c>
      <c r="Z62" s="35" t="str">
        <f t="shared" si="5"/>
        <v>--</v>
      </c>
      <c r="AA62" s="35" t="str">
        <f t="shared" si="5"/>
        <v>--</v>
      </c>
      <c r="AB62" s="35" t="str">
        <f t="shared" si="5"/>
        <v>--</v>
      </c>
      <c r="AC62" s="35" t="str">
        <f t="shared" si="6"/>
        <v>--</v>
      </c>
      <c r="AD62" s="35" t="str">
        <f t="shared" si="6"/>
        <v>--</v>
      </c>
      <c r="AE62" s="35" t="str">
        <f t="shared" si="6"/>
        <v>--</v>
      </c>
      <c r="AF62" s="35" t="str">
        <f t="shared" si="6"/>
        <v>--</v>
      </c>
      <c r="AG62" s="35" t="str">
        <f t="shared" si="6"/>
        <v>--</v>
      </c>
      <c r="AH62" s="35" t="str">
        <f t="shared" si="7"/>
        <v>--</v>
      </c>
      <c r="AI62" s="35" t="str">
        <f t="shared" si="7"/>
        <v>--</v>
      </c>
      <c r="AJ62" s="35" t="str">
        <f t="shared" si="7"/>
        <v>--</v>
      </c>
      <c r="AK62" s="35" t="str">
        <f t="shared" si="7"/>
        <v>--</v>
      </c>
      <c r="AL62" s="35" t="str">
        <f t="shared" si="7"/>
        <v>--</v>
      </c>
      <c r="AM62" s="35" t="str">
        <f t="shared" si="8"/>
        <v>--</v>
      </c>
      <c r="AN62" s="35" t="str">
        <f t="shared" si="8"/>
        <v>--</v>
      </c>
      <c r="AO62" s="35" t="str">
        <f t="shared" si="8"/>
        <v>--</v>
      </c>
      <c r="AP62" s="35" t="str">
        <f t="shared" si="8"/>
        <v>--</v>
      </c>
      <c r="AQ62" s="35" t="str">
        <f t="shared" si="8"/>
        <v>--</v>
      </c>
      <c r="AR62" s="35" t="str">
        <f t="shared" si="9"/>
        <v>--</v>
      </c>
      <c r="AS62" s="35" t="str">
        <f t="shared" si="9"/>
        <v>--</v>
      </c>
      <c r="AT62" s="166" t="str">
        <f t="shared" si="10"/>
        <v>--</v>
      </c>
    </row>
    <row r="63" spans="1:46" s="61" customFormat="1" ht="15" hidden="1" customHeight="1" x14ac:dyDescent="0.2">
      <c r="A63" s="14">
        <v>30</v>
      </c>
      <c r="B63" s="14"/>
      <c r="C63" s="124" t="str">
        <f t="shared" si="0"/>
        <v>項目30</v>
      </c>
      <c r="D63" s="134" t="str">
        <f t="shared" si="1"/>
        <v>--</v>
      </c>
      <c r="E63" s="37" t="str">
        <f t="shared" si="1"/>
        <v>--</v>
      </c>
      <c r="F63" s="37" t="str">
        <f t="shared" si="1"/>
        <v>--</v>
      </c>
      <c r="G63" s="37" t="str">
        <f t="shared" si="1"/>
        <v>--</v>
      </c>
      <c r="H63" s="37" t="str">
        <f t="shared" si="1"/>
        <v>--</v>
      </c>
      <c r="I63" s="37" t="str">
        <f t="shared" si="2"/>
        <v>--</v>
      </c>
      <c r="J63" s="37" t="str">
        <f t="shared" si="2"/>
        <v>--</v>
      </c>
      <c r="K63" s="37" t="str">
        <f t="shared" si="2"/>
        <v>--</v>
      </c>
      <c r="L63" s="37" t="str">
        <f t="shared" si="2"/>
        <v>--</v>
      </c>
      <c r="M63" s="37" t="str">
        <f t="shared" si="2"/>
        <v>--</v>
      </c>
      <c r="N63" s="37" t="str">
        <f t="shared" si="3"/>
        <v>--</v>
      </c>
      <c r="O63" s="35" t="str">
        <f t="shared" si="3"/>
        <v>--</v>
      </c>
      <c r="P63" s="35" t="str">
        <f t="shared" si="3"/>
        <v>--</v>
      </c>
      <c r="Q63" s="35" t="str">
        <f t="shared" si="3"/>
        <v>--</v>
      </c>
      <c r="R63" s="35" t="str">
        <f t="shared" si="3"/>
        <v>--</v>
      </c>
      <c r="S63" s="35" t="str">
        <f t="shared" si="4"/>
        <v>--</v>
      </c>
      <c r="T63" s="35" t="str">
        <f t="shared" si="4"/>
        <v>--</v>
      </c>
      <c r="U63" s="35" t="str">
        <f t="shared" si="4"/>
        <v>--</v>
      </c>
      <c r="V63" s="35" t="str">
        <f t="shared" si="4"/>
        <v>--</v>
      </c>
      <c r="W63" s="35" t="str">
        <f t="shared" si="4"/>
        <v>--</v>
      </c>
      <c r="X63" s="35" t="str">
        <f t="shared" si="5"/>
        <v>--</v>
      </c>
      <c r="Y63" s="35" t="str">
        <f t="shared" si="5"/>
        <v>--</v>
      </c>
      <c r="Z63" s="35" t="str">
        <f t="shared" si="5"/>
        <v>--</v>
      </c>
      <c r="AA63" s="35" t="str">
        <f t="shared" si="5"/>
        <v>--</v>
      </c>
      <c r="AB63" s="35" t="str">
        <f t="shared" si="5"/>
        <v>--</v>
      </c>
      <c r="AC63" s="35" t="str">
        <f t="shared" si="6"/>
        <v>--</v>
      </c>
      <c r="AD63" s="35" t="str">
        <f t="shared" si="6"/>
        <v>--</v>
      </c>
      <c r="AE63" s="35" t="str">
        <f t="shared" si="6"/>
        <v>--</v>
      </c>
      <c r="AF63" s="35" t="str">
        <f t="shared" si="6"/>
        <v>--</v>
      </c>
      <c r="AG63" s="35" t="str">
        <f t="shared" si="6"/>
        <v>--</v>
      </c>
      <c r="AH63" s="35" t="str">
        <f t="shared" si="7"/>
        <v>--</v>
      </c>
      <c r="AI63" s="35" t="str">
        <f t="shared" si="7"/>
        <v>--</v>
      </c>
      <c r="AJ63" s="35" t="str">
        <f t="shared" si="7"/>
        <v>--</v>
      </c>
      <c r="AK63" s="35" t="str">
        <f t="shared" si="7"/>
        <v>--</v>
      </c>
      <c r="AL63" s="35" t="str">
        <f t="shared" si="7"/>
        <v>--</v>
      </c>
      <c r="AM63" s="35" t="str">
        <f t="shared" si="8"/>
        <v>--</v>
      </c>
      <c r="AN63" s="35" t="str">
        <f t="shared" si="8"/>
        <v>--</v>
      </c>
      <c r="AO63" s="35" t="str">
        <f t="shared" si="8"/>
        <v>--</v>
      </c>
      <c r="AP63" s="35" t="str">
        <f t="shared" si="8"/>
        <v>--</v>
      </c>
      <c r="AQ63" s="35" t="str">
        <f t="shared" si="8"/>
        <v>--</v>
      </c>
      <c r="AR63" s="35" t="str">
        <f t="shared" si="9"/>
        <v>--</v>
      </c>
      <c r="AS63" s="35" t="str">
        <f t="shared" si="9"/>
        <v>--</v>
      </c>
      <c r="AT63" s="166" t="str">
        <f t="shared" si="10"/>
        <v>--</v>
      </c>
    </row>
    <row r="64" spans="1:46" s="61" customFormat="1" ht="15" hidden="1" customHeight="1" x14ac:dyDescent="0.2">
      <c r="A64" s="14">
        <v>31</v>
      </c>
      <c r="B64" s="14"/>
      <c r="C64" s="124" t="str">
        <f t="shared" si="0"/>
        <v>項目31</v>
      </c>
      <c r="D64" s="134" t="str">
        <f t="shared" si="1"/>
        <v>--</v>
      </c>
      <c r="E64" s="37" t="str">
        <f t="shared" si="1"/>
        <v>--</v>
      </c>
      <c r="F64" s="37" t="str">
        <f t="shared" si="1"/>
        <v>--</v>
      </c>
      <c r="G64" s="37" t="str">
        <f t="shared" si="1"/>
        <v>--</v>
      </c>
      <c r="H64" s="37" t="str">
        <f t="shared" si="1"/>
        <v>--</v>
      </c>
      <c r="I64" s="37" t="str">
        <f t="shared" si="2"/>
        <v>--</v>
      </c>
      <c r="J64" s="37" t="str">
        <f t="shared" si="2"/>
        <v>--</v>
      </c>
      <c r="K64" s="37" t="str">
        <f t="shared" si="2"/>
        <v>--</v>
      </c>
      <c r="L64" s="37" t="str">
        <f t="shared" si="2"/>
        <v>--</v>
      </c>
      <c r="M64" s="37" t="str">
        <f t="shared" si="2"/>
        <v>--</v>
      </c>
      <c r="N64" s="37" t="str">
        <f t="shared" si="3"/>
        <v>--</v>
      </c>
      <c r="O64" s="35" t="str">
        <f t="shared" si="3"/>
        <v>--</v>
      </c>
      <c r="P64" s="35" t="str">
        <f t="shared" si="3"/>
        <v>--</v>
      </c>
      <c r="Q64" s="35" t="str">
        <f t="shared" si="3"/>
        <v>--</v>
      </c>
      <c r="R64" s="35" t="str">
        <f t="shared" si="3"/>
        <v>--</v>
      </c>
      <c r="S64" s="35" t="str">
        <f t="shared" si="4"/>
        <v>--</v>
      </c>
      <c r="T64" s="35" t="str">
        <f t="shared" si="4"/>
        <v>--</v>
      </c>
      <c r="U64" s="35" t="str">
        <f t="shared" si="4"/>
        <v>--</v>
      </c>
      <c r="V64" s="35" t="str">
        <f t="shared" si="4"/>
        <v>--</v>
      </c>
      <c r="W64" s="35" t="str">
        <f t="shared" si="4"/>
        <v>--</v>
      </c>
      <c r="X64" s="35" t="str">
        <f t="shared" si="5"/>
        <v>--</v>
      </c>
      <c r="Y64" s="35" t="str">
        <f t="shared" si="5"/>
        <v>--</v>
      </c>
      <c r="Z64" s="35" t="str">
        <f t="shared" si="5"/>
        <v>--</v>
      </c>
      <c r="AA64" s="35" t="str">
        <f t="shared" si="5"/>
        <v>--</v>
      </c>
      <c r="AB64" s="35" t="str">
        <f t="shared" si="5"/>
        <v>--</v>
      </c>
      <c r="AC64" s="35" t="str">
        <f t="shared" si="6"/>
        <v>--</v>
      </c>
      <c r="AD64" s="35" t="str">
        <f t="shared" si="6"/>
        <v>--</v>
      </c>
      <c r="AE64" s="35" t="str">
        <f t="shared" si="6"/>
        <v>--</v>
      </c>
      <c r="AF64" s="35" t="str">
        <f t="shared" si="6"/>
        <v>--</v>
      </c>
      <c r="AG64" s="35" t="str">
        <f t="shared" si="6"/>
        <v>--</v>
      </c>
      <c r="AH64" s="35" t="str">
        <f t="shared" si="7"/>
        <v>--</v>
      </c>
      <c r="AI64" s="35" t="str">
        <f t="shared" si="7"/>
        <v>--</v>
      </c>
      <c r="AJ64" s="35" t="str">
        <f t="shared" si="7"/>
        <v>--</v>
      </c>
      <c r="AK64" s="35" t="str">
        <f t="shared" si="7"/>
        <v>--</v>
      </c>
      <c r="AL64" s="35" t="str">
        <f t="shared" si="7"/>
        <v>--</v>
      </c>
      <c r="AM64" s="35" t="str">
        <f t="shared" si="8"/>
        <v>--</v>
      </c>
      <c r="AN64" s="35" t="str">
        <f t="shared" si="8"/>
        <v>--</v>
      </c>
      <c r="AO64" s="35" t="str">
        <f t="shared" si="8"/>
        <v>--</v>
      </c>
      <c r="AP64" s="35" t="str">
        <f t="shared" si="8"/>
        <v>--</v>
      </c>
      <c r="AQ64" s="35" t="str">
        <f t="shared" si="8"/>
        <v>--</v>
      </c>
      <c r="AR64" s="35" t="str">
        <f t="shared" si="9"/>
        <v>--</v>
      </c>
      <c r="AS64" s="35" t="str">
        <f t="shared" si="9"/>
        <v>--</v>
      </c>
      <c r="AT64" s="166" t="str">
        <f t="shared" si="10"/>
        <v>--</v>
      </c>
    </row>
    <row r="65" spans="1:46" s="61" customFormat="1" ht="15" hidden="1" customHeight="1" x14ac:dyDescent="0.2">
      <c r="A65" s="14">
        <v>32</v>
      </c>
      <c r="B65" s="14"/>
      <c r="C65" s="124" t="str">
        <f t="shared" si="0"/>
        <v>項目32</v>
      </c>
      <c r="D65" s="134" t="str">
        <f t="shared" si="1"/>
        <v>--</v>
      </c>
      <c r="E65" s="37" t="str">
        <f t="shared" si="1"/>
        <v>--</v>
      </c>
      <c r="F65" s="37" t="str">
        <f t="shared" si="1"/>
        <v>--</v>
      </c>
      <c r="G65" s="37" t="str">
        <f t="shared" si="1"/>
        <v>--</v>
      </c>
      <c r="H65" s="37" t="str">
        <f t="shared" si="1"/>
        <v>--</v>
      </c>
      <c r="I65" s="37" t="str">
        <f t="shared" si="2"/>
        <v>--</v>
      </c>
      <c r="J65" s="37" t="str">
        <f t="shared" si="2"/>
        <v>--</v>
      </c>
      <c r="K65" s="37" t="str">
        <f t="shared" si="2"/>
        <v>--</v>
      </c>
      <c r="L65" s="37" t="str">
        <f t="shared" si="2"/>
        <v>--</v>
      </c>
      <c r="M65" s="37" t="str">
        <f t="shared" si="2"/>
        <v>--</v>
      </c>
      <c r="N65" s="37" t="str">
        <f t="shared" si="3"/>
        <v>--</v>
      </c>
      <c r="O65" s="35" t="str">
        <f t="shared" si="3"/>
        <v>--</v>
      </c>
      <c r="P65" s="35" t="str">
        <f t="shared" si="3"/>
        <v>--</v>
      </c>
      <c r="Q65" s="35" t="str">
        <f t="shared" si="3"/>
        <v>--</v>
      </c>
      <c r="R65" s="35" t="str">
        <f t="shared" si="3"/>
        <v>--</v>
      </c>
      <c r="S65" s="35" t="str">
        <f t="shared" si="4"/>
        <v>--</v>
      </c>
      <c r="T65" s="35" t="str">
        <f t="shared" si="4"/>
        <v>--</v>
      </c>
      <c r="U65" s="35" t="str">
        <f t="shared" si="4"/>
        <v>--</v>
      </c>
      <c r="V65" s="35" t="str">
        <f t="shared" si="4"/>
        <v>--</v>
      </c>
      <c r="W65" s="35" t="str">
        <f t="shared" si="4"/>
        <v>--</v>
      </c>
      <c r="X65" s="35" t="str">
        <f t="shared" si="5"/>
        <v>--</v>
      </c>
      <c r="Y65" s="35" t="str">
        <f t="shared" si="5"/>
        <v>--</v>
      </c>
      <c r="Z65" s="35" t="str">
        <f t="shared" si="5"/>
        <v>--</v>
      </c>
      <c r="AA65" s="35" t="str">
        <f t="shared" si="5"/>
        <v>--</v>
      </c>
      <c r="AB65" s="35" t="str">
        <f t="shared" si="5"/>
        <v>--</v>
      </c>
      <c r="AC65" s="35" t="str">
        <f t="shared" si="6"/>
        <v>--</v>
      </c>
      <c r="AD65" s="35" t="str">
        <f t="shared" si="6"/>
        <v>--</v>
      </c>
      <c r="AE65" s="35" t="str">
        <f t="shared" si="6"/>
        <v>--</v>
      </c>
      <c r="AF65" s="35" t="str">
        <f t="shared" si="6"/>
        <v>--</v>
      </c>
      <c r="AG65" s="35" t="str">
        <f t="shared" si="6"/>
        <v>--</v>
      </c>
      <c r="AH65" s="35" t="str">
        <f t="shared" si="7"/>
        <v>--</v>
      </c>
      <c r="AI65" s="35" t="str">
        <f t="shared" si="7"/>
        <v>--</v>
      </c>
      <c r="AJ65" s="35" t="str">
        <f t="shared" si="7"/>
        <v>--</v>
      </c>
      <c r="AK65" s="35" t="str">
        <f t="shared" si="7"/>
        <v>--</v>
      </c>
      <c r="AL65" s="35" t="str">
        <f t="shared" si="7"/>
        <v>--</v>
      </c>
      <c r="AM65" s="35" t="str">
        <f t="shared" si="8"/>
        <v>--</v>
      </c>
      <c r="AN65" s="35" t="str">
        <f t="shared" si="8"/>
        <v>--</v>
      </c>
      <c r="AO65" s="35" t="str">
        <f t="shared" si="8"/>
        <v>--</v>
      </c>
      <c r="AP65" s="35" t="str">
        <f t="shared" si="8"/>
        <v>--</v>
      </c>
      <c r="AQ65" s="35" t="str">
        <f t="shared" si="8"/>
        <v>--</v>
      </c>
      <c r="AR65" s="35" t="str">
        <f t="shared" si="9"/>
        <v>--</v>
      </c>
      <c r="AS65" s="35" t="str">
        <f t="shared" si="9"/>
        <v>--</v>
      </c>
      <c r="AT65" s="166" t="str">
        <f t="shared" si="10"/>
        <v>--</v>
      </c>
    </row>
    <row r="66" spans="1:46" s="61" customFormat="1" ht="15" hidden="1" customHeight="1" x14ac:dyDescent="0.2">
      <c r="A66" s="14">
        <v>33</v>
      </c>
      <c r="B66" s="14"/>
      <c r="C66" s="124" t="str">
        <f t="shared" si="0"/>
        <v>項目33</v>
      </c>
      <c r="D66" s="134" t="str">
        <f t="shared" si="1"/>
        <v>--</v>
      </c>
      <c r="E66" s="37" t="str">
        <f t="shared" si="1"/>
        <v>--</v>
      </c>
      <c r="F66" s="37" t="str">
        <f t="shared" si="1"/>
        <v>--</v>
      </c>
      <c r="G66" s="37" t="str">
        <f t="shared" si="1"/>
        <v>--</v>
      </c>
      <c r="H66" s="37" t="str">
        <f t="shared" si="1"/>
        <v>--</v>
      </c>
      <c r="I66" s="37" t="str">
        <f t="shared" si="2"/>
        <v>--</v>
      </c>
      <c r="J66" s="37" t="str">
        <f t="shared" si="2"/>
        <v>--</v>
      </c>
      <c r="K66" s="37" t="str">
        <f t="shared" si="2"/>
        <v>--</v>
      </c>
      <c r="L66" s="37" t="str">
        <f t="shared" si="2"/>
        <v>--</v>
      </c>
      <c r="M66" s="37" t="str">
        <f t="shared" si="2"/>
        <v>--</v>
      </c>
      <c r="N66" s="37" t="str">
        <f t="shared" si="3"/>
        <v>--</v>
      </c>
      <c r="O66" s="35" t="str">
        <f t="shared" si="3"/>
        <v>--</v>
      </c>
      <c r="P66" s="35" t="str">
        <f t="shared" si="3"/>
        <v>--</v>
      </c>
      <c r="Q66" s="35" t="str">
        <f t="shared" si="3"/>
        <v>--</v>
      </c>
      <c r="R66" s="35" t="str">
        <f t="shared" si="3"/>
        <v>--</v>
      </c>
      <c r="S66" s="35" t="str">
        <f t="shared" si="4"/>
        <v>--</v>
      </c>
      <c r="T66" s="35" t="str">
        <f t="shared" si="4"/>
        <v>--</v>
      </c>
      <c r="U66" s="35" t="str">
        <f t="shared" si="4"/>
        <v>--</v>
      </c>
      <c r="V66" s="35" t="str">
        <f t="shared" si="4"/>
        <v>--</v>
      </c>
      <c r="W66" s="35" t="str">
        <f t="shared" si="4"/>
        <v>--</v>
      </c>
      <c r="X66" s="35" t="str">
        <f t="shared" si="5"/>
        <v>--</v>
      </c>
      <c r="Y66" s="35" t="str">
        <f t="shared" si="5"/>
        <v>--</v>
      </c>
      <c r="Z66" s="35" t="str">
        <f t="shared" si="5"/>
        <v>--</v>
      </c>
      <c r="AA66" s="35" t="str">
        <f t="shared" si="5"/>
        <v>--</v>
      </c>
      <c r="AB66" s="35" t="str">
        <f t="shared" si="5"/>
        <v>--</v>
      </c>
      <c r="AC66" s="35" t="str">
        <f t="shared" si="6"/>
        <v>--</v>
      </c>
      <c r="AD66" s="35" t="str">
        <f t="shared" si="6"/>
        <v>--</v>
      </c>
      <c r="AE66" s="35" t="str">
        <f t="shared" si="6"/>
        <v>--</v>
      </c>
      <c r="AF66" s="35" t="str">
        <f t="shared" si="6"/>
        <v>--</v>
      </c>
      <c r="AG66" s="35" t="str">
        <f t="shared" si="6"/>
        <v>--</v>
      </c>
      <c r="AH66" s="35" t="str">
        <f t="shared" si="7"/>
        <v>--</v>
      </c>
      <c r="AI66" s="35" t="str">
        <f t="shared" si="7"/>
        <v>--</v>
      </c>
      <c r="AJ66" s="35" t="str">
        <f t="shared" si="7"/>
        <v>--</v>
      </c>
      <c r="AK66" s="35" t="str">
        <f t="shared" si="7"/>
        <v>--</v>
      </c>
      <c r="AL66" s="35" t="str">
        <f t="shared" si="7"/>
        <v>--</v>
      </c>
      <c r="AM66" s="35" t="str">
        <f t="shared" si="8"/>
        <v>--</v>
      </c>
      <c r="AN66" s="35" t="str">
        <f t="shared" si="8"/>
        <v>--</v>
      </c>
      <c r="AO66" s="35" t="str">
        <f t="shared" si="8"/>
        <v>--</v>
      </c>
      <c r="AP66" s="35" t="str">
        <f t="shared" si="8"/>
        <v>--</v>
      </c>
      <c r="AQ66" s="35" t="str">
        <f t="shared" si="8"/>
        <v>--</v>
      </c>
      <c r="AR66" s="35" t="str">
        <f t="shared" si="9"/>
        <v>--</v>
      </c>
      <c r="AS66" s="35" t="str">
        <f t="shared" si="9"/>
        <v>--</v>
      </c>
      <c r="AT66" s="166" t="str">
        <f t="shared" si="10"/>
        <v>--</v>
      </c>
    </row>
    <row r="67" spans="1:46" s="61" customFormat="1" ht="15" hidden="1" customHeight="1" x14ac:dyDescent="0.2">
      <c r="A67" s="14">
        <v>34</v>
      </c>
      <c r="B67" s="14"/>
      <c r="C67" s="124" t="str">
        <f t="shared" si="0"/>
        <v>項目34</v>
      </c>
      <c r="D67" s="134" t="str">
        <f t="shared" si="1"/>
        <v>--</v>
      </c>
      <c r="E67" s="37" t="str">
        <f t="shared" si="1"/>
        <v>--</v>
      </c>
      <c r="F67" s="37" t="str">
        <f t="shared" si="1"/>
        <v>--</v>
      </c>
      <c r="G67" s="37" t="str">
        <f t="shared" si="1"/>
        <v>--</v>
      </c>
      <c r="H67" s="37" t="str">
        <f t="shared" si="1"/>
        <v>--</v>
      </c>
      <c r="I67" s="37" t="str">
        <f t="shared" si="2"/>
        <v>--</v>
      </c>
      <c r="J67" s="37" t="str">
        <f t="shared" si="2"/>
        <v>--</v>
      </c>
      <c r="K67" s="37" t="str">
        <f t="shared" si="2"/>
        <v>--</v>
      </c>
      <c r="L67" s="37" t="str">
        <f t="shared" si="2"/>
        <v>--</v>
      </c>
      <c r="M67" s="37" t="str">
        <f t="shared" si="2"/>
        <v>--</v>
      </c>
      <c r="N67" s="37" t="str">
        <f t="shared" si="3"/>
        <v>--</v>
      </c>
      <c r="O67" s="35" t="str">
        <f t="shared" si="3"/>
        <v>--</v>
      </c>
      <c r="P67" s="35" t="str">
        <f t="shared" si="3"/>
        <v>--</v>
      </c>
      <c r="Q67" s="35" t="str">
        <f t="shared" si="3"/>
        <v>--</v>
      </c>
      <c r="R67" s="35" t="str">
        <f t="shared" si="3"/>
        <v>--</v>
      </c>
      <c r="S67" s="35" t="str">
        <f t="shared" si="4"/>
        <v>--</v>
      </c>
      <c r="T67" s="35" t="str">
        <f t="shared" si="4"/>
        <v>--</v>
      </c>
      <c r="U67" s="35" t="str">
        <f t="shared" si="4"/>
        <v>--</v>
      </c>
      <c r="V67" s="35" t="str">
        <f t="shared" si="4"/>
        <v>--</v>
      </c>
      <c r="W67" s="35" t="str">
        <f t="shared" si="4"/>
        <v>--</v>
      </c>
      <c r="X67" s="35" t="str">
        <f t="shared" si="5"/>
        <v>--</v>
      </c>
      <c r="Y67" s="35" t="str">
        <f t="shared" si="5"/>
        <v>--</v>
      </c>
      <c r="Z67" s="35" t="str">
        <f t="shared" si="5"/>
        <v>--</v>
      </c>
      <c r="AA67" s="35" t="str">
        <f t="shared" si="5"/>
        <v>--</v>
      </c>
      <c r="AB67" s="35" t="str">
        <f t="shared" si="5"/>
        <v>--</v>
      </c>
      <c r="AC67" s="35" t="str">
        <f t="shared" si="6"/>
        <v>--</v>
      </c>
      <c r="AD67" s="35" t="str">
        <f t="shared" si="6"/>
        <v>--</v>
      </c>
      <c r="AE67" s="35" t="str">
        <f t="shared" si="6"/>
        <v>--</v>
      </c>
      <c r="AF67" s="35" t="str">
        <f t="shared" si="6"/>
        <v>--</v>
      </c>
      <c r="AG67" s="35" t="str">
        <f t="shared" si="6"/>
        <v>--</v>
      </c>
      <c r="AH67" s="35" t="str">
        <f t="shared" si="7"/>
        <v>--</v>
      </c>
      <c r="AI67" s="35" t="str">
        <f t="shared" si="7"/>
        <v>--</v>
      </c>
      <c r="AJ67" s="35" t="str">
        <f t="shared" si="7"/>
        <v>--</v>
      </c>
      <c r="AK67" s="35" t="str">
        <f t="shared" si="7"/>
        <v>--</v>
      </c>
      <c r="AL67" s="35" t="str">
        <f t="shared" si="7"/>
        <v>--</v>
      </c>
      <c r="AM67" s="35" t="str">
        <f t="shared" si="8"/>
        <v>--</v>
      </c>
      <c r="AN67" s="35" t="str">
        <f t="shared" si="8"/>
        <v>--</v>
      </c>
      <c r="AO67" s="35" t="str">
        <f t="shared" si="8"/>
        <v>--</v>
      </c>
      <c r="AP67" s="35" t="str">
        <f t="shared" si="8"/>
        <v>--</v>
      </c>
      <c r="AQ67" s="35" t="str">
        <f t="shared" si="8"/>
        <v>--</v>
      </c>
      <c r="AR67" s="35" t="str">
        <f t="shared" si="9"/>
        <v>--</v>
      </c>
      <c r="AS67" s="35" t="str">
        <f t="shared" si="9"/>
        <v>--</v>
      </c>
      <c r="AT67" s="166" t="str">
        <f t="shared" si="10"/>
        <v>--</v>
      </c>
    </row>
    <row r="68" spans="1:46" s="61" customFormat="1" ht="15" hidden="1" customHeight="1" x14ac:dyDescent="0.2">
      <c r="A68" s="14">
        <v>35</v>
      </c>
      <c r="B68" s="14"/>
      <c r="C68" s="124" t="str">
        <f t="shared" si="0"/>
        <v>項目35</v>
      </c>
      <c r="D68" s="134" t="str">
        <f t="shared" si="1"/>
        <v>--</v>
      </c>
      <c r="E68" s="37" t="str">
        <f t="shared" si="1"/>
        <v>--</v>
      </c>
      <c r="F68" s="37" t="str">
        <f t="shared" si="1"/>
        <v>--</v>
      </c>
      <c r="G68" s="37" t="str">
        <f t="shared" si="1"/>
        <v>--</v>
      </c>
      <c r="H68" s="37" t="str">
        <f t="shared" si="1"/>
        <v>--</v>
      </c>
      <c r="I68" s="37" t="str">
        <f t="shared" si="2"/>
        <v>--</v>
      </c>
      <c r="J68" s="37" t="str">
        <f t="shared" si="2"/>
        <v>--</v>
      </c>
      <c r="K68" s="37" t="str">
        <f t="shared" si="2"/>
        <v>--</v>
      </c>
      <c r="L68" s="37" t="str">
        <f t="shared" si="2"/>
        <v>--</v>
      </c>
      <c r="M68" s="37" t="str">
        <f t="shared" si="2"/>
        <v>--</v>
      </c>
      <c r="N68" s="37" t="str">
        <f t="shared" si="3"/>
        <v>--</v>
      </c>
      <c r="O68" s="35" t="str">
        <f t="shared" si="3"/>
        <v>--</v>
      </c>
      <c r="P68" s="35" t="str">
        <f t="shared" si="3"/>
        <v>--</v>
      </c>
      <c r="Q68" s="35" t="str">
        <f t="shared" si="3"/>
        <v>--</v>
      </c>
      <c r="R68" s="35" t="str">
        <f t="shared" si="3"/>
        <v>--</v>
      </c>
      <c r="S68" s="35" t="str">
        <f t="shared" si="4"/>
        <v>--</v>
      </c>
      <c r="T68" s="35" t="str">
        <f t="shared" si="4"/>
        <v>--</v>
      </c>
      <c r="U68" s="35" t="str">
        <f t="shared" si="4"/>
        <v>--</v>
      </c>
      <c r="V68" s="35" t="str">
        <f t="shared" si="4"/>
        <v>--</v>
      </c>
      <c r="W68" s="35" t="str">
        <f t="shared" si="4"/>
        <v>--</v>
      </c>
      <c r="X68" s="35" t="str">
        <f t="shared" si="5"/>
        <v>--</v>
      </c>
      <c r="Y68" s="35" t="str">
        <f t="shared" si="5"/>
        <v>--</v>
      </c>
      <c r="Z68" s="35" t="str">
        <f t="shared" si="5"/>
        <v>--</v>
      </c>
      <c r="AA68" s="35" t="str">
        <f t="shared" si="5"/>
        <v>--</v>
      </c>
      <c r="AB68" s="35" t="str">
        <f t="shared" si="5"/>
        <v>--</v>
      </c>
      <c r="AC68" s="35" t="str">
        <f t="shared" si="6"/>
        <v>--</v>
      </c>
      <c r="AD68" s="35" t="str">
        <f t="shared" si="6"/>
        <v>--</v>
      </c>
      <c r="AE68" s="35" t="str">
        <f t="shared" si="6"/>
        <v>--</v>
      </c>
      <c r="AF68" s="35" t="str">
        <f t="shared" si="6"/>
        <v>--</v>
      </c>
      <c r="AG68" s="35" t="str">
        <f t="shared" si="6"/>
        <v>--</v>
      </c>
      <c r="AH68" s="35" t="str">
        <f t="shared" si="7"/>
        <v>--</v>
      </c>
      <c r="AI68" s="35" t="str">
        <f t="shared" si="7"/>
        <v>--</v>
      </c>
      <c r="AJ68" s="35" t="str">
        <f t="shared" si="7"/>
        <v>--</v>
      </c>
      <c r="AK68" s="35" t="str">
        <f t="shared" si="7"/>
        <v>--</v>
      </c>
      <c r="AL68" s="35" t="str">
        <f t="shared" si="7"/>
        <v>--</v>
      </c>
      <c r="AM68" s="35" t="str">
        <f t="shared" si="8"/>
        <v>--</v>
      </c>
      <c r="AN68" s="35" t="str">
        <f t="shared" si="8"/>
        <v>--</v>
      </c>
      <c r="AO68" s="35" t="str">
        <f t="shared" si="8"/>
        <v>--</v>
      </c>
      <c r="AP68" s="35" t="str">
        <f t="shared" si="8"/>
        <v>--</v>
      </c>
      <c r="AQ68" s="35" t="str">
        <f t="shared" si="8"/>
        <v>--</v>
      </c>
      <c r="AR68" s="35" t="str">
        <f t="shared" si="9"/>
        <v>--</v>
      </c>
      <c r="AS68" s="35" t="str">
        <f t="shared" si="9"/>
        <v>--</v>
      </c>
      <c r="AT68" s="166" t="str">
        <f t="shared" si="10"/>
        <v>--</v>
      </c>
    </row>
    <row r="69" spans="1:46" s="61" customFormat="1" ht="15" hidden="1" customHeight="1" x14ac:dyDescent="0.2">
      <c r="A69" s="14">
        <v>36</v>
      </c>
      <c r="B69" s="14"/>
      <c r="C69" s="124" t="str">
        <f t="shared" si="0"/>
        <v>項目36</v>
      </c>
      <c r="D69" s="134" t="str">
        <f t="shared" si="1"/>
        <v>--</v>
      </c>
      <c r="E69" s="37" t="str">
        <f t="shared" si="1"/>
        <v>--</v>
      </c>
      <c r="F69" s="37" t="str">
        <f t="shared" si="1"/>
        <v>--</v>
      </c>
      <c r="G69" s="37" t="str">
        <f t="shared" si="1"/>
        <v>--</v>
      </c>
      <c r="H69" s="37" t="str">
        <f t="shared" si="1"/>
        <v>--</v>
      </c>
      <c r="I69" s="37" t="str">
        <f t="shared" si="2"/>
        <v>--</v>
      </c>
      <c r="J69" s="37" t="str">
        <f t="shared" si="2"/>
        <v>--</v>
      </c>
      <c r="K69" s="37" t="str">
        <f t="shared" si="2"/>
        <v>--</v>
      </c>
      <c r="L69" s="37" t="str">
        <f t="shared" si="2"/>
        <v>--</v>
      </c>
      <c r="M69" s="37" t="str">
        <f t="shared" si="2"/>
        <v>--</v>
      </c>
      <c r="N69" s="37" t="str">
        <f t="shared" si="3"/>
        <v>--</v>
      </c>
      <c r="O69" s="35" t="str">
        <f t="shared" si="3"/>
        <v>--</v>
      </c>
      <c r="P69" s="35" t="str">
        <f t="shared" si="3"/>
        <v>--</v>
      </c>
      <c r="Q69" s="35" t="str">
        <f t="shared" si="3"/>
        <v>--</v>
      </c>
      <c r="R69" s="35" t="str">
        <f t="shared" si="3"/>
        <v>--</v>
      </c>
      <c r="S69" s="35" t="str">
        <f t="shared" si="4"/>
        <v>--</v>
      </c>
      <c r="T69" s="35" t="str">
        <f t="shared" si="4"/>
        <v>--</v>
      </c>
      <c r="U69" s="35" t="str">
        <f t="shared" si="4"/>
        <v>--</v>
      </c>
      <c r="V69" s="35" t="str">
        <f t="shared" si="4"/>
        <v>--</v>
      </c>
      <c r="W69" s="35" t="str">
        <f t="shared" si="4"/>
        <v>--</v>
      </c>
      <c r="X69" s="35" t="str">
        <f t="shared" si="5"/>
        <v>--</v>
      </c>
      <c r="Y69" s="35" t="str">
        <f t="shared" si="5"/>
        <v>--</v>
      </c>
      <c r="Z69" s="35" t="str">
        <f t="shared" si="5"/>
        <v>--</v>
      </c>
      <c r="AA69" s="35" t="str">
        <f t="shared" si="5"/>
        <v>--</v>
      </c>
      <c r="AB69" s="35" t="str">
        <f t="shared" si="5"/>
        <v>--</v>
      </c>
      <c r="AC69" s="35" t="str">
        <f t="shared" si="6"/>
        <v>--</v>
      </c>
      <c r="AD69" s="35" t="str">
        <f t="shared" si="6"/>
        <v>--</v>
      </c>
      <c r="AE69" s="35" t="str">
        <f t="shared" si="6"/>
        <v>--</v>
      </c>
      <c r="AF69" s="35" t="str">
        <f t="shared" si="6"/>
        <v>--</v>
      </c>
      <c r="AG69" s="35" t="str">
        <f t="shared" si="6"/>
        <v>--</v>
      </c>
      <c r="AH69" s="35" t="str">
        <f t="shared" si="7"/>
        <v>--</v>
      </c>
      <c r="AI69" s="35" t="str">
        <f t="shared" si="7"/>
        <v>--</v>
      </c>
      <c r="AJ69" s="35" t="str">
        <f t="shared" si="7"/>
        <v>--</v>
      </c>
      <c r="AK69" s="35" t="str">
        <f t="shared" si="7"/>
        <v>--</v>
      </c>
      <c r="AL69" s="35" t="str">
        <f t="shared" si="7"/>
        <v>--</v>
      </c>
      <c r="AM69" s="35" t="str">
        <f t="shared" si="8"/>
        <v>--</v>
      </c>
      <c r="AN69" s="35" t="str">
        <f t="shared" si="8"/>
        <v>--</v>
      </c>
      <c r="AO69" s="35" t="str">
        <f t="shared" si="8"/>
        <v>--</v>
      </c>
      <c r="AP69" s="35" t="str">
        <f t="shared" si="8"/>
        <v>--</v>
      </c>
      <c r="AQ69" s="35" t="str">
        <f t="shared" si="8"/>
        <v>--</v>
      </c>
      <c r="AR69" s="35" t="str">
        <f t="shared" si="9"/>
        <v>--</v>
      </c>
      <c r="AS69" s="35" t="str">
        <f t="shared" si="9"/>
        <v>--</v>
      </c>
      <c r="AT69" s="166" t="str">
        <f t="shared" si="10"/>
        <v>--</v>
      </c>
    </row>
    <row r="70" spans="1:46" s="61" customFormat="1" ht="15" hidden="1" customHeight="1" x14ac:dyDescent="0.2">
      <c r="A70" s="14">
        <v>37</v>
      </c>
      <c r="B70" s="14"/>
      <c r="C70" s="124" t="str">
        <f t="shared" si="0"/>
        <v>項目37</v>
      </c>
      <c r="D70" s="134" t="str">
        <f t="shared" si="1"/>
        <v>--</v>
      </c>
      <c r="E70" s="37" t="str">
        <f t="shared" si="1"/>
        <v>--</v>
      </c>
      <c r="F70" s="37" t="str">
        <f t="shared" si="1"/>
        <v>--</v>
      </c>
      <c r="G70" s="37" t="str">
        <f t="shared" si="1"/>
        <v>--</v>
      </c>
      <c r="H70" s="37" t="str">
        <f t="shared" si="1"/>
        <v>--</v>
      </c>
      <c r="I70" s="37" t="str">
        <f t="shared" si="2"/>
        <v>--</v>
      </c>
      <c r="J70" s="37" t="str">
        <f t="shared" si="2"/>
        <v>--</v>
      </c>
      <c r="K70" s="37" t="str">
        <f t="shared" si="2"/>
        <v>--</v>
      </c>
      <c r="L70" s="37" t="str">
        <f t="shared" si="2"/>
        <v>--</v>
      </c>
      <c r="M70" s="37" t="str">
        <f t="shared" si="2"/>
        <v>--</v>
      </c>
      <c r="N70" s="37" t="str">
        <f t="shared" si="3"/>
        <v>--</v>
      </c>
      <c r="O70" s="35" t="str">
        <f t="shared" si="3"/>
        <v>--</v>
      </c>
      <c r="P70" s="35" t="str">
        <f t="shared" si="3"/>
        <v>--</v>
      </c>
      <c r="Q70" s="35" t="str">
        <f t="shared" si="3"/>
        <v>--</v>
      </c>
      <c r="R70" s="35" t="str">
        <f t="shared" si="3"/>
        <v>--</v>
      </c>
      <c r="S70" s="35" t="str">
        <f t="shared" si="4"/>
        <v>--</v>
      </c>
      <c r="T70" s="35" t="str">
        <f t="shared" si="4"/>
        <v>--</v>
      </c>
      <c r="U70" s="35" t="str">
        <f t="shared" si="4"/>
        <v>--</v>
      </c>
      <c r="V70" s="35" t="str">
        <f t="shared" si="4"/>
        <v>--</v>
      </c>
      <c r="W70" s="35" t="str">
        <f t="shared" si="4"/>
        <v>--</v>
      </c>
      <c r="X70" s="35" t="str">
        <f t="shared" si="5"/>
        <v>--</v>
      </c>
      <c r="Y70" s="35" t="str">
        <f t="shared" si="5"/>
        <v>--</v>
      </c>
      <c r="Z70" s="35" t="str">
        <f t="shared" si="5"/>
        <v>--</v>
      </c>
      <c r="AA70" s="35" t="str">
        <f t="shared" si="5"/>
        <v>--</v>
      </c>
      <c r="AB70" s="35" t="str">
        <f t="shared" si="5"/>
        <v>--</v>
      </c>
      <c r="AC70" s="35" t="str">
        <f t="shared" si="6"/>
        <v>--</v>
      </c>
      <c r="AD70" s="35" t="str">
        <f t="shared" si="6"/>
        <v>--</v>
      </c>
      <c r="AE70" s="35" t="str">
        <f t="shared" si="6"/>
        <v>--</v>
      </c>
      <c r="AF70" s="35" t="str">
        <f t="shared" si="6"/>
        <v>--</v>
      </c>
      <c r="AG70" s="35" t="str">
        <f t="shared" si="6"/>
        <v>--</v>
      </c>
      <c r="AH70" s="35" t="str">
        <f t="shared" si="7"/>
        <v>--</v>
      </c>
      <c r="AI70" s="35" t="str">
        <f t="shared" si="7"/>
        <v>--</v>
      </c>
      <c r="AJ70" s="35" t="str">
        <f t="shared" si="7"/>
        <v>--</v>
      </c>
      <c r="AK70" s="35" t="str">
        <f t="shared" si="7"/>
        <v>--</v>
      </c>
      <c r="AL70" s="35" t="str">
        <f t="shared" si="7"/>
        <v>--</v>
      </c>
      <c r="AM70" s="35" t="str">
        <f t="shared" si="8"/>
        <v>--</v>
      </c>
      <c r="AN70" s="35" t="str">
        <f t="shared" si="8"/>
        <v>--</v>
      </c>
      <c r="AO70" s="35" t="str">
        <f t="shared" si="8"/>
        <v>--</v>
      </c>
      <c r="AP70" s="35" t="str">
        <f t="shared" si="8"/>
        <v>--</v>
      </c>
      <c r="AQ70" s="35" t="str">
        <f t="shared" si="8"/>
        <v>--</v>
      </c>
      <c r="AR70" s="35" t="str">
        <f t="shared" si="9"/>
        <v>--</v>
      </c>
      <c r="AS70" s="35" t="str">
        <f t="shared" si="9"/>
        <v>--</v>
      </c>
      <c r="AT70" s="166" t="str">
        <f t="shared" si="10"/>
        <v>--</v>
      </c>
    </row>
    <row r="71" spans="1:46" s="61" customFormat="1" ht="15" hidden="1" customHeight="1" x14ac:dyDescent="0.2">
      <c r="A71" s="14">
        <v>38</v>
      </c>
      <c r="B71" s="14"/>
      <c r="C71" s="124" t="str">
        <f t="shared" si="0"/>
        <v>項目38</v>
      </c>
      <c r="D71" s="134" t="str">
        <f t="shared" si="1"/>
        <v>--</v>
      </c>
      <c r="E71" s="37" t="str">
        <f t="shared" si="1"/>
        <v>--</v>
      </c>
      <c r="F71" s="37" t="str">
        <f t="shared" si="1"/>
        <v>--</v>
      </c>
      <c r="G71" s="37" t="str">
        <f t="shared" si="1"/>
        <v>--</v>
      </c>
      <c r="H71" s="37" t="str">
        <f t="shared" si="1"/>
        <v>--</v>
      </c>
      <c r="I71" s="37" t="str">
        <f t="shared" si="2"/>
        <v>--</v>
      </c>
      <c r="J71" s="37" t="str">
        <f t="shared" si="2"/>
        <v>--</v>
      </c>
      <c r="K71" s="37" t="str">
        <f t="shared" si="2"/>
        <v>--</v>
      </c>
      <c r="L71" s="37" t="str">
        <f t="shared" si="2"/>
        <v>--</v>
      </c>
      <c r="M71" s="37" t="str">
        <f t="shared" si="2"/>
        <v>--</v>
      </c>
      <c r="N71" s="37" t="str">
        <f t="shared" si="3"/>
        <v>--</v>
      </c>
      <c r="O71" s="35" t="str">
        <f t="shared" si="3"/>
        <v>--</v>
      </c>
      <c r="P71" s="35" t="str">
        <f t="shared" si="3"/>
        <v>--</v>
      </c>
      <c r="Q71" s="35" t="str">
        <f t="shared" si="3"/>
        <v>--</v>
      </c>
      <c r="R71" s="35" t="str">
        <f t="shared" si="3"/>
        <v>--</v>
      </c>
      <c r="S71" s="35" t="str">
        <f t="shared" si="4"/>
        <v>--</v>
      </c>
      <c r="T71" s="35" t="str">
        <f t="shared" si="4"/>
        <v>--</v>
      </c>
      <c r="U71" s="35" t="str">
        <f t="shared" si="4"/>
        <v>--</v>
      </c>
      <c r="V71" s="35" t="str">
        <f t="shared" si="4"/>
        <v>--</v>
      </c>
      <c r="W71" s="35" t="str">
        <f t="shared" si="4"/>
        <v>--</v>
      </c>
      <c r="X71" s="35" t="str">
        <f t="shared" si="5"/>
        <v>--</v>
      </c>
      <c r="Y71" s="35" t="str">
        <f t="shared" si="5"/>
        <v>--</v>
      </c>
      <c r="Z71" s="35" t="str">
        <f t="shared" si="5"/>
        <v>--</v>
      </c>
      <c r="AA71" s="35" t="str">
        <f t="shared" si="5"/>
        <v>--</v>
      </c>
      <c r="AB71" s="35" t="str">
        <f t="shared" si="5"/>
        <v>--</v>
      </c>
      <c r="AC71" s="35" t="str">
        <f t="shared" si="6"/>
        <v>--</v>
      </c>
      <c r="AD71" s="35" t="str">
        <f t="shared" si="6"/>
        <v>--</v>
      </c>
      <c r="AE71" s="35" t="str">
        <f t="shared" si="6"/>
        <v>--</v>
      </c>
      <c r="AF71" s="35" t="str">
        <f t="shared" si="6"/>
        <v>--</v>
      </c>
      <c r="AG71" s="35" t="str">
        <f t="shared" si="6"/>
        <v>--</v>
      </c>
      <c r="AH71" s="35" t="str">
        <f t="shared" si="7"/>
        <v>--</v>
      </c>
      <c r="AI71" s="35" t="str">
        <f t="shared" si="7"/>
        <v>--</v>
      </c>
      <c r="AJ71" s="35" t="str">
        <f t="shared" si="7"/>
        <v>--</v>
      </c>
      <c r="AK71" s="35" t="str">
        <f t="shared" si="7"/>
        <v>--</v>
      </c>
      <c r="AL71" s="35" t="str">
        <f t="shared" si="7"/>
        <v>--</v>
      </c>
      <c r="AM71" s="35" t="str">
        <f t="shared" si="8"/>
        <v>--</v>
      </c>
      <c r="AN71" s="35" t="str">
        <f t="shared" si="8"/>
        <v>--</v>
      </c>
      <c r="AO71" s="35" t="str">
        <f t="shared" si="8"/>
        <v>--</v>
      </c>
      <c r="AP71" s="35" t="str">
        <f t="shared" si="8"/>
        <v>--</v>
      </c>
      <c r="AQ71" s="35" t="str">
        <f t="shared" si="8"/>
        <v>--</v>
      </c>
      <c r="AR71" s="35" t="str">
        <f t="shared" si="9"/>
        <v>--</v>
      </c>
      <c r="AS71" s="35" t="str">
        <f t="shared" si="9"/>
        <v>--</v>
      </c>
      <c r="AT71" s="166" t="str">
        <f t="shared" si="10"/>
        <v>--</v>
      </c>
    </row>
    <row r="72" spans="1:46" s="61" customFormat="1" ht="15" hidden="1" customHeight="1" x14ac:dyDescent="0.2">
      <c r="A72" s="14">
        <v>39</v>
      </c>
      <c r="B72" s="14"/>
      <c r="C72" s="124" t="str">
        <f t="shared" si="0"/>
        <v>項目39</v>
      </c>
      <c r="D72" s="134" t="str">
        <f t="shared" si="1"/>
        <v>--</v>
      </c>
      <c r="E72" s="37" t="str">
        <f t="shared" si="1"/>
        <v>--</v>
      </c>
      <c r="F72" s="37" t="str">
        <f t="shared" si="1"/>
        <v>--</v>
      </c>
      <c r="G72" s="37" t="str">
        <f t="shared" si="1"/>
        <v>--</v>
      </c>
      <c r="H72" s="37" t="str">
        <f t="shared" si="1"/>
        <v>--</v>
      </c>
      <c r="I72" s="37" t="str">
        <f t="shared" si="2"/>
        <v>--</v>
      </c>
      <c r="J72" s="37" t="str">
        <f t="shared" si="2"/>
        <v>--</v>
      </c>
      <c r="K72" s="37" t="str">
        <f t="shared" si="2"/>
        <v>--</v>
      </c>
      <c r="L72" s="37" t="str">
        <f t="shared" si="2"/>
        <v>--</v>
      </c>
      <c r="M72" s="37" t="str">
        <f t="shared" si="2"/>
        <v>--</v>
      </c>
      <c r="N72" s="37" t="str">
        <f t="shared" si="3"/>
        <v>--</v>
      </c>
      <c r="O72" s="35" t="str">
        <f t="shared" si="3"/>
        <v>--</v>
      </c>
      <c r="P72" s="35" t="str">
        <f t="shared" si="3"/>
        <v>--</v>
      </c>
      <c r="Q72" s="35" t="str">
        <f t="shared" si="3"/>
        <v>--</v>
      </c>
      <c r="R72" s="35" t="str">
        <f t="shared" si="3"/>
        <v>--</v>
      </c>
      <c r="S72" s="35" t="str">
        <f t="shared" si="4"/>
        <v>--</v>
      </c>
      <c r="T72" s="35" t="str">
        <f t="shared" si="4"/>
        <v>--</v>
      </c>
      <c r="U72" s="35" t="str">
        <f t="shared" si="4"/>
        <v>--</v>
      </c>
      <c r="V72" s="35" t="str">
        <f t="shared" si="4"/>
        <v>--</v>
      </c>
      <c r="W72" s="35" t="str">
        <f t="shared" si="4"/>
        <v>--</v>
      </c>
      <c r="X72" s="35" t="str">
        <f t="shared" si="5"/>
        <v>--</v>
      </c>
      <c r="Y72" s="35" t="str">
        <f t="shared" si="5"/>
        <v>--</v>
      </c>
      <c r="Z72" s="35" t="str">
        <f t="shared" si="5"/>
        <v>--</v>
      </c>
      <c r="AA72" s="35" t="str">
        <f t="shared" si="5"/>
        <v>--</v>
      </c>
      <c r="AB72" s="35" t="str">
        <f t="shared" si="5"/>
        <v>--</v>
      </c>
      <c r="AC72" s="35" t="str">
        <f t="shared" si="6"/>
        <v>--</v>
      </c>
      <c r="AD72" s="35" t="str">
        <f t="shared" si="6"/>
        <v>--</v>
      </c>
      <c r="AE72" s="35" t="str">
        <f t="shared" si="6"/>
        <v>--</v>
      </c>
      <c r="AF72" s="35" t="str">
        <f t="shared" si="6"/>
        <v>--</v>
      </c>
      <c r="AG72" s="35" t="str">
        <f t="shared" si="6"/>
        <v>--</v>
      </c>
      <c r="AH72" s="35" t="str">
        <f t="shared" si="7"/>
        <v>--</v>
      </c>
      <c r="AI72" s="35" t="str">
        <f t="shared" si="7"/>
        <v>--</v>
      </c>
      <c r="AJ72" s="35" t="str">
        <f t="shared" si="7"/>
        <v>--</v>
      </c>
      <c r="AK72" s="35" t="str">
        <f t="shared" si="7"/>
        <v>--</v>
      </c>
      <c r="AL72" s="35" t="str">
        <f t="shared" si="7"/>
        <v>--</v>
      </c>
      <c r="AM72" s="35" t="str">
        <f t="shared" si="8"/>
        <v>--</v>
      </c>
      <c r="AN72" s="35" t="str">
        <f t="shared" si="8"/>
        <v>--</v>
      </c>
      <c r="AO72" s="35" t="str">
        <f t="shared" si="8"/>
        <v>--</v>
      </c>
      <c r="AP72" s="35" t="str">
        <f t="shared" si="8"/>
        <v>--</v>
      </c>
      <c r="AQ72" s="35" t="str">
        <f t="shared" si="8"/>
        <v>--</v>
      </c>
      <c r="AR72" s="35" t="str">
        <f t="shared" si="9"/>
        <v>--</v>
      </c>
      <c r="AS72" s="35" t="str">
        <f t="shared" si="9"/>
        <v>--</v>
      </c>
      <c r="AT72" s="166" t="str">
        <f t="shared" si="10"/>
        <v>--</v>
      </c>
    </row>
    <row r="73" spans="1:46" s="61" customFormat="1" ht="15" hidden="1" customHeight="1" x14ac:dyDescent="0.2">
      <c r="A73" s="14">
        <v>40</v>
      </c>
      <c r="B73" s="14"/>
      <c r="C73" s="124" t="str">
        <f t="shared" si="0"/>
        <v>項目40</v>
      </c>
      <c r="D73" s="134" t="str">
        <f t="shared" si="1"/>
        <v>--</v>
      </c>
      <c r="E73" s="37" t="str">
        <f t="shared" si="1"/>
        <v>--</v>
      </c>
      <c r="F73" s="37" t="str">
        <f t="shared" si="1"/>
        <v>--</v>
      </c>
      <c r="G73" s="37" t="str">
        <f t="shared" si="1"/>
        <v>--</v>
      </c>
      <c r="H73" s="37" t="str">
        <f t="shared" si="1"/>
        <v>--</v>
      </c>
      <c r="I73" s="37" t="str">
        <f t="shared" si="2"/>
        <v>--</v>
      </c>
      <c r="J73" s="37" t="str">
        <f t="shared" si="2"/>
        <v>--</v>
      </c>
      <c r="K73" s="37" t="str">
        <f t="shared" si="2"/>
        <v>--</v>
      </c>
      <c r="L73" s="37" t="str">
        <f t="shared" si="2"/>
        <v>--</v>
      </c>
      <c r="M73" s="37" t="str">
        <f t="shared" si="2"/>
        <v>--</v>
      </c>
      <c r="N73" s="37" t="str">
        <f t="shared" si="3"/>
        <v>--</v>
      </c>
      <c r="O73" s="35" t="str">
        <f t="shared" si="3"/>
        <v>--</v>
      </c>
      <c r="P73" s="35" t="str">
        <f t="shared" si="3"/>
        <v>--</v>
      </c>
      <c r="Q73" s="35" t="str">
        <f t="shared" si="3"/>
        <v>--</v>
      </c>
      <c r="R73" s="35" t="str">
        <f t="shared" si="3"/>
        <v>--</v>
      </c>
      <c r="S73" s="35" t="str">
        <f t="shared" si="4"/>
        <v>--</v>
      </c>
      <c r="T73" s="35" t="str">
        <f t="shared" si="4"/>
        <v>--</v>
      </c>
      <c r="U73" s="35" t="str">
        <f t="shared" si="4"/>
        <v>--</v>
      </c>
      <c r="V73" s="35" t="str">
        <f t="shared" si="4"/>
        <v>--</v>
      </c>
      <c r="W73" s="35" t="str">
        <f t="shared" si="4"/>
        <v>--</v>
      </c>
      <c r="X73" s="35" t="str">
        <f t="shared" si="5"/>
        <v>--</v>
      </c>
      <c r="Y73" s="35" t="str">
        <f t="shared" si="5"/>
        <v>--</v>
      </c>
      <c r="Z73" s="35" t="str">
        <f t="shared" si="5"/>
        <v>--</v>
      </c>
      <c r="AA73" s="35" t="str">
        <f t="shared" si="5"/>
        <v>--</v>
      </c>
      <c r="AB73" s="35" t="str">
        <f t="shared" si="5"/>
        <v>--</v>
      </c>
      <c r="AC73" s="35" t="str">
        <f t="shared" si="6"/>
        <v>--</v>
      </c>
      <c r="AD73" s="35" t="str">
        <f t="shared" si="6"/>
        <v>--</v>
      </c>
      <c r="AE73" s="35" t="str">
        <f t="shared" si="6"/>
        <v>--</v>
      </c>
      <c r="AF73" s="35" t="str">
        <f t="shared" si="6"/>
        <v>--</v>
      </c>
      <c r="AG73" s="35" t="str">
        <f t="shared" si="6"/>
        <v>--</v>
      </c>
      <c r="AH73" s="35" t="str">
        <f t="shared" si="7"/>
        <v>--</v>
      </c>
      <c r="AI73" s="35" t="str">
        <f t="shared" si="7"/>
        <v>--</v>
      </c>
      <c r="AJ73" s="35" t="str">
        <f t="shared" si="7"/>
        <v>--</v>
      </c>
      <c r="AK73" s="35" t="str">
        <f t="shared" si="7"/>
        <v>--</v>
      </c>
      <c r="AL73" s="35" t="str">
        <f t="shared" si="7"/>
        <v>--</v>
      </c>
      <c r="AM73" s="35" t="str">
        <f t="shared" si="8"/>
        <v>--</v>
      </c>
      <c r="AN73" s="35" t="str">
        <f t="shared" si="8"/>
        <v>--</v>
      </c>
      <c r="AO73" s="35" t="str">
        <f t="shared" si="8"/>
        <v>--</v>
      </c>
      <c r="AP73" s="35" t="str">
        <f t="shared" si="8"/>
        <v>--</v>
      </c>
      <c r="AQ73" s="35" t="str">
        <f t="shared" si="8"/>
        <v>--</v>
      </c>
      <c r="AR73" s="35" t="str">
        <f t="shared" si="9"/>
        <v>--</v>
      </c>
      <c r="AS73" s="35" t="str">
        <f t="shared" si="9"/>
        <v>--</v>
      </c>
      <c r="AT73" s="166" t="str">
        <f t="shared" si="10"/>
        <v>--</v>
      </c>
    </row>
    <row r="74" spans="1:46" s="61" customFormat="1" ht="15" hidden="1" customHeight="1" x14ac:dyDescent="0.2">
      <c r="A74" s="14">
        <v>41</v>
      </c>
      <c r="B74" s="14"/>
      <c r="C74" s="124" t="str">
        <f t="shared" si="0"/>
        <v>項目41</v>
      </c>
      <c r="D74" s="134" t="str">
        <f t="shared" si="1"/>
        <v>--</v>
      </c>
      <c r="E74" s="37" t="str">
        <f t="shared" si="1"/>
        <v>--</v>
      </c>
      <c r="F74" s="37" t="str">
        <f t="shared" si="1"/>
        <v>--</v>
      </c>
      <c r="G74" s="37" t="str">
        <f t="shared" si="1"/>
        <v>--</v>
      </c>
      <c r="H74" s="37" t="str">
        <f t="shared" si="1"/>
        <v>--</v>
      </c>
      <c r="I74" s="37" t="str">
        <f t="shared" si="2"/>
        <v>--</v>
      </c>
      <c r="J74" s="37" t="str">
        <f t="shared" si="2"/>
        <v>--</v>
      </c>
      <c r="K74" s="37" t="str">
        <f t="shared" si="2"/>
        <v>--</v>
      </c>
      <c r="L74" s="37" t="str">
        <f t="shared" si="2"/>
        <v>--</v>
      </c>
      <c r="M74" s="37" t="str">
        <f t="shared" si="2"/>
        <v>--</v>
      </c>
      <c r="N74" s="37" t="str">
        <f t="shared" si="3"/>
        <v>--</v>
      </c>
      <c r="O74" s="35" t="str">
        <f t="shared" si="3"/>
        <v>--</v>
      </c>
      <c r="P74" s="35" t="str">
        <f t="shared" si="3"/>
        <v>--</v>
      </c>
      <c r="Q74" s="35" t="str">
        <f t="shared" si="3"/>
        <v>--</v>
      </c>
      <c r="R74" s="35" t="str">
        <f t="shared" si="3"/>
        <v>--</v>
      </c>
      <c r="S74" s="35" t="str">
        <f t="shared" si="4"/>
        <v>--</v>
      </c>
      <c r="T74" s="35" t="str">
        <f t="shared" si="4"/>
        <v>--</v>
      </c>
      <c r="U74" s="35" t="str">
        <f t="shared" si="4"/>
        <v>--</v>
      </c>
      <c r="V74" s="35" t="str">
        <f t="shared" si="4"/>
        <v>--</v>
      </c>
      <c r="W74" s="35" t="str">
        <f t="shared" si="4"/>
        <v>--</v>
      </c>
      <c r="X74" s="35" t="str">
        <f t="shared" si="5"/>
        <v>--</v>
      </c>
      <c r="Y74" s="35" t="str">
        <f t="shared" si="5"/>
        <v>--</v>
      </c>
      <c r="Z74" s="35" t="str">
        <f t="shared" si="5"/>
        <v>--</v>
      </c>
      <c r="AA74" s="35" t="str">
        <f t="shared" si="5"/>
        <v>--</v>
      </c>
      <c r="AB74" s="35" t="str">
        <f t="shared" si="5"/>
        <v>--</v>
      </c>
      <c r="AC74" s="35" t="str">
        <f t="shared" si="6"/>
        <v>--</v>
      </c>
      <c r="AD74" s="35" t="str">
        <f t="shared" si="6"/>
        <v>--</v>
      </c>
      <c r="AE74" s="35" t="str">
        <f t="shared" si="6"/>
        <v>--</v>
      </c>
      <c r="AF74" s="35" t="str">
        <f t="shared" si="6"/>
        <v>--</v>
      </c>
      <c r="AG74" s="35" t="str">
        <f t="shared" si="6"/>
        <v>--</v>
      </c>
      <c r="AH74" s="35" t="str">
        <f t="shared" si="7"/>
        <v>--</v>
      </c>
      <c r="AI74" s="35" t="str">
        <f t="shared" si="7"/>
        <v>--</v>
      </c>
      <c r="AJ74" s="35" t="str">
        <f t="shared" si="7"/>
        <v>--</v>
      </c>
      <c r="AK74" s="35" t="str">
        <f t="shared" si="7"/>
        <v>--</v>
      </c>
      <c r="AL74" s="35" t="str">
        <f t="shared" si="7"/>
        <v>--</v>
      </c>
      <c r="AM74" s="35" t="str">
        <f t="shared" si="8"/>
        <v>--</v>
      </c>
      <c r="AN74" s="35" t="str">
        <f t="shared" si="8"/>
        <v>--</v>
      </c>
      <c r="AO74" s="35" t="str">
        <f t="shared" si="8"/>
        <v>--</v>
      </c>
      <c r="AP74" s="35" t="str">
        <f t="shared" si="8"/>
        <v>--</v>
      </c>
      <c r="AQ74" s="35" t="str">
        <f t="shared" si="8"/>
        <v>--</v>
      </c>
      <c r="AR74" s="35" t="str">
        <f t="shared" si="9"/>
        <v>--</v>
      </c>
      <c r="AS74" s="35" t="str">
        <f t="shared" si="9"/>
        <v>--</v>
      </c>
      <c r="AT74" s="166" t="str">
        <f t="shared" si="10"/>
        <v>--</v>
      </c>
    </row>
    <row r="75" spans="1:46" s="61" customFormat="1" ht="15" hidden="1" customHeight="1" x14ac:dyDescent="0.2">
      <c r="A75" s="14">
        <v>42</v>
      </c>
      <c r="B75" s="14"/>
      <c r="C75" s="124" t="str">
        <f t="shared" si="0"/>
        <v>項目42</v>
      </c>
      <c r="D75" s="134" t="str">
        <f t="shared" si="1"/>
        <v>--</v>
      </c>
      <c r="E75" s="37" t="str">
        <f t="shared" si="1"/>
        <v>--</v>
      </c>
      <c r="F75" s="37" t="str">
        <f t="shared" si="1"/>
        <v>--</v>
      </c>
      <c r="G75" s="37" t="str">
        <f t="shared" si="1"/>
        <v>--</v>
      </c>
      <c r="H75" s="37" t="str">
        <f t="shared" si="1"/>
        <v>--</v>
      </c>
      <c r="I75" s="37" t="str">
        <f t="shared" si="2"/>
        <v>--</v>
      </c>
      <c r="J75" s="37" t="str">
        <f t="shared" si="2"/>
        <v>--</v>
      </c>
      <c r="K75" s="37" t="str">
        <f t="shared" si="2"/>
        <v>--</v>
      </c>
      <c r="L75" s="37" t="str">
        <f t="shared" si="2"/>
        <v>--</v>
      </c>
      <c r="M75" s="37" t="str">
        <f t="shared" si="2"/>
        <v>--</v>
      </c>
      <c r="N75" s="37" t="str">
        <f t="shared" si="3"/>
        <v>--</v>
      </c>
      <c r="O75" s="35" t="str">
        <f t="shared" si="3"/>
        <v>--</v>
      </c>
      <c r="P75" s="35" t="str">
        <f t="shared" si="3"/>
        <v>--</v>
      </c>
      <c r="Q75" s="35" t="str">
        <f t="shared" si="3"/>
        <v>--</v>
      </c>
      <c r="R75" s="35" t="str">
        <f t="shared" si="3"/>
        <v>--</v>
      </c>
      <c r="S75" s="35" t="str">
        <f t="shared" si="4"/>
        <v>--</v>
      </c>
      <c r="T75" s="35" t="str">
        <f t="shared" si="4"/>
        <v>--</v>
      </c>
      <c r="U75" s="35" t="str">
        <f t="shared" si="4"/>
        <v>--</v>
      </c>
      <c r="V75" s="35" t="str">
        <f t="shared" si="4"/>
        <v>--</v>
      </c>
      <c r="W75" s="35" t="str">
        <f t="shared" si="4"/>
        <v>--</v>
      </c>
      <c r="X75" s="35" t="str">
        <f t="shared" si="5"/>
        <v>--</v>
      </c>
      <c r="Y75" s="35" t="str">
        <f t="shared" si="5"/>
        <v>--</v>
      </c>
      <c r="Z75" s="35" t="str">
        <f t="shared" si="5"/>
        <v>--</v>
      </c>
      <c r="AA75" s="35" t="str">
        <f t="shared" si="5"/>
        <v>--</v>
      </c>
      <c r="AB75" s="35" t="str">
        <f t="shared" si="5"/>
        <v>--</v>
      </c>
      <c r="AC75" s="35" t="str">
        <f t="shared" si="6"/>
        <v>--</v>
      </c>
      <c r="AD75" s="35" t="str">
        <f t="shared" si="6"/>
        <v>--</v>
      </c>
      <c r="AE75" s="35" t="str">
        <f t="shared" si="6"/>
        <v>--</v>
      </c>
      <c r="AF75" s="35" t="str">
        <f t="shared" si="6"/>
        <v>--</v>
      </c>
      <c r="AG75" s="35" t="str">
        <f t="shared" si="6"/>
        <v>--</v>
      </c>
      <c r="AH75" s="35" t="str">
        <f t="shared" si="7"/>
        <v>--</v>
      </c>
      <c r="AI75" s="35" t="str">
        <f t="shared" si="7"/>
        <v>--</v>
      </c>
      <c r="AJ75" s="35" t="str">
        <f t="shared" si="7"/>
        <v>--</v>
      </c>
      <c r="AK75" s="35" t="str">
        <f t="shared" si="7"/>
        <v>--</v>
      </c>
      <c r="AL75" s="35" t="str">
        <f t="shared" si="7"/>
        <v>--</v>
      </c>
      <c r="AM75" s="35" t="str">
        <f t="shared" si="8"/>
        <v>--</v>
      </c>
      <c r="AN75" s="35" t="str">
        <f t="shared" si="8"/>
        <v>--</v>
      </c>
      <c r="AO75" s="35" t="str">
        <f t="shared" si="8"/>
        <v>--</v>
      </c>
      <c r="AP75" s="35" t="str">
        <f t="shared" si="8"/>
        <v>--</v>
      </c>
      <c r="AQ75" s="35" t="str">
        <f t="shared" si="8"/>
        <v>--</v>
      </c>
      <c r="AR75" s="35" t="str">
        <f t="shared" si="9"/>
        <v>--</v>
      </c>
      <c r="AS75" s="35" t="str">
        <f t="shared" si="9"/>
        <v>--</v>
      </c>
      <c r="AT75" s="166" t="str">
        <f t="shared" si="10"/>
        <v>--</v>
      </c>
    </row>
    <row r="76" spans="1:46" s="61" customFormat="1" ht="15" hidden="1" customHeight="1" x14ac:dyDescent="0.2">
      <c r="A76" s="14">
        <v>43</v>
      </c>
      <c r="B76" s="14"/>
      <c r="C76" s="124" t="str">
        <f t="shared" si="0"/>
        <v>項目43</v>
      </c>
      <c r="D76" s="134" t="str">
        <f t="shared" si="1"/>
        <v>--</v>
      </c>
      <c r="E76" s="37" t="str">
        <f t="shared" si="1"/>
        <v>--</v>
      </c>
      <c r="F76" s="37" t="str">
        <f t="shared" si="1"/>
        <v>--</v>
      </c>
      <c r="G76" s="37" t="str">
        <f t="shared" si="1"/>
        <v>--</v>
      </c>
      <c r="H76" s="37" t="str">
        <f t="shared" si="1"/>
        <v>--</v>
      </c>
      <c r="I76" s="37" t="str">
        <f t="shared" si="2"/>
        <v>--</v>
      </c>
      <c r="J76" s="37" t="str">
        <f t="shared" si="2"/>
        <v>--</v>
      </c>
      <c r="K76" s="37" t="str">
        <f t="shared" si="2"/>
        <v>--</v>
      </c>
      <c r="L76" s="37" t="str">
        <f t="shared" si="2"/>
        <v>--</v>
      </c>
      <c r="M76" s="37" t="str">
        <f t="shared" si="2"/>
        <v>--</v>
      </c>
      <c r="N76" s="37" t="str">
        <f t="shared" si="3"/>
        <v>--</v>
      </c>
      <c r="O76" s="35" t="str">
        <f t="shared" si="3"/>
        <v>--</v>
      </c>
      <c r="P76" s="35" t="str">
        <f t="shared" si="3"/>
        <v>--</v>
      </c>
      <c r="Q76" s="35" t="str">
        <f t="shared" si="3"/>
        <v>--</v>
      </c>
      <c r="R76" s="35" t="str">
        <f t="shared" si="3"/>
        <v>--</v>
      </c>
      <c r="S76" s="35" t="str">
        <f t="shared" si="4"/>
        <v>--</v>
      </c>
      <c r="T76" s="35" t="str">
        <f t="shared" si="4"/>
        <v>--</v>
      </c>
      <c r="U76" s="35" t="str">
        <f t="shared" si="4"/>
        <v>--</v>
      </c>
      <c r="V76" s="35" t="str">
        <f t="shared" si="4"/>
        <v>--</v>
      </c>
      <c r="W76" s="35" t="str">
        <f t="shared" si="4"/>
        <v>--</v>
      </c>
      <c r="X76" s="35" t="str">
        <f t="shared" si="5"/>
        <v>--</v>
      </c>
      <c r="Y76" s="35" t="str">
        <f t="shared" si="5"/>
        <v>--</v>
      </c>
      <c r="Z76" s="35" t="str">
        <f t="shared" si="5"/>
        <v>--</v>
      </c>
      <c r="AA76" s="35" t="str">
        <f t="shared" si="5"/>
        <v>--</v>
      </c>
      <c r="AB76" s="35" t="str">
        <f t="shared" si="5"/>
        <v>--</v>
      </c>
      <c r="AC76" s="35" t="str">
        <f t="shared" si="6"/>
        <v>--</v>
      </c>
      <c r="AD76" s="35" t="str">
        <f t="shared" si="6"/>
        <v>--</v>
      </c>
      <c r="AE76" s="35" t="str">
        <f t="shared" si="6"/>
        <v>--</v>
      </c>
      <c r="AF76" s="35" t="str">
        <f t="shared" si="6"/>
        <v>--</v>
      </c>
      <c r="AG76" s="35" t="str">
        <f t="shared" si="6"/>
        <v>--</v>
      </c>
      <c r="AH76" s="35" t="str">
        <f t="shared" si="7"/>
        <v>--</v>
      </c>
      <c r="AI76" s="35" t="str">
        <f t="shared" si="7"/>
        <v>--</v>
      </c>
      <c r="AJ76" s="35" t="str">
        <f t="shared" si="7"/>
        <v>--</v>
      </c>
      <c r="AK76" s="35" t="str">
        <f t="shared" si="7"/>
        <v>--</v>
      </c>
      <c r="AL76" s="35" t="str">
        <f t="shared" si="7"/>
        <v>--</v>
      </c>
      <c r="AM76" s="35" t="str">
        <f t="shared" si="8"/>
        <v>--</v>
      </c>
      <c r="AN76" s="35" t="str">
        <f t="shared" si="8"/>
        <v>--</v>
      </c>
      <c r="AO76" s="35" t="str">
        <f t="shared" si="8"/>
        <v>--</v>
      </c>
      <c r="AP76" s="35" t="str">
        <f t="shared" si="8"/>
        <v>--</v>
      </c>
      <c r="AQ76" s="35" t="str">
        <f t="shared" si="8"/>
        <v>--</v>
      </c>
      <c r="AR76" s="35" t="str">
        <f t="shared" si="9"/>
        <v>--</v>
      </c>
      <c r="AS76" s="35" t="str">
        <f t="shared" si="9"/>
        <v>--</v>
      </c>
      <c r="AT76" s="166" t="str">
        <f t="shared" si="10"/>
        <v>--</v>
      </c>
    </row>
    <row r="77" spans="1:46" s="61" customFormat="1" ht="15" hidden="1" customHeight="1" x14ac:dyDescent="0.2">
      <c r="A77" s="14">
        <v>44</v>
      </c>
      <c r="B77" s="14"/>
      <c r="C77" s="124" t="str">
        <f t="shared" si="0"/>
        <v>項目44</v>
      </c>
      <c r="D77" s="134" t="str">
        <f t="shared" si="1"/>
        <v>--</v>
      </c>
      <c r="E77" s="37" t="str">
        <f t="shared" si="1"/>
        <v>--</v>
      </c>
      <c r="F77" s="37" t="str">
        <f t="shared" si="1"/>
        <v>--</v>
      </c>
      <c r="G77" s="37" t="str">
        <f t="shared" si="1"/>
        <v>--</v>
      </c>
      <c r="H77" s="37" t="str">
        <f t="shared" si="1"/>
        <v>--</v>
      </c>
      <c r="I77" s="37" t="str">
        <f t="shared" si="2"/>
        <v>--</v>
      </c>
      <c r="J77" s="37" t="str">
        <f t="shared" si="2"/>
        <v>--</v>
      </c>
      <c r="K77" s="37" t="str">
        <f t="shared" si="2"/>
        <v>--</v>
      </c>
      <c r="L77" s="37" t="str">
        <f t="shared" si="2"/>
        <v>--</v>
      </c>
      <c r="M77" s="37" t="str">
        <f t="shared" si="2"/>
        <v>--</v>
      </c>
      <c r="N77" s="37" t="str">
        <f t="shared" si="3"/>
        <v>--</v>
      </c>
      <c r="O77" s="35" t="str">
        <f t="shared" si="3"/>
        <v>--</v>
      </c>
      <c r="P77" s="35" t="str">
        <f t="shared" si="3"/>
        <v>--</v>
      </c>
      <c r="Q77" s="35" t="str">
        <f t="shared" si="3"/>
        <v>--</v>
      </c>
      <c r="R77" s="35" t="str">
        <f t="shared" si="3"/>
        <v>--</v>
      </c>
      <c r="S77" s="35" t="str">
        <f t="shared" si="4"/>
        <v>--</v>
      </c>
      <c r="T77" s="35" t="str">
        <f t="shared" si="4"/>
        <v>--</v>
      </c>
      <c r="U77" s="35" t="str">
        <f t="shared" si="4"/>
        <v>--</v>
      </c>
      <c r="V77" s="35" t="str">
        <f t="shared" si="4"/>
        <v>--</v>
      </c>
      <c r="W77" s="35" t="str">
        <f t="shared" si="4"/>
        <v>--</v>
      </c>
      <c r="X77" s="35" t="str">
        <f t="shared" si="5"/>
        <v>--</v>
      </c>
      <c r="Y77" s="35" t="str">
        <f t="shared" si="5"/>
        <v>--</v>
      </c>
      <c r="Z77" s="35" t="str">
        <f t="shared" si="5"/>
        <v>--</v>
      </c>
      <c r="AA77" s="35" t="str">
        <f t="shared" si="5"/>
        <v>--</v>
      </c>
      <c r="AB77" s="35" t="str">
        <f t="shared" si="5"/>
        <v>--</v>
      </c>
      <c r="AC77" s="35" t="str">
        <f t="shared" si="6"/>
        <v>--</v>
      </c>
      <c r="AD77" s="35" t="str">
        <f t="shared" si="6"/>
        <v>--</v>
      </c>
      <c r="AE77" s="35" t="str">
        <f t="shared" si="6"/>
        <v>--</v>
      </c>
      <c r="AF77" s="35" t="str">
        <f t="shared" si="6"/>
        <v>--</v>
      </c>
      <c r="AG77" s="35" t="str">
        <f t="shared" si="6"/>
        <v>--</v>
      </c>
      <c r="AH77" s="35" t="str">
        <f t="shared" si="7"/>
        <v>--</v>
      </c>
      <c r="AI77" s="35" t="str">
        <f t="shared" si="7"/>
        <v>--</v>
      </c>
      <c r="AJ77" s="35" t="str">
        <f t="shared" si="7"/>
        <v>--</v>
      </c>
      <c r="AK77" s="35" t="str">
        <f t="shared" si="7"/>
        <v>--</v>
      </c>
      <c r="AL77" s="35" t="str">
        <f t="shared" si="7"/>
        <v>--</v>
      </c>
      <c r="AM77" s="35" t="str">
        <f t="shared" si="8"/>
        <v>--</v>
      </c>
      <c r="AN77" s="35" t="str">
        <f t="shared" si="8"/>
        <v>--</v>
      </c>
      <c r="AO77" s="35" t="str">
        <f t="shared" si="8"/>
        <v>--</v>
      </c>
      <c r="AP77" s="35" t="str">
        <f t="shared" si="8"/>
        <v>--</v>
      </c>
      <c r="AQ77" s="35" t="str">
        <f t="shared" si="8"/>
        <v>--</v>
      </c>
      <c r="AR77" s="35" t="str">
        <f t="shared" si="9"/>
        <v>--</v>
      </c>
      <c r="AS77" s="35" t="str">
        <f t="shared" si="9"/>
        <v>--</v>
      </c>
      <c r="AT77" s="166" t="str">
        <f t="shared" si="10"/>
        <v>--</v>
      </c>
    </row>
    <row r="78" spans="1:46" s="61" customFormat="1" ht="15" hidden="1" customHeight="1" x14ac:dyDescent="0.2">
      <c r="A78" s="14">
        <v>45</v>
      </c>
      <c r="B78" s="14"/>
      <c r="C78" s="124" t="str">
        <f t="shared" si="0"/>
        <v>項目45</v>
      </c>
      <c r="D78" s="134" t="str">
        <f t="shared" si="1"/>
        <v>--</v>
      </c>
      <c r="E78" s="37" t="str">
        <f t="shared" si="1"/>
        <v>--</v>
      </c>
      <c r="F78" s="37" t="str">
        <f t="shared" si="1"/>
        <v>--</v>
      </c>
      <c r="G78" s="37" t="str">
        <f t="shared" si="1"/>
        <v>--</v>
      </c>
      <c r="H78" s="37" t="str">
        <f t="shared" si="1"/>
        <v>--</v>
      </c>
      <c r="I78" s="37" t="str">
        <f t="shared" si="2"/>
        <v>--</v>
      </c>
      <c r="J78" s="37" t="str">
        <f t="shared" si="2"/>
        <v>--</v>
      </c>
      <c r="K78" s="37" t="str">
        <f t="shared" si="2"/>
        <v>--</v>
      </c>
      <c r="L78" s="37" t="str">
        <f t="shared" si="2"/>
        <v>--</v>
      </c>
      <c r="M78" s="37" t="str">
        <f t="shared" si="2"/>
        <v>--</v>
      </c>
      <c r="N78" s="37" t="str">
        <f t="shared" si="3"/>
        <v>--</v>
      </c>
      <c r="O78" s="35" t="str">
        <f t="shared" si="3"/>
        <v>--</v>
      </c>
      <c r="P78" s="35" t="str">
        <f t="shared" si="3"/>
        <v>--</v>
      </c>
      <c r="Q78" s="35" t="str">
        <f t="shared" si="3"/>
        <v>--</v>
      </c>
      <c r="R78" s="35" t="str">
        <f t="shared" si="3"/>
        <v>--</v>
      </c>
      <c r="S78" s="35" t="str">
        <f t="shared" si="4"/>
        <v>--</v>
      </c>
      <c r="T78" s="35" t="str">
        <f t="shared" si="4"/>
        <v>--</v>
      </c>
      <c r="U78" s="35" t="str">
        <f t="shared" si="4"/>
        <v>--</v>
      </c>
      <c r="V78" s="35" t="str">
        <f t="shared" si="4"/>
        <v>--</v>
      </c>
      <c r="W78" s="35" t="str">
        <f t="shared" si="4"/>
        <v>--</v>
      </c>
      <c r="X78" s="35" t="str">
        <f t="shared" si="5"/>
        <v>--</v>
      </c>
      <c r="Y78" s="35" t="str">
        <f t="shared" si="5"/>
        <v>--</v>
      </c>
      <c r="Z78" s="35" t="str">
        <f t="shared" si="5"/>
        <v>--</v>
      </c>
      <c r="AA78" s="35" t="str">
        <f t="shared" si="5"/>
        <v>--</v>
      </c>
      <c r="AB78" s="35" t="str">
        <f t="shared" si="5"/>
        <v>--</v>
      </c>
      <c r="AC78" s="35" t="str">
        <f t="shared" si="6"/>
        <v>--</v>
      </c>
      <c r="AD78" s="35" t="str">
        <f t="shared" si="6"/>
        <v>--</v>
      </c>
      <c r="AE78" s="35" t="str">
        <f t="shared" si="6"/>
        <v>--</v>
      </c>
      <c r="AF78" s="35" t="str">
        <f t="shared" si="6"/>
        <v>--</v>
      </c>
      <c r="AG78" s="35" t="str">
        <f t="shared" si="6"/>
        <v>--</v>
      </c>
      <c r="AH78" s="35" t="str">
        <f t="shared" si="7"/>
        <v>--</v>
      </c>
      <c r="AI78" s="35" t="str">
        <f t="shared" si="7"/>
        <v>--</v>
      </c>
      <c r="AJ78" s="35" t="str">
        <f t="shared" si="7"/>
        <v>--</v>
      </c>
      <c r="AK78" s="35" t="str">
        <f t="shared" si="7"/>
        <v>--</v>
      </c>
      <c r="AL78" s="35" t="str">
        <f t="shared" si="7"/>
        <v>--</v>
      </c>
      <c r="AM78" s="35" t="str">
        <f t="shared" si="8"/>
        <v>--</v>
      </c>
      <c r="AN78" s="35" t="str">
        <f t="shared" si="8"/>
        <v>--</v>
      </c>
      <c r="AO78" s="35" t="str">
        <f t="shared" si="8"/>
        <v>--</v>
      </c>
      <c r="AP78" s="35" t="str">
        <f t="shared" si="8"/>
        <v>--</v>
      </c>
      <c r="AQ78" s="35" t="str">
        <f t="shared" si="8"/>
        <v>--</v>
      </c>
      <c r="AR78" s="35" t="str">
        <f t="shared" si="9"/>
        <v>--</v>
      </c>
      <c r="AS78" s="35" t="str">
        <f t="shared" si="9"/>
        <v>--</v>
      </c>
      <c r="AT78" s="166" t="str">
        <f t="shared" si="10"/>
        <v>--</v>
      </c>
    </row>
    <row r="79" spans="1:46" s="61" customFormat="1" ht="15" hidden="1" customHeight="1" x14ac:dyDescent="0.2">
      <c r="A79" s="14">
        <v>46</v>
      </c>
      <c r="B79" s="14"/>
      <c r="C79" s="124" t="str">
        <f t="shared" si="0"/>
        <v>項目46</v>
      </c>
      <c r="D79" s="134" t="str">
        <f t="shared" si="1"/>
        <v>--</v>
      </c>
      <c r="E79" s="37" t="str">
        <f t="shared" si="1"/>
        <v>--</v>
      </c>
      <c r="F79" s="37" t="str">
        <f t="shared" si="1"/>
        <v>--</v>
      </c>
      <c r="G79" s="37" t="str">
        <f t="shared" si="1"/>
        <v>--</v>
      </c>
      <c r="H79" s="37" t="str">
        <f t="shared" si="1"/>
        <v>--</v>
      </c>
      <c r="I79" s="37" t="str">
        <f t="shared" si="2"/>
        <v>--</v>
      </c>
      <c r="J79" s="37" t="str">
        <f t="shared" si="2"/>
        <v>--</v>
      </c>
      <c r="K79" s="37" t="str">
        <f t="shared" si="2"/>
        <v>--</v>
      </c>
      <c r="L79" s="37" t="str">
        <f t="shared" si="2"/>
        <v>--</v>
      </c>
      <c r="M79" s="37" t="str">
        <f t="shared" si="2"/>
        <v>--</v>
      </c>
      <c r="N79" s="37" t="str">
        <f t="shared" si="3"/>
        <v>--</v>
      </c>
      <c r="O79" s="35" t="str">
        <f t="shared" si="3"/>
        <v>--</v>
      </c>
      <c r="P79" s="35" t="str">
        <f t="shared" si="3"/>
        <v>--</v>
      </c>
      <c r="Q79" s="35" t="str">
        <f t="shared" si="3"/>
        <v>--</v>
      </c>
      <c r="R79" s="35" t="str">
        <f t="shared" si="3"/>
        <v>--</v>
      </c>
      <c r="S79" s="35" t="str">
        <f t="shared" si="4"/>
        <v>--</v>
      </c>
      <c r="T79" s="35" t="str">
        <f t="shared" si="4"/>
        <v>--</v>
      </c>
      <c r="U79" s="35" t="str">
        <f t="shared" si="4"/>
        <v>--</v>
      </c>
      <c r="V79" s="35" t="str">
        <f t="shared" si="4"/>
        <v>--</v>
      </c>
      <c r="W79" s="35" t="str">
        <f t="shared" si="4"/>
        <v>--</v>
      </c>
      <c r="X79" s="35" t="str">
        <f t="shared" si="5"/>
        <v>--</v>
      </c>
      <c r="Y79" s="35" t="str">
        <f t="shared" si="5"/>
        <v>--</v>
      </c>
      <c r="Z79" s="35" t="str">
        <f t="shared" si="5"/>
        <v>--</v>
      </c>
      <c r="AA79" s="35" t="str">
        <f t="shared" si="5"/>
        <v>--</v>
      </c>
      <c r="AB79" s="35" t="str">
        <f t="shared" si="5"/>
        <v>--</v>
      </c>
      <c r="AC79" s="35" t="str">
        <f t="shared" si="6"/>
        <v>--</v>
      </c>
      <c r="AD79" s="35" t="str">
        <f t="shared" si="6"/>
        <v>--</v>
      </c>
      <c r="AE79" s="35" t="str">
        <f t="shared" si="6"/>
        <v>--</v>
      </c>
      <c r="AF79" s="35" t="str">
        <f t="shared" si="6"/>
        <v>--</v>
      </c>
      <c r="AG79" s="35" t="str">
        <f t="shared" si="6"/>
        <v>--</v>
      </c>
      <c r="AH79" s="35" t="str">
        <f t="shared" si="7"/>
        <v>--</v>
      </c>
      <c r="AI79" s="35" t="str">
        <f t="shared" si="7"/>
        <v>--</v>
      </c>
      <c r="AJ79" s="35" t="str">
        <f t="shared" si="7"/>
        <v>--</v>
      </c>
      <c r="AK79" s="35" t="str">
        <f t="shared" si="7"/>
        <v>--</v>
      </c>
      <c r="AL79" s="35" t="str">
        <f t="shared" si="7"/>
        <v>--</v>
      </c>
      <c r="AM79" s="35" t="str">
        <f t="shared" si="8"/>
        <v>--</v>
      </c>
      <c r="AN79" s="35" t="str">
        <f t="shared" si="8"/>
        <v>--</v>
      </c>
      <c r="AO79" s="35" t="str">
        <f t="shared" si="8"/>
        <v>--</v>
      </c>
      <c r="AP79" s="35" t="str">
        <f t="shared" si="8"/>
        <v>--</v>
      </c>
      <c r="AQ79" s="35" t="str">
        <f t="shared" si="8"/>
        <v>--</v>
      </c>
      <c r="AR79" s="35" t="str">
        <f t="shared" si="9"/>
        <v>--</v>
      </c>
      <c r="AS79" s="35" t="str">
        <f t="shared" si="9"/>
        <v>--</v>
      </c>
      <c r="AT79" s="166" t="str">
        <f t="shared" si="10"/>
        <v>--</v>
      </c>
    </row>
    <row r="80" spans="1:46" s="61" customFormat="1" ht="15" hidden="1" customHeight="1" x14ac:dyDescent="0.2">
      <c r="A80" s="14">
        <v>47</v>
      </c>
      <c r="B80" s="14"/>
      <c r="C80" s="124" t="str">
        <f t="shared" si="0"/>
        <v>項目47</v>
      </c>
      <c r="D80" s="134" t="str">
        <f t="shared" si="1"/>
        <v>--</v>
      </c>
      <c r="E80" s="37" t="str">
        <f t="shared" si="1"/>
        <v>--</v>
      </c>
      <c r="F80" s="37" t="str">
        <f t="shared" si="1"/>
        <v>--</v>
      </c>
      <c r="G80" s="37" t="str">
        <f t="shared" si="1"/>
        <v>--</v>
      </c>
      <c r="H80" s="37" t="str">
        <f t="shared" si="1"/>
        <v>--</v>
      </c>
      <c r="I80" s="37" t="str">
        <f t="shared" si="2"/>
        <v>--</v>
      </c>
      <c r="J80" s="37" t="str">
        <f t="shared" si="2"/>
        <v>--</v>
      </c>
      <c r="K80" s="37" t="str">
        <f t="shared" si="2"/>
        <v>--</v>
      </c>
      <c r="L80" s="37" t="str">
        <f t="shared" si="2"/>
        <v>--</v>
      </c>
      <c r="M80" s="37" t="str">
        <f t="shared" si="2"/>
        <v>--</v>
      </c>
      <c r="N80" s="37" t="str">
        <f t="shared" si="3"/>
        <v>--</v>
      </c>
      <c r="O80" s="35" t="str">
        <f t="shared" si="3"/>
        <v>--</v>
      </c>
      <c r="P80" s="35" t="str">
        <f t="shared" si="3"/>
        <v>--</v>
      </c>
      <c r="Q80" s="35" t="str">
        <f t="shared" si="3"/>
        <v>--</v>
      </c>
      <c r="R80" s="35" t="str">
        <f t="shared" si="3"/>
        <v>--</v>
      </c>
      <c r="S80" s="35" t="str">
        <f t="shared" si="4"/>
        <v>--</v>
      </c>
      <c r="T80" s="35" t="str">
        <f t="shared" si="4"/>
        <v>--</v>
      </c>
      <c r="U80" s="35" t="str">
        <f t="shared" si="4"/>
        <v>--</v>
      </c>
      <c r="V80" s="35" t="str">
        <f t="shared" si="4"/>
        <v>--</v>
      </c>
      <c r="W80" s="35" t="str">
        <f t="shared" si="4"/>
        <v>--</v>
      </c>
      <c r="X80" s="35" t="str">
        <f t="shared" si="5"/>
        <v>--</v>
      </c>
      <c r="Y80" s="35" t="str">
        <f t="shared" si="5"/>
        <v>--</v>
      </c>
      <c r="Z80" s="35" t="str">
        <f t="shared" si="5"/>
        <v>--</v>
      </c>
      <c r="AA80" s="35" t="str">
        <f t="shared" si="5"/>
        <v>--</v>
      </c>
      <c r="AB80" s="35" t="str">
        <f t="shared" si="5"/>
        <v>--</v>
      </c>
      <c r="AC80" s="35" t="str">
        <f t="shared" si="6"/>
        <v>--</v>
      </c>
      <c r="AD80" s="35" t="str">
        <f t="shared" si="6"/>
        <v>--</v>
      </c>
      <c r="AE80" s="35" t="str">
        <f t="shared" si="6"/>
        <v>--</v>
      </c>
      <c r="AF80" s="35" t="str">
        <f t="shared" si="6"/>
        <v>--</v>
      </c>
      <c r="AG80" s="35" t="str">
        <f t="shared" si="6"/>
        <v>--</v>
      </c>
      <c r="AH80" s="35" t="str">
        <f t="shared" si="7"/>
        <v>--</v>
      </c>
      <c r="AI80" s="35" t="str">
        <f t="shared" si="7"/>
        <v>--</v>
      </c>
      <c r="AJ80" s="35" t="str">
        <f t="shared" si="7"/>
        <v>--</v>
      </c>
      <c r="AK80" s="35" t="str">
        <f t="shared" si="7"/>
        <v>--</v>
      </c>
      <c r="AL80" s="35" t="str">
        <f t="shared" si="7"/>
        <v>--</v>
      </c>
      <c r="AM80" s="35" t="str">
        <f t="shared" si="8"/>
        <v>--</v>
      </c>
      <c r="AN80" s="35" t="str">
        <f t="shared" si="8"/>
        <v>--</v>
      </c>
      <c r="AO80" s="35" t="str">
        <f t="shared" si="8"/>
        <v>--</v>
      </c>
      <c r="AP80" s="35" t="str">
        <f t="shared" si="8"/>
        <v>--</v>
      </c>
      <c r="AQ80" s="35" t="str">
        <f t="shared" si="8"/>
        <v>--</v>
      </c>
      <c r="AR80" s="35" t="str">
        <f t="shared" si="9"/>
        <v>--</v>
      </c>
      <c r="AS80" s="35" t="str">
        <f t="shared" si="9"/>
        <v>--</v>
      </c>
      <c r="AT80" s="166" t="str">
        <f t="shared" si="10"/>
        <v>--</v>
      </c>
    </row>
    <row r="81" spans="1:46" s="61" customFormat="1" ht="15" hidden="1" customHeight="1" x14ac:dyDescent="0.2">
      <c r="A81" s="14">
        <v>48</v>
      </c>
      <c r="B81" s="14"/>
      <c r="C81" s="124" t="str">
        <f t="shared" si="0"/>
        <v>項目48</v>
      </c>
      <c r="D81" s="134" t="str">
        <f t="shared" si="1"/>
        <v>--</v>
      </c>
      <c r="E81" s="37" t="str">
        <f t="shared" si="1"/>
        <v>--</v>
      </c>
      <c r="F81" s="37" t="str">
        <f t="shared" si="1"/>
        <v>--</v>
      </c>
      <c r="G81" s="37" t="str">
        <f t="shared" si="1"/>
        <v>--</v>
      </c>
      <c r="H81" s="37" t="str">
        <f t="shared" si="1"/>
        <v>--</v>
      </c>
      <c r="I81" s="37" t="str">
        <f t="shared" si="2"/>
        <v>--</v>
      </c>
      <c r="J81" s="37" t="str">
        <f t="shared" si="2"/>
        <v>--</v>
      </c>
      <c r="K81" s="37" t="str">
        <f t="shared" si="2"/>
        <v>--</v>
      </c>
      <c r="L81" s="37" t="str">
        <f t="shared" si="2"/>
        <v>--</v>
      </c>
      <c r="M81" s="37" t="str">
        <f t="shared" si="2"/>
        <v>--</v>
      </c>
      <c r="N81" s="37" t="str">
        <f t="shared" si="3"/>
        <v>--</v>
      </c>
      <c r="O81" s="35" t="str">
        <f t="shared" si="3"/>
        <v>--</v>
      </c>
      <c r="P81" s="35" t="str">
        <f t="shared" si="3"/>
        <v>--</v>
      </c>
      <c r="Q81" s="35" t="str">
        <f t="shared" si="3"/>
        <v>--</v>
      </c>
      <c r="R81" s="35" t="str">
        <f t="shared" si="3"/>
        <v>--</v>
      </c>
      <c r="S81" s="35" t="str">
        <f t="shared" si="4"/>
        <v>--</v>
      </c>
      <c r="T81" s="35" t="str">
        <f t="shared" si="4"/>
        <v>--</v>
      </c>
      <c r="U81" s="35" t="str">
        <f t="shared" si="4"/>
        <v>--</v>
      </c>
      <c r="V81" s="35" t="str">
        <f t="shared" si="4"/>
        <v>--</v>
      </c>
      <c r="W81" s="35" t="str">
        <f t="shared" si="4"/>
        <v>--</v>
      </c>
      <c r="X81" s="35" t="str">
        <f t="shared" si="5"/>
        <v>--</v>
      </c>
      <c r="Y81" s="35" t="str">
        <f t="shared" si="5"/>
        <v>--</v>
      </c>
      <c r="Z81" s="35" t="str">
        <f t="shared" si="5"/>
        <v>--</v>
      </c>
      <c r="AA81" s="35" t="str">
        <f t="shared" si="5"/>
        <v>--</v>
      </c>
      <c r="AB81" s="35" t="str">
        <f t="shared" si="5"/>
        <v>--</v>
      </c>
      <c r="AC81" s="35" t="str">
        <f t="shared" si="6"/>
        <v>--</v>
      </c>
      <c r="AD81" s="35" t="str">
        <f t="shared" si="6"/>
        <v>--</v>
      </c>
      <c r="AE81" s="35" t="str">
        <f t="shared" si="6"/>
        <v>--</v>
      </c>
      <c r="AF81" s="35" t="str">
        <f t="shared" si="6"/>
        <v>--</v>
      </c>
      <c r="AG81" s="35" t="str">
        <f t="shared" si="6"/>
        <v>--</v>
      </c>
      <c r="AH81" s="35" t="str">
        <f t="shared" si="7"/>
        <v>--</v>
      </c>
      <c r="AI81" s="35" t="str">
        <f t="shared" si="7"/>
        <v>--</v>
      </c>
      <c r="AJ81" s="35" t="str">
        <f t="shared" si="7"/>
        <v>--</v>
      </c>
      <c r="AK81" s="35" t="str">
        <f t="shared" si="7"/>
        <v>--</v>
      </c>
      <c r="AL81" s="35" t="str">
        <f t="shared" si="7"/>
        <v>--</v>
      </c>
      <c r="AM81" s="35" t="str">
        <f t="shared" si="8"/>
        <v>--</v>
      </c>
      <c r="AN81" s="35" t="str">
        <f t="shared" si="8"/>
        <v>--</v>
      </c>
      <c r="AO81" s="35" t="str">
        <f t="shared" si="8"/>
        <v>--</v>
      </c>
      <c r="AP81" s="35" t="str">
        <f t="shared" si="8"/>
        <v>--</v>
      </c>
      <c r="AQ81" s="35" t="str">
        <f t="shared" si="8"/>
        <v>--</v>
      </c>
      <c r="AR81" s="35" t="str">
        <f t="shared" si="9"/>
        <v>--</v>
      </c>
      <c r="AS81" s="35" t="str">
        <f t="shared" si="9"/>
        <v>--</v>
      </c>
      <c r="AT81" s="166" t="str">
        <f t="shared" si="10"/>
        <v>--</v>
      </c>
    </row>
    <row r="82" spans="1:46" s="61" customFormat="1" ht="15" hidden="1" customHeight="1" x14ac:dyDescent="0.2">
      <c r="A82" s="14">
        <v>49</v>
      </c>
      <c r="B82" s="14"/>
      <c r="C82" s="124" t="str">
        <f t="shared" si="0"/>
        <v>項目49</v>
      </c>
      <c r="D82" s="134" t="str">
        <f t="shared" si="1"/>
        <v>--</v>
      </c>
      <c r="E82" s="37" t="str">
        <f t="shared" si="1"/>
        <v>--</v>
      </c>
      <c r="F82" s="37" t="str">
        <f t="shared" si="1"/>
        <v>--</v>
      </c>
      <c r="G82" s="37" t="str">
        <f t="shared" si="1"/>
        <v>--</v>
      </c>
      <c r="H82" s="37" t="str">
        <f t="shared" si="1"/>
        <v>--</v>
      </c>
      <c r="I82" s="37" t="str">
        <f t="shared" si="2"/>
        <v>--</v>
      </c>
      <c r="J82" s="37" t="str">
        <f t="shared" si="2"/>
        <v>--</v>
      </c>
      <c r="K82" s="37" t="str">
        <f t="shared" si="2"/>
        <v>--</v>
      </c>
      <c r="L82" s="37" t="str">
        <f t="shared" si="2"/>
        <v>--</v>
      </c>
      <c r="M82" s="37" t="str">
        <f t="shared" si="2"/>
        <v>--</v>
      </c>
      <c r="N82" s="37" t="str">
        <f t="shared" si="3"/>
        <v>--</v>
      </c>
      <c r="O82" s="35" t="str">
        <f t="shared" si="3"/>
        <v>--</v>
      </c>
      <c r="P82" s="35" t="str">
        <f t="shared" si="3"/>
        <v>--</v>
      </c>
      <c r="Q82" s="35" t="str">
        <f t="shared" si="3"/>
        <v>--</v>
      </c>
      <c r="R82" s="35" t="str">
        <f t="shared" si="3"/>
        <v>--</v>
      </c>
      <c r="S82" s="35" t="str">
        <f t="shared" si="4"/>
        <v>--</v>
      </c>
      <c r="T82" s="35" t="str">
        <f t="shared" si="4"/>
        <v>--</v>
      </c>
      <c r="U82" s="35" t="str">
        <f t="shared" si="4"/>
        <v>--</v>
      </c>
      <c r="V82" s="35" t="str">
        <f t="shared" si="4"/>
        <v>--</v>
      </c>
      <c r="W82" s="35" t="str">
        <f t="shared" si="4"/>
        <v>--</v>
      </c>
      <c r="X82" s="35" t="str">
        <f t="shared" si="5"/>
        <v>--</v>
      </c>
      <c r="Y82" s="35" t="str">
        <f t="shared" si="5"/>
        <v>--</v>
      </c>
      <c r="Z82" s="35" t="str">
        <f t="shared" si="5"/>
        <v>--</v>
      </c>
      <c r="AA82" s="35" t="str">
        <f t="shared" si="5"/>
        <v>--</v>
      </c>
      <c r="AB82" s="35" t="str">
        <f t="shared" si="5"/>
        <v>--</v>
      </c>
      <c r="AC82" s="35" t="str">
        <f t="shared" si="6"/>
        <v>--</v>
      </c>
      <c r="AD82" s="35" t="str">
        <f t="shared" si="6"/>
        <v>--</v>
      </c>
      <c r="AE82" s="35" t="str">
        <f t="shared" si="6"/>
        <v>--</v>
      </c>
      <c r="AF82" s="35" t="str">
        <f t="shared" si="6"/>
        <v>--</v>
      </c>
      <c r="AG82" s="35" t="str">
        <f t="shared" si="6"/>
        <v>--</v>
      </c>
      <c r="AH82" s="35" t="str">
        <f t="shared" si="7"/>
        <v>--</v>
      </c>
      <c r="AI82" s="35" t="str">
        <f t="shared" si="7"/>
        <v>--</v>
      </c>
      <c r="AJ82" s="35" t="str">
        <f t="shared" si="7"/>
        <v>--</v>
      </c>
      <c r="AK82" s="35" t="str">
        <f t="shared" si="7"/>
        <v>--</v>
      </c>
      <c r="AL82" s="35" t="str">
        <f t="shared" si="7"/>
        <v>--</v>
      </c>
      <c r="AM82" s="35" t="str">
        <f t="shared" si="8"/>
        <v>--</v>
      </c>
      <c r="AN82" s="35" t="str">
        <f t="shared" si="8"/>
        <v>--</v>
      </c>
      <c r="AO82" s="35" t="str">
        <f t="shared" si="8"/>
        <v>--</v>
      </c>
      <c r="AP82" s="35" t="str">
        <f t="shared" si="8"/>
        <v>--</v>
      </c>
      <c r="AQ82" s="35" t="str">
        <f t="shared" si="8"/>
        <v>--</v>
      </c>
      <c r="AR82" s="35" t="str">
        <f t="shared" si="9"/>
        <v>--</v>
      </c>
      <c r="AS82" s="35" t="str">
        <f t="shared" si="9"/>
        <v>--</v>
      </c>
      <c r="AT82" s="166" t="str">
        <f t="shared" si="10"/>
        <v>--</v>
      </c>
    </row>
    <row r="83" spans="1:46" s="61" customFormat="1" ht="15" hidden="1" customHeight="1" thickBot="1" x14ac:dyDescent="0.25">
      <c r="A83" s="14">
        <v>50</v>
      </c>
      <c r="B83" s="14"/>
      <c r="C83" s="124" t="str">
        <f t="shared" si="0"/>
        <v>項目50</v>
      </c>
      <c r="D83" s="134" t="str">
        <f t="shared" si="1"/>
        <v>--</v>
      </c>
      <c r="E83" s="37" t="str">
        <f t="shared" si="1"/>
        <v>--</v>
      </c>
      <c r="F83" s="37" t="str">
        <f t="shared" si="1"/>
        <v>--</v>
      </c>
      <c r="G83" s="37" t="str">
        <f t="shared" si="1"/>
        <v>--</v>
      </c>
      <c r="H83" s="37" t="str">
        <f t="shared" si="1"/>
        <v>--</v>
      </c>
      <c r="I83" s="37" t="str">
        <f t="shared" si="2"/>
        <v>--</v>
      </c>
      <c r="J83" s="37" t="str">
        <f t="shared" si="2"/>
        <v>--</v>
      </c>
      <c r="K83" s="37" t="str">
        <f t="shared" si="2"/>
        <v>--</v>
      </c>
      <c r="L83" s="37" t="str">
        <f t="shared" si="2"/>
        <v>--</v>
      </c>
      <c r="M83" s="37" t="str">
        <f t="shared" si="2"/>
        <v>--</v>
      </c>
      <c r="N83" s="37" t="str">
        <f t="shared" si="3"/>
        <v>--</v>
      </c>
      <c r="O83" s="35" t="str">
        <f t="shared" si="3"/>
        <v>--</v>
      </c>
      <c r="P83" s="35" t="str">
        <f t="shared" si="3"/>
        <v>--</v>
      </c>
      <c r="Q83" s="35" t="str">
        <f t="shared" si="3"/>
        <v>--</v>
      </c>
      <c r="R83" s="35" t="str">
        <f t="shared" si="3"/>
        <v>--</v>
      </c>
      <c r="S83" s="35" t="str">
        <f t="shared" si="4"/>
        <v>--</v>
      </c>
      <c r="T83" s="35" t="str">
        <f t="shared" si="4"/>
        <v>--</v>
      </c>
      <c r="U83" s="35" t="str">
        <f t="shared" si="4"/>
        <v>--</v>
      </c>
      <c r="V83" s="35" t="str">
        <f t="shared" si="4"/>
        <v>--</v>
      </c>
      <c r="W83" s="35" t="str">
        <f t="shared" si="4"/>
        <v>--</v>
      </c>
      <c r="X83" s="35" t="str">
        <f t="shared" si="5"/>
        <v>--</v>
      </c>
      <c r="Y83" s="35" t="str">
        <f t="shared" si="5"/>
        <v>--</v>
      </c>
      <c r="Z83" s="35" t="str">
        <f t="shared" si="5"/>
        <v>--</v>
      </c>
      <c r="AA83" s="35" t="str">
        <f t="shared" si="5"/>
        <v>--</v>
      </c>
      <c r="AB83" s="35" t="str">
        <f t="shared" si="5"/>
        <v>--</v>
      </c>
      <c r="AC83" s="35" t="str">
        <f t="shared" si="6"/>
        <v>--</v>
      </c>
      <c r="AD83" s="35" t="str">
        <f t="shared" si="6"/>
        <v>--</v>
      </c>
      <c r="AE83" s="35" t="str">
        <f t="shared" si="6"/>
        <v>--</v>
      </c>
      <c r="AF83" s="35" t="str">
        <f t="shared" si="6"/>
        <v>--</v>
      </c>
      <c r="AG83" s="35" t="str">
        <f t="shared" si="6"/>
        <v>--</v>
      </c>
      <c r="AH83" s="35" t="str">
        <f t="shared" si="7"/>
        <v>--</v>
      </c>
      <c r="AI83" s="35" t="str">
        <f t="shared" si="7"/>
        <v>--</v>
      </c>
      <c r="AJ83" s="35" t="str">
        <f t="shared" si="7"/>
        <v>--</v>
      </c>
      <c r="AK83" s="35" t="str">
        <f t="shared" si="7"/>
        <v>--</v>
      </c>
      <c r="AL83" s="35" t="str">
        <f t="shared" si="7"/>
        <v>--</v>
      </c>
      <c r="AM83" s="35" t="str">
        <f t="shared" si="8"/>
        <v>--</v>
      </c>
      <c r="AN83" s="35" t="str">
        <f t="shared" si="8"/>
        <v>--</v>
      </c>
      <c r="AO83" s="35" t="str">
        <f t="shared" si="8"/>
        <v>--</v>
      </c>
      <c r="AP83" s="35" t="str">
        <f t="shared" si="8"/>
        <v>--</v>
      </c>
      <c r="AQ83" s="35" t="str">
        <f t="shared" si="8"/>
        <v>--</v>
      </c>
      <c r="AR83" s="35" t="str">
        <f t="shared" si="9"/>
        <v>--</v>
      </c>
      <c r="AS83" s="35" t="str">
        <f t="shared" si="9"/>
        <v>--</v>
      </c>
      <c r="AT83" s="166" t="str">
        <f t="shared" si="10"/>
        <v>--</v>
      </c>
    </row>
    <row r="84" spans="1:46" ht="9" customHeight="1" x14ac:dyDescent="0.2">
      <c r="C84" s="1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</row>
    <row r="85" spans="1:46" ht="12" customHeight="1" x14ac:dyDescent="0.2"/>
    <row r="86" spans="1:46" s="61" customFormat="1" ht="48" hidden="1" customHeight="1" x14ac:dyDescent="0.2">
      <c r="A86" s="14"/>
      <c r="B86" s="14"/>
      <c r="C86" s="107"/>
      <c r="D86" s="23" t="str">
        <f t="shared" ref="D86:AS86" si="11">D$33</f>
        <v>22/04/01</v>
      </c>
      <c r="E86" s="23" t="str">
        <f t="shared" si="11"/>
        <v>22/04/02</v>
      </c>
      <c r="F86" s="23" t="str">
        <f t="shared" si="11"/>
        <v>22/04/03</v>
      </c>
      <c r="G86" s="23" t="str">
        <f t="shared" si="11"/>
        <v>22/04/04</v>
      </c>
      <c r="H86" s="23" t="str">
        <f t="shared" si="11"/>
        <v>22/04/05</v>
      </c>
      <c r="I86" s="23" t="str">
        <f t="shared" si="11"/>
        <v>22/04/06</v>
      </c>
      <c r="J86" s="23" t="str">
        <f t="shared" si="11"/>
        <v>22/04/07</v>
      </c>
      <c r="K86" s="23" t="str">
        <f t="shared" si="11"/>
        <v>22/04/08</v>
      </c>
      <c r="L86" s="23" t="str">
        <f t="shared" si="11"/>
        <v>22/04/09</v>
      </c>
      <c r="M86" s="23" t="str">
        <f t="shared" si="11"/>
        <v>22/04/10</v>
      </c>
      <c r="N86" s="23" t="str">
        <f t="shared" si="11"/>
        <v>22/04/11</v>
      </c>
      <c r="O86" s="23" t="str">
        <f t="shared" si="11"/>
        <v>22/04/12</v>
      </c>
      <c r="P86" s="23" t="str">
        <f t="shared" si="11"/>
        <v>22/04/13</v>
      </c>
      <c r="Q86" s="23" t="str">
        <f t="shared" si="11"/>
        <v>22/04/14</v>
      </c>
      <c r="R86" s="23" t="str">
        <f t="shared" si="11"/>
        <v>22/04/15</v>
      </c>
      <c r="S86" s="23" t="str">
        <f t="shared" si="11"/>
        <v>22/04/16</v>
      </c>
      <c r="T86" s="23" t="str">
        <f t="shared" si="11"/>
        <v>22/04/17</v>
      </c>
      <c r="U86" s="23" t="str">
        <f t="shared" si="11"/>
        <v>22/04/18</v>
      </c>
      <c r="V86" s="23" t="str">
        <f t="shared" si="11"/>
        <v>22/04/19</v>
      </c>
      <c r="W86" s="23" t="str">
        <f t="shared" si="11"/>
        <v>22/04/20</v>
      </c>
      <c r="X86" s="23" t="str">
        <f t="shared" si="11"/>
        <v>22/04/21</v>
      </c>
      <c r="Y86" s="23" t="str">
        <f t="shared" si="11"/>
        <v>22/04/22</v>
      </c>
      <c r="Z86" s="23" t="str">
        <f t="shared" si="11"/>
        <v>22/04/23</v>
      </c>
      <c r="AA86" s="23" t="str">
        <f t="shared" si="11"/>
        <v>22/04/24</v>
      </c>
      <c r="AB86" s="23" t="str">
        <f t="shared" si="11"/>
        <v>22/04/25</v>
      </c>
      <c r="AC86" s="23" t="str">
        <f t="shared" si="11"/>
        <v>22/04/26</v>
      </c>
      <c r="AD86" s="23" t="str">
        <f t="shared" si="11"/>
        <v>22/04/27</v>
      </c>
      <c r="AE86" s="23" t="str">
        <f t="shared" si="11"/>
        <v>22/04/28</v>
      </c>
      <c r="AF86" s="23" t="str">
        <f t="shared" si="11"/>
        <v>22/04/29</v>
      </c>
      <c r="AG86" s="23" t="str">
        <f t="shared" si="11"/>
        <v>22/04/30</v>
      </c>
      <c r="AH86" s="23" t="str">
        <f t="shared" si="11"/>
        <v>22/05/01</v>
      </c>
      <c r="AI86" s="23" t="str">
        <f t="shared" si="11"/>
        <v>22/05/02</v>
      </c>
      <c r="AJ86" s="23" t="str">
        <f t="shared" si="11"/>
        <v>22/05/03</v>
      </c>
      <c r="AK86" s="23" t="str">
        <f t="shared" si="11"/>
        <v>22/05/04</v>
      </c>
      <c r="AL86" s="23" t="str">
        <f t="shared" si="11"/>
        <v>22/05/05</v>
      </c>
      <c r="AM86" s="23" t="str">
        <f t="shared" si="11"/>
        <v>22/05/06</v>
      </c>
      <c r="AN86" s="23" t="str">
        <f t="shared" si="11"/>
        <v>22/05/07</v>
      </c>
      <c r="AO86" s="23" t="str">
        <f t="shared" si="11"/>
        <v>22/05/08</v>
      </c>
      <c r="AP86" s="23" t="str">
        <f t="shared" si="11"/>
        <v>22/05/09</v>
      </c>
      <c r="AQ86" s="23" t="str">
        <f t="shared" si="11"/>
        <v>22/05/10</v>
      </c>
      <c r="AR86" s="23" t="str">
        <f t="shared" si="11"/>
        <v>22/05/11</v>
      </c>
      <c r="AS86" s="23" t="str">
        <f t="shared" si="11"/>
        <v>22/05/12</v>
      </c>
      <c r="AT86" s="94" t="s">
        <v>83</v>
      </c>
    </row>
    <row r="87" spans="1:46" s="61" customFormat="1" ht="12" hidden="1" customHeight="1" x14ac:dyDescent="0.2">
      <c r="A87" s="14">
        <v>1</v>
      </c>
      <c r="B87" s="14"/>
      <c r="C87" s="120" t="str">
        <f t="shared" ref="C87:C136" si="12">$C34</f>
        <v>加工食品</v>
      </c>
      <c r="D87" s="33">
        <f t="shared" ref="D87:H136" si="13">IF(INDEX(累計分析データ,$A87,D$32*4+$E$1)="", "--", INDEX(累計分析データ,$A87,D$32*4+$E$1)/$G$1)</f>
        <v>110728.26540620001</v>
      </c>
      <c r="E87" s="17">
        <f t="shared" si="13"/>
        <v>133409.28149749999</v>
      </c>
      <c r="F87" s="17">
        <f t="shared" si="13"/>
        <v>123220.3511196</v>
      </c>
      <c r="G87" s="17">
        <f t="shared" si="13"/>
        <v>97053.652871099999</v>
      </c>
      <c r="H87" s="17">
        <f t="shared" si="13"/>
        <v>149399.649485</v>
      </c>
      <c r="I87" s="17">
        <f t="shared" ref="I87:M136" si="14">IF(INDEX(累計分析データ,$A87,I$32*4+$E$1)="", "--", INDEX(累計分析データ,$A87,I$32*4+$E$1)/$G$1)</f>
        <v>120219.73611679999</v>
      </c>
      <c r="J87" s="17">
        <f t="shared" si="14"/>
        <v>109450.26861699999</v>
      </c>
      <c r="K87" s="17">
        <f t="shared" si="14"/>
        <v>110951.14891809999</v>
      </c>
      <c r="L87" s="17">
        <f t="shared" si="14"/>
        <v>130210.6963598</v>
      </c>
      <c r="M87" s="17">
        <f t="shared" si="14"/>
        <v>146260.13376870001</v>
      </c>
      <c r="N87" s="17">
        <f t="shared" ref="N87:R136" si="15">IF(INDEX(累計分析データ,$A87,N$32*4+$E$1)="", "--", INDEX(累計分析データ,$A87,N$32*4+$E$1)/$G$1)</f>
        <v>115479.1432181</v>
      </c>
      <c r="O87" s="17">
        <f t="shared" si="15"/>
        <v>111010.4810722</v>
      </c>
      <c r="P87" s="17">
        <f t="shared" si="15"/>
        <v>117334.72743850001</v>
      </c>
      <c r="Q87" s="17">
        <f t="shared" si="15"/>
        <v>94523.016923899995</v>
      </c>
      <c r="R87" s="17">
        <f t="shared" si="15"/>
        <v>114360.4851131</v>
      </c>
      <c r="S87" s="17">
        <f t="shared" ref="S87:W136" si="16">IF(INDEX(累計分析データ,$A87,S$32*4+$E$1)="", "--", INDEX(累計分析データ,$A87,S$32*4+$E$1)/$G$1)</f>
        <v>142452.93568700002</v>
      </c>
      <c r="T87" s="17">
        <f t="shared" si="16"/>
        <v>140378.11104359999</v>
      </c>
      <c r="U87" s="17">
        <f t="shared" si="16"/>
        <v>106417.69234980001</v>
      </c>
      <c r="V87" s="17">
        <f t="shared" si="16"/>
        <v>117553.5767947</v>
      </c>
      <c r="W87" s="17">
        <f t="shared" si="16"/>
        <v>114293.2302751</v>
      </c>
      <c r="X87" s="17">
        <f t="shared" ref="X87:AB136" si="17">IF(INDEX(累計分析データ,$A87,X$32*4+$E$1)="", "--", INDEX(累計分析データ,$A87,X$32*4+$E$1)/$G$1)</f>
        <v>109720.3771767</v>
      </c>
      <c r="Y87" s="17">
        <f t="shared" si="17"/>
        <v>112401.80612119999</v>
      </c>
      <c r="Z87" s="17">
        <f t="shared" si="17"/>
        <v>138040.1247361</v>
      </c>
      <c r="AA87" s="17">
        <f t="shared" si="17"/>
        <v>134279.90114669999</v>
      </c>
      <c r="AB87" s="17">
        <f t="shared" si="17"/>
        <v>136199.56399290002</v>
      </c>
      <c r="AC87" s="17">
        <f t="shared" ref="AC87:AG136" si="18">IF(INDEX(累計分析データ,$A87,AC$32*4+$E$1)="", "--", INDEX(累計分析データ,$A87,AC$32*4+$E$1)/$G$1)</f>
        <v>100972.0951431</v>
      </c>
      <c r="AD87" s="17">
        <f t="shared" si="18"/>
        <v>108708.9856936</v>
      </c>
      <c r="AE87" s="17">
        <f t="shared" si="18"/>
        <v>114913.01339210001</v>
      </c>
      <c r="AF87" s="17">
        <f t="shared" si="18"/>
        <v>92776.35261110001</v>
      </c>
      <c r="AG87" s="17">
        <f t="shared" si="18"/>
        <v>135888.5026685</v>
      </c>
      <c r="AH87" s="17">
        <f t="shared" ref="AH87:AL136" si="19">IF(INDEX(累計分析データ,$A87,AH$32*4+$E$1)="", "--", INDEX(累計分析データ,$A87,AH$32*4+$E$1)/$G$1)</f>
        <v>112419.5130027</v>
      </c>
      <c r="AI87" s="17">
        <f t="shared" si="19"/>
        <v>127658.333885</v>
      </c>
      <c r="AJ87" s="17">
        <f t="shared" si="19"/>
        <v>110602.95621600001</v>
      </c>
      <c r="AK87" s="17">
        <f t="shared" si="19"/>
        <v>110977.6009973</v>
      </c>
      <c r="AL87" s="17">
        <f t="shared" si="19"/>
        <v>124293.2102871</v>
      </c>
      <c r="AM87" s="17">
        <f t="shared" ref="AM87:AQ136" si="20">IF(INDEX(累計分析データ,$A87,AM$32*4+$E$1)="", "--", INDEX(累計分析データ,$A87,AM$32*4+$E$1)/$G$1)</f>
        <v>122474.5928803</v>
      </c>
      <c r="AN87" s="17">
        <f t="shared" si="20"/>
        <v>119986.69613120001</v>
      </c>
      <c r="AO87" s="17">
        <f t="shared" si="20"/>
        <v>136278.5377595</v>
      </c>
      <c r="AP87" s="17">
        <f t="shared" si="20"/>
        <v>108167.2795222</v>
      </c>
      <c r="AQ87" s="17">
        <f t="shared" si="20"/>
        <v>119819.900265</v>
      </c>
      <c r="AR87" s="17">
        <f t="shared" ref="AR87:AS136" si="21">IF(INDEX(累計分析データ,$A87,AR$32*4+$E$1)="", "--", INDEX(累計分析データ,$A87,AR$32*4+$E$1)/$G$1)</f>
        <v>113659.5112949</v>
      </c>
      <c r="AS87" s="17">
        <f t="shared" si="21"/>
        <v>109241.5935496</v>
      </c>
      <c r="AT87" s="111">
        <f t="shared" ref="AT87:AT136" si="22">IF(COUNTIF($D87:$AS87, "--")=31, "--", SUM($D87:$AS87))</f>
        <v>5004187.0325485999</v>
      </c>
    </row>
    <row r="88" spans="1:46" s="61" customFormat="1" ht="12" hidden="1" customHeight="1" x14ac:dyDescent="0.2">
      <c r="A88" s="14">
        <v>2</v>
      </c>
      <c r="B88" s="14"/>
      <c r="C88" s="120" t="str">
        <f t="shared" si="12"/>
        <v>生鮮食品</v>
      </c>
      <c r="D88" s="17">
        <f t="shared" si="13"/>
        <v>22795.9780479</v>
      </c>
      <c r="E88" s="17">
        <f t="shared" si="13"/>
        <v>24619.606728999999</v>
      </c>
      <c r="F88" s="17">
        <f t="shared" si="13"/>
        <v>22349.598032400001</v>
      </c>
      <c r="G88" s="17">
        <f t="shared" si="13"/>
        <v>20651.260794799997</v>
      </c>
      <c r="H88" s="17">
        <f t="shared" si="13"/>
        <v>28107.6270577</v>
      </c>
      <c r="I88" s="17">
        <f t="shared" si="14"/>
        <v>24803.2992954</v>
      </c>
      <c r="J88" s="17">
        <f t="shared" si="14"/>
        <v>22053.666936099999</v>
      </c>
      <c r="K88" s="17">
        <f t="shared" si="14"/>
        <v>21915.466315099999</v>
      </c>
      <c r="L88" s="17">
        <f t="shared" si="14"/>
        <v>24525.802888000002</v>
      </c>
      <c r="M88" s="17">
        <f t="shared" si="14"/>
        <v>25968.4183897</v>
      </c>
      <c r="N88" s="17">
        <f t="shared" si="15"/>
        <v>24093.105559899999</v>
      </c>
      <c r="O88" s="17">
        <f t="shared" si="15"/>
        <v>21786.181953000003</v>
      </c>
      <c r="P88" s="17">
        <f t="shared" si="15"/>
        <v>24614.179441199998</v>
      </c>
      <c r="Q88" s="17">
        <f t="shared" si="15"/>
        <v>19597.721725200001</v>
      </c>
      <c r="R88" s="17">
        <f t="shared" si="15"/>
        <v>20101.784600800001</v>
      </c>
      <c r="S88" s="17">
        <f t="shared" si="16"/>
        <v>26571.122332899999</v>
      </c>
      <c r="T88" s="17">
        <f t="shared" si="16"/>
        <v>31546.431098000001</v>
      </c>
      <c r="U88" s="17">
        <f t="shared" si="16"/>
        <v>33479.247344800002</v>
      </c>
      <c r="V88" s="17">
        <f t="shared" si="16"/>
        <v>32883.354211899998</v>
      </c>
      <c r="W88" s="17">
        <f t="shared" si="16"/>
        <v>30401.358814499999</v>
      </c>
      <c r="X88" s="17">
        <f t="shared" si="17"/>
        <v>31822.737396299999</v>
      </c>
      <c r="Y88" s="17">
        <f t="shared" si="17"/>
        <v>30655.133692800002</v>
      </c>
      <c r="Z88" s="17">
        <f t="shared" si="17"/>
        <v>33255.986225699999</v>
      </c>
      <c r="AA88" s="17">
        <f t="shared" si="17"/>
        <v>30062.640322799998</v>
      </c>
      <c r="AB88" s="17">
        <f t="shared" si="17"/>
        <v>40609.971273299998</v>
      </c>
      <c r="AC88" s="17">
        <f t="shared" si="18"/>
        <v>26147.204524999997</v>
      </c>
      <c r="AD88" s="17">
        <f t="shared" si="18"/>
        <v>29054.125626500001</v>
      </c>
      <c r="AE88" s="17">
        <f t="shared" si="18"/>
        <v>33289.045566499997</v>
      </c>
      <c r="AF88" s="17">
        <f t="shared" si="18"/>
        <v>42.2969601</v>
      </c>
      <c r="AG88" s="17">
        <f t="shared" si="18"/>
        <v>55.9738051</v>
      </c>
      <c r="AH88" s="17">
        <f t="shared" si="19"/>
        <v>47.705898300000001</v>
      </c>
      <c r="AI88" s="17">
        <f t="shared" si="19"/>
        <v>36.816219899999993</v>
      </c>
      <c r="AJ88" s="17">
        <f t="shared" si="19"/>
        <v>58.766172599999997</v>
      </c>
      <c r="AK88" s="17">
        <f t="shared" si="19"/>
        <v>59.1743296</v>
      </c>
      <c r="AL88" s="17">
        <f t="shared" si="19"/>
        <v>45.717571799999995</v>
      </c>
      <c r="AM88" s="17">
        <f t="shared" si="20"/>
        <v>64.633786599999993</v>
      </c>
      <c r="AN88" s="17">
        <f t="shared" si="20"/>
        <v>63.226161399999995</v>
      </c>
      <c r="AO88" s="17">
        <f t="shared" si="20"/>
        <v>66.412130099999999</v>
      </c>
      <c r="AP88" s="17">
        <f t="shared" si="20"/>
        <v>79.871689199999992</v>
      </c>
      <c r="AQ88" s="17">
        <f t="shared" si="20"/>
        <v>83.278917199999995</v>
      </c>
      <c r="AR88" s="17">
        <f t="shared" si="21"/>
        <v>60.2866152</v>
      </c>
      <c r="AS88" s="17">
        <f t="shared" si="21"/>
        <v>85.167885200000001</v>
      </c>
      <c r="AT88" s="111">
        <f t="shared" si="22"/>
        <v>758611.38433949987</v>
      </c>
    </row>
    <row r="89" spans="1:46" s="61" customFormat="1" ht="12" hidden="1" customHeight="1" x14ac:dyDescent="0.2">
      <c r="A89" s="14">
        <v>3</v>
      </c>
      <c r="B89" s="14"/>
      <c r="C89" s="120" t="str">
        <f t="shared" si="12"/>
        <v>菓子類</v>
      </c>
      <c r="D89" s="17">
        <f t="shared" si="13"/>
        <v>36848.117867399997</v>
      </c>
      <c r="E89" s="17">
        <f t="shared" si="13"/>
        <v>42593.998295100006</v>
      </c>
      <c r="F89" s="17">
        <f t="shared" si="13"/>
        <v>36343.451424699997</v>
      </c>
      <c r="G89" s="17">
        <f t="shared" si="13"/>
        <v>29004.0441049</v>
      </c>
      <c r="H89" s="17">
        <f t="shared" si="13"/>
        <v>45145.224591399994</v>
      </c>
      <c r="I89" s="17">
        <f t="shared" si="14"/>
        <v>38700.8873322</v>
      </c>
      <c r="J89" s="17">
        <f t="shared" si="14"/>
        <v>34994.704090400002</v>
      </c>
      <c r="K89" s="17">
        <f t="shared" si="14"/>
        <v>36719.856287399998</v>
      </c>
      <c r="L89" s="17">
        <f t="shared" si="14"/>
        <v>43854.516211400005</v>
      </c>
      <c r="M89" s="17">
        <f t="shared" si="14"/>
        <v>43587.930247000004</v>
      </c>
      <c r="N89" s="17">
        <f t="shared" si="15"/>
        <v>35065.0486514</v>
      </c>
      <c r="O89" s="17">
        <f t="shared" si="15"/>
        <v>35497.268341799994</v>
      </c>
      <c r="P89" s="17">
        <f t="shared" si="15"/>
        <v>38146.229868199996</v>
      </c>
      <c r="Q89" s="17">
        <f t="shared" si="15"/>
        <v>29015.847726399999</v>
      </c>
      <c r="R89" s="17">
        <f t="shared" si="15"/>
        <v>36344.473189999997</v>
      </c>
      <c r="S89" s="17">
        <f t="shared" si="16"/>
        <v>45821.3213674</v>
      </c>
      <c r="T89" s="17">
        <f t="shared" si="16"/>
        <v>42799.008811</v>
      </c>
      <c r="U89" s="17">
        <f t="shared" si="16"/>
        <v>32621.477595299999</v>
      </c>
      <c r="V89" s="17">
        <f t="shared" si="16"/>
        <v>38165.965291500004</v>
      </c>
      <c r="W89" s="17">
        <f t="shared" si="16"/>
        <v>36574.391439499996</v>
      </c>
      <c r="X89" s="17">
        <f t="shared" si="17"/>
        <v>36475.558109800004</v>
      </c>
      <c r="Y89" s="17">
        <f t="shared" si="17"/>
        <v>38475.806974200001</v>
      </c>
      <c r="Z89" s="17">
        <f t="shared" si="17"/>
        <v>45702.337277099999</v>
      </c>
      <c r="AA89" s="17">
        <f t="shared" si="17"/>
        <v>38630.803563100002</v>
      </c>
      <c r="AB89" s="17">
        <f t="shared" si="17"/>
        <v>42303.431069099999</v>
      </c>
      <c r="AC89" s="17">
        <f t="shared" si="18"/>
        <v>33320.894417800002</v>
      </c>
      <c r="AD89" s="17">
        <f t="shared" si="18"/>
        <v>37635.476805600003</v>
      </c>
      <c r="AE89" s="17">
        <f t="shared" si="18"/>
        <v>39691.772163400005</v>
      </c>
      <c r="AF89" s="17">
        <f t="shared" si="18"/>
        <v>31792.524394799999</v>
      </c>
      <c r="AG89" s="17">
        <f t="shared" si="18"/>
        <v>45439.184623200003</v>
      </c>
      <c r="AH89" s="17">
        <f t="shared" si="19"/>
        <v>34918.817581299998</v>
      </c>
      <c r="AI89" s="17">
        <f t="shared" si="19"/>
        <v>41829.956664099998</v>
      </c>
      <c r="AJ89" s="17">
        <f t="shared" si="19"/>
        <v>38012.775056599996</v>
      </c>
      <c r="AK89" s="17">
        <f t="shared" si="19"/>
        <v>39451.165853600003</v>
      </c>
      <c r="AL89" s="17">
        <f t="shared" si="19"/>
        <v>44017.340317199996</v>
      </c>
      <c r="AM89" s="17">
        <f t="shared" si="20"/>
        <v>40733.680782899995</v>
      </c>
      <c r="AN89" s="17">
        <f t="shared" si="20"/>
        <v>39806.441699399998</v>
      </c>
      <c r="AO89" s="17">
        <f t="shared" si="20"/>
        <v>43389.5541543</v>
      </c>
      <c r="AP89" s="17">
        <f t="shared" si="20"/>
        <v>31067.380839699999</v>
      </c>
      <c r="AQ89" s="17">
        <f t="shared" si="20"/>
        <v>36518.265321599996</v>
      </c>
      <c r="AR89" s="17">
        <f t="shared" si="21"/>
        <v>36827.910203400003</v>
      </c>
      <c r="AS89" s="17">
        <f t="shared" si="21"/>
        <v>34337.479663000006</v>
      </c>
      <c r="AT89" s="111">
        <f t="shared" si="22"/>
        <v>1608222.3202696003</v>
      </c>
    </row>
    <row r="90" spans="1:46" s="61" customFormat="1" ht="12" hidden="1" customHeight="1" x14ac:dyDescent="0.2">
      <c r="A90" s="14">
        <v>4</v>
      </c>
      <c r="B90" s="14"/>
      <c r="C90" s="120" t="str">
        <f t="shared" si="12"/>
        <v>項目4</v>
      </c>
      <c r="D90" s="17" t="str">
        <f t="shared" si="13"/>
        <v>--</v>
      </c>
      <c r="E90" s="17" t="str">
        <f t="shared" si="13"/>
        <v>--</v>
      </c>
      <c r="F90" s="17" t="str">
        <f t="shared" si="13"/>
        <v>--</v>
      </c>
      <c r="G90" s="17" t="str">
        <f t="shared" si="13"/>
        <v>--</v>
      </c>
      <c r="H90" s="17" t="str">
        <f t="shared" si="13"/>
        <v>--</v>
      </c>
      <c r="I90" s="17" t="str">
        <f t="shared" si="14"/>
        <v>--</v>
      </c>
      <c r="J90" s="17" t="str">
        <f t="shared" si="14"/>
        <v>--</v>
      </c>
      <c r="K90" s="17" t="str">
        <f t="shared" si="14"/>
        <v>--</v>
      </c>
      <c r="L90" s="17" t="str">
        <f t="shared" si="14"/>
        <v>--</v>
      </c>
      <c r="M90" s="17" t="str">
        <f t="shared" si="14"/>
        <v>--</v>
      </c>
      <c r="N90" s="17" t="str">
        <f t="shared" si="15"/>
        <v>--</v>
      </c>
      <c r="O90" s="17" t="str">
        <f t="shared" si="15"/>
        <v>--</v>
      </c>
      <c r="P90" s="17" t="str">
        <f t="shared" si="15"/>
        <v>--</v>
      </c>
      <c r="Q90" s="17" t="str">
        <f t="shared" si="15"/>
        <v>--</v>
      </c>
      <c r="R90" s="17" t="str">
        <f t="shared" si="15"/>
        <v>--</v>
      </c>
      <c r="S90" s="17" t="str">
        <f t="shared" si="16"/>
        <v>--</v>
      </c>
      <c r="T90" s="17" t="str">
        <f t="shared" si="16"/>
        <v>--</v>
      </c>
      <c r="U90" s="17" t="str">
        <f t="shared" si="16"/>
        <v>--</v>
      </c>
      <c r="V90" s="17" t="str">
        <f t="shared" si="16"/>
        <v>--</v>
      </c>
      <c r="W90" s="17" t="str">
        <f t="shared" si="16"/>
        <v>--</v>
      </c>
      <c r="X90" s="17" t="str">
        <f t="shared" si="17"/>
        <v>--</v>
      </c>
      <c r="Y90" s="17" t="str">
        <f t="shared" si="17"/>
        <v>--</v>
      </c>
      <c r="Z90" s="17" t="str">
        <f t="shared" si="17"/>
        <v>--</v>
      </c>
      <c r="AA90" s="17" t="str">
        <f t="shared" si="17"/>
        <v>--</v>
      </c>
      <c r="AB90" s="17" t="str">
        <f t="shared" si="17"/>
        <v>--</v>
      </c>
      <c r="AC90" s="17" t="str">
        <f t="shared" si="18"/>
        <v>--</v>
      </c>
      <c r="AD90" s="17" t="str">
        <f t="shared" si="18"/>
        <v>--</v>
      </c>
      <c r="AE90" s="17" t="str">
        <f t="shared" si="18"/>
        <v>--</v>
      </c>
      <c r="AF90" s="17" t="str">
        <f t="shared" si="18"/>
        <v>--</v>
      </c>
      <c r="AG90" s="17" t="str">
        <f t="shared" si="18"/>
        <v>--</v>
      </c>
      <c r="AH90" s="17" t="str">
        <f t="shared" si="19"/>
        <v>--</v>
      </c>
      <c r="AI90" s="17" t="str">
        <f t="shared" si="19"/>
        <v>--</v>
      </c>
      <c r="AJ90" s="17" t="str">
        <f t="shared" si="19"/>
        <v>--</v>
      </c>
      <c r="AK90" s="17" t="str">
        <f t="shared" si="19"/>
        <v>--</v>
      </c>
      <c r="AL90" s="17" t="str">
        <f t="shared" si="19"/>
        <v>--</v>
      </c>
      <c r="AM90" s="17" t="str">
        <f t="shared" si="20"/>
        <v>--</v>
      </c>
      <c r="AN90" s="17" t="str">
        <f t="shared" si="20"/>
        <v>--</v>
      </c>
      <c r="AO90" s="17" t="str">
        <f t="shared" si="20"/>
        <v>--</v>
      </c>
      <c r="AP90" s="17" t="str">
        <f t="shared" si="20"/>
        <v>--</v>
      </c>
      <c r="AQ90" s="17" t="str">
        <f t="shared" si="20"/>
        <v>--</v>
      </c>
      <c r="AR90" s="17" t="str">
        <f t="shared" si="21"/>
        <v>--</v>
      </c>
      <c r="AS90" s="17" t="str">
        <f t="shared" si="21"/>
        <v>--</v>
      </c>
      <c r="AT90" s="111">
        <f t="shared" si="22"/>
        <v>0</v>
      </c>
    </row>
    <row r="91" spans="1:46" s="61" customFormat="1" ht="12" hidden="1" customHeight="1" x14ac:dyDescent="0.2">
      <c r="A91" s="14">
        <v>5</v>
      </c>
      <c r="B91" s="14"/>
      <c r="C91" s="120" t="str">
        <f t="shared" si="12"/>
        <v>項目5</v>
      </c>
      <c r="D91" s="17" t="str">
        <f t="shared" si="13"/>
        <v>--</v>
      </c>
      <c r="E91" s="17" t="str">
        <f t="shared" si="13"/>
        <v>--</v>
      </c>
      <c r="F91" s="17" t="str">
        <f t="shared" si="13"/>
        <v>--</v>
      </c>
      <c r="G91" s="17" t="str">
        <f t="shared" si="13"/>
        <v>--</v>
      </c>
      <c r="H91" s="17" t="str">
        <f t="shared" si="13"/>
        <v>--</v>
      </c>
      <c r="I91" s="17" t="str">
        <f t="shared" si="14"/>
        <v>--</v>
      </c>
      <c r="J91" s="17" t="str">
        <f t="shared" si="14"/>
        <v>--</v>
      </c>
      <c r="K91" s="17" t="str">
        <f t="shared" si="14"/>
        <v>--</v>
      </c>
      <c r="L91" s="17" t="str">
        <f t="shared" si="14"/>
        <v>--</v>
      </c>
      <c r="M91" s="17" t="str">
        <f t="shared" si="14"/>
        <v>--</v>
      </c>
      <c r="N91" s="17" t="str">
        <f t="shared" si="15"/>
        <v>--</v>
      </c>
      <c r="O91" s="17" t="str">
        <f t="shared" si="15"/>
        <v>--</v>
      </c>
      <c r="P91" s="17" t="str">
        <f t="shared" si="15"/>
        <v>--</v>
      </c>
      <c r="Q91" s="17" t="str">
        <f t="shared" si="15"/>
        <v>--</v>
      </c>
      <c r="R91" s="17" t="str">
        <f t="shared" si="15"/>
        <v>--</v>
      </c>
      <c r="S91" s="17" t="str">
        <f t="shared" si="16"/>
        <v>--</v>
      </c>
      <c r="T91" s="17" t="str">
        <f t="shared" si="16"/>
        <v>--</v>
      </c>
      <c r="U91" s="17" t="str">
        <f t="shared" si="16"/>
        <v>--</v>
      </c>
      <c r="V91" s="17" t="str">
        <f t="shared" si="16"/>
        <v>--</v>
      </c>
      <c r="W91" s="17" t="str">
        <f t="shared" si="16"/>
        <v>--</v>
      </c>
      <c r="X91" s="17" t="str">
        <f t="shared" si="17"/>
        <v>--</v>
      </c>
      <c r="Y91" s="17" t="str">
        <f t="shared" si="17"/>
        <v>--</v>
      </c>
      <c r="Z91" s="17" t="str">
        <f t="shared" si="17"/>
        <v>--</v>
      </c>
      <c r="AA91" s="17" t="str">
        <f t="shared" si="17"/>
        <v>--</v>
      </c>
      <c r="AB91" s="17" t="str">
        <f t="shared" si="17"/>
        <v>--</v>
      </c>
      <c r="AC91" s="17" t="str">
        <f t="shared" si="18"/>
        <v>--</v>
      </c>
      <c r="AD91" s="17" t="str">
        <f t="shared" si="18"/>
        <v>--</v>
      </c>
      <c r="AE91" s="17" t="str">
        <f t="shared" si="18"/>
        <v>--</v>
      </c>
      <c r="AF91" s="17" t="str">
        <f t="shared" si="18"/>
        <v>--</v>
      </c>
      <c r="AG91" s="17" t="str">
        <f t="shared" si="18"/>
        <v>--</v>
      </c>
      <c r="AH91" s="17" t="str">
        <f t="shared" si="19"/>
        <v>--</v>
      </c>
      <c r="AI91" s="17" t="str">
        <f t="shared" si="19"/>
        <v>--</v>
      </c>
      <c r="AJ91" s="17" t="str">
        <f t="shared" si="19"/>
        <v>--</v>
      </c>
      <c r="AK91" s="17" t="str">
        <f t="shared" si="19"/>
        <v>--</v>
      </c>
      <c r="AL91" s="17" t="str">
        <f t="shared" si="19"/>
        <v>--</v>
      </c>
      <c r="AM91" s="17" t="str">
        <f t="shared" si="20"/>
        <v>--</v>
      </c>
      <c r="AN91" s="17" t="str">
        <f t="shared" si="20"/>
        <v>--</v>
      </c>
      <c r="AO91" s="17" t="str">
        <f t="shared" si="20"/>
        <v>--</v>
      </c>
      <c r="AP91" s="17" t="str">
        <f t="shared" si="20"/>
        <v>--</v>
      </c>
      <c r="AQ91" s="17" t="str">
        <f t="shared" si="20"/>
        <v>--</v>
      </c>
      <c r="AR91" s="17" t="str">
        <f t="shared" si="21"/>
        <v>--</v>
      </c>
      <c r="AS91" s="17" t="str">
        <f t="shared" si="21"/>
        <v>--</v>
      </c>
      <c r="AT91" s="111">
        <f t="shared" si="22"/>
        <v>0</v>
      </c>
    </row>
    <row r="92" spans="1:46" s="61" customFormat="1" ht="12" hidden="1" customHeight="1" x14ac:dyDescent="0.2">
      <c r="A92" s="14">
        <v>6</v>
      </c>
      <c r="B92" s="14"/>
      <c r="C92" s="120" t="str">
        <f t="shared" si="12"/>
        <v>項目6</v>
      </c>
      <c r="D92" s="17" t="str">
        <f t="shared" si="13"/>
        <v>--</v>
      </c>
      <c r="E92" s="17" t="str">
        <f t="shared" si="13"/>
        <v>--</v>
      </c>
      <c r="F92" s="17" t="str">
        <f t="shared" si="13"/>
        <v>--</v>
      </c>
      <c r="G92" s="17" t="str">
        <f t="shared" si="13"/>
        <v>--</v>
      </c>
      <c r="H92" s="17" t="str">
        <f t="shared" si="13"/>
        <v>--</v>
      </c>
      <c r="I92" s="17" t="str">
        <f t="shared" si="14"/>
        <v>--</v>
      </c>
      <c r="J92" s="17" t="str">
        <f t="shared" si="14"/>
        <v>--</v>
      </c>
      <c r="K92" s="17" t="str">
        <f t="shared" si="14"/>
        <v>--</v>
      </c>
      <c r="L92" s="17" t="str">
        <f t="shared" si="14"/>
        <v>--</v>
      </c>
      <c r="M92" s="17" t="str">
        <f t="shared" si="14"/>
        <v>--</v>
      </c>
      <c r="N92" s="17" t="str">
        <f t="shared" si="15"/>
        <v>--</v>
      </c>
      <c r="O92" s="17" t="str">
        <f t="shared" si="15"/>
        <v>--</v>
      </c>
      <c r="P92" s="17" t="str">
        <f t="shared" si="15"/>
        <v>--</v>
      </c>
      <c r="Q92" s="17" t="str">
        <f t="shared" si="15"/>
        <v>--</v>
      </c>
      <c r="R92" s="17" t="str">
        <f t="shared" si="15"/>
        <v>--</v>
      </c>
      <c r="S92" s="17" t="str">
        <f t="shared" si="16"/>
        <v>--</v>
      </c>
      <c r="T92" s="17" t="str">
        <f t="shared" si="16"/>
        <v>--</v>
      </c>
      <c r="U92" s="17" t="str">
        <f t="shared" si="16"/>
        <v>--</v>
      </c>
      <c r="V92" s="17" t="str">
        <f t="shared" si="16"/>
        <v>--</v>
      </c>
      <c r="W92" s="17" t="str">
        <f t="shared" si="16"/>
        <v>--</v>
      </c>
      <c r="X92" s="17" t="str">
        <f t="shared" si="17"/>
        <v>--</v>
      </c>
      <c r="Y92" s="17" t="str">
        <f t="shared" si="17"/>
        <v>--</v>
      </c>
      <c r="Z92" s="17" t="str">
        <f t="shared" si="17"/>
        <v>--</v>
      </c>
      <c r="AA92" s="17" t="str">
        <f t="shared" si="17"/>
        <v>--</v>
      </c>
      <c r="AB92" s="17" t="str">
        <f t="shared" si="17"/>
        <v>--</v>
      </c>
      <c r="AC92" s="17" t="str">
        <f t="shared" si="18"/>
        <v>--</v>
      </c>
      <c r="AD92" s="17" t="str">
        <f t="shared" si="18"/>
        <v>--</v>
      </c>
      <c r="AE92" s="17" t="str">
        <f t="shared" si="18"/>
        <v>--</v>
      </c>
      <c r="AF92" s="17" t="str">
        <f t="shared" si="18"/>
        <v>--</v>
      </c>
      <c r="AG92" s="17" t="str">
        <f t="shared" si="18"/>
        <v>--</v>
      </c>
      <c r="AH92" s="17" t="str">
        <f t="shared" si="19"/>
        <v>--</v>
      </c>
      <c r="AI92" s="17" t="str">
        <f t="shared" si="19"/>
        <v>--</v>
      </c>
      <c r="AJ92" s="17" t="str">
        <f t="shared" si="19"/>
        <v>--</v>
      </c>
      <c r="AK92" s="17" t="str">
        <f t="shared" si="19"/>
        <v>--</v>
      </c>
      <c r="AL92" s="17" t="str">
        <f t="shared" si="19"/>
        <v>--</v>
      </c>
      <c r="AM92" s="17" t="str">
        <f t="shared" si="20"/>
        <v>--</v>
      </c>
      <c r="AN92" s="17" t="str">
        <f t="shared" si="20"/>
        <v>--</v>
      </c>
      <c r="AO92" s="17" t="str">
        <f t="shared" si="20"/>
        <v>--</v>
      </c>
      <c r="AP92" s="17" t="str">
        <f t="shared" si="20"/>
        <v>--</v>
      </c>
      <c r="AQ92" s="17" t="str">
        <f t="shared" si="20"/>
        <v>--</v>
      </c>
      <c r="AR92" s="17" t="str">
        <f t="shared" si="21"/>
        <v>--</v>
      </c>
      <c r="AS92" s="17" t="str">
        <f t="shared" si="21"/>
        <v>--</v>
      </c>
      <c r="AT92" s="111">
        <f t="shared" si="22"/>
        <v>0</v>
      </c>
    </row>
    <row r="93" spans="1:46" s="61" customFormat="1" ht="12" hidden="1" customHeight="1" x14ac:dyDescent="0.2">
      <c r="A93" s="14">
        <v>7</v>
      </c>
      <c r="B93" s="14"/>
      <c r="C93" s="120" t="str">
        <f t="shared" si="12"/>
        <v>項目7</v>
      </c>
      <c r="D93" s="17" t="str">
        <f t="shared" si="13"/>
        <v>--</v>
      </c>
      <c r="E93" s="17" t="str">
        <f t="shared" si="13"/>
        <v>--</v>
      </c>
      <c r="F93" s="17" t="str">
        <f t="shared" si="13"/>
        <v>--</v>
      </c>
      <c r="G93" s="17" t="str">
        <f t="shared" si="13"/>
        <v>--</v>
      </c>
      <c r="H93" s="17" t="str">
        <f t="shared" si="13"/>
        <v>--</v>
      </c>
      <c r="I93" s="17" t="str">
        <f t="shared" si="14"/>
        <v>--</v>
      </c>
      <c r="J93" s="17" t="str">
        <f t="shared" si="14"/>
        <v>--</v>
      </c>
      <c r="K93" s="17" t="str">
        <f t="shared" si="14"/>
        <v>--</v>
      </c>
      <c r="L93" s="17" t="str">
        <f t="shared" si="14"/>
        <v>--</v>
      </c>
      <c r="M93" s="17" t="str">
        <f t="shared" si="14"/>
        <v>--</v>
      </c>
      <c r="N93" s="17" t="str">
        <f t="shared" si="15"/>
        <v>--</v>
      </c>
      <c r="O93" s="17" t="str">
        <f t="shared" si="15"/>
        <v>--</v>
      </c>
      <c r="P93" s="17" t="str">
        <f t="shared" si="15"/>
        <v>--</v>
      </c>
      <c r="Q93" s="17" t="str">
        <f t="shared" si="15"/>
        <v>--</v>
      </c>
      <c r="R93" s="17" t="str">
        <f t="shared" si="15"/>
        <v>--</v>
      </c>
      <c r="S93" s="17" t="str">
        <f t="shared" si="16"/>
        <v>--</v>
      </c>
      <c r="T93" s="17" t="str">
        <f t="shared" si="16"/>
        <v>--</v>
      </c>
      <c r="U93" s="17" t="str">
        <f t="shared" si="16"/>
        <v>--</v>
      </c>
      <c r="V93" s="17" t="str">
        <f t="shared" si="16"/>
        <v>--</v>
      </c>
      <c r="W93" s="17" t="str">
        <f t="shared" si="16"/>
        <v>--</v>
      </c>
      <c r="X93" s="17" t="str">
        <f t="shared" si="17"/>
        <v>--</v>
      </c>
      <c r="Y93" s="17" t="str">
        <f t="shared" si="17"/>
        <v>--</v>
      </c>
      <c r="Z93" s="17" t="str">
        <f t="shared" si="17"/>
        <v>--</v>
      </c>
      <c r="AA93" s="17" t="str">
        <f t="shared" si="17"/>
        <v>--</v>
      </c>
      <c r="AB93" s="17" t="str">
        <f t="shared" si="17"/>
        <v>--</v>
      </c>
      <c r="AC93" s="17" t="str">
        <f t="shared" si="18"/>
        <v>--</v>
      </c>
      <c r="AD93" s="17" t="str">
        <f t="shared" si="18"/>
        <v>--</v>
      </c>
      <c r="AE93" s="17" t="str">
        <f t="shared" si="18"/>
        <v>--</v>
      </c>
      <c r="AF93" s="17" t="str">
        <f t="shared" si="18"/>
        <v>--</v>
      </c>
      <c r="AG93" s="17" t="str">
        <f t="shared" si="18"/>
        <v>--</v>
      </c>
      <c r="AH93" s="17" t="str">
        <f t="shared" si="19"/>
        <v>--</v>
      </c>
      <c r="AI93" s="17" t="str">
        <f t="shared" si="19"/>
        <v>--</v>
      </c>
      <c r="AJ93" s="17" t="str">
        <f t="shared" si="19"/>
        <v>--</v>
      </c>
      <c r="AK93" s="17" t="str">
        <f t="shared" si="19"/>
        <v>--</v>
      </c>
      <c r="AL93" s="17" t="str">
        <f t="shared" si="19"/>
        <v>--</v>
      </c>
      <c r="AM93" s="17" t="str">
        <f t="shared" si="20"/>
        <v>--</v>
      </c>
      <c r="AN93" s="17" t="str">
        <f t="shared" si="20"/>
        <v>--</v>
      </c>
      <c r="AO93" s="17" t="str">
        <f t="shared" si="20"/>
        <v>--</v>
      </c>
      <c r="AP93" s="17" t="str">
        <f t="shared" si="20"/>
        <v>--</v>
      </c>
      <c r="AQ93" s="17" t="str">
        <f t="shared" si="20"/>
        <v>--</v>
      </c>
      <c r="AR93" s="17" t="str">
        <f t="shared" si="21"/>
        <v>--</v>
      </c>
      <c r="AS93" s="17" t="str">
        <f t="shared" si="21"/>
        <v>--</v>
      </c>
      <c r="AT93" s="111">
        <f t="shared" si="22"/>
        <v>0</v>
      </c>
    </row>
    <row r="94" spans="1:46" s="61" customFormat="1" ht="12" hidden="1" customHeight="1" x14ac:dyDescent="0.2">
      <c r="A94" s="14">
        <v>8</v>
      </c>
      <c r="B94" s="14"/>
      <c r="C94" s="120" t="str">
        <f t="shared" si="12"/>
        <v>項目8</v>
      </c>
      <c r="D94" s="17" t="str">
        <f t="shared" si="13"/>
        <v>--</v>
      </c>
      <c r="E94" s="17" t="str">
        <f t="shared" si="13"/>
        <v>--</v>
      </c>
      <c r="F94" s="17" t="str">
        <f t="shared" si="13"/>
        <v>--</v>
      </c>
      <c r="G94" s="17" t="str">
        <f t="shared" si="13"/>
        <v>--</v>
      </c>
      <c r="H94" s="17" t="str">
        <f t="shared" si="13"/>
        <v>--</v>
      </c>
      <c r="I94" s="17" t="str">
        <f t="shared" si="14"/>
        <v>--</v>
      </c>
      <c r="J94" s="17" t="str">
        <f t="shared" si="14"/>
        <v>--</v>
      </c>
      <c r="K94" s="17" t="str">
        <f t="shared" si="14"/>
        <v>--</v>
      </c>
      <c r="L94" s="17" t="str">
        <f t="shared" si="14"/>
        <v>--</v>
      </c>
      <c r="M94" s="17" t="str">
        <f t="shared" si="14"/>
        <v>--</v>
      </c>
      <c r="N94" s="17" t="str">
        <f t="shared" si="15"/>
        <v>--</v>
      </c>
      <c r="O94" s="17" t="str">
        <f t="shared" si="15"/>
        <v>--</v>
      </c>
      <c r="P94" s="17" t="str">
        <f t="shared" si="15"/>
        <v>--</v>
      </c>
      <c r="Q94" s="17" t="str">
        <f t="shared" si="15"/>
        <v>--</v>
      </c>
      <c r="R94" s="17" t="str">
        <f t="shared" si="15"/>
        <v>--</v>
      </c>
      <c r="S94" s="17" t="str">
        <f t="shared" si="16"/>
        <v>--</v>
      </c>
      <c r="T94" s="17" t="str">
        <f t="shared" si="16"/>
        <v>--</v>
      </c>
      <c r="U94" s="17" t="str">
        <f t="shared" si="16"/>
        <v>--</v>
      </c>
      <c r="V94" s="17" t="str">
        <f t="shared" si="16"/>
        <v>--</v>
      </c>
      <c r="W94" s="17" t="str">
        <f t="shared" si="16"/>
        <v>--</v>
      </c>
      <c r="X94" s="17" t="str">
        <f t="shared" si="17"/>
        <v>--</v>
      </c>
      <c r="Y94" s="17" t="str">
        <f t="shared" si="17"/>
        <v>--</v>
      </c>
      <c r="Z94" s="17" t="str">
        <f t="shared" si="17"/>
        <v>--</v>
      </c>
      <c r="AA94" s="17" t="str">
        <f t="shared" si="17"/>
        <v>--</v>
      </c>
      <c r="AB94" s="17" t="str">
        <f t="shared" si="17"/>
        <v>--</v>
      </c>
      <c r="AC94" s="17" t="str">
        <f t="shared" si="18"/>
        <v>--</v>
      </c>
      <c r="AD94" s="17" t="str">
        <f t="shared" si="18"/>
        <v>--</v>
      </c>
      <c r="AE94" s="17" t="str">
        <f t="shared" si="18"/>
        <v>--</v>
      </c>
      <c r="AF94" s="17" t="str">
        <f t="shared" si="18"/>
        <v>--</v>
      </c>
      <c r="AG94" s="17" t="str">
        <f t="shared" si="18"/>
        <v>--</v>
      </c>
      <c r="AH94" s="17" t="str">
        <f t="shared" si="19"/>
        <v>--</v>
      </c>
      <c r="AI94" s="17" t="str">
        <f t="shared" si="19"/>
        <v>--</v>
      </c>
      <c r="AJ94" s="17" t="str">
        <f t="shared" si="19"/>
        <v>--</v>
      </c>
      <c r="AK94" s="17" t="str">
        <f t="shared" si="19"/>
        <v>--</v>
      </c>
      <c r="AL94" s="17" t="str">
        <f t="shared" si="19"/>
        <v>--</v>
      </c>
      <c r="AM94" s="17" t="str">
        <f t="shared" si="20"/>
        <v>--</v>
      </c>
      <c r="AN94" s="17" t="str">
        <f t="shared" si="20"/>
        <v>--</v>
      </c>
      <c r="AO94" s="17" t="str">
        <f t="shared" si="20"/>
        <v>--</v>
      </c>
      <c r="AP94" s="17" t="str">
        <f t="shared" si="20"/>
        <v>--</v>
      </c>
      <c r="AQ94" s="17" t="str">
        <f t="shared" si="20"/>
        <v>--</v>
      </c>
      <c r="AR94" s="17" t="str">
        <f t="shared" si="21"/>
        <v>--</v>
      </c>
      <c r="AS94" s="17" t="str">
        <f t="shared" si="21"/>
        <v>--</v>
      </c>
      <c r="AT94" s="111">
        <f t="shared" si="22"/>
        <v>0</v>
      </c>
    </row>
    <row r="95" spans="1:46" s="61" customFormat="1" ht="12" hidden="1" customHeight="1" x14ac:dyDescent="0.2">
      <c r="A95" s="14">
        <v>9</v>
      </c>
      <c r="B95" s="14"/>
      <c r="C95" s="120" t="str">
        <f t="shared" si="12"/>
        <v>項目9</v>
      </c>
      <c r="D95" s="17" t="str">
        <f t="shared" si="13"/>
        <v>--</v>
      </c>
      <c r="E95" s="17" t="str">
        <f t="shared" si="13"/>
        <v>--</v>
      </c>
      <c r="F95" s="17" t="str">
        <f t="shared" si="13"/>
        <v>--</v>
      </c>
      <c r="G95" s="17" t="str">
        <f t="shared" si="13"/>
        <v>--</v>
      </c>
      <c r="H95" s="17" t="str">
        <f t="shared" si="13"/>
        <v>--</v>
      </c>
      <c r="I95" s="17" t="str">
        <f t="shared" si="14"/>
        <v>--</v>
      </c>
      <c r="J95" s="17" t="str">
        <f t="shared" si="14"/>
        <v>--</v>
      </c>
      <c r="K95" s="17" t="str">
        <f t="shared" si="14"/>
        <v>--</v>
      </c>
      <c r="L95" s="17" t="str">
        <f t="shared" si="14"/>
        <v>--</v>
      </c>
      <c r="M95" s="17" t="str">
        <f t="shared" si="14"/>
        <v>--</v>
      </c>
      <c r="N95" s="17" t="str">
        <f t="shared" si="15"/>
        <v>--</v>
      </c>
      <c r="O95" s="17" t="str">
        <f t="shared" si="15"/>
        <v>--</v>
      </c>
      <c r="P95" s="17" t="str">
        <f t="shared" si="15"/>
        <v>--</v>
      </c>
      <c r="Q95" s="17" t="str">
        <f t="shared" si="15"/>
        <v>--</v>
      </c>
      <c r="R95" s="17" t="str">
        <f t="shared" si="15"/>
        <v>--</v>
      </c>
      <c r="S95" s="17" t="str">
        <f t="shared" si="16"/>
        <v>--</v>
      </c>
      <c r="T95" s="17" t="str">
        <f t="shared" si="16"/>
        <v>--</v>
      </c>
      <c r="U95" s="17" t="str">
        <f t="shared" si="16"/>
        <v>--</v>
      </c>
      <c r="V95" s="17" t="str">
        <f t="shared" si="16"/>
        <v>--</v>
      </c>
      <c r="W95" s="17" t="str">
        <f t="shared" si="16"/>
        <v>--</v>
      </c>
      <c r="X95" s="17" t="str">
        <f t="shared" si="17"/>
        <v>--</v>
      </c>
      <c r="Y95" s="17" t="str">
        <f t="shared" si="17"/>
        <v>--</v>
      </c>
      <c r="Z95" s="17" t="str">
        <f t="shared" si="17"/>
        <v>--</v>
      </c>
      <c r="AA95" s="17" t="str">
        <f t="shared" si="17"/>
        <v>--</v>
      </c>
      <c r="AB95" s="17" t="str">
        <f t="shared" si="17"/>
        <v>--</v>
      </c>
      <c r="AC95" s="17" t="str">
        <f t="shared" si="18"/>
        <v>--</v>
      </c>
      <c r="AD95" s="17" t="str">
        <f t="shared" si="18"/>
        <v>--</v>
      </c>
      <c r="AE95" s="17" t="str">
        <f t="shared" si="18"/>
        <v>--</v>
      </c>
      <c r="AF95" s="17" t="str">
        <f t="shared" si="18"/>
        <v>--</v>
      </c>
      <c r="AG95" s="17" t="str">
        <f t="shared" si="18"/>
        <v>--</v>
      </c>
      <c r="AH95" s="17" t="str">
        <f t="shared" si="19"/>
        <v>--</v>
      </c>
      <c r="AI95" s="17" t="str">
        <f t="shared" si="19"/>
        <v>--</v>
      </c>
      <c r="AJ95" s="17" t="str">
        <f t="shared" si="19"/>
        <v>--</v>
      </c>
      <c r="AK95" s="17" t="str">
        <f t="shared" si="19"/>
        <v>--</v>
      </c>
      <c r="AL95" s="17" t="str">
        <f t="shared" si="19"/>
        <v>--</v>
      </c>
      <c r="AM95" s="17" t="str">
        <f t="shared" si="20"/>
        <v>--</v>
      </c>
      <c r="AN95" s="17" t="str">
        <f t="shared" si="20"/>
        <v>--</v>
      </c>
      <c r="AO95" s="17" t="str">
        <f t="shared" si="20"/>
        <v>--</v>
      </c>
      <c r="AP95" s="17" t="str">
        <f t="shared" si="20"/>
        <v>--</v>
      </c>
      <c r="AQ95" s="17" t="str">
        <f t="shared" si="20"/>
        <v>--</v>
      </c>
      <c r="AR95" s="17" t="str">
        <f t="shared" si="21"/>
        <v>--</v>
      </c>
      <c r="AS95" s="17" t="str">
        <f t="shared" si="21"/>
        <v>--</v>
      </c>
      <c r="AT95" s="111">
        <f t="shared" si="22"/>
        <v>0</v>
      </c>
    </row>
    <row r="96" spans="1:46" s="61" customFormat="1" ht="12" hidden="1" customHeight="1" x14ac:dyDescent="0.2">
      <c r="A96" s="14">
        <v>10</v>
      </c>
      <c r="B96" s="14"/>
      <c r="C96" s="120" t="str">
        <f t="shared" si="12"/>
        <v>項目10</v>
      </c>
      <c r="D96" s="17" t="str">
        <f t="shared" si="13"/>
        <v>--</v>
      </c>
      <c r="E96" s="17" t="str">
        <f t="shared" si="13"/>
        <v>--</v>
      </c>
      <c r="F96" s="17" t="str">
        <f t="shared" si="13"/>
        <v>--</v>
      </c>
      <c r="G96" s="17" t="str">
        <f t="shared" si="13"/>
        <v>--</v>
      </c>
      <c r="H96" s="17" t="str">
        <f t="shared" si="13"/>
        <v>--</v>
      </c>
      <c r="I96" s="17" t="str">
        <f t="shared" si="14"/>
        <v>--</v>
      </c>
      <c r="J96" s="17" t="str">
        <f t="shared" si="14"/>
        <v>--</v>
      </c>
      <c r="K96" s="17" t="str">
        <f t="shared" si="14"/>
        <v>--</v>
      </c>
      <c r="L96" s="17" t="str">
        <f t="shared" si="14"/>
        <v>--</v>
      </c>
      <c r="M96" s="17" t="str">
        <f t="shared" si="14"/>
        <v>--</v>
      </c>
      <c r="N96" s="17" t="str">
        <f t="shared" si="15"/>
        <v>--</v>
      </c>
      <c r="O96" s="17" t="str">
        <f t="shared" si="15"/>
        <v>--</v>
      </c>
      <c r="P96" s="17" t="str">
        <f t="shared" si="15"/>
        <v>--</v>
      </c>
      <c r="Q96" s="17" t="str">
        <f t="shared" si="15"/>
        <v>--</v>
      </c>
      <c r="R96" s="17" t="str">
        <f t="shared" si="15"/>
        <v>--</v>
      </c>
      <c r="S96" s="17" t="str">
        <f t="shared" si="16"/>
        <v>--</v>
      </c>
      <c r="T96" s="17" t="str">
        <f t="shared" si="16"/>
        <v>--</v>
      </c>
      <c r="U96" s="17" t="str">
        <f t="shared" si="16"/>
        <v>--</v>
      </c>
      <c r="V96" s="17" t="str">
        <f t="shared" si="16"/>
        <v>--</v>
      </c>
      <c r="W96" s="17" t="str">
        <f t="shared" si="16"/>
        <v>--</v>
      </c>
      <c r="X96" s="17" t="str">
        <f t="shared" si="17"/>
        <v>--</v>
      </c>
      <c r="Y96" s="17" t="str">
        <f t="shared" si="17"/>
        <v>--</v>
      </c>
      <c r="Z96" s="17" t="str">
        <f t="shared" si="17"/>
        <v>--</v>
      </c>
      <c r="AA96" s="17" t="str">
        <f t="shared" si="17"/>
        <v>--</v>
      </c>
      <c r="AB96" s="17" t="str">
        <f t="shared" si="17"/>
        <v>--</v>
      </c>
      <c r="AC96" s="17" t="str">
        <f t="shared" si="18"/>
        <v>--</v>
      </c>
      <c r="AD96" s="17" t="str">
        <f t="shared" si="18"/>
        <v>--</v>
      </c>
      <c r="AE96" s="17" t="str">
        <f t="shared" si="18"/>
        <v>--</v>
      </c>
      <c r="AF96" s="17" t="str">
        <f t="shared" si="18"/>
        <v>--</v>
      </c>
      <c r="AG96" s="17" t="str">
        <f t="shared" si="18"/>
        <v>--</v>
      </c>
      <c r="AH96" s="17" t="str">
        <f t="shared" si="19"/>
        <v>--</v>
      </c>
      <c r="AI96" s="17" t="str">
        <f t="shared" si="19"/>
        <v>--</v>
      </c>
      <c r="AJ96" s="17" t="str">
        <f t="shared" si="19"/>
        <v>--</v>
      </c>
      <c r="AK96" s="17" t="str">
        <f t="shared" si="19"/>
        <v>--</v>
      </c>
      <c r="AL96" s="17" t="str">
        <f t="shared" si="19"/>
        <v>--</v>
      </c>
      <c r="AM96" s="17" t="str">
        <f t="shared" si="20"/>
        <v>--</v>
      </c>
      <c r="AN96" s="17" t="str">
        <f t="shared" si="20"/>
        <v>--</v>
      </c>
      <c r="AO96" s="17" t="str">
        <f t="shared" si="20"/>
        <v>--</v>
      </c>
      <c r="AP96" s="17" t="str">
        <f t="shared" si="20"/>
        <v>--</v>
      </c>
      <c r="AQ96" s="17" t="str">
        <f t="shared" si="20"/>
        <v>--</v>
      </c>
      <c r="AR96" s="17" t="str">
        <f t="shared" si="21"/>
        <v>--</v>
      </c>
      <c r="AS96" s="17" t="str">
        <f t="shared" si="21"/>
        <v>--</v>
      </c>
      <c r="AT96" s="111">
        <f t="shared" si="22"/>
        <v>0</v>
      </c>
    </row>
    <row r="97" spans="1:46" s="61" customFormat="1" ht="12" hidden="1" customHeight="1" x14ac:dyDescent="0.2">
      <c r="A97" s="14">
        <v>11</v>
      </c>
      <c r="B97" s="14"/>
      <c r="C97" s="120" t="str">
        <f t="shared" si="12"/>
        <v>項目11</v>
      </c>
      <c r="D97" s="17" t="str">
        <f t="shared" si="13"/>
        <v>--</v>
      </c>
      <c r="E97" s="17" t="str">
        <f t="shared" si="13"/>
        <v>--</v>
      </c>
      <c r="F97" s="17" t="str">
        <f t="shared" si="13"/>
        <v>--</v>
      </c>
      <c r="G97" s="17" t="str">
        <f t="shared" si="13"/>
        <v>--</v>
      </c>
      <c r="H97" s="17" t="str">
        <f t="shared" si="13"/>
        <v>--</v>
      </c>
      <c r="I97" s="17" t="str">
        <f t="shared" si="14"/>
        <v>--</v>
      </c>
      <c r="J97" s="17" t="str">
        <f t="shared" si="14"/>
        <v>--</v>
      </c>
      <c r="K97" s="17" t="str">
        <f t="shared" si="14"/>
        <v>--</v>
      </c>
      <c r="L97" s="17" t="str">
        <f t="shared" si="14"/>
        <v>--</v>
      </c>
      <c r="M97" s="17" t="str">
        <f t="shared" si="14"/>
        <v>--</v>
      </c>
      <c r="N97" s="17" t="str">
        <f t="shared" si="15"/>
        <v>--</v>
      </c>
      <c r="O97" s="17" t="str">
        <f t="shared" si="15"/>
        <v>--</v>
      </c>
      <c r="P97" s="17" t="str">
        <f t="shared" si="15"/>
        <v>--</v>
      </c>
      <c r="Q97" s="17" t="str">
        <f t="shared" si="15"/>
        <v>--</v>
      </c>
      <c r="R97" s="17" t="str">
        <f t="shared" si="15"/>
        <v>--</v>
      </c>
      <c r="S97" s="17" t="str">
        <f t="shared" si="16"/>
        <v>--</v>
      </c>
      <c r="T97" s="17" t="str">
        <f t="shared" si="16"/>
        <v>--</v>
      </c>
      <c r="U97" s="17" t="str">
        <f t="shared" si="16"/>
        <v>--</v>
      </c>
      <c r="V97" s="17" t="str">
        <f t="shared" si="16"/>
        <v>--</v>
      </c>
      <c r="W97" s="17" t="str">
        <f t="shared" si="16"/>
        <v>--</v>
      </c>
      <c r="X97" s="17" t="str">
        <f t="shared" si="17"/>
        <v>--</v>
      </c>
      <c r="Y97" s="17" t="str">
        <f t="shared" si="17"/>
        <v>--</v>
      </c>
      <c r="Z97" s="17" t="str">
        <f t="shared" si="17"/>
        <v>--</v>
      </c>
      <c r="AA97" s="17" t="str">
        <f t="shared" si="17"/>
        <v>--</v>
      </c>
      <c r="AB97" s="17" t="str">
        <f t="shared" si="17"/>
        <v>--</v>
      </c>
      <c r="AC97" s="17" t="str">
        <f t="shared" si="18"/>
        <v>--</v>
      </c>
      <c r="AD97" s="17" t="str">
        <f t="shared" si="18"/>
        <v>--</v>
      </c>
      <c r="AE97" s="17" t="str">
        <f t="shared" si="18"/>
        <v>--</v>
      </c>
      <c r="AF97" s="17" t="str">
        <f t="shared" si="18"/>
        <v>--</v>
      </c>
      <c r="AG97" s="17" t="str">
        <f t="shared" si="18"/>
        <v>--</v>
      </c>
      <c r="AH97" s="17" t="str">
        <f t="shared" si="19"/>
        <v>--</v>
      </c>
      <c r="AI97" s="17" t="str">
        <f t="shared" si="19"/>
        <v>--</v>
      </c>
      <c r="AJ97" s="17" t="str">
        <f t="shared" si="19"/>
        <v>--</v>
      </c>
      <c r="AK97" s="17" t="str">
        <f t="shared" si="19"/>
        <v>--</v>
      </c>
      <c r="AL97" s="17" t="str">
        <f t="shared" si="19"/>
        <v>--</v>
      </c>
      <c r="AM97" s="17" t="str">
        <f t="shared" si="20"/>
        <v>--</v>
      </c>
      <c r="AN97" s="17" t="str">
        <f t="shared" si="20"/>
        <v>--</v>
      </c>
      <c r="AO97" s="17" t="str">
        <f t="shared" si="20"/>
        <v>--</v>
      </c>
      <c r="AP97" s="17" t="str">
        <f t="shared" si="20"/>
        <v>--</v>
      </c>
      <c r="AQ97" s="17" t="str">
        <f t="shared" si="20"/>
        <v>--</v>
      </c>
      <c r="AR97" s="17" t="str">
        <f t="shared" si="21"/>
        <v>--</v>
      </c>
      <c r="AS97" s="17" t="str">
        <f t="shared" si="21"/>
        <v>--</v>
      </c>
      <c r="AT97" s="111">
        <f t="shared" si="22"/>
        <v>0</v>
      </c>
    </row>
    <row r="98" spans="1:46" s="61" customFormat="1" ht="12" hidden="1" customHeight="1" x14ac:dyDescent="0.2">
      <c r="A98" s="14">
        <v>12</v>
      </c>
      <c r="B98" s="14"/>
      <c r="C98" s="120" t="str">
        <f t="shared" si="12"/>
        <v>項目12</v>
      </c>
      <c r="D98" s="17" t="str">
        <f t="shared" si="13"/>
        <v>--</v>
      </c>
      <c r="E98" s="17" t="str">
        <f t="shared" si="13"/>
        <v>--</v>
      </c>
      <c r="F98" s="17" t="str">
        <f t="shared" si="13"/>
        <v>--</v>
      </c>
      <c r="G98" s="17" t="str">
        <f t="shared" si="13"/>
        <v>--</v>
      </c>
      <c r="H98" s="17" t="str">
        <f t="shared" si="13"/>
        <v>--</v>
      </c>
      <c r="I98" s="17" t="str">
        <f t="shared" si="14"/>
        <v>--</v>
      </c>
      <c r="J98" s="17" t="str">
        <f t="shared" si="14"/>
        <v>--</v>
      </c>
      <c r="K98" s="17" t="str">
        <f t="shared" si="14"/>
        <v>--</v>
      </c>
      <c r="L98" s="17" t="str">
        <f t="shared" si="14"/>
        <v>--</v>
      </c>
      <c r="M98" s="17" t="str">
        <f t="shared" si="14"/>
        <v>--</v>
      </c>
      <c r="N98" s="17" t="str">
        <f t="shared" si="15"/>
        <v>--</v>
      </c>
      <c r="O98" s="17" t="str">
        <f t="shared" si="15"/>
        <v>--</v>
      </c>
      <c r="P98" s="17" t="str">
        <f t="shared" si="15"/>
        <v>--</v>
      </c>
      <c r="Q98" s="17" t="str">
        <f t="shared" si="15"/>
        <v>--</v>
      </c>
      <c r="R98" s="17" t="str">
        <f t="shared" si="15"/>
        <v>--</v>
      </c>
      <c r="S98" s="17" t="str">
        <f t="shared" si="16"/>
        <v>--</v>
      </c>
      <c r="T98" s="17" t="str">
        <f t="shared" si="16"/>
        <v>--</v>
      </c>
      <c r="U98" s="17" t="str">
        <f t="shared" si="16"/>
        <v>--</v>
      </c>
      <c r="V98" s="17" t="str">
        <f t="shared" si="16"/>
        <v>--</v>
      </c>
      <c r="W98" s="17" t="str">
        <f t="shared" si="16"/>
        <v>--</v>
      </c>
      <c r="X98" s="17" t="str">
        <f t="shared" si="17"/>
        <v>--</v>
      </c>
      <c r="Y98" s="17" t="str">
        <f t="shared" si="17"/>
        <v>--</v>
      </c>
      <c r="Z98" s="17" t="str">
        <f t="shared" si="17"/>
        <v>--</v>
      </c>
      <c r="AA98" s="17" t="str">
        <f t="shared" si="17"/>
        <v>--</v>
      </c>
      <c r="AB98" s="17" t="str">
        <f t="shared" si="17"/>
        <v>--</v>
      </c>
      <c r="AC98" s="17" t="str">
        <f t="shared" si="18"/>
        <v>--</v>
      </c>
      <c r="AD98" s="17" t="str">
        <f t="shared" si="18"/>
        <v>--</v>
      </c>
      <c r="AE98" s="17" t="str">
        <f t="shared" si="18"/>
        <v>--</v>
      </c>
      <c r="AF98" s="17" t="str">
        <f t="shared" si="18"/>
        <v>--</v>
      </c>
      <c r="AG98" s="17" t="str">
        <f t="shared" si="18"/>
        <v>--</v>
      </c>
      <c r="AH98" s="17" t="str">
        <f t="shared" si="19"/>
        <v>--</v>
      </c>
      <c r="AI98" s="17" t="str">
        <f t="shared" si="19"/>
        <v>--</v>
      </c>
      <c r="AJ98" s="17" t="str">
        <f t="shared" si="19"/>
        <v>--</v>
      </c>
      <c r="AK98" s="17" t="str">
        <f t="shared" si="19"/>
        <v>--</v>
      </c>
      <c r="AL98" s="17" t="str">
        <f t="shared" si="19"/>
        <v>--</v>
      </c>
      <c r="AM98" s="17" t="str">
        <f t="shared" si="20"/>
        <v>--</v>
      </c>
      <c r="AN98" s="17" t="str">
        <f t="shared" si="20"/>
        <v>--</v>
      </c>
      <c r="AO98" s="17" t="str">
        <f t="shared" si="20"/>
        <v>--</v>
      </c>
      <c r="AP98" s="17" t="str">
        <f t="shared" si="20"/>
        <v>--</v>
      </c>
      <c r="AQ98" s="17" t="str">
        <f t="shared" si="20"/>
        <v>--</v>
      </c>
      <c r="AR98" s="17" t="str">
        <f t="shared" si="21"/>
        <v>--</v>
      </c>
      <c r="AS98" s="17" t="str">
        <f t="shared" si="21"/>
        <v>--</v>
      </c>
      <c r="AT98" s="111">
        <f t="shared" si="22"/>
        <v>0</v>
      </c>
    </row>
    <row r="99" spans="1:46" s="61" customFormat="1" ht="12" hidden="1" customHeight="1" x14ac:dyDescent="0.2">
      <c r="A99" s="14">
        <v>13</v>
      </c>
      <c r="B99" s="14"/>
      <c r="C99" s="120" t="str">
        <f t="shared" si="12"/>
        <v>項目13</v>
      </c>
      <c r="D99" s="17" t="str">
        <f t="shared" si="13"/>
        <v>--</v>
      </c>
      <c r="E99" s="17" t="str">
        <f t="shared" si="13"/>
        <v>--</v>
      </c>
      <c r="F99" s="17" t="str">
        <f t="shared" si="13"/>
        <v>--</v>
      </c>
      <c r="G99" s="17" t="str">
        <f t="shared" si="13"/>
        <v>--</v>
      </c>
      <c r="H99" s="17" t="str">
        <f t="shared" si="13"/>
        <v>--</v>
      </c>
      <c r="I99" s="17" t="str">
        <f t="shared" si="14"/>
        <v>--</v>
      </c>
      <c r="J99" s="17" t="str">
        <f t="shared" si="14"/>
        <v>--</v>
      </c>
      <c r="K99" s="17" t="str">
        <f t="shared" si="14"/>
        <v>--</v>
      </c>
      <c r="L99" s="17" t="str">
        <f t="shared" si="14"/>
        <v>--</v>
      </c>
      <c r="M99" s="17" t="str">
        <f t="shared" si="14"/>
        <v>--</v>
      </c>
      <c r="N99" s="17" t="str">
        <f t="shared" si="15"/>
        <v>--</v>
      </c>
      <c r="O99" s="17" t="str">
        <f t="shared" si="15"/>
        <v>--</v>
      </c>
      <c r="P99" s="17" t="str">
        <f t="shared" si="15"/>
        <v>--</v>
      </c>
      <c r="Q99" s="17" t="str">
        <f t="shared" si="15"/>
        <v>--</v>
      </c>
      <c r="R99" s="17" t="str">
        <f t="shared" si="15"/>
        <v>--</v>
      </c>
      <c r="S99" s="17" t="str">
        <f t="shared" si="16"/>
        <v>--</v>
      </c>
      <c r="T99" s="17" t="str">
        <f t="shared" si="16"/>
        <v>--</v>
      </c>
      <c r="U99" s="17" t="str">
        <f t="shared" si="16"/>
        <v>--</v>
      </c>
      <c r="V99" s="17" t="str">
        <f t="shared" si="16"/>
        <v>--</v>
      </c>
      <c r="W99" s="17" t="str">
        <f t="shared" si="16"/>
        <v>--</v>
      </c>
      <c r="X99" s="17" t="str">
        <f t="shared" si="17"/>
        <v>--</v>
      </c>
      <c r="Y99" s="17" t="str">
        <f t="shared" si="17"/>
        <v>--</v>
      </c>
      <c r="Z99" s="17" t="str">
        <f t="shared" si="17"/>
        <v>--</v>
      </c>
      <c r="AA99" s="17" t="str">
        <f t="shared" si="17"/>
        <v>--</v>
      </c>
      <c r="AB99" s="17" t="str">
        <f t="shared" si="17"/>
        <v>--</v>
      </c>
      <c r="AC99" s="17" t="str">
        <f t="shared" si="18"/>
        <v>--</v>
      </c>
      <c r="AD99" s="17" t="str">
        <f t="shared" si="18"/>
        <v>--</v>
      </c>
      <c r="AE99" s="17" t="str">
        <f t="shared" si="18"/>
        <v>--</v>
      </c>
      <c r="AF99" s="17" t="str">
        <f t="shared" si="18"/>
        <v>--</v>
      </c>
      <c r="AG99" s="17" t="str">
        <f t="shared" si="18"/>
        <v>--</v>
      </c>
      <c r="AH99" s="17" t="str">
        <f t="shared" si="19"/>
        <v>--</v>
      </c>
      <c r="AI99" s="17" t="str">
        <f t="shared" si="19"/>
        <v>--</v>
      </c>
      <c r="AJ99" s="17" t="str">
        <f t="shared" si="19"/>
        <v>--</v>
      </c>
      <c r="AK99" s="17" t="str">
        <f t="shared" si="19"/>
        <v>--</v>
      </c>
      <c r="AL99" s="17" t="str">
        <f t="shared" si="19"/>
        <v>--</v>
      </c>
      <c r="AM99" s="17" t="str">
        <f t="shared" si="20"/>
        <v>--</v>
      </c>
      <c r="AN99" s="17" t="str">
        <f t="shared" si="20"/>
        <v>--</v>
      </c>
      <c r="AO99" s="17" t="str">
        <f t="shared" si="20"/>
        <v>--</v>
      </c>
      <c r="AP99" s="17" t="str">
        <f t="shared" si="20"/>
        <v>--</v>
      </c>
      <c r="AQ99" s="17" t="str">
        <f t="shared" si="20"/>
        <v>--</v>
      </c>
      <c r="AR99" s="17" t="str">
        <f t="shared" si="21"/>
        <v>--</v>
      </c>
      <c r="AS99" s="17" t="str">
        <f t="shared" si="21"/>
        <v>--</v>
      </c>
      <c r="AT99" s="111">
        <f t="shared" si="22"/>
        <v>0</v>
      </c>
    </row>
    <row r="100" spans="1:46" s="61" customFormat="1" ht="12" hidden="1" customHeight="1" x14ac:dyDescent="0.2">
      <c r="A100" s="14">
        <v>14</v>
      </c>
      <c r="B100" s="14"/>
      <c r="C100" s="120" t="str">
        <f t="shared" si="12"/>
        <v>項目14</v>
      </c>
      <c r="D100" s="17" t="str">
        <f t="shared" si="13"/>
        <v>--</v>
      </c>
      <c r="E100" s="17" t="str">
        <f t="shared" si="13"/>
        <v>--</v>
      </c>
      <c r="F100" s="17" t="str">
        <f t="shared" si="13"/>
        <v>--</v>
      </c>
      <c r="G100" s="17" t="str">
        <f t="shared" si="13"/>
        <v>--</v>
      </c>
      <c r="H100" s="17" t="str">
        <f t="shared" si="13"/>
        <v>--</v>
      </c>
      <c r="I100" s="17" t="str">
        <f t="shared" si="14"/>
        <v>--</v>
      </c>
      <c r="J100" s="17" t="str">
        <f t="shared" si="14"/>
        <v>--</v>
      </c>
      <c r="K100" s="17" t="str">
        <f t="shared" si="14"/>
        <v>--</v>
      </c>
      <c r="L100" s="17" t="str">
        <f t="shared" si="14"/>
        <v>--</v>
      </c>
      <c r="M100" s="17" t="str">
        <f t="shared" si="14"/>
        <v>--</v>
      </c>
      <c r="N100" s="17" t="str">
        <f t="shared" si="15"/>
        <v>--</v>
      </c>
      <c r="O100" s="17" t="str">
        <f t="shared" si="15"/>
        <v>--</v>
      </c>
      <c r="P100" s="17" t="str">
        <f t="shared" si="15"/>
        <v>--</v>
      </c>
      <c r="Q100" s="17" t="str">
        <f t="shared" si="15"/>
        <v>--</v>
      </c>
      <c r="R100" s="17" t="str">
        <f t="shared" si="15"/>
        <v>--</v>
      </c>
      <c r="S100" s="17" t="str">
        <f t="shared" si="16"/>
        <v>--</v>
      </c>
      <c r="T100" s="17" t="str">
        <f t="shared" si="16"/>
        <v>--</v>
      </c>
      <c r="U100" s="17" t="str">
        <f t="shared" si="16"/>
        <v>--</v>
      </c>
      <c r="V100" s="17" t="str">
        <f t="shared" si="16"/>
        <v>--</v>
      </c>
      <c r="W100" s="17" t="str">
        <f t="shared" si="16"/>
        <v>--</v>
      </c>
      <c r="X100" s="17" t="str">
        <f t="shared" si="17"/>
        <v>--</v>
      </c>
      <c r="Y100" s="17" t="str">
        <f t="shared" si="17"/>
        <v>--</v>
      </c>
      <c r="Z100" s="17" t="str">
        <f t="shared" si="17"/>
        <v>--</v>
      </c>
      <c r="AA100" s="17" t="str">
        <f t="shared" si="17"/>
        <v>--</v>
      </c>
      <c r="AB100" s="17" t="str">
        <f t="shared" si="17"/>
        <v>--</v>
      </c>
      <c r="AC100" s="17" t="str">
        <f t="shared" si="18"/>
        <v>--</v>
      </c>
      <c r="AD100" s="17" t="str">
        <f t="shared" si="18"/>
        <v>--</v>
      </c>
      <c r="AE100" s="17" t="str">
        <f t="shared" si="18"/>
        <v>--</v>
      </c>
      <c r="AF100" s="17" t="str">
        <f t="shared" si="18"/>
        <v>--</v>
      </c>
      <c r="AG100" s="17" t="str">
        <f t="shared" si="18"/>
        <v>--</v>
      </c>
      <c r="AH100" s="17" t="str">
        <f t="shared" si="19"/>
        <v>--</v>
      </c>
      <c r="AI100" s="17" t="str">
        <f t="shared" si="19"/>
        <v>--</v>
      </c>
      <c r="AJ100" s="17" t="str">
        <f t="shared" si="19"/>
        <v>--</v>
      </c>
      <c r="AK100" s="17" t="str">
        <f t="shared" si="19"/>
        <v>--</v>
      </c>
      <c r="AL100" s="17" t="str">
        <f t="shared" si="19"/>
        <v>--</v>
      </c>
      <c r="AM100" s="17" t="str">
        <f t="shared" si="20"/>
        <v>--</v>
      </c>
      <c r="AN100" s="17" t="str">
        <f t="shared" si="20"/>
        <v>--</v>
      </c>
      <c r="AO100" s="17" t="str">
        <f t="shared" si="20"/>
        <v>--</v>
      </c>
      <c r="AP100" s="17" t="str">
        <f t="shared" si="20"/>
        <v>--</v>
      </c>
      <c r="AQ100" s="17" t="str">
        <f t="shared" si="20"/>
        <v>--</v>
      </c>
      <c r="AR100" s="17" t="str">
        <f t="shared" si="21"/>
        <v>--</v>
      </c>
      <c r="AS100" s="17" t="str">
        <f t="shared" si="21"/>
        <v>--</v>
      </c>
      <c r="AT100" s="111">
        <f t="shared" si="22"/>
        <v>0</v>
      </c>
    </row>
    <row r="101" spans="1:46" s="61" customFormat="1" ht="12" hidden="1" customHeight="1" x14ac:dyDescent="0.2">
      <c r="A101" s="14">
        <v>15</v>
      </c>
      <c r="B101" s="14"/>
      <c r="C101" s="120" t="str">
        <f t="shared" si="12"/>
        <v>項目15</v>
      </c>
      <c r="D101" s="17" t="str">
        <f t="shared" si="13"/>
        <v>--</v>
      </c>
      <c r="E101" s="17" t="str">
        <f t="shared" si="13"/>
        <v>--</v>
      </c>
      <c r="F101" s="17" t="str">
        <f t="shared" si="13"/>
        <v>--</v>
      </c>
      <c r="G101" s="17" t="str">
        <f t="shared" si="13"/>
        <v>--</v>
      </c>
      <c r="H101" s="17" t="str">
        <f t="shared" si="13"/>
        <v>--</v>
      </c>
      <c r="I101" s="17" t="str">
        <f t="shared" si="14"/>
        <v>--</v>
      </c>
      <c r="J101" s="17" t="str">
        <f t="shared" si="14"/>
        <v>--</v>
      </c>
      <c r="K101" s="17" t="str">
        <f t="shared" si="14"/>
        <v>--</v>
      </c>
      <c r="L101" s="17" t="str">
        <f t="shared" si="14"/>
        <v>--</v>
      </c>
      <c r="M101" s="17" t="str">
        <f t="shared" si="14"/>
        <v>--</v>
      </c>
      <c r="N101" s="17" t="str">
        <f t="shared" si="15"/>
        <v>--</v>
      </c>
      <c r="O101" s="17" t="str">
        <f t="shared" si="15"/>
        <v>--</v>
      </c>
      <c r="P101" s="17" t="str">
        <f t="shared" si="15"/>
        <v>--</v>
      </c>
      <c r="Q101" s="17" t="str">
        <f t="shared" si="15"/>
        <v>--</v>
      </c>
      <c r="R101" s="17" t="str">
        <f t="shared" si="15"/>
        <v>--</v>
      </c>
      <c r="S101" s="17" t="str">
        <f t="shared" si="16"/>
        <v>--</v>
      </c>
      <c r="T101" s="17" t="str">
        <f t="shared" si="16"/>
        <v>--</v>
      </c>
      <c r="U101" s="17" t="str">
        <f t="shared" si="16"/>
        <v>--</v>
      </c>
      <c r="V101" s="17" t="str">
        <f t="shared" si="16"/>
        <v>--</v>
      </c>
      <c r="W101" s="17" t="str">
        <f t="shared" si="16"/>
        <v>--</v>
      </c>
      <c r="X101" s="17" t="str">
        <f t="shared" si="17"/>
        <v>--</v>
      </c>
      <c r="Y101" s="17" t="str">
        <f t="shared" si="17"/>
        <v>--</v>
      </c>
      <c r="Z101" s="17" t="str">
        <f t="shared" si="17"/>
        <v>--</v>
      </c>
      <c r="AA101" s="17" t="str">
        <f t="shared" si="17"/>
        <v>--</v>
      </c>
      <c r="AB101" s="17" t="str">
        <f t="shared" si="17"/>
        <v>--</v>
      </c>
      <c r="AC101" s="17" t="str">
        <f t="shared" si="18"/>
        <v>--</v>
      </c>
      <c r="AD101" s="17" t="str">
        <f t="shared" si="18"/>
        <v>--</v>
      </c>
      <c r="AE101" s="17" t="str">
        <f t="shared" si="18"/>
        <v>--</v>
      </c>
      <c r="AF101" s="17" t="str">
        <f t="shared" si="18"/>
        <v>--</v>
      </c>
      <c r="AG101" s="17" t="str">
        <f t="shared" si="18"/>
        <v>--</v>
      </c>
      <c r="AH101" s="17" t="str">
        <f t="shared" si="19"/>
        <v>--</v>
      </c>
      <c r="AI101" s="17" t="str">
        <f t="shared" si="19"/>
        <v>--</v>
      </c>
      <c r="AJ101" s="17" t="str">
        <f t="shared" si="19"/>
        <v>--</v>
      </c>
      <c r="AK101" s="17" t="str">
        <f t="shared" si="19"/>
        <v>--</v>
      </c>
      <c r="AL101" s="17" t="str">
        <f t="shared" si="19"/>
        <v>--</v>
      </c>
      <c r="AM101" s="17" t="str">
        <f t="shared" si="20"/>
        <v>--</v>
      </c>
      <c r="AN101" s="17" t="str">
        <f t="shared" si="20"/>
        <v>--</v>
      </c>
      <c r="AO101" s="17" t="str">
        <f t="shared" si="20"/>
        <v>--</v>
      </c>
      <c r="AP101" s="17" t="str">
        <f t="shared" si="20"/>
        <v>--</v>
      </c>
      <c r="AQ101" s="17" t="str">
        <f t="shared" si="20"/>
        <v>--</v>
      </c>
      <c r="AR101" s="17" t="str">
        <f t="shared" si="21"/>
        <v>--</v>
      </c>
      <c r="AS101" s="17" t="str">
        <f t="shared" si="21"/>
        <v>--</v>
      </c>
      <c r="AT101" s="111">
        <f t="shared" si="22"/>
        <v>0</v>
      </c>
    </row>
    <row r="102" spans="1:46" s="61" customFormat="1" ht="12" hidden="1" customHeight="1" x14ac:dyDescent="0.2">
      <c r="A102" s="14">
        <v>16</v>
      </c>
      <c r="B102" s="14"/>
      <c r="C102" s="120" t="str">
        <f t="shared" si="12"/>
        <v>項目16</v>
      </c>
      <c r="D102" s="17" t="str">
        <f t="shared" si="13"/>
        <v>--</v>
      </c>
      <c r="E102" s="17" t="str">
        <f t="shared" si="13"/>
        <v>--</v>
      </c>
      <c r="F102" s="17" t="str">
        <f t="shared" si="13"/>
        <v>--</v>
      </c>
      <c r="G102" s="17" t="str">
        <f t="shared" si="13"/>
        <v>--</v>
      </c>
      <c r="H102" s="17" t="str">
        <f t="shared" si="13"/>
        <v>--</v>
      </c>
      <c r="I102" s="17" t="str">
        <f t="shared" si="14"/>
        <v>--</v>
      </c>
      <c r="J102" s="17" t="str">
        <f t="shared" si="14"/>
        <v>--</v>
      </c>
      <c r="K102" s="17" t="str">
        <f t="shared" si="14"/>
        <v>--</v>
      </c>
      <c r="L102" s="17" t="str">
        <f t="shared" si="14"/>
        <v>--</v>
      </c>
      <c r="M102" s="17" t="str">
        <f t="shared" si="14"/>
        <v>--</v>
      </c>
      <c r="N102" s="17" t="str">
        <f t="shared" si="15"/>
        <v>--</v>
      </c>
      <c r="O102" s="17" t="str">
        <f t="shared" si="15"/>
        <v>--</v>
      </c>
      <c r="P102" s="17" t="str">
        <f t="shared" si="15"/>
        <v>--</v>
      </c>
      <c r="Q102" s="17" t="str">
        <f t="shared" si="15"/>
        <v>--</v>
      </c>
      <c r="R102" s="17" t="str">
        <f t="shared" si="15"/>
        <v>--</v>
      </c>
      <c r="S102" s="17" t="str">
        <f t="shared" si="16"/>
        <v>--</v>
      </c>
      <c r="T102" s="17" t="str">
        <f t="shared" si="16"/>
        <v>--</v>
      </c>
      <c r="U102" s="17" t="str">
        <f t="shared" si="16"/>
        <v>--</v>
      </c>
      <c r="V102" s="17" t="str">
        <f t="shared" si="16"/>
        <v>--</v>
      </c>
      <c r="W102" s="17" t="str">
        <f t="shared" si="16"/>
        <v>--</v>
      </c>
      <c r="X102" s="17" t="str">
        <f t="shared" si="17"/>
        <v>--</v>
      </c>
      <c r="Y102" s="17" t="str">
        <f t="shared" si="17"/>
        <v>--</v>
      </c>
      <c r="Z102" s="17" t="str">
        <f t="shared" si="17"/>
        <v>--</v>
      </c>
      <c r="AA102" s="17" t="str">
        <f t="shared" si="17"/>
        <v>--</v>
      </c>
      <c r="AB102" s="17" t="str">
        <f t="shared" si="17"/>
        <v>--</v>
      </c>
      <c r="AC102" s="17" t="str">
        <f t="shared" si="18"/>
        <v>--</v>
      </c>
      <c r="AD102" s="17" t="str">
        <f t="shared" si="18"/>
        <v>--</v>
      </c>
      <c r="AE102" s="17" t="str">
        <f t="shared" si="18"/>
        <v>--</v>
      </c>
      <c r="AF102" s="17" t="str">
        <f t="shared" si="18"/>
        <v>--</v>
      </c>
      <c r="AG102" s="17" t="str">
        <f t="shared" si="18"/>
        <v>--</v>
      </c>
      <c r="AH102" s="17" t="str">
        <f t="shared" si="19"/>
        <v>--</v>
      </c>
      <c r="AI102" s="17" t="str">
        <f t="shared" si="19"/>
        <v>--</v>
      </c>
      <c r="AJ102" s="17" t="str">
        <f t="shared" si="19"/>
        <v>--</v>
      </c>
      <c r="AK102" s="17" t="str">
        <f t="shared" si="19"/>
        <v>--</v>
      </c>
      <c r="AL102" s="17" t="str">
        <f t="shared" si="19"/>
        <v>--</v>
      </c>
      <c r="AM102" s="17" t="str">
        <f t="shared" si="20"/>
        <v>--</v>
      </c>
      <c r="AN102" s="17" t="str">
        <f t="shared" si="20"/>
        <v>--</v>
      </c>
      <c r="AO102" s="17" t="str">
        <f t="shared" si="20"/>
        <v>--</v>
      </c>
      <c r="AP102" s="17" t="str">
        <f t="shared" si="20"/>
        <v>--</v>
      </c>
      <c r="AQ102" s="17" t="str">
        <f t="shared" si="20"/>
        <v>--</v>
      </c>
      <c r="AR102" s="17" t="str">
        <f t="shared" si="21"/>
        <v>--</v>
      </c>
      <c r="AS102" s="17" t="str">
        <f t="shared" si="21"/>
        <v>--</v>
      </c>
      <c r="AT102" s="111">
        <f t="shared" si="22"/>
        <v>0</v>
      </c>
    </row>
    <row r="103" spans="1:46" s="61" customFormat="1" ht="12" hidden="1" customHeight="1" x14ac:dyDescent="0.2">
      <c r="A103" s="14">
        <v>17</v>
      </c>
      <c r="B103" s="14"/>
      <c r="C103" s="120" t="str">
        <f t="shared" si="12"/>
        <v>項目17</v>
      </c>
      <c r="D103" s="17" t="str">
        <f t="shared" si="13"/>
        <v>--</v>
      </c>
      <c r="E103" s="17" t="str">
        <f t="shared" si="13"/>
        <v>--</v>
      </c>
      <c r="F103" s="17" t="str">
        <f t="shared" si="13"/>
        <v>--</v>
      </c>
      <c r="G103" s="17" t="str">
        <f t="shared" si="13"/>
        <v>--</v>
      </c>
      <c r="H103" s="17" t="str">
        <f t="shared" si="13"/>
        <v>--</v>
      </c>
      <c r="I103" s="17" t="str">
        <f t="shared" si="14"/>
        <v>--</v>
      </c>
      <c r="J103" s="17" t="str">
        <f t="shared" si="14"/>
        <v>--</v>
      </c>
      <c r="K103" s="17" t="str">
        <f t="shared" si="14"/>
        <v>--</v>
      </c>
      <c r="L103" s="17" t="str">
        <f t="shared" si="14"/>
        <v>--</v>
      </c>
      <c r="M103" s="17" t="str">
        <f t="shared" si="14"/>
        <v>--</v>
      </c>
      <c r="N103" s="17" t="str">
        <f t="shared" si="15"/>
        <v>--</v>
      </c>
      <c r="O103" s="17" t="str">
        <f t="shared" si="15"/>
        <v>--</v>
      </c>
      <c r="P103" s="17" t="str">
        <f t="shared" si="15"/>
        <v>--</v>
      </c>
      <c r="Q103" s="17" t="str">
        <f t="shared" si="15"/>
        <v>--</v>
      </c>
      <c r="R103" s="17" t="str">
        <f t="shared" si="15"/>
        <v>--</v>
      </c>
      <c r="S103" s="17" t="str">
        <f t="shared" si="16"/>
        <v>--</v>
      </c>
      <c r="T103" s="17" t="str">
        <f t="shared" si="16"/>
        <v>--</v>
      </c>
      <c r="U103" s="17" t="str">
        <f t="shared" si="16"/>
        <v>--</v>
      </c>
      <c r="V103" s="17" t="str">
        <f t="shared" si="16"/>
        <v>--</v>
      </c>
      <c r="W103" s="17" t="str">
        <f t="shared" si="16"/>
        <v>--</v>
      </c>
      <c r="X103" s="17" t="str">
        <f t="shared" si="17"/>
        <v>--</v>
      </c>
      <c r="Y103" s="17" t="str">
        <f t="shared" si="17"/>
        <v>--</v>
      </c>
      <c r="Z103" s="17" t="str">
        <f t="shared" si="17"/>
        <v>--</v>
      </c>
      <c r="AA103" s="17" t="str">
        <f t="shared" si="17"/>
        <v>--</v>
      </c>
      <c r="AB103" s="17" t="str">
        <f t="shared" si="17"/>
        <v>--</v>
      </c>
      <c r="AC103" s="17" t="str">
        <f t="shared" si="18"/>
        <v>--</v>
      </c>
      <c r="AD103" s="17" t="str">
        <f t="shared" si="18"/>
        <v>--</v>
      </c>
      <c r="AE103" s="17" t="str">
        <f t="shared" si="18"/>
        <v>--</v>
      </c>
      <c r="AF103" s="17" t="str">
        <f t="shared" si="18"/>
        <v>--</v>
      </c>
      <c r="AG103" s="17" t="str">
        <f t="shared" si="18"/>
        <v>--</v>
      </c>
      <c r="AH103" s="17" t="str">
        <f t="shared" si="19"/>
        <v>--</v>
      </c>
      <c r="AI103" s="17" t="str">
        <f t="shared" si="19"/>
        <v>--</v>
      </c>
      <c r="AJ103" s="17" t="str">
        <f t="shared" si="19"/>
        <v>--</v>
      </c>
      <c r="AK103" s="17" t="str">
        <f t="shared" si="19"/>
        <v>--</v>
      </c>
      <c r="AL103" s="17" t="str">
        <f t="shared" si="19"/>
        <v>--</v>
      </c>
      <c r="AM103" s="17" t="str">
        <f t="shared" si="20"/>
        <v>--</v>
      </c>
      <c r="AN103" s="17" t="str">
        <f t="shared" si="20"/>
        <v>--</v>
      </c>
      <c r="AO103" s="17" t="str">
        <f t="shared" si="20"/>
        <v>--</v>
      </c>
      <c r="AP103" s="17" t="str">
        <f t="shared" si="20"/>
        <v>--</v>
      </c>
      <c r="AQ103" s="17" t="str">
        <f t="shared" si="20"/>
        <v>--</v>
      </c>
      <c r="AR103" s="17" t="str">
        <f t="shared" si="21"/>
        <v>--</v>
      </c>
      <c r="AS103" s="17" t="str">
        <f t="shared" si="21"/>
        <v>--</v>
      </c>
      <c r="AT103" s="111">
        <f t="shared" si="22"/>
        <v>0</v>
      </c>
    </row>
    <row r="104" spans="1:46" s="61" customFormat="1" ht="12" hidden="1" customHeight="1" x14ac:dyDescent="0.2">
      <c r="A104" s="14">
        <v>18</v>
      </c>
      <c r="B104" s="14"/>
      <c r="C104" s="120" t="str">
        <f t="shared" si="12"/>
        <v>項目18</v>
      </c>
      <c r="D104" s="17" t="str">
        <f t="shared" si="13"/>
        <v>--</v>
      </c>
      <c r="E104" s="17" t="str">
        <f t="shared" si="13"/>
        <v>--</v>
      </c>
      <c r="F104" s="17" t="str">
        <f t="shared" si="13"/>
        <v>--</v>
      </c>
      <c r="G104" s="17" t="str">
        <f t="shared" si="13"/>
        <v>--</v>
      </c>
      <c r="H104" s="17" t="str">
        <f t="shared" si="13"/>
        <v>--</v>
      </c>
      <c r="I104" s="17" t="str">
        <f t="shared" si="14"/>
        <v>--</v>
      </c>
      <c r="J104" s="17" t="str">
        <f t="shared" si="14"/>
        <v>--</v>
      </c>
      <c r="K104" s="17" t="str">
        <f t="shared" si="14"/>
        <v>--</v>
      </c>
      <c r="L104" s="17" t="str">
        <f t="shared" si="14"/>
        <v>--</v>
      </c>
      <c r="M104" s="17" t="str">
        <f t="shared" si="14"/>
        <v>--</v>
      </c>
      <c r="N104" s="17" t="str">
        <f t="shared" si="15"/>
        <v>--</v>
      </c>
      <c r="O104" s="17" t="str">
        <f t="shared" si="15"/>
        <v>--</v>
      </c>
      <c r="P104" s="17" t="str">
        <f t="shared" si="15"/>
        <v>--</v>
      </c>
      <c r="Q104" s="17" t="str">
        <f t="shared" si="15"/>
        <v>--</v>
      </c>
      <c r="R104" s="17" t="str">
        <f t="shared" si="15"/>
        <v>--</v>
      </c>
      <c r="S104" s="17" t="str">
        <f t="shared" si="16"/>
        <v>--</v>
      </c>
      <c r="T104" s="17" t="str">
        <f t="shared" si="16"/>
        <v>--</v>
      </c>
      <c r="U104" s="17" t="str">
        <f t="shared" si="16"/>
        <v>--</v>
      </c>
      <c r="V104" s="17" t="str">
        <f t="shared" si="16"/>
        <v>--</v>
      </c>
      <c r="W104" s="17" t="str">
        <f t="shared" si="16"/>
        <v>--</v>
      </c>
      <c r="X104" s="17" t="str">
        <f t="shared" si="17"/>
        <v>--</v>
      </c>
      <c r="Y104" s="17" t="str">
        <f t="shared" si="17"/>
        <v>--</v>
      </c>
      <c r="Z104" s="17" t="str">
        <f t="shared" si="17"/>
        <v>--</v>
      </c>
      <c r="AA104" s="17" t="str">
        <f t="shared" si="17"/>
        <v>--</v>
      </c>
      <c r="AB104" s="17" t="str">
        <f t="shared" si="17"/>
        <v>--</v>
      </c>
      <c r="AC104" s="17" t="str">
        <f t="shared" si="18"/>
        <v>--</v>
      </c>
      <c r="AD104" s="17" t="str">
        <f t="shared" si="18"/>
        <v>--</v>
      </c>
      <c r="AE104" s="17" t="str">
        <f t="shared" si="18"/>
        <v>--</v>
      </c>
      <c r="AF104" s="17" t="str">
        <f t="shared" si="18"/>
        <v>--</v>
      </c>
      <c r="AG104" s="17" t="str">
        <f t="shared" si="18"/>
        <v>--</v>
      </c>
      <c r="AH104" s="17" t="str">
        <f t="shared" si="19"/>
        <v>--</v>
      </c>
      <c r="AI104" s="17" t="str">
        <f t="shared" si="19"/>
        <v>--</v>
      </c>
      <c r="AJ104" s="17" t="str">
        <f t="shared" si="19"/>
        <v>--</v>
      </c>
      <c r="AK104" s="17" t="str">
        <f t="shared" si="19"/>
        <v>--</v>
      </c>
      <c r="AL104" s="17" t="str">
        <f t="shared" si="19"/>
        <v>--</v>
      </c>
      <c r="AM104" s="17" t="str">
        <f t="shared" si="20"/>
        <v>--</v>
      </c>
      <c r="AN104" s="17" t="str">
        <f t="shared" si="20"/>
        <v>--</v>
      </c>
      <c r="AO104" s="17" t="str">
        <f t="shared" si="20"/>
        <v>--</v>
      </c>
      <c r="AP104" s="17" t="str">
        <f t="shared" si="20"/>
        <v>--</v>
      </c>
      <c r="AQ104" s="17" t="str">
        <f t="shared" si="20"/>
        <v>--</v>
      </c>
      <c r="AR104" s="17" t="str">
        <f t="shared" si="21"/>
        <v>--</v>
      </c>
      <c r="AS104" s="17" t="str">
        <f t="shared" si="21"/>
        <v>--</v>
      </c>
      <c r="AT104" s="111">
        <f t="shared" si="22"/>
        <v>0</v>
      </c>
    </row>
    <row r="105" spans="1:46" s="61" customFormat="1" ht="12" hidden="1" customHeight="1" x14ac:dyDescent="0.2">
      <c r="A105" s="14">
        <v>19</v>
      </c>
      <c r="B105" s="14"/>
      <c r="C105" s="120" t="str">
        <f t="shared" si="12"/>
        <v>項目19</v>
      </c>
      <c r="D105" s="17" t="str">
        <f t="shared" si="13"/>
        <v>--</v>
      </c>
      <c r="E105" s="17" t="str">
        <f t="shared" si="13"/>
        <v>--</v>
      </c>
      <c r="F105" s="17" t="str">
        <f t="shared" si="13"/>
        <v>--</v>
      </c>
      <c r="G105" s="17" t="str">
        <f t="shared" si="13"/>
        <v>--</v>
      </c>
      <c r="H105" s="17" t="str">
        <f t="shared" si="13"/>
        <v>--</v>
      </c>
      <c r="I105" s="17" t="str">
        <f t="shared" si="14"/>
        <v>--</v>
      </c>
      <c r="J105" s="17" t="str">
        <f t="shared" si="14"/>
        <v>--</v>
      </c>
      <c r="K105" s="17" t="str">
        <f t="shared" si="14"/>
        <v>--</v>
      </c>
      <c r="L105" s="17" t="str">
        <f t="shared" si="14"/>
        <v>--</v>
      </c>
      <c r="M105" s="17" t="str">
        <f t="shared" si="14"/>
        <v>--</v>
      </c>
      <c r="N105" s="17" t="str">
        <f t="shared" si="15"/>
        <v>--</v>
      </c>
      <c r="O105" s="17" t="str">
        <f t="shared" si="15"/>
        <v>--</v>
      </c>
      <c r="P105" s="17" t="str">
        <f t="shared" si="15"/>
        <v>--</v>
      </c>
      <c r="Q105" s="17" t="str">
        <f t="shared" si="15"/>
        <v>--</v>
      </c>
      <c r="R105" s="17" t="str">
        <f t="shared" si="15"/>
        <v>--</v>
      </c>
      <c r="S105" s="17" t="str">
        <f t="shared" si="16"/>
        <v>--</v>
      </c>
      <c r="T105" s="17" t="str">
        <f t="shared" si="16"/>
        <v>--</v>
      </c>
      <c r="U105" s="17" t="str">
        <f t="shared" si="16"/>
        <v>--</v>
      </c>
      <c r="V105" s="17" t="str">
        <f t="shared" si="16"/>
        <v>--</v>
      </c>
      <c r="W105" s="17" t="str">
        <f t="shared" si="16"/>
        <v>--</v>
      </c>
      <c r="X105" s="17" t="str">
        <f t="shared" si="17"/>
        <v>--</v>
      </c>
      <c r="Y105" s="17" t="str">
        <f t="shared" si="17"/>
        <v>--</v>
      </c>
      <c r="Z105" s="17" t="str">
        <f t="shared" si="17"/>
        <v>--</v>
      </c>
      <c r="AA105" s="17" t="str">
        <f t="shared" si="17"/>
        <v>--</v>
      </c>
      <c r="AB105" s="17" t="str">
        <f t="shared" si="17"/>
        <v>--</v>
      </c>
      <c r="AC105" s="17" t="str">
        <f t="shared" si="18"/>
        <v>--</v>
      </c>
      <c r="AD105" s="17" t="str">
        <f t="shared" si="18"/>
        <v>--</v>
      </c>
      <c r="AE105" s="17" t="str">
        <f t="shared" si="18"/>
        <v>--</v>
      </c>
      <c r="AF105" s="17" t="str">
        <f t="shared" si="18"/>
        <v>--</v>
      </c>
      <c r="AG105" s="17" t="str">
        <f t="shared" si="18"/>
        <v>--</v>
      </c>
      <c r="AH105" s="17" t="str">
        <f t="shared" si="19"/>
        <v>--</v>
      </c>
      <c r="AI105" s="17" t="str">
        <f t="shared" si="19"/>
        <v>--</v>
      </c>
      <c r="AJ105" s="17" t="str">
        <f t="shared" si="19"/>
        <v>--</v>
      </c>
      <c r="AK105" s="17" t="str">
        <f t="shared" si="19"/>
        <v>--</v>
      </c>
      <c r="AL105" s="17" t="str">
        <f t="shared" si="19"/>
        <v>--</v>
      </c>
      <c r="AM105" s="17" t="str">
        <f t="shared" si="20"/>
        <v>--</v>
      </c>
      <c r="AN105" s="17" t="str">
        <f t="shared" si="20"/>
        <v>--</v>
      </c>
      <c r="AO105" s="17" t="str">
        <f t="shared" si="20"/>
        <v>--</v>
      </c>
      <c r="AP105" s="17" t="str">
        <f t="shared" si="20"/>
        <v>--</v>
      </c>
      <c r="AQ105" s="17" t="str">
        <f t="shared" si="20"/>
        <v>--</v>
      </c>
      <c r="AR105" s="17" t="str">
        <f t="shared" si="21"/>
        <v>--</v>
      </c>
      <c r="AS105" s="17" t="str">
        <f t="shared" si="21"/>
        <v>--</v>
      </c>
      <c r="AT105" s="111">
        <f t="shared" si="22"/>
        <v>0</v>
      </c>
    </row>
    <row r="106" spans="1:46" s="61" customFormat="1" ht="12" hidden="1" customHeight="1" x14ac:dyDescent="0.2">
      <c r="A106" s="14">
        <v>20</v>
      </c>
      <c r="B106" s="14"/>
      <c r="C106" s="120" t="str">
        <f t="shared" si="12"/>
        <v>項目20</v>
      </c>
      <c r="D106" s="17" t="str">
        <f t="shared" si="13"/>
        <v>--</v>
      </c>
      <c r="E106" s="17" t="str">
        <f t="shared" si="13"/>
        <v>--</v>
      </c>
      <c r="F106" s="17" t="str">
        <f t="shared" si="13"/>
        <v>--</v>
      </c>
      <c r="G106" s="17" t="str">
        <f t="shared" si="13"/>
        <v>--</v>
      </c>
      <c r="H106" s="17" t="str">
        <f t="shared" si="13"/>
        <v>--</v>
      </c>
      <c r="I106" s="17" t="str">
        <f t="shared" si="14"/>
        <v>--</v>
      </c>
      <c r="J106" s="17" t="str">
        <f t="shared" si="14"/>
        <v>--</v>
      </c>
      <c r="K106" s="17" t="str">
        <f t="shared" si="14"/>
        <v>--</v>
      </c>
      <c r="L106" s="17" t="str">
        <f t="shared" si="14"/>
        <v>--</v>
      </c>
      <c r="M106" s="17" t="str">
        <f t="shared" si="14"/>
        <v>--</v>
      </c>
      <c r="N106" s="17" t="str">
        <f t="shared" si="15"/>
        <v>--</v>
      </c>
      <c r="O106" s="17" t="str">
        <f t="shared" si="15"/>
        <v>--</v>
      </c>
      <c r="P106" s="17" t="str">
        <f t="shared" si="15"/>
        <v>--</v>
      </c>
      <c r="Q106" s="17" t="str">
        <f t="shared" si="15"/>
        <v>--</v>
      </c>
      <c r="R106" s="17" t="str">
        <f t="shared" si="15"/>
        <v>--</v>
      </c>
      <c r="S106" s="17" t="str">
        <f t="shared" si="16"/>
        <v>--</v>
      </c>
      <c r="T106" s="17" t="str">
        <f t="shared" si="16"/>
        <v>--</v>
      </c>
      <c r="U106" s="17" t="str">
        <f t="shared" si="16"/>
        <v>--</v>
      </c>
      <c r="V106" s="17" t="str">
        <f t="shared" si="16"/>
        <v>--</v>
      </c>
      <c r="W106" s="17" t="str">
        <f t="shared" si="16"/>
        <v>--</v>
      </c>
      <c r="X106" s="17" t="str">
        <f t="shared" si="17"/>
        <v>--</v>
      </c>
      <c r="Y106" s="17" t="str">
        <f t="shared" si="17"/>
        <v>--</v>
      </c>
      <c r="Z106" s="17" t="str">
        <f t="shared" si="17"/>
        <v>--</v>
      </c>
      <c r="AA106" s="17" t="str">
        <f t="shared" si="17"/>
        <v>--</v>
      </c>
      <c r="AB106" s="17" t="str">
        <f t="shared" si="17"/>
        <v>--</v>
      </c>
      <c r="AC106" s="17" t="str">
        <f t="shared" si="18"/>
        <v>--</v>
      </c>
      <c r="AD106" s="17" t="str">
        <f t="shared" si="18"/>
        <v>--</v>
      </c>
      <c r="AE106" s="17" t="str">
        <f t="shared" si="18"/>
        <v>--</v>
      </c>
      <c r="AF106" s="17" t="str">
        <f t="shared" si="18"/>
        <v>--</v>
      </c>
      <c r="AG106" s="17" t="str">
        <f t="shared" si="18"/>
        <v>--</v>
      </c>
      <c r="AH106" s="17" t="str">
        <f t="shared" si="19"/>
        <v>--</v>
      </c>
      <c r="AI106" s="17" t="str">
        <f t="shared" si="19"/>
        <v>--</v>
      </c>
      <c r="AJ106" s="17" t="str">
        <f t="shared" si="19"/>
        <v>--</v>
      </c>
      <c r="AK106" s="17" t="str">
        <f t="shared" si="19"/>
        <v>--</v>
      </c>
      <c r="AL106" s="17" t="str">
        <f t="shared" si="19"/>
        <v>--</v>
      </c>
      <c r="AM106" s="17" t="str">
        <f t="shared" si="20"/>
        <v>--</v>
      </c>
      <c r="AN106" s="17" t="str">
        <f t="shared" si="20"/>
        <v>--</v>
      </c>
      <c r="AO106" s="17" t="str">
        <f t="shared" si="20"/>
        <v>--</v>
      </c>
      <c r="AP106" s="17" t="str">
        <f t="shared" si="20"/>
        <v>--</v>
      </c>
      <c r="AQ106" s="17" t="str">
        <f t="shared" si="20"/>
        <v>--</v>
      </c>
      <c r="AR106" s="17" t="str">
        <f t="shared" si="21"/>
        <v>--</v>
      </c>
      <c r="AS106" s="17" t="str">
        <f t="shared" si="21"/>
        <v>--</v>
      </c>
      <c r="AT106" s="111">
        <f t="shared" si="22"/>
        <v>0</v>
      </c>
    </row>
    <row r="107" spans="1:46" s="61" customFormat="1" ht="12" hidden="1" customHeight="1" x14ac:dyDescent="0.2">
      <c r="A107" s="14">
        <v>21</v>
      </c>
      <c r="B107" s="14"/>
      <c r="C107" s="120" t="str">
        <f t="shared" si="12"/>
        <v>項目21</v>
      </c>
      <c r="D107" s="17" t="str">
        <f t="shared" si="13"/>
        <v>--</v>
      </c>
      <c r="E107" s="17" t="str">
        <f t="shared" si="13"/>
        <v>--</v>
      </c>
      <c r="F107" s="17" t="str">
        <f t="shared" si="13"/>
        <v>--</v>
      </c>
      <c r="G107" s="17" t="str">
        <f t="shared" si="13"/>
        <v>--</v>
      </c>
      <c r="H107" s="17" t="str">
        <f t="shared" si="13"/>
        <v>--</v>
      </c>
      <c r="I107" s="17" t="str">
        <f t="shared" si="14"/>
        <v>--</v>
      </c>
      <c r="J107" s="17" t="str">
        <f t="shared" si="14"/>
        <v>--</v>
      </c>
      <c r="K107" s="17" t="str">
        <f t="shared" si="14"/>
        <v>--</v>
      </c>
      <c r="L107" s="17" t="str">
        <f t="shared" si="14"/>
        <v>--</v>
      </c>
      <c r="M107" s="17" t="str">
        <f t="shared" si="14"/>
        <v>--</v>
      </c>
      <c r="N107" s="17" t="str">
        <f t="shared" si="15"/>
        <v>--</v>
      </c>
      <c r="O107" s="17" t="str">
        <f t="shared" si="15"/>
        <v>--</v>
      </c>
      <c r="P107" s="17" t="str">
        <f t="shared" si="15"/>
        <v>--</v>
      </c>
      <c r="Q107" s="17" t="str">
        <f t="shared" si="15"/>
        <v>--</v>
      </c>
      <c r="R107" s="17" t="str">
        <f t="shared" si="15"/>
        <v>--</v>
      </c>
      <c r="S107" s="17" t="str">
        <f t="shared" si="16"/>
        <v>--</v>
      </c>
      <c r="T107" s="17" t="str">
        <f t="shared" si="16"/>
        <v>--</v>
      </c>
      <c r="U107" s="17" t="str">
        <f t="shared" si="16"/>
        <v>--</v>
      </c>
      <c r="V107" s="17" t="str">
        <f t="shared" si="16"/>
        <v>--</v>
      </c>
      <c r="W107" s="17" t="str">
        <f t="shared" si="16"/>
        <v>--</v>
      </c>
      <c r="X107" s="17" t="str">
        <f t="shared" si="17"/>
        <v>--</v>
      </c>
      <c r="Y107" s="17" t="str">
        <f t="shared" si="17"/>
        <v>--</v>
      </c>
      <c r="Z107" s="17" t="str">
        <f t="shared" si="17"/>
        <v>--</v>
      </c>
      <c r="AA107" s="17" t="str">
        <f t="shared" si="17"/>
        <v>--</v>
      </c>
      <c r="AB107" s="17" t="str">
        <f t="shared" si="17"/>
        <v>--</v>
      </c>
      <c r="AC107" s="17" t="str">
        <f t="shared" si="18"/>
        <v>--</v>
      </c>
      <c r="AD107" s="17" t="str">
        <f t="shared" si="18"/>
        <v>--</v>
      </c>
      <c r="AE107" s="17" t="str">
        <f t="shared" si="18"/>
        <v>--</v>
      </c>
      <c r="AF107" s="17" t="str">
        <f t="shared" si="18"/>
        <v>--</v>
      </c>
      <c r="AG107" s="17" t="str">
        <f t="shared" si="18"/>
        <v>--</v>
      </c>
      <c r="AH107" s="17" t="str">
        <f t="shared" si="19"/>
        <v>--</v>
      </c>
      <c r="AI107" s="17" t="str">
        <f t="shared" si="19"/>
        <v>--</v>
      </c>
      <c r="AJ107" s="17" t="str">
        <f t="shared" si="19"/>
        <v>--</v>
      </c>
      <c r="AK107" s="17" t="str">
        <f t="shared" si="19"/>
        <v>--</v>
      </c>
      <c r="AL107" s="17" t="str">
        <f t="shared" si="19"/>
        <v>--</v>
      </c>
      <c r="AM107" s="17" t="str">
        <f t="shared" si="20"/>
        <v>--</v>
      </c>
      <c r="AN107" s="17" t="str">
        <f t="shared" si="20"/>
        <v>--</v>
      </c>
      <c r="AO107" s="17" t="str">
        <f t="shared" si="20"/>
        <v>--</v>
      </c>
      <c r="AP107" s="17" t="str">
        <f t="shared" si="20"/>
        <v>--</v>
      </c>
      <c r="AQ107" s="17" t="str">
        <f t="shared" si="20"/>
        <v>--</v>
      </c>
      <c r="AR107" s="17" t="str">
        <f t="shared" si="21"/>
        <v>--</v>
      </c>
      <c r="AS107" s="17" t="str">
        <f t="shared" si="21"/>
        <v>--</v>
      </c>
      <c r="AT107" s="111">
        <f t="shared" si="22"/>
        <v>0</v>
      </c>
    </row>
    <row r="108" spans="1:46" s="61" customFormat="1" ht="12" hidden="1" customHeight="1" x14ac:dyDescent="0.2">
      <c r="A108" s="14">
        <v>22</v>
      </c>
      <c r="B108" s="14"/>
      <c r="C108" s="120" t="str">
        <f t="shared" si="12"/>
        <v>項目22</v>
      </c>
      <c r="D108" s="17" t="str">
        <f t="shared" si="13"/>
        <v>--</v>
      </c>
      <c r="E108" s="17" t="str">
        <f t="shared" si="13"/>
        <v>--</v>
      </c>
      <c r="F108" s="17" t="str">
        <f t="shared" si="13"/>
        <v>--</v>
      </c>
      <c r="G108" s="17" t="str">
        <f t="shared" si="13"/>
        <v>--</v>
      </c>
      <c r="H108" s="17" t="str">
        <f t="shared" si="13"/>
        <v>--</v>
      </c>
      <c r="I108" s="17" t="str">
        <f t="shared" si="14"/>
        <v>--</v>
      </c>
      <c r="J108" s="17" t="str">
        <f t="shared" si="14"/>
        <v>--</v>
      </c>
      <c r="K108" s="17" t="str">
        <f t="shared" si="14"/>
        <v>--</v>
      </c>
      <c r="L108" s="17" t="str">
        <f t="shared" si="14"/>
        <v>--</v>
      </c>
      <c r="M108" s="17" t="str">
        <f t="shared" si="14"/>
        <v>--</v>
      </c>
      <c r="N108" s="17" t="str">
        <f t="shared" si="15"/>
        <v>--</v>
      </c>
      <c r="O108" s="17" t="str">
        <f t="shared" si="15"/>
        <v>--</v>
      </c>
      <c r="P108" s="17" t="str">
        <f t="shared" si="15"/>
        <v>--</v>
      </c>
      <c r="Q108" s="17" t="str">
        <f t="shared" si="15"/>
        <v>--</v>
      </c>
      <c r="R108" s="17" t="str">
        <f t="shared" si="15"/>
        <v>--</v>
      </c>
      <c r="S108" s="17" t="str">
        <f t="shared" si="16"/>
        <v>--</v>
      </c>
      <c r="T108" s="17" t="str">
        <f t="shared" si="16"/>
        <v>--</v>
      </c>
      <c r="U108" s="17" t="str">
        <f t="shared" si="16"/>
        <v>--</v>
      </c>
      <c r="V108" s="17" t="str">
        <f t="shared" si="16"/>
        <v>--</v>
      </c>
      <c r="W108" s="17" t="str">
        <f t="shared" si="16"/>
        <v>--</v>
      </c>
      <c r="X108" s="17" t="str">
        <f t="shared" si="17"/>
        <v>--</v>
      </c>
      <c r="Y108" s="17" t="str">
        <f t="shared" si="17"/>
        <v>--</v>
      </c>
      <c r="Z108" s="17" t="str">
        <f t="shared" si="17"/>
        <v>--</v>
      </c>
      <c r="AA108" s="17" t="str">
        <f t="shared" si="17"/>
        <v>--</v>
      </c>
      <c r="AB108" s="17" t="str">
        <f t="shared" si="17"/>
        <v>--</v>
      </c>
      <c r="AC108" s="17" t="str">
        <f t="shared" si="18"/>
        <v>--</v>
      </c>
      <c r="AD108" s="17" t="str">
        <f t="shared" si="18"/>
        <v>--</v>
      </c>
      <c r="AE108" s="17" t="str">
        <f t="shared" si="18"/>
        <v>--</v>
      </c>
      <c r="AF108" s="17" t="str">
        <f t="shared" si="18"/>
        <v>--</v>
      </c>
      <c r="AG108" s="17" t="str">
        <f t="shared" si="18"/>
        <v>--</v>
      </c>
      <c r="AH108" s="17" t="str">
        <f t="shared" si="19"/>
        <v>--</v>
      </c>
      <c r="AI108" s="17" t="str">
        <f t="shared" si="19"/>
        <v>--</v>
      </c>
      <c r="AJ108" s="17" t="str">
        <f t="shared" si="19"/>
        <v>--</v>
      </c>
      <c r="AK108" s="17" t="str">
        <f t="shared" si="19"/>
        <v>--</v>
      </c>
      <c r="AL108" s="17" t="str">
        <f t="shared" si="19"/>
        <v>--</v>
      </c>
      <c r="AM108" s="17" t="str">
        <f t="shared" si="20"/>
        <v>--</v>
      </c>
      <c r="AN108" s="17" t="str">
        <f t="shared" si="20"/>
        <v>--</v>
      </c>
      <c r="AO108" s="17" t="str">
        <f t="shared" si="20"/>
        <v>--</v>
      </c>
      <c r="AP108" s="17" t="str">
        <f t="shared" si="20"/>
        <v>--</v>
      </c>
      <c r="AQ108" s="17" t="str">
        <f t="shared" si="20"/>
        <v>--</v>
      </c>
      <c r="AR108" s="17" t="str">
        <f t="shared" si="21"/>
        <v>--</v>
      </c>
      <c r="AS108" s="17" t="str">
        <f t="shared" si="21"/>
        <v>--</v>
      </c>
      <c r="AT108" s="111">
        <f t="shared" si="22"/>
        <v>0</v>
      </c>
    </row>
    <row r="109" spans="1:46" s="61" customFormat="1" ht="12" hidden="1" customHeight="1" x14ac:dyDescent="0.2">
      <c r="A109" s="14">
        <v>23</v>
      </c>
      <c r="B109" s="14"/>
      <c r="C109" s="120" t="str">
        <f t="shared" si="12"/>
        <v>項目23</v>
      </c>
      <c r="D109" s="17" t="str">
        <f t="shared" si="13"/>
        <v>--</v>
      </c>
      <c r="E109" s="17" t="str">
        <f t="shared" si="13"/>
        <v>--</v>
      </c>
      <c r="F109" s="17" t="str">
        <f t="shared" si="13"/>
        <v>--</v>
      </c>
      <c r="G109" s="17" t="str">
        <f t="shared" si="13"/>
        <v>--</v>
      </c>
      <c r="H109" s="17" t="str">
        <f t="shared" si="13"/>
        <v>--</v>
      </c>
      <c r="I109" s="17" t="str">
        <f t="shared" si="14"/>
        <v>--</v>
      </c>
      <c r="J109" s="17" t="str">
        <f t="shared" si="14"/>
        <v>--</v>
      </c>
      <c r="K109" s="17" t="str">
        <f t="shared" si="14"/>
        <v>--</v>
      </c>
      <c r="L109" s="17" t="str">
        <f t="shared" si="14"/>
        <v>--</v>
      </c>
      <c r="M109" s="17" t="str">
        <f t="shared" si="14"/>
        <v>--</v>
      </c>
      <c r="N109" s="17" t="str">
        <f t="shared" si="15"/>
        <v>--</v>
      </c>
      <c r="O109" s="17" t="str">
        <f t="shared" si="15"/>
        <v>--</v>
      </c>
      <c r="P109" s="17" t="str">
        <f t="shared" si="15"/>
        <v>--</v>
      </c>
      <c r="Q109" s="17" t="str">
        <f t="shared" si="15"/>
        <v>--</v>
      </c>
      <c r="R109" s="17" t="str">
        <f t="shared" si="15"/>
        <v>--</v>
      </c>
      <c r="S109" s="17" t="str">
        <f t="shared" si="16"/>
        <v>--</v>
      </c>
      <c r="T109" s="17" t="str">
        <f t="shared" si="16"/>
        <v>--</v>
      </c>
      <c r="U109" s="17" t="str">
        <f t="shared" si="16"/>
        <v>--</v>
      </c>
      <c r="V109" s="17" t="str">
        <f t="shared" si="16"/>
        <v>--</v>
      </c>
      <c r="W109" s="17" t="str">
        <f t="shared" si="16"/>
        <v>--</v>
      </c>
      <c r="X109" s="17" t="str">
        <f t="shared" si="17"/>
        <v>--</v>
      </c>
      <c r="Y109" s="17" t="str">
        <f t="shared" si="17"/>
        <v>--</v>
      </c>
      <c r="Z109" s="17" t="str">
        <f t="shared" si="17"/>
        <v>--</v>
      </c>
      <c r="AA109" s="17" t="str">
        <f t="shared" si="17"/>
        <v>--</v>
      </c>
      <c r="AB109" s="17" t="str">
        <f t="shared" si="17"/>
        <v>--</v>
      </c>
      <c r="AC109" s="17" t="str">
        <f t="shared" si="18"/>
        <v>--</v>
      </c>
      <c r="AD109" s="17" t="str">
        <f t="shared" si="18"/>
        <v>--</v>
      </c>
      <c r="AE109" s="17" t="str">
        <f t="shared" si="18"/>
        <v>--</v>
      </c>
      <c r="AF109" s="17" t="str">
        <f t="shared" si="18"/>
        <v>--</v>
      </c>
      <c r="AG109" s="17" t="str">
        <f t="shared" si="18"/>
        <v>--</v>
      </c>
      <c r="AH109" s="17" t="str">
        <f t="shared" si="19"/>
        <v>--</v>
      </c>
      <c r="AI109" s="17" t="str">
        <f t="shared" si="19"/>
        <v>--</v>
      </c>
      <c r="AJ109" s="17" t="str">
        <f t="shared" si="19"/>
        <v>--</v>
      </c>
      <c r="AK109" s="17" t="str">
        <f t="shared" si="19"/>
        <v>--</v>
      </c>
      <c r="AL109" s="17" t="str">
        <f t="shared" si="19"/>
        <v>--</v>
      </c>
      <c r="AM109" s="17" t="str">
        <f t="shared" si="20"/>
        <v>--</v>
      </c>
      <c r="AN109" s="17" t="str">
        <f t="shared" si="20"/>
        <v>--</v>
      </c>
      <c r="AO109" s="17" t="str">
        <f t="shared" si="20"/>
        <v>--</v>
      </c>
      <c r="AP109" s="17" t="str">
        <f t="shared" si="20"/>
        <v>--</v>
      </c>
      <c r="AQ109" s="17" t="str">
        <f t="shared" si="20"/>
        <v>--</v>
      </c>
      <c r="AR109" s="17" t="str">
        <f t="shared" si="21"/>
        <v>--</v>
      </c>
      <c r="AS109" s="17" t="str">
        <f t="shared" si="21"/>
        <v>--</v>
      </c>
      <c r="AT109" s="111">
        <f t="shared" si="22"/>
        <v>0</v>
      </c>
    </row>
    <row r="110" spans="1:46" s="61" customFormat="1" ht="12" hidden="1" customHeight="1" x14ac:dyDescent="0.2">
      <c r="A110" s="14">
        <v>24</v>
      </c>
      <c r="B110" s="14"/>
      <c r="C110" s="120" t="str">
        <f t="shared" si="12"/>
        <v>項目24</v>
      </c>
      <c r="D110" s="17" t="str">
        <f t="shared" si="13"/>
        <v>--</v>
      </c>
      <c r="E110" s="17" t="str">
        <f t="shared" si="13"/>
        <v>--</v>
      </c>
      <c r="F110" s="17" t="str">
        <f t="shared" si="13"/>
        <v>--</v>
      </c>
      <c r="G110" s="17" t="str">
        <f t="shared" si="13"/>
        <v>--</v>
      </c>
      <c r="H110" s="17" t="str">
        <f t="shared" si="13"/>
        <v>--</v>
      </c>
      <c r="I110" s="17" t="str">
        <f t="shared" si="14"/>
        <v>--</v>
      </c>
      <c r="J110" s="17" t="str">
        <f t="shared" si="14"/>
        <v>--</v>
      </c>
      <c r="K110" s="17" t="str">
        <f t="shared" si="14"/>
        <v>--</v>
      </c>
      <c r="L110" s="17" t="str">
        <f t="shared" si="14"/>
        <v>--</v>
      </c>
      <c r="M110" s="17" t="str">
        <f t="shared" si="14"/>
        <v>--</v>
      </c>
      <c r="N110" s="17" t="str">
        <f t="shared" si="15"/>
        <v>--</v>
      </c>
      <c r="O110" s="17" t="str">
        <f t="shared" si="15"/>
        <v>--</v>
      </c>
      <c r="P110" s="17" t="str">
        <f t="shared" si="15"/>
        <v>--</v>
      </c>
      <c r="Q110" s="17" t="str">
        <f t="shared" si="15"/>
        <v>--</v>
      </c>
      <c r="R110" s="17" t="str">
        <f t="shared" si="15"/>
        <v>--</v>
      </c>
      <c r="S110" s="17" t="str">
        <f t="shared" si="16"/>
        <v>--</v>
      </c>
      <c r="T110" s="17" t="str">
        <f t="shared" si="16"/>
        <v>--</v>
      </c>
      <c r="U110" s="17" t="str">
        <f t="shared" si="16"/>
        <v>--</v>
      </c>
      <c r="V110" s="17" t="str">
        <f t="shared" si="16"/>
        <v>--</v>
      </c>
      <c r="W110" s="17" t="str">
        <f t="shared" si="16"/>
        <v>--</v>
      </c>
      <c r="X110" s="17" t="str">
        <f t="shared" si="17"/>
        <v>--</v>
      </c>
      <c r="Y110" s="17" t="str">
        <f t="shared" si="17"/>
        <v>--</v>
      </c>
      <c r="Z110" s="17" t="str">
        <f t="shared" si="17"/>
        <v>--</v>
      </c>
      <c r="AA110" s="17" t="str">
        <f t="shared" si="17"/>
        <v>--</v>
      </c>
      <c r="AB110" s="17" t="str">
        <f t="shared" si="17"/>
        <v>--</v>
      </c>
      <c r="AC110" s="17" t="str">
        <f t="shared" si="18"/>
        <v>--</v>
      </c>
      <c r="AD110" s="17" t="str">
        <f t="shared" si="18"/>
        <v>--</v>
      </c>
      <c r="AE110" s="17" t="str">
        <f t="shared" si="18"/>
        <v>--</v>
      </c>
      <c r="AF110" s="17" t="str">
        <f t="shared" si="18"/>
        <v>--</v>
      </c>
      <c r="AG110" s="17" t="str">
        <f t="shared" si="18"/>
        <v>--</v>
      </c>
      <c r="AH110" s="17" t="str">
        <f t="shared" si="19"/>
        <v>--</v>
      </c>
      <c r="AI110" s="17" t="str">
        <f t="shared" si="19"/>
        <v>--</v>
      </c>
      <c r="AJ110" s="17" t="str">
        <f t="shared" si="19"/>
        <v>--</v>
      </c>
      <c r="AK110" s="17" t="str">
        <f t="shared" si="19"/>
        <v>--</v>
      </c>
      <c r="AL110" s="17" t="str">
        <f t="shared" si="19"/>
        <v>--</v>
      </c>
      <c r="AM110" s="17" t="str">
        <f t="shared" si="20"/>
        <v>--</v>
      </c>
      <c r="AN110" s="17" t="str">
        <f t="shared" si="20"/>
        <v>--</v>
      </c>
      <c r="AO110" s="17" t="str">
        <f t="shared" si="20"/>
        <v>--</v>
      </c>
      <c r="AP110" s="17" t="str">
        <f t="shared" si="20"/>
        <v>--</v>
      </c>
      <c r="AQ110" s="17" t="str">
        <f t="shared" si="20"/>
        <v>--</v>
      </c>
      <c r="AR110" s="17" t="str">
        <f t="shared" si="21"/>
        <v>--</v>
      </c>
      <c r="AS110" s="17" t="str">
        <f t="shared" si="21"/>
        <v>--</v>
      </c>
      <c r="AT110" s="111">
        <f t="shared" si="22"/>
        <v>0</v>
      </c>
    </row>
    <row r="111" spans="1:46" s="61" customFormat="1" ht="12" hidden="1" customHeight="1" x14ac:dyDescent="0.2">
      <c r="A111" s="14">
        <v>25</v>
      </c>
      <c r="B111" s="14"/>
      <c r="C111" s="120" t="str">
        <f t="shared" si="12"/>
        <v>項目25</v>
      </c>
      <c r="D111" s="17" t="str">
        <f t="shared" si="13"/>
        <v>--</v>
      </c>
      <c r="E111" s="17" t="str">
        <f t="shared" si="13"/>
        <v>--</v>
      </c>
      <c r="F111" s="17" t="str">
        <f t="shared" si="13"/>
        <v>--</v>
      </c>
      <c r="G111" s="17" t="str">
        <f t="shared" si="13"/>
        <v>--</v>
      </c>
      <c r="H111" s="17" t="str">
        <f t="shared" si="13"/>
        <v>--</v>
      </c>
      <c r="I111" s="17" t="str">
        <f t="shared" si="14"/>
        <v>--</v>
      </c>
      <c r="J111" s="17" t="str">
        <f t="shared" si="14"/>
        <v>--</v>
      </c>
      <c r="K111" s="17" t="str">
        <f t="shared" si="14"/>
        <v>--</v>
      </c>
      <c r="L111" s="17" t="str">
        <f t="shared" si="14"/>
        <v>--</v>
      </c>
      <c r="M111" s="17" t="str">
        <f t="shared" si="14"/>
        <v>--</v>
      </c>
      <c r="N111" s="17" t="str">
        <f t="shared" si="15"/>
        <v>--</v>
      </c>
      <c r="O111" s="17" t="str">
        <f t="shared" si="15"/>
        <v>--</v>
      </c>
      <c r="P111" s="17" t="str">
        <f t="shared" si="15"/>
        <v>--</v>
      </c>
      <c r="Q111" s="17" t="str">
        <f t="shared" si="15"/>
        <v>--</v>
      </c>
      <c r="R111" s="17" t="str">
        <f t="shared" si="15"/>
        <v>--</v>
      </c>
      <c r="S111" s="17" t="str">
        <f t="shared" si="16"/>
        <v>--</v>
      </c>
      <c r="T111" s="17" t="str">
        <f t="shared" si="16"/>
        <v>--</v>
      </c>
      <c r="U111" s="17" t="str">
        <f t="shared" si="16"/>
        <v>--</v>
      </c>
      <c r="V111" s="17" t="str">
        <f t="shared" si="16"/>
        <v>--</v>
      </c>
      <c r="W111" s="17" t="str">
        <f t="shared" si="16"/>
        <v>--</v>
      </c>
      <c r="X111" s="17" t="str">
        <f t="shared" si="17"/>
        <v>--</v>
      </c>
      <c r="Y111" s="17" t="str">
        <f t="shared" si="17"/>
        <v>--</v>
      </c>
      <c r="Z111" s="17" t="str">
        <f t="shared" si="17"/>
        <v>--</v>
      </c>
      <c r="AA111" s="17" t="str">
        <f t="shared" si="17"/>
        <v>--</v>
      </c>
      <c r="AB111" s="17" t="str">
        <f t="shared" si="17"/>
        <v>--</v>
      </c>
      <c r="AC111" s="17" t="str">
        <f t="shared" si="18"/>
        <v>--</v>
      </c>
      <c r="AD111" s="17" t="str">
        <f t="shared" si="18"/>
        <v>--</v>
      </c>
      <c r="AE111" s="17" t="str">
        <f t="shared" si="18"/>
        <v>--</v>
      </c>
      <c r="AF111" s="17" t="str">
        <f t="shared" si="18"/>
        <v>--</v>
      </c>
      <c r="AG111" s="17" t="str">
        <f t="shared" si="18"/>
        <v>--</v>
      </c>
      <c r="AH111" s="17" t="str">
        <f t="shared" si="19"/>
        <v>--</v>
      </c>
      <c r="AI111" s="17" t="str">
        <f t="shared" si="19"/>
        <v>--</v>
      </c>
      <c r="AJ111" s="17" t="str">
        <f t="shared" si="19"/>
        <v>--</v>
      </c>
      <c r="AK111" s="17" t="str">
        <f t="shared" si="19"/>
        <v>--</v>
      </c>
      <c r="AL111" s="17" t="str">
        <f t="shared" si="19"/>
        <v>--</v>
      </c>
      <c r="AM111" s="17" t="str">
        <f t="shared" si="20"/>
        <v>--</v>
      </c>
      <c r="AN111" s="17" t="str">
        <f t="shared" si="20"/>
        <v>--</v>
      </c>
      <c r="AO111" s="17" t="str">
        <f t="shared" si="20"/>
        <v>--</v>
      </c>
      <c r="AP111" s="17" t="str">
        <f t="shared" si="20"/>
        <v>--</v>
      </c>
      <c r="AQ111" s="17" t="str">
        <f t="shared" si="20"/>
        <v>--</v>
      </c>
      <c r="AR111" s="17" t="str">
        <f t="shared" si="21"/>
        <v>--</v>
      </c>
      <c r="AS111" s="17" t="str">
        <f t="shared" si="21"/>
        <v>--</v>
      </c>
      <c r="AT111" s="111">
        <f t="shared" si="22"/>
        <v>0</v>
      </c>
    </row>
    <row r="112" spans="1:46" s="61" customFormat="1" ht="12" hidden="1" customHeight="1" x14ac:dyDescent="0.2">
      <c r="A112" s="14">
        <v>26</v>
      </c>
      <c r="B112" s="14"/>
      <c r="C112" s="120" t="str">
        <f t="shared" si="12"/>
        <v>項目26</v>
      </c>
      <c r="D112" s="17" t="str">
        <f t="shared" si="13"/>
        <v>--</v>
      </c>
      <c r="E112" s="17" t="str">
        <f t="shared" si="13"/>
        <v>--</v>
      </c>
      <c r="F112" s="17" t="str">
        <f t="shared" si="13"/>
        <v>--</v>
      </c>
      <c r="G112" s="17" t="str">
        <f t="shared" si="13"/>
        <v>--</v>
      </c>
      <c r="H112" s="17" t="str">
        <f t="shared" si="13"/>
        <v>--</v>
      </c>
      <c r="I112" s="17" t="str">
        <f t="shared" si="14"/>
        <v>--</v>
      </c>
      <c r="J112" s="17" t="str">
        <f t="shared" si="14"/>
        <v>--</v>
      </c>
      <c r="K112" s="17" t="str">
        <f t="shared" si="14"/>
        <v>--</v>
      </c>
      <c r="L112" s="17" t="str">
        <f t="shared" si="14"/>
        <v>--</v>
      </c>
      <c r="M112" s="17" t="str">
        <f t="shared" si="14"/>
        <v>--</v>
      </c>
      <c r="N112" s="17" t="str">
        <f t="shared" si="15"/>
        <v>--</v>
      </c>
      <c r="O112" s="17" t="str">
        <f t="shared" si="15"/>
        <v>--</v>
      </c>
      <c r="P112" s="17" t="str">
        <f t="shared" si="15"/>
        <v>--</v>
      </c>
      <c r="Q112" s="17" t="str">
        <f t="shared" si="15"/>
        <v>--</v>
      </c>
      <c r="R112" s="17" t="str">
        <f t="shared" si="15"/>
        <v>--</v>
      </c>
      <c r="S112" s="17" t="str">
        <f t="shared" si="16"/>
        <v>--</v>
      </c>
      <c r="T112" s="17" t="str">
        <f t="shared" si="16"/>
        <v>--</v>
      </c>
      <c r="U112" s="17" t="str">
        <f t="shared" si="16"/>
        <v>--</v>
      </c>
      <c r="V112" s="17" t="str">
        <f t="shared" si="16"/>
        <v>--</v>
      </c>
      <c r="W112" s="17" t="str">
        <f t="shared" si="16"/>
        <v>--</v>
      </c>
      <c r="X112" s="17" t="str">
        <f t="shared" si="17"/>
        <v>--</v>
      </c>
      <c r="Y112" s="17" t="str">
        <f t="shared" si="17"/>
        <v>--</v>
      </c>
      <c r="Z112" s="17" t="str">
        <f t="shared" si="17"/>
        <v>--</v>
      </c>
      <c r="AA112" s="17" t="str">
        <f t="shared" si="17"/>
        <v>--</v>
      </c>
      <c r="AB112" s="17" t="str">
        <f t="shared" si="17"/>
        <v>--</v>
      </c>
      <c r="AC112" s="17" t="str">
        <f t="shared" si="18"/>
        <v>--</v>
      </c>
      <c r="AD112" s="17" t="str">
        <f t="shared" si="18"/>
        <v>--</v>
      </c>
      <c r="AE112" s="17" t="str">
        <f t="shared" si="18"/>
        <v>--</v>
      </c>
      <c r="AF112" s="17" t="str">
        <f t="shared" si="18"/>
        <v>--</v>
      </c>
      <c r="AG112" s="17" t="str">
        <f t="shared" si="18"/>
        <v>--</v>
      </c>
      <c r="AH112" s="17" t="str">
        <f t="shared" si="19"/>
        <v>--</v>
      </c>
      <c r="AI112" s="17" t="str">
        <f t="shared" si="19"/>
        <v>--</v>
      </c>
      <c r="AJ112" s="17" t="str">
        <f t="shared" si="19"/>
        <v>--</v>
      </c>
      <c r="AK112" s="17" t="str">
        <f t="shared" si="19"/>
        <v>--</v>
      </c>
      <c r="AL112" s="17" t="str">
        <f t="shared" si="19"/>
        <v>--</v>
      </c>
      <c r="AM112" s="17" t="str">
        <f t="shared" si="20"/>
        <v>--</v>
      </c>
      <c r="AN112" s="17" t="str">
        <f t="shared" si="20"/>
        <v>--</v>
      </c>
      <c r="AO112" s="17" t="str">
        <f t="shared" si="20"/>
        <v>--</v>
      </c>
      <c r="AP112" s="17" t="str">
        <f t="shared" si="20"/>
        <v>--</v>
      </c>
      <c r="AQ112" s="17" t="str">
        <f t="shared" si="20"/>
        <v>--</v>
      </c>
      <c r="AR112" s="17" t="str">
        <f t="shared" si="21"/>
        <v>--</v>
      </c>
      <c r="AS112" s="17" t="str">
        <f t="shared" si="21"/>
        <v>--</v>
      </c>
      <c r="AT112" s="111">
        <f t="shared" si="22"/>
        <v>0</v>
      </c>
    </row>
    <row r="113" spans="1:46" s="61" customFormat="1" ht="12" hidden="1" customHeight="1" x14ac:dyDescent="0.2">
      <c r="A113" s="14">
        <v>27</v>
      </c>
      <c r="B113" s="14"/>
      <c r="C113" s="120" t="str">
        <f t="shared" si="12"/>
        <v>項目27</v>
      </c>
      <c r="D113" s="17" t="str">
        <f t="shared" si="13"/>
        <v>--</v>
      </c>
      <c r="E113" s="17" t="str">
        <f t="shared" si="13"/>
        <v>--</v>
      </c>
      <c r="F113" s="17" t="str">
        <f t="shared" si="13"/>
        <v>--</v>
      </c>
      <c r="G113" s="17" t="str">
        <f t="shared" si="13"/>
        <v>--</v>
      </c>
      <c r="H113" s="17" t="str">
        <f t="shared" si="13"/>
        <v>--</v>
      </c>
      <c r="I113" s="17" t="str">
        <f t="shared" si="14"/>
        <v>--</v>
      </c>
      <c r="J113" s="17" t="str">
        <f t="shared" si="14"/>
        <v>--</v>
      </c>
      <c r="K113" s="17" t="str">
        <f t="shared" si="14"/>
        <v>--</v>
      </c>
      <c r="L113" s="17" t="str">
        <f t="shared" si="14"/>
        <v>--</v>
      </c>
      <c r="M113" s="17" t="str">
        <f t="shared" si="14"/>
        <v>--</v>
      </c>
      <c r="N113" s="17" t="str">
        <f t="shared" si="15"/>
        <v>--</v>
      </c>
      <c r="O113" s="17" t="str">
        <f t="shared" si="15"/>
        <v>--</v>
      </c>
      <c r="P113" s="17" t="str">
        <f t="shared" si="15"/>
        <v>--</v>
      </c>
      <c r="Q113" s="17" t="str">
        <f t="shared" si="15"/>
        <v>--</v>
      </c>
      <c r="R113" s="17" t="str">
        <f t="shared" si="15"/>
        <v>--</v>
      </c>
      <c r="S113" s="17" t="str">
        <f t="shared" si="16"/>
        <v>--</v>
      </c>
      <c r="T113" s="17" t="str">
        <f t="shared" si="16"/>
        <v>--</v>
      </c>
      <c r="U113" s="17" t="str">
        <f t="shared" si="16"/>
        <v>--</v>
      </c>
      <c r="V113" s="17" t="str">
        <f t="shared" si="16"/>
        <v>--</v>
      </c>
      <c r="W113" s="17" t="str">
        <f t="shared" si="16"/>
        <v>--</v>
      </c>
      <c r="X113" s="17" t="str">
        <f t="shared" si="17"/>
        <v>--</v>
      </c>
      <c r="Y113" s="17" t="str">
        <f t="shared" si="17"/>
        <v>--</v>
      </c>
      <c r="Z113" s="17" t="str">
        <f t="shared" si="17"/>
        <v>--</v>
      </c>
      <c r="AA113" s="17" t="str">
        <f t="shared" si="17"/>
        <v>--</v>
      </c>
      <c r="AB113" s="17" t="str">
        <f t="shared" si="17"/>
        <v>--</v>
      </c>
      <c r="AC113" s="17" t="str">
        <f t="shared" si="18"/>
        <v>--</v>
      </c>
      <c r="AD113" s="17" t="str">
        <f t="shared" si="18"/>
        <v>--</v>
      </c>
      <c r="AE113" s="17" t="str">
        <f t="shared" si="18"/>
        <v>--</v>
      </c>
      <c r="AF113" s="17" t="str">
        <f t="shared" si="18"/>
        <v>--</v>
      </c>
      <c r="AG113" s="17" t="str">
        <f t="shared" si="18"/>
        <v>--</v>
      </c>
      <c r="AH113" s="17" t="str">
        <f t="shared" si="19"/>
        <v>--</v>
      </c>
      <c r="AI113" s="17" t="str">
        <f t="shared" si="19"/>
        <v>--</v>
      </c>
      <c r="AJ113" s="17" t="str">
        <f t="shared" si="19"/>
        <v>--</v>
      </c>
      <c r="AK113" s="17" t="str">
        <f t="shared" si="19"/>
        <v>--</v>
      </c>
      <c r="AL113" s="17" t="str">
        <f t="shared" si="19"/>
        <v>--</v>
      </c>
      <c r="AM113" s="17" t="str">
        <f t="shared" si="20"/>
        <v>--</v>
      </c>
      <c r="AN113" s="17" t="str">
        <f t="shared" si="20"/>
        <v>--</v>
      </c>
      <c r="AO113" s="17" t="str">
        <f t="shared" si="20"/>
        <v>--</v>
      </c>
      <c r="AP113" s="17" t="str">
        <f t="shared" si="20"/>
        <v>--</v>
      </c>
      <c r="AQ113" s="17" t="str">
        <f t="shared" si="20"/>
        <v>--</v>
      </c>
      <c r="AR113" s="17" t="str">
        <f t="shared" si="21"/>
        <v>--</v>
      </c>
      <c r="AS113" s="17" t="str">
        <f t="shared" si="21"/>
        <v>--</v>
      </c>
      <c r="AT113" s="111">
        <f t="shared" si="22"/>
        <v>0</v>
      </c>
    </row>
    <row r="114" spans="1:46" s="61" customFormat="1" ht="12" hidden="1" customHeight="1" x14ac:dyDescent="0.2">
      <c r="A114" s="14">
        <v>28</v>
      </c>
      <c r="B114" s="14"/>
      <c r="C114" s="120" t="str">
        <f t="shared" si="12"/>
        <v>項目28</v>
      </c>
      <c r="D114" s="17" t="str">
        <f t="shared" si="13"/>
        <v>--</v>
      </c>
      <c r="E114" s="17" t="str">
        <f t="shared" si="13"/>
        <v>--</v>
      </c>
      <c r="F114" s="17" t="str">
        <f t="shared" si="13"/>
        <v>--</v>
      </c>
      <c r="G114" s="17" t="str">
        <f t="shared" si="13"/>
        <v>--</v>
      </c>
      <c r="H114" s="17" t="str">
        <f t="shared" si="13"/>
        <v>--</v>
      </c>
      <c r="I114" s="17" t="str">
        <f t="shared" si="14"/>
        <v>--</v>
      </c>
      <c r="J114" s="17" t="str">
        <f t="shared" si="14"/>
        <v>--</v>
      </c>
      <c r="K114" s="17" t="str">
        <f t="shared" si="14"/>
        <v>--</v>
      </c>
      <c r="L114" s="17" t="str">
        <f t="shared" si="14"/>
        <v>--</v>
      </c>
      <c r="M114" s="17" t="str">
        <f t="shared" si="14"/>
        <v>--</v>
      </c>
      <c r="N114" s="17" t="str">
        <f t="shared" si="15"/>
        <v>--</v>
      </c>
      <c r="O114" s="17" t="str">
        <f t="shared" si="15"/>
        <v>--</v>
      </c>
      <c r="P114" s="17" t="str">
        <f t="shared" si="15"/>
        <v>--</v>
      </c>
      <c r="Q114" s="17" t="str">
        <f t="shared" si="15"/>
        <v>--</v>
      </c>
      <c r="R114" s="17" t="str">
        <f t="shared" si="15"/>
        <v>--</v>
      </c>
      <c r="S114" s="17" t="str">
        <f t="shared" si="16"/>
        <v>--</v>
      </c>
      <c r="T114" s="17" t="str">
        <f t="shared" si="16"/>
        <v>--</v>
      </c>
      <c r="U114" s="17" t="str">
        <f t="shared" si="16"/>
        <v>--</v>
      </c>
      <c r="V114" s="17" t="str">
        <f t="shared" si="16"/>
        <v>--</v>
      </c>
      <c r="W114" s="17" t="str">
        <f t="shared" si="16"/>
        <v>--</v>
      </c>
      <c r="X114" s="17" t="str">
        <f t="shared" si="17"/>
        <v>--</v>
      </c>
      <c r="Y114" s="17" t="str">
        <f t="shared" si="17"/>
        <v>--</v>
      </c>
      <c r="Z114" s="17" t="str">
        <f t="shared" si="17"/>
        <v>--</v>
      </c>
      <c r="AA114" s="17" t="str">
        <f t="shared" si="17"/>
        <v>--</v>
      </c>
      <c r="AB114" s="17" t="str">
        <f t="shared" si="17"/>
        <v>--</v>
      </c>
      <c r="AC114" s="17" t="str">
        <f t="shared" si="18"/>
        <v>--</v>
      </c>
      <c r="AD114" s="17" t="str">
        <f t="shared" si="18"/>
        <v>--</v>
      </c>
      <c r="AE114" s="17" t="str">
        <f t="shared" si="18"/>
        <v>--</v>
      </c>
      <c r="AF114" s="17" t="str">
        <f t="shared" si="18"/>
        <v>--</v>
      </c>
      <c r="AG114" s="17" t="str">
        <f t="shared" si="18"/>
        <v>--</v>
      </c>
      <c r="AH114" s="17" t="str">
        <f t="shared" si="19"/>
        <v>--</v>
      </c>
      <c r="AI114" s="17" t="str">
        <f t="shared" si="19"/>
        <v>--</v>
      </c>
      <c r="AJ114" s="17" t="str">
        <f t="shared" si="19"/>
        <v>--</v>
      </c>
      <c r="AK114" s="17" t="str">
        <f t="shared" si="19"/>
        <v>--</v>
      </c>
      <c r="AL114" s="17" t="str">
        <f t="shared" si="19"/>
        <v>--</v>
      </c>
      <c r="AM114" s="17" t="str">
        <f t="shared" si="20"/>
        <v>--</v>
      </c>
      <c r="AN114" s="17" t="str">
        <f t="shared" si="20"/>
        <v>--</v>
      </c>
      <c r="AO114" s="17" t="str">
        <f t="shared" si="20"/>
        <v>--</v>
      </c>
      <c r="AP114" s="17" t="str">
        <f t="shared" si="20"/>
        <v>--</v>
      </c>
      <c r="AQ114" s="17" t="str">
        <f t="shared" si="20"/>
        <v>--</v>
      </c>
      <c r="AR114" s="17" t="str">
        <f t="shared" si="21"/>
        <v>--</v>
      </c>
      <c r="AS114" s="17" t="str">
        <f t="shared" si="21"/>
        <v>--</v>
      </c>
      <c r="AT114" s="111">
        <f t="shared" si="22"/>
        <v>0</v>
      </c>
    </row>
    <row r="115" spans="1:46" s="61" customFormat="1" ht="12" hidden="1" customHeight="1" x14ac:dyDescent="0.2">
      <c r="A115" s="14">
        <v>29</v>
      </c>
      <c r="B115" s="14"/>
      <c r="C115" s="120" t="str">
        <f t="shared" si="12"/>
        <v>項目29</v>
      </c>
      <c r="D115" s="17" t="str">
        <f t="shared" si="13"/>
        <v>--</v>
      </c>
      <c r="E115" s="17" t="str">
        <f t="shared" si="13"/>
        <v>--</v>
      </c>
      <c r="F115" s="17" t="str">
        <f t="shared" si="13"/>
        <v>--</v>
      </c>
      <c r="G115" s="17" t="str">
        <f t="shared" si="13"/>
        <v>--</v>
      </c>
      <c r="H115" s="17" t="str">
        <f t="shared" si="13"/>
        <v>--</v>
      </c>
      <c r="I115" s="17" t="str">
        <f t="shared" si="14"/>
        <v>--</v>
      </c>
      <c r="J115" s="17" t="str">
        <f t="shared" si="14"/>
        <v>--</v>
      </c>
      <c r="K115" s="17" t="str">
        <f t="shared" si="14"/>
        <v>--</v>
      </c>
      <c r="L115" s="17" t="str">
        <f t="shared" si="14"/>
        <v>--</v>
      </c>
      <c r="M115" s="17" t="str">
        <f t="shared" si="14"/>
        <v>--</v>
      </c>
      <c r="N115" s="17" t="str">
        <f t="shared" si="15"/>
        <v>--</v>
      </c>
      <c r="O115" s="17" t="str">
        <f t="shared" si="15"/>
        <v>--</v>
      </c>
      <c r="P115" s="17" t="str">
        <f t="shared" si="15"/>
        <v>--</v>
      </c>
      <c r="Q115" s="17" t="str">
        <f t="shared" si="15"/>
        <v>--</v>
      </c>
      <c r="R115" s="17" t="str">
        <f t="shared" si="15"/>
        <v>--</v>
      </c>
      <c r="S115" s="17" t="str">
        <f t="shared" si="16"/>
        <v>--</v>
      </c>
      <c r="T115" s="17" t="str">
        <f t="shared" si="16"/>
        <v>--</v>
      </c>
      <c r="U115" s="17" t="str">
        <f t="shared" si="16"/>
        <v>--</v>
      </c>
      <c r="V115" s="17" t="str">
        <f t="shared" si="16"/>
        <v>--</v>
      </c>
      <c r="W115" s="17" t="str">
        <f t="shared" si="16"/>
        <v>--</v>
      </c>
      <c r="X115" s="17" t="str">
        <f t="shared" si="17"/>
        <v>--</v>
      </c>
      <c r="Y115" s="17" t="str">
        <f t="shared" si="17"/>
        <v>--</v>
      </c>
      <c r="Z115" s="17" t="str">
        <f t="shared" si="17"/>
        <v>--</v>
      </c>
      <c r="AA115" s="17" t="str">
        <f t="shared" si="17"/>
        <v>--</v>
      </c>
      <c r="AB115" s="17" t="str">
        <f t="shared" si="17"/>
        <v>--</v>
      </c>
      <c r="AC115" s="17" t="str">
        <f t="shared" si="18"/>
        <v>--</v>
      </c>
      <c r="AD115" s="17" t="str">
        <f t="shared" si="18"/>
        <v>--</v>
      </c>
      <c r="AE115" s="17" t="str">
        <f t="shared" si="18"/>
        <v>--</v>
      </c>
      <c r="AF115" s="17" t="str">
        <f t="shared" si="18"/>
        <v>--</v>
      </c>
      <c r="AG115" s="17" t="str">
        <f t="shared" si="18"/>
        <v>--</v>
      </c>
      <c r="AH115" s="17" t="str">
        <f t="shared" si="19"/>
        <v>--</v>
      </c>
      <c r="AI115" s="17" t="str">
        <f t="shared" si="19"/>
        <v>--</v>
      </c>
      <c r="AJ115" s="17" t="str">
        <f t="shared" si="19"/>
        <v>--</v>
      </c>
      <c r="AK115" s="17" t="str">
        <f t="shared" si="19"/>
        <v>--</v>
      </c>
      <c r="AL115" s="17" t="str">
        <f t="shared" si="19"/>
        <v>--</v>
      </c>
      <c r="AM115" s="17" t="str">
        <f t="shared" si="20"/>
        <v>--</v>
      </c>
      <c r="AN115" s="17" t="str">
        <f t="shared" si="20"/>
        <v>--</v>
      </c>
      <c r="AO115" s="17" t="str">
        <f t="shared" si="20"/>
        <v>--</v>
      </c>
      <c r="AP115" s="17" t="str">
        <f t="shared" si="20"/>
        <v>--</v>
      </c>
      <c r="AQ115" s="17" t="str">
        <f t="shared" si="20"/>
        <v>--</v>
      </c>
      <c r="AR115" s="17" t="str">
        <f t="shared" si="21"/>
        <v>--</v>
      </c>
      <c r="AS115" s="17" t="str">
        <f t="shared" si="21"/>
        <v>--</v>
      </c>
      <c r="AT115" s="111">
        <f t="shared" si="22"/>
        <v>0</v>
      </c>
    </row>
    <row r="116" spans="1:46" s="61" customFormat="1" ht="12" hidden="1" customHeight="1" x14ac:dyDescent="0.2">
      <c r="A116" s="14">
        <v>30</v>
      </c>
      <c r="B116" s="14"/>
      <c r="C116" s="120" t="str">
        <f t="shared" si="12"/>
        <v>項目30</v>
      </c>
      <c r="D116" s="17" t="str">
        <f t="shared" si="13"/>
        <v>--</v>
      </c>
      <c r="E116" s="17" t="str">
        <f t="shared" si="13"/>
        <v>--</v>
      </c>
      <c r="F116" s="17" t="str">
        <f t="shared" si="13"/>
        <v>--</v>
      </c>
      <c r="G116" s="17" t="str">
        <f t="shared" si="13"/>
        <v>--</v>
      </c>
      <c r="H116" s="17" t="str">
        <f t="shared" si="13"/>
        <v>--</v>
      </c>
      <c r="I116" s="17" t="str">
        <f t="shared" si="14"/>
        <v>--</v>
      </c>
      <c r="J116" s="17" t="str">
        <f t="shared" si="14"/>
        <v>--</v>
      </c>
      <c r="K116" s="17" t="str">
        <f t="shared" si="14"/>
        <v>--</v>
      </c>
      <c r="L116" s="17" t="str">
        <f t="shared" si="14"/>
        <v>--</v>
      </c>
      <c r="M116" s="17" t="str">
        <f t="shared" si="14"/>
        <v>--</v>
      </c>
      <c r="N116" s="17" t="str">
        <f t="shared" si="15"/>
        <v>--</v>
      </c>
      <c r="O116" s="17" t="str">
        <f t="shared" si="15"/>
        <v>--</v>
      </c>
      <c r="P116" s="17" t="str">
        <f t="shared" si="15"/>
        <v>--</v>
      </c>
      <c r="Q116" s="17" t="str">
        <f t="shared" si="15"/>
        <v>--</v>
      </c>
      <c r="R116" s="17" t="str">
        <f t="shared" si="15"/>
        <v>--</v>
      </c>
      <c r="S116" s="17" t="str">
        <f t="shared" si="16"/>
        <v>--</v>
      </c>
      <c r="T116" s="17" t="str">
        <f t="shared" si="16"/>
        <v>--</v>
      </c>
      <c r="U116" s="17" t="str">
        <f t="shared" si="16"/>
        <v>--</v>
      </c>
      <c r="V116" s="17" t="str">
        <f t="shared" si="16"/>
        <v>--</v>
      </c>
      <c r="W116" s="17" t="str">
        <f t="shared" si="16"/>
        <v>--</v>
      </c>
      <c r="X116" s="17" t="str">
        <f t="shared" si="17"/>
        <v>--</v>
      </c>
      <c r="Y116" s="17" t="str">
        <f t="shared" si="17"/>
        <v>--</v>
      </c>
      <c r="Z116" s="17" t="str">
        <f t="shared" si="17"/>
        <v>--</v>
      </c>
      <c r="AA116" s="17" t="str">
        <f t="shared" si="17"/>
        <v>--</v>
      </c>
      <c r="AB116" s="17" t="str">
        <f t="shared" si="17"/>
        <v>--</v>
      </c>
      <c r="AC116" s="17" t="str">
        <f t="shared" si="18"/>
        <v>--</v>
      </c>
      <c r="AD116" s="17" t="str">
        <f t="shared" si="18"/>
        <v>--</v>
      </c>
      <c r="AE116" s="17" t="str">
        <f t="shared" si="18"/>
        <v>--</v>
      </c>
      <c r="AF116" s="17" t="str">
        <f t="shared" si="18"/>
        <v>--</v>
      </c>
      <c r="AG116" s="17" t="str">
        <f t="shared" si="18"/>
        <v>--</v>
      </c>
      <c r="AH116" s="17" t="str">
        <f t="shared" si="19"/>
        <v>--</v>
      </c>
      <c r="AI116" s="17" t="str">
        <f t="shared" si="19"/>
        <v>--</v>
      </c>
      <c r="AJ116" s="17" t="str">
        <f t="shared" si="19"/>
        <v>--</v>
      </c>
      <c r="AK116" s="17" t="str">
        <f t="shared" si="19"/>
        <v>--</v>
      </c>
      <c r="AL116" s="17" t="str">
        <f t="shared" si="19"/>
        <v>--</v>
      </c>
      <c r="AM116" s="17" t="str">
        <f t="shared" si="20"/>
        <v>--</v>
      </c>
      <c r="AN116" s="17" t="str">
        <f t="shared" si="20"/>
        <v>--</v>
      </c>
      <c r="AO116" s="17" t="str">
        <f t="shared" si="20"/>
        <v>--</v>
      </c>
      <c r="AP116" s="17" t="str">
        <f t="shared" si="20"/>
        <v>--</v>
      </c>
      <c r="AQ116" s="17" t="str">
        <f t="shared" si="20"/>
        <v>--</v>
      </c>
      <c r="AR116" s="17" t="str">
        <f t="shared" si="21"/>
        <v>--</v>
      </c>
      <c r="AS116" s="17" t="str">
        <f t="shared" si="21"/>
        <v>--</v>
      </c>
      <c r="AT116" s="111">
        <f t="shared" si="22"/>
        <v>0</v>
      </c>
    </row>
    <row r="117" spans="1:46" s="61" customFormat="1" ht="12" hidden="1" customHeight="1" x14ac:dyDescent="0.2">
      <c r="A117" s="14">
        <v>31</v>
      </c>
      <c r="B117" s="14"/>
      <c r="C117" s="120" t="str">
        <f t="shared" si="12"/>
        <v>項目31</v>
      </c>
      <c r="D117" s="17" t="str">
        <f t="shared" si="13"/>
        <v>--</v>
      </c>
      <c r="E117" s="17" t="str">
        <f t="shared" si="13"/>
        <v>--</v>
      </c>
      <c r="F117" s="17" t="str">
        <f t="shared" si="13"/>
        <v>--</v>
      </c>
      <c r="G117" s="17" t="str">
        <f t="shared" si="13"/>
        <v>--</v>
      </c>
      <c r="H117" s="17" t="str">
        <f t="shared" si="13"/>
        <v>--</v>
      </c>
      <c r="I117" s="17" t="str">
        <f t="shared" si="14"/>
        <v>--</v>
      </c>
      <c r="J117" s="17" t="str">
        <f t="shared" si="14"/>
        <v>--</v>
      </c>
      <c r="K117" s="17" t="str">
        <f t="shared" si="14"/>
        <v>--</v>
      </c>
      <c r="L117" s="17" t="str">
        <f t="shared" si="14"/>
        <v>--</v>
      </c>
      <c r="M117" s="17" t="str">
        <f t="shared" si="14"/>
        <v>--</v>
      </c>
      <c r="N117" s="17" t="str">
        <f t="shared" si="15"/>
        <v>--</v>
      </c>
      <c r="O117" s="17" t="str">
        <f t="shared" si="15"/>
        <v>--</v>
      </c>
      <c r="P117" s="17" t="str">
        <f t="shared" si="15"/>
        <v>--</v>
      </c>
      <c r="Q117" s="17" t="str">
        <f t="shared" si="15"/>
        <v>--</v>
      </c>
      <c r="R117" s="17" t="str">
        <f t="shared" si="15"/>
        <v>--</v>
      </c>
      <c r="S117" s="17" t="str">
        <f t="shared" si="16"/>
        <v>--</v>
      </c>
      <c r="T117" s="17" t="str">
        <f t="shared" si="16"/>
        <v>--</v>
      </c>
      <c r="U117" s="17" t="str">
        <f t="shared" si="16"/>
        <v>--</v>
      </c>
      <c r="V117" s="17" t="str">
        <f t="shared" si="16"/>
        <v>--</v>
      </c>
      <c r="W117" s="17" t="str">
        <f t="shared" si="16"/>
        <v>--</v>
      </c>
      <c r="X117" s="17" t="str">
        <f t="shared" si="17"/>
        <v>--</v>
      </c>
      <c r="Y117" s="17" t="str">
        <f t="shared" si="17"/>
        <v>--</v>
      </c>
      <c r="Z117" s="17" t="str">
        <f t="shared" si="17"/>
        <v>--</v>
      </c>
      <c r="AA117" s="17" t="str">
        <f t="shared" si="17"/>
        <v>--</v>
      </c>
      <c r="AB117" s="17" t="str">
        <f t="shared" si="17"/>
        <v>--</v>
      </c>
      <c r="AC117" s="17" t="str">
        <f t="shared" si="18"/>
        <v>--</v>
      </c>
      <c r="AD117" s="17" t="str">
        <f t="shared" si="18"/>
        <v>--</v>
      </c>
      <c r="AE117" s="17" t="str">
        <f t="shared" si="18"/>
        <v>--</v>
      </c>
      <c r="AF117" s="17" t="str">
        <f t="shared" si="18"/>
        <v>--</v>
      </c>
      <c r="AG117" s="17" t="str">
        <f t="shared" si="18"/>
        <v>--</v>
      </c>
      <c r="AH117" s="17" t="str">
        <f t="shared" si="19"/>
        <v>--</v>
      </c>
      <c r="AI117" s="17" t="str">
        <f t="shared" si="19"/>
        <v>--</v>
      </c>
      <c r="AJ117" s="17" t="str">
        <f t="shared" si="19"/>
        <v>--</v>
      </c>
      <c r="AK117" s="17" t="str">
        <f t="shared" si="19"/>
        <v>--</v>
      </c>
      <c r="AL117" s="17" t="str">
        <f t="shared" si="19"/>
        <v>--</v>
      </c>
      <c r="AM117" s="17" t="str">
        <f t="shared" si="20"/>
        <v>--</v>
      </c>
      <c r="AN117" s="17" t="str">
        <f t="shared" si="20"/>
        <v>--</v>
      </c>
      <c r="AO117" s="17" t="str">
        <f t="shared" si="20"/>
        <v>--</v>
      </c>
      <c r="AP117" s="17" t="str">
        <f t="shared" si="20"/>
        <v>--</v>
      </c>
      <c r="AQ117" s="17" t="str">
        <f t="shared" si="20"/>
        <v>--</v>
      </c>
      <c r="AR117" s="17" t="str">
        <f t="shared" si="21"/>
        <v>--</v>
      </c>
      <c r="AS117" s="17" t="str">
        <f t="shared" si="21"/>
        <v>--</v>
      </c>
      <c r="AT117" s="111">
        <f t="shared" si="22"/>
        <v>0</v>
      </c>
    </row>
    <row r="118" spans="1:46" s="61" customFormat="1" ht="12" hidden="1" customHeight="1" x14ac:dyDescent="0.2">
      <c r="A118" s="14">
        <v>32</v>
      </c>
      <c r="B118" s="14"/>
      <c r="C118" s="120" t="str">
        <f t="shared" si="12"/>
        <v>項目32</v>
      </c>
      <c r="D118" s="17" t="str">
        <f t="shared" si="13"/>
        <v>--</v>
      </c>
      <c r="E118" s="17" t="str">
        <f t="shared" si="13"/>
        <v>--</v>
      </c>
      <c r="F118" s="17" t="str">
        <f t="shared" si="13"/>
        <v>--</v>
      </c>
      <c r="G118" s="17" t="str">
        <f t="shared" si="13"/>
        <v>--</v>
      </c>
      <c r="H118" s="17" t="str">
        <f t="shared" si="13"/>
        <v>--</v>
      </c>
      <c r="I118" s="17" t="str">
        <f t="shared" si="14"/>
        <v>--</v>
      </c>
      <c r="J118" s="17" t="str">
        <f t="shared" si="14"/>
        <v>--</v>
      </c>
      <c r="K118" s="17" t="str">
        <f t="shared" si="14"/>
        <v>--</v>
      </c>
      <c r="L118" s="17" t="str">
        <f t="shared" si="14"/>
        <v>--</v>
      </c>
      <c r="M118" s="17" t="str">
        <f t="shared" si="14"/>
        <v>--</v>
      </c>
      <c r="N118" s="17" t="str">
        <f t="shared" si="15"/>
        <v>--</v>
      </c>
      <c r="O118" s="17" t="str">
        <f t="shared" si="15"/>
        <v>--</v>
      </c>
      <c r="P118" s="17" t="str">
        <f t="shared" si="15"/>
        <v>--</v>
      </c>
      <c r="Q118" s="17" t="str">
        <f t="shared" si="15"/>
        <v>--</v>
      </c>
      <c r="R118" s="17" t="str">
        <f t="shared" si="15"/>
        <v>--</v>
      </c>
      <c r="S118" s="17" t="str">
        <f t="shared" si="16"/>
        <v>--</v>
      </c>
      <c r="T118" s="17" t="str">
        <f t="shared" si="16"/>
        <v>--</v>
      </c>
      <c r="U118" s="17" t="str">
        <f t="shared" si="16"/>
        <v>--</v>
      </c>
      <c r="V118" s="17" t="str">
        <f t="shared" si="16"/>
        <v>--</v>
      </c>
      <c r="W118" s="17" t="str">
        <f t="shared" si="16"/>
        <v>--</v>
      </c>
      <c r="X118" s="17" t="str">
        <f t="shared" si="17"/>
        <v>--</v>
      </c>
      <c r="Y118" s="17" t="str">
        <f t="shared" si="17"/>
        <v>--</v>
      </c>
      <c r="Z118" s="17" t="str">
        <f t="shared" si="17"/>
        <v>--</v>
      </c>
      <c r="AA118" s="17" t="str">
        <f t="shared" si="17"/>
        <v>--</v>
      </c>
      <c r="AB118" s="17" t="str">
        <f t="shared" si="17"/>
        <v>--</v>
      </c>
      <c r="AC118" s="17" t="str">
        <f t="shared" si="18"/>
        <v>--</v>
      </c>
      <c r="AD118" s="17" t="str">
        <f t="shared" si="18"/>
        <v>--</v>
      </c>
      <c r="AE118" s="17" t="str">
        <f t="shared" si="18"/>
        <v>--</v>
      </c>
      <c r="AF118" s="17" t="str">
        <f t="shared" si="18"/>
        <v>--</v>
      </c>
      <c r="AG118" s="17" t="str">
        <f t="shared" si="18"/>
        <v>--</v>
      </c>
      <c r="AH118" s="17" t="str">
        <f t="shared" si="19"/>
        <v>--</v>
      </c>
      <c r="AI118" s="17" t="str">
        <f t="shared" si="19"/>
        <v>--</v>
      </c>
      <c r="AJ118" s="17" t="str">
        <f t="shared" si="19"/>
        <v>--</v>
      </c>
      <c r="AK118" s="17" t="str">
        <f t="shared" si="19"/>
        <v>--</v>
      </c>
      <c r="AL118" s="17" t="str">
        <f t="shared" si="19"/>
        <v>--</v>
      </c>
      <c r="AM118" s="17" t="str">
        <f t="shared" si="20"/>
        <v>--</v>
      </c>
      <c r="AN118" s="17" t="str">
        <f t="shared" si="20"/>
        <v>--</v>
      </c>
      <c r="AO118" s="17" t="str">
        <f t="shared" si="20"/>
        <v>--</v>
      </c>
      <c r="AP118" s="17" t="str">
        <f t="shared" si="20"/>
        <v>--</v>
      </c>
      <c r="AQ118" s="17" t="str">
        <f t="shared" si="20"/>
        <v>--</v>
      </c>
      <c r="AR118" s="17" t="str">
        <f t="shared" si="21"/>
        <v>--</v>
      </c>
      <c r="AS118" s="17" t="str">
        <f t="shared" si="21"/>
        <v>--</v>
      </c>
      <c r="AT118" s="111">
        <f t="shared" si="22"/>
        <v>0</v>
      </c>
    </row>
    <row r="119" spans="1:46" s="61" customFormat="1" ht="12" hidden="1" customHeight="1" x14ac:dyDescent="0.2">
      <c r="A119" s="14">
        <v>33</v>
      </c>
      <c r="B119" s="14"/>
      <c r="C119" s="120" t="str">
        <f t="shared" si="12"/>
        <v>項目33</v>
      </c>
      <c r="D119" s="17" t="str">
        <f t="shared" si="13"/>
        <v>--</v>
      </c>
      <c r="E119" s="17" t="str">
        <f t="shared" si="13"/>
        <v>--</v>
      </c>
      <c r="F119" s="17" t="str">
        <f t="shared" si="13"/>
        <v>--</v>
      </c>
      <c r="G119" s="17" t="str">
        <f t="shared" si="13"/>
        <v>--</v>
      </c>
      <c r="H119" s="17" t="str">
        <f t="shared" si="13"/>
        <v>--</v>
      </c>
      <c r="I119" s="17" t="str">
        <f t="shared" si="14"/>
        <v>--</v>
      </c>
      <c r="J119" s="17" t="str">
        <f t="shared" si="14"/>
        <v>--</v>
      </c>
      <c r="K119" s="17" t="str">
        <f t="shared" si="14"/>
        <v>--</v>
      </c>
      <c r="L119" s="17" t="str">
        <f t="shared" si="14"/>
        <v>--</v>
      </c>
      <c r="M119" s="17" t="str">
        <f t="shared" si="14"/>
        <v>--</v>
      </c>
      <c r="N119" s="17" t="str">
        <f t="shared" si="15"/>
        <v>--</v>
      </c>
      <c r="O119" s="17" t="str">
        <f t="shared" si="15"/>
        <v>--</v>
      </c>
      <c r="P119" s="17" t="str">
        <f t="shared" si="15"/>
        <v>--</v>
      </c>
      <c r="Q119" s="17" t="str">
        <f t="shared" si="15"/>
        <v>--</v>
      </c>
      <c r="R119" s="17" t="str">
        <f t="shared" si="15"/>
        <v>--</v>
      </c>
      <c r="S119" s="17" t="str">
        <f t="shared" si="16"/>
        <v>--</v>
      </c>
      <c r="T119" s="17" t="str">
        <f t="shared" si="16"/>
        <v>--</v>
      </c>
      <c r="U119" s="17" t="str">
        <f t="shared" si="16"/>
        <v>--</v>
      </c>
      <c r="V119" s="17" t="str">
        <f t="shared" si="16"/>
        <v>--</v>
      </c>
      <c r="W119" s="17" t="str">
        <f t="shared" si="16"/>
        <v>--</v>
      </c>
      <c r="X119" s="17" t="str">
        <f t="shared" si="17"/>
        <v>--</v>
      </c>
      <c r="Y119" s="17" t="str">
        <f t="shared" si="17"/>
        <v>--</v>
      </c>
      <c r="Z119" s="17" t="str">
        <f t="shared" si="17"/>
        <v>--</v>
      </c>
      <c r="AA119" s="17" t="str">
        <f t="shared" si="17"/>
        <v>--</v>
      </c>
      <c r="AB119" s="17" t="str">
        <f t="shared" si="17"/>
        <v>--</v>
      </c>
      <c r="AC119" s="17" t="str">
        <f t="shared" si="18"/>
        <v>--</v>
      </c>
      <c r="AD119" s="17" t="str">
        <f t="shared" si="18"/>
        <v>--</v>
      </c>
      <c r="AE119" s="17" t="str">
        <f t="shared" si="18"/>
        <v>--</v>
      </c>
      <c r="AF119" s="17" t="str">
        <f t="shared" si="18"/>
        <v>--</v>
      </c>
      <c r="AG119" s="17" t="str">
        <f t="shared" si="18"/>
        <v>--</v>
      </c>
      <c r="AH119" s="17" t="str">
        <f t="shared" si="19"/>
        <v>--</v>
      </c>
      <c r="AI119" s="17" t="str">
        <f t="shared" si="19"/>
        <v>--</v>
      </c>
      <c r="AJ119" s="17" t="str">
        <f t="shared" si="19"/>
        <v>--</v>
      </c>
      <c r="AK119" s="17" t="str">
        <f t="shared" si="19"/>
        <v>--</v>
      </c>
      <c r="AL119" s="17" t="str">
        <f t="shared" si="19"/>
        <v>--</v>
      </c>
      <c r="AM119" s="17" t="str">
        <f t="shared" si="20"/>
        <v>--</v>
      </c>
      <c r="AN119" s="17" t="str">
        <f t="shared" si="20"/>
        <v>--</v>
      </c>
      <c r="AO119" s="17" t="str">
        <f t="shared" si="20"/>
        <v>--</v>
      </c>
      <c r="AP119" s="17" t="str">
        <f t="shared" si="20"/>
        <v>--</v>
      </c>
      <c r="AQ119" s="17" t="str">
        <f t="shared" si="20"/>
        <v>--</v>
      </c>
      <c r="AR119" s="17" t="str">
        <f t="shared" si="21"/>
        <v>--</v>
      </c>
      <c r="AS119" s="17" t="str">
        <f t="shared" si="21"/>
        <v>--</v>
      </c>
      <c r="AT119" s="111">
        <f t="shared" si="22"/>
        <v>0</v>
      </c>
    </row>
    <row r="120" spans="1:46" s="61" customFormat="1" ht="12" hidden="1" customHeight="1" x14ac:dyDescent="0.2">
      <c r="A120" s="14">
        <v>34</v>
      </c>
      <c r="B120" s="14"/>
      <c r="C120" s="120" t="str">
        <f t="shared" si="12"/>
        <v>項目34</v>
      </c>
      <c r="D120" s="17" t="str">
        <f t="shared" si="13"/>
        <v>--</v>
      </c>
      <c r="E120" s="17" t="str">
        <f t="shared" si="13"/>
        <v>--</v>
      </c>
      <c r="F120" s="17" t="str">
        <f t="shared" si="13"/>
        <v>--</v>
      </c>
      <c r="G120" s="17" t="str">
        <f t="shared" si="13"/>
        <v>--</v>
      </c>
      <c r="H120" s="17" t="str">
        <f t="shared" si="13"/>
        <v>--</v>
      </c>
      <c r="I120" s="17" t="str">
        <f t="shared" si="14"/>
        <v>--</v>
      </c>
      <c r="J120" s="17" t="str">
        <f t="shared" si="14"/>
        <v>--</v>
      </c>
      <c r="K120" s="17" t="str">
        <f t="shared" si="14"/>
        <v>--</v>
      </c>
      <c r="L120" s="17" t="str">
        <f t="shared" si="14"/>
        <v>--</v>
      </c>
      <c r="M120" s="17" t="str">
        <f t="shared" si="14"/>
        <v>--</v>
      </c>
      <c r="N120" s="17" t="str">
        <f t="shared" si="15"/>
        <v>--</v>
      </c>
      <c r="O120" s="17" t="str">
        <f t="shared" si="15"/>
        <v>--</v>
      </c>
      <c r="P120" s="17" t="str">
        <f t="shared" si="15"/>
        <v>--</v>
      </c>
      <c r="Q120" s="17" t="str">
        <f t="shared" si="15"/>
        <v>--</v>
      </c>
      <c r="R120" s="17" t="str">
        <f t="shared" si="15"/>
        <v>--</v>
      </c>
      <c r="S120" s="17" t="str">
        <f t="shared" si="16"/>
        <v>--</v>
      </c>
      <c r="T120" s="17" t="str">
        <f t="shared" si="16"/>
        <v>--</v>
      </c>
      <c r="U120" s="17" t="str">
        <f t="shared" si="16"/>
        <v>--</v>
      </c>
      <c r="V120" s="17" t="str">
        <f t="shared" si="16"/>
        <v>--</v>
      </c>
      <c r="W120" s="17" t="str">
        <f t="shared" si="16"/>
        <v>--</v>
      </c>
      <c r="X120" s="17" t="str">
        <f t="shared" si="17"/>
        <v>--</v>
      </c>
      <c r="Y120" s="17" t="str">
        <f t="shared" si="17"/>
        <v>--</v>
      </c>
      <c r="Z120" s="17" t="str">
        <f t="shared" si="17"/>
        <v>--</v>
      </c>
      <c r="AA120" s="17" t="str">
        <f t="shared" si="17"/>
        <v>--</v>
      </c>
      <c r="AB120" s="17" t="str">
        <f t="shared" si="17"/>
        <v>--</v>
      </c>
      <c r="AC120" s="17" t="str">
        <f t="shared" si="18"/>
        <v>--</v>
      </c>
      <c r="AD120" s="17" t="str">
        <f t="shared" si="18"/>
        <v>--</v>
      </c>
      <c r="AE120" s="17" t="str">
        <f t="shared" si="18"/>
        <v>--</v>
      </c>
      <c r="AF120" s="17" t="str">
        <f t="shared" si="18"/>
        <v>--</v>
      </c>
      <c r="AG120" s="17" t="str">
        <f t="shared" si="18"/>
        <v>--</v>
      </c>
      <c r="AH120" s="17" t="str">
        <f t="shared" si="19"/>
        <v>--</v>
      </c>
      <c r="AI120" s="17" t="str">
        <f t="shared" si="19"/>
        <v>--</v>
      </c>
      <c r="AJ120" s="17" t="str">
        <f t="shared" si="19"/>
        <v>--</v>
      </c>
      <c r="AK120" s="17" t="str">
        <f t="shared" si="19"/>
        <v>--</v>
      </c>
      <c r="AL120" s="17" t="str">
        <f t="shared" si="19"/>
        <v>--</v>
      </c>
      <c r="AM120" s="17" t="str">
        <f t="shared" si="20"/>
        <v>--</v>
      </c>
      <c r="AN120" s="17" t="str">
        <f t="shared" si="20"/>
        <v>--</v>
      </c>
      <c r="AO120" s="17" t="str">
        <f t="shared" si="20"/>
        <v>--</v>
      </c>
      <c r="AP120" s="17" t="str">
        <f t="shared" si="20"/>
        <v>--</v>
      </c>
      <c r="AQ120" s="17" t="str">
        <f t="shared" si="20"/>
        <v>--</v>
      </c>
      <c r="AR120" s="17" t="str">
        <f t="shared" si="21"/>
        <v>--</v>
      </c>
      <c r="AS120" s="17" t="str">
        <f t="shared" si="21"/>
        <v>--</v>
      </c>
      <c r="AT120" s="111">
        <f t="shared" si="22"/>
        <v>0</v>
      </c>
    </row>
    <row r="121" spans="1:46" s="61" customFormat="1" ht="12" hidden="1" customHeight="1" x14ac:dyDescent="0.2">
      <c r="A121" s="14">
        <v>35</v>
      </c>
      <c r="B121" s="14"/>
      <c r="C121" s="120" t="str">
        <f t="shared" si="12"/>
        <v>項目35</v>
      </c>
      <c r="D121" s="17" t="str">
        <f t="shared" si="13"/>
        <v>--</v>
      </c>
      <c r="E121" s="17" t="str">
        <f t="shared" si="13"/>
        <v>--</v>
      </c>
      <c r="F121" s="17" t="str">
        <f t="shared" si="13"/>
        <v>--</v>
      </c>
      <c r="G121" s="17" t="str">
        <f t="shared" si="13"/>
        <v>--</v>
      </c>
      <c r="H121" s="17" t="str">
        <f t="shared" si="13"/>
        <v>--</v>
      </c>
      <c r="I121" s="17" t="str">
        <f t="shared" si="14"/>
        <v>--</v>
      </c>
      <c r="J121" s="17" t="str">
        <f t="shared" si="14"/>
        <v>--</v>
      </c>
      <c r="K121" s="17" t="str">
        <f t="shared" si="14"/>
        <v>--</v>
      </c>
      <c r="L121" s="17" t="str">
        <f t="shared" si="14"/>
        <v>--</v>
      </c>
      <c r="M121" s="17" t="str">
        <f t="shared" si="14"/>
        <v>--</v>
      </c>
      <c r="N121" s="17" t="str">
        <f t="shared" si="15"/>
        <v>--</v>
      </c>
      <c r="O121" s="17" t="str">
        <f t="shared" si="15"/>
        <v>--</v>
      </c>
      <c r="P121" s="17" t="str">
        <f t="shared" si="15"/>
        <v>--</v>
      </c>
      <c r="Q121" s="17" t="str">
        <f t="shared" si="15"/>
        <v>--</v>
      </c>
      <c r="R121" s="17" t="str">
        <f t="shared" si="15"/>
        <v>--</v>
      </c>
      <c r="S121" s="17" t="str">
        <f t="shared" si="16"/>
        <v>--</v>
      </c>
      <c r="T121" s="17" t="str">
        <f t="shared" si="16"/>
        <v>--</v>
      </c>
      <c r="U121" s="17" t="str">
        <f t="shared" si="16"/>
        <v>--</v>
      </c>
      <c r="V121" s="17" t="str">
        <f t="shared" si="16"/>
        <v>--</v>
      </c>
      <c r="W121" s="17" t="str">
        <f t="shared" si="16"/>
        <v>--</v>
      </c>
      <c r="X121" s="17" t="str">
        <f t="shared" si="17"/>
        <v>--</v>
      </c>
      <c r="Y121" s="17" t="str">
        <f t="shared" si="17"/>
        <v>--</v>
      </c>
      <c r="Z121" s="17" t="str">
        <f t="shared" si="17"/>
        <v>--</v>
      </c>
      <c r="AA121" s="17" t="str">
        <f t="shared" si="17"/>
        <v>--</v>
      </c>
      <c r="AB121" s="17" t="str">
        <f t="shared" si="17"/>
        <v>--</v>
      </c>
      <c r="AC121" s="17" t="str">
        <f t="shared" si="18"/>
        <v>--</v>
      </c>
      <c r="AD121" s="17" t="str">
        <f t="shared" si="18"/>
        <v>--</v>
      </c>
      <c r="AE121" s="17" t="str">
        <f t="shared" si="18"/>
        <v>--</v>
      </c>
      <c r="AF121" s="17" t="str">
        <f t="shared" si="18"/>
        <v>--</v>
      </c>
      <c r="AG121" s="17" t="str">
        <f t="shared" si="18"/>
        <v>--</v>
      </c>
      <c r="AH121" s="17" t="str">
        <f t="shared" si="19"/>
        <v>--</v>
      </c>
      <c r="AI121" s="17" t="str">
        <f t="shared" si="19"/>
        <v>--</v>
      </c>
      <c r="AJ121" s="17" t="str">
        <f t="shared" si="19"/>
        <v>--</v>
      </c>
      <c r="AK121" s="17" t="str">
        <f t="shared" si="19"/>
        <v>--</v>
      </c>
      <c r="AL121" s="17" t="str">
        <f t="shared" si="19"/>
        <v>--</v>
      </c>
      <c r="AM121" s="17" t="str">
        <f t="shared" si="20"/>
        <v>--</v>
      </c>
      <c r="AN121" s="17" t="str">
        <f t="shared" si="20"/>
        <v>--</v>
      </c>
      <c r="AO121" s="17" t="str">
        <f t="shared" si="20"/>
        <v>--</v>
      </c>
      <c r="AP121" s="17" t="str">
        <f t="shared" si="20"/>
        <v>--</v>
      </c>
      <c r="AQ121" s="17" t="str">
        <f t="shared" si="20"/>
        <v>--</v>
      </c>
      <c r="AR121" s="17" t="str">
        <f t="shared" si="21"/>
        <v>--</v>
      </c>
      <c r="AS121" s="17" t="str">
        <f t="shared" si="21"/>
        <v>--</v>
      </c>
      <c r="AT121" s="111">
        <f t="shared" si="22"/>
        <v>0</v>
      </c>
    </row>
    <row r="122" spans="1:46" s="61" customFormat="1" ht="12" hidden="1" customHeight="1" x14ac:dyDescent="0.2">
      <c r="A122" s="14">
        <v>36</v>
      </c>
      <c r="B122" s="14"/>
      <c r="C122" s="120" t="str">
        <f t="shared" si="12"/>
        <v>項目36</v>
      </c>
      <c r="D122" s="17" t="str">
        <f t="shared" si="13"/>
        <v>--</v>
      </c>
      <c r="E122" s="17" t="str">
        <f t="shared" si="13"/>
        <v>--</v>
      </c>
      <c r="F122" s="17" t="str">
        <f t="shared" si="13"/>
        <v>--</v>
      </c>
      <c r="G122" s="17" t="str">
        <f t="shared" si="13"/>
        <v>--</v>
      </c>
      <c r="H122" s="17" t="str">
        <f t="shared" si="13"/>
        <v>--</v>
      </c>
      <c r="I122" s="17" t="str">
        <f t="shared" si="14"/>
        <v>--</v>
      </c>
      <c r="J122" s="17" t="str">
        <f t="shared" si="14"/>
        <v>--</v>
      </c>
      <c r="K122" s="17" t="str">
        <f t="shared" si="14"/>
        <v>--</v>
      </c>
      <c r="L122" s="17" t="str">
        <f t="shared" si="14"/>
        <v>--</v>
      </c>
      <c r="M122" s="17" t="str">
        <f t="shared" si="14"/>
        <v>--</v>
      </c>
      <c r="N122" s="17" t="str">
        <f t="shared" si="15"/>
        <v>--</v>
      </c>
      <c r="O122" s="17" t="str">
        <f t="shared" si="15"/>
        <v>--</v>
      </c>
      <c r="P122" s="17" t="str">
        <f t="shared" si="15"/>
        <v>--</v>
      </c>
      <c r="Q122" s="17" t="str">
        <f t="shared" si="15"/>
        <v>--</v>
      </c>
      <c r="R122" s="17" t="str">
        <f t="shared" si="15"/>
        <v>--</v>
      </c>
      <c r="S122" s="17" t="str">
        <f t="shared" si="16"/>
        <v>--</v>
      </c>
      <c r="T122" s="17" t="str">
        <f t="shared" si="16"/>
        <v>--</v>
      </c>
      <c r="U122" s="17" t="str">
        <f t="shared" si="16"/>
        <v>--</v>
      </c>
      <c r="V122" s="17" t="str">
        <f t="shared" si="16"/>
        <v>--</v>
      </c>
      <c r="W122" s="17" t="str">
        <f t="shared" si="16"/>
        <v>--</v>
      </c>
      <c r="X122" s="17" t="str">
        <f t="shared" si="17"/>
        <v>--</v>
      </c>
      <c r="Y122" s="17" t="str">
        <f t="shared" si="17"/>
        <v>--</v>
      </c>
      <c r="Z122" s="17" t="str">
        <f t="shared" si="17"/>
        <v>--</v>
      </c>
      <c r="AA122" s="17" t="str">
        <f t="shared" si="17"/>
        <v>--</v>
      </c>
      <c r="AB122" s="17" t="str">
        <f t="shared" si="17"/>
        <v>--</v>
      </c>
      <c r="AC122" s="17" t="str">
        <f t="shared" si="18"/>
        <v>--</v>
      </c>
      <c r="AD122" s="17" t="str">
        <f t="shared" si="18"/>
        <v>--</v>
      </c>
      <c r="AE122" s="17" t="str">
        <f t="shared" si="18"/>
        <v>--</v>
      </c>
      <c r="AF122" s="17" t="str">
        <f t="shared" si="18"/>
        <v>--</v>
      </c>
      <c r="AG122" s="17" t="str">
        <f t="shared" si="18"/>
        <v>--</v>
      </c>
      <c r="AH122" s="17" t="str">
        <f t="shared" si="19"/>
        <v>--</v>
      </c>
      <c r="AI122" s="17" t="str">
        <f t="shared" si="19"/>
        <v>--</v>
      </c>
      <c r="AJ122" s="17" t="str">
        <f t="shared" si="19"/>
        <v>--</v>
      </c>
      <c r="AK122" s="17" t="str">
        <f t="shared" si="19"/>
        <v>--</v>
      </c>
      <c r="AL122" s="17" t="str">
        <f t="shared" si="19"/>
        <v>--</v>
      </c>
      <c r="AM122" s="17" t="str">
        <f t="shared" si="20"/>
        <v>--</v>
      </c>
      <c r="AN122" s="17" t="str">
        <f t="shared" si="20"/>
        <v>--</v>
      </c>
      <c r="AO122" s="17" t="str">
        <f t="shared" si="20"/>
        <v>--</v>
      </c>
      <c r="AP122" s="17" t="str">
        <f t="shared" si="20"/>
        <v>--</v>
      </c>
      <c r="AQ122" s="17" t="str">
        <f t="shared" si="20"/>
        <v>--</v>
      </c>
      <c r="AR122" s="17" t="str">
        <f t="shared" si="21"/>
        <v>--</v>
      </c>
      <c r="AS122" s="17" t="str">
        <f t="shared" si="21"/>
        <v>--</v>
      </c>
      <c r="AT122" s="111">
        <f t="shared" si="22"/>
        <v>0</v>
      </c>
    </row>
    <row r="123" spans="1:46" s="61" customFormat="1" ht="12" hidden="1" customHeight="1" x14ac:dyDescent="0.2">
      <c r="A123" s="14">
        <v>37</v>
      </c>
      <c r="B123" s="14"/>
      <c r="C123" s="120" t="str">
        <f t="shared" si="12"/>
        <v>項目37</v>
      </c>
      <c r="D123" s="17" t="str">
        <f t="shared" si="13"/>
        <v>--</v>
      </c>
      <c r="E123" s="17" t="str">
        <f t="shared" si="13"/>
        <v>--</v>
      </c>
      <c r="F123" s="17" t="str">
        <f t="shared" si="13"/>
        <v>--</v>
      </c>
      <c r="G123" s="17" t="str">
        <f t="shared" si="13"/>
        <v>--</v>
      </c>
      <c r="H123" s="17" t="str">
        <f t="shared" si="13"/>
        <v>--</v>
      </c>
      <c r="I123" s="17" t="str">
        <f t="shared" si="14"/>
        <v>--</v>
      </c>
      <c r="J123" s="17" t="str">
        <f t="shared" si="14"/>
        <v>--</v>
      </c>
      <c r="K123" s="17" t="str">
        <f t="shared" si="14"/>
        <v>--</v>
      </c>
      <c r="L123" s="17" t="str">
        <f t="shared" si="14"/>
        <v>--</v>
      </c>
      <c r="M123" s="17" t="str">
        <f t="shared" si="14"/>
        <v>--</v>
      </c>
      <c r="N123" s="17" t="str">
        <f t="shared" si="15"/>
        <v>--</v>
      </c>
      <c r="O123" s="17" t="str">
        <f t="shared" si="15"/>
        <v>--</v>
      </c>
      <c r="P123" s="17" t="str">
        <f t="shared" si="15"/>
        <v>--</v>
      </c>
      <c r="Q123" s="17" t="str">
        <f t="shared" si="15"/>
        <v>--</v>
      </c>
      <c r="R123" s="17" t="str">
        <f t="shared" si="15"/>
        <v>--</v>
      </c>
      <c r="S123" s="17" t="str">
        <f t="shared" si="16"/>
        <v>--</v>
      </c>
      <c r="T123" s="17" t="str">
        <f t="shared" si="16"/>
        <v>--</v>
      </c>
      <c r="U123" s="17" t="str">
        <f t="shared" si="16"/>
        <v>--</v>
      </c>
      <c r="V123" s="17" t="str">
        <f t="shared" si="16"/>
        <v>--</v>
      </c>
      <c r="W123" s="17" t="str">
        <f t="shared" si="16"/>
        <v>--</v>
      </c>
      <c r="X123" s="17" t="str">
        <f t="shared" si="17"/>
        <v>--</v>
      </c>
      <c r="Y123" s="17" t="str">
        <f t="shared" si="17"/>
        <v>--</v>
      </c>
      <c r="Z123" s="17" t="str">
        <f t="shared" si="17"/>
        <v>--</v>
      </c>
      <c r="AA123" s="17" t="str">
        <f t="shared" si="17"/>
        <v>--</v>
      </c>
      <c r="AB123" s="17" t="str">
        <f t="shared" si="17"/>
        <v>--</v>
      </c>
      <c r="AC123" s="17" t="str">
        <f t="shared" si="18"/>
        <v>--</v>
      </c>
      <c r="AD123" s="17" t="str">
        <f t="shared" si="18"/>
        <v>--</v>
      </c>
      <c r="AE123" s="17" t="str">
        <f t="shared" si="18"/>
        <v>--</v>
      </c>
      <c r="AF123" s="17" t="str">
        <f t="shared" si="18"/>
        <v>--</v>
      </c>
      <c r="AG123" s="17" t="str">
        <f t="shared" si="18"/>
        <v>--</v>
      </c>
      <c r="AH123" s="17" t="str">
        <f t="shared" si="19"/>
        <v>--</v>
      </c>
      <c r="AI123" s="17" t="str">
        <f t="shared" si="19"/>
        <v>--</v>
      </c>
      <c r="AJ123" s="17" t="str">
        <f t="shared" si="19"/>
        <v>--</v>
      </c>
      <c r="AK123" s="17" t="str">
        <f t="shared" si="19"/>
        <v>--</v>
      </c>
      <c r="AL123" s="17" t="str">
        <f t="shared" si="19"/>
        <v>--</v>
      </c>
      <c r="AM123" s="17" t="str">
        <f t="shared" si="20"/>
        <v>--</v>
      </c>
      <c r="AN123" s="17" t="str">
        <f t="shared" si="20"/>
        <v>--</v>
      </c>
      <c r="AO123" s="17" t="str">
        <f t="shared" si="20"/>
        <v>--</v>
      </c>
      <c r="AP123" s="17" t="str">
        <f t="shared" si="20"/>
        <v>--</v>
      </c>
      <c r="AQ123" s="17" t="str">
        <f t="shared" si="20"/>
        <v>--</v>
      </c>
      <c r="AR123" s="17" t="str">
        <f t="shared" si="21"/>
        <v>--</v>
      </c>
      <c r="AS123" s="17" t="str">
        <f t="shared" si="21"/>
        <v>--</v>
      </c>
      <c r="AT123" s="111">
        <f t="shared" si="22"/>
        <v>0</v>
      </c>
    </row>
    <row r="124" spans="1:46" s="61" customFormat="1" ht="12" hidden="1" customHeight="1" x14ac:dyDescent="0.2">
      <c r="A124" s="14">
        <v>38</v>
      </c>
      <c r="B124" s="14"/>
      <c r="C124" s="120" t="str">
        <f t="shared" si="12"/>
        <v>項目38</v>
      </c>
      <c r="D124" s="17" t="str">
        <f t="shared" si="13"/>
        <v>--</v>
      </c>
      <c r="E124" s="17" t="str">
        <f t="shared" si="13"/>
        <v>--</v>
      </c>
      <c r="F124" s="17" t="str">
        <f t="shared" si="13"/>
        <v>--</v>
      </c>
      <c r="G124" s="17" t="str">
        <f t="shared" si="13"/>
        <v>--</v>
      </c>
      <c r="H124" s="17" t="str">
        <f t="shared" si="13"/>
        <v>--</v>
      </c>
      <c r="I124" s="17" t="str">
        <f t="shared" si="14"/>
        <v>--</v>
      </c>
      <c r="J124" s="17" t="str">
        <f t="shared" si="14"/>
        <v>--</v>
      </c>
      <c r="K124" s="17" t="str">
        <f t="shared" si="14"/>
        <v>--</v>
      </c>
      <c r="L124" s="17" t="str">
        <f t="shared" si="14"/>
        <v>--</v>
      </c>
      <c r="M124" s="17" t="str">
        <f t="shared" si="14"/>
        <v>--</v>
      </c>
      <c r="N124" s="17" t="str">
        <f t="shared" si="15"/>
        <v>--</v>
      </c>
      <c r="O124" s="17" t="str">
        <f t="shared" si="15"/>
        <v>--</v>
      </c>
      <c r="P124" s="17" t="str">
        <f t="shared" si="15"/>
        <v>--</v>
      </c>
      <c r="Q124" s="17" t="str">
        <f t="shared" si="15"/>
        <v>--</v>
      </c>
      <c r="R124" s="17" t="str">
        <f t="shared" si="15"/>
        <v>--</v>
      </c>
      <c r="S124" s="17" t="str">
        <f t="shared" si="16"/>
        <v>--</v>
      </c>
      <c r="T124" s="17" t="str">
        <f t="shared" si="16"/>
        <v>--</v>
      </c>
      <c r="U124" s="17" t="str">
        <f t="shared" si="16"/>
        <v>--</v>
      </c>
      <c r="V124" s="17" t="str">
        <f t="shared" si="16"/>
        <v>--</v>
      </c>
      <c r="W124" s="17" t="str">
        <f t="shared" si="16"/>
        <v>--</v>
      </c>
      <c r="X124" s="17" t="str">
        <f t="shared" si="17"/>
        <v>--</v>
      </c>
      <c r="Y124" s="17" t="str">
        <f t="shared" si="17"/>
        <v>--</v>
      </c>
      <c r="Z124" s="17" t="str">
        <f t="shared" si="17"/>
        <v>--</v>
      </c>
      <c r="AA124" s="17" t="str">
        <f t="shared" si="17"/>
        <v>--</v>
      </c>
      <c r="AB124" s="17" t="str">
        <f t="shared" si="17"/>
        <v>--</v>
      </c>
      <c r="AC124" s="17" t="str">
        <f t="shared" si="18"/>
        <v>--</v>
      </c>
      <c r="AD124" s="17" t="str">
        <f t="shared" si="18"/>
        <v>--</v>
      </c>
      <c r="AE124" s="17" t="str">
        <f t="shared" si="18"/>
        <v>--</v>
      </c>
      <c r="AF124" s="17" t="str">
        <f t="shared" si="18"/>
        <v>--</v>
      </c>
      <c r="AG124" s="17" t="str">
        <f t="shared" si="18"/>
        <v>--</v>
      </c>
      <c r="AH124" s="17" t="str">
        <f t="shared" si="19"/>
        <v>--</v>
      </c>
      <c r="AI124" s="17" t="str">
        <f t="shared" si="19"/>
        <v>--</v>
      </c>
      <c r="AJ124" s="17" t="str">
        <f t="shared" si="19"/>
        <v>--</v>
      </c>
      <c r="AK124" s="17" t="str">
        <f t="shared" si="19"/>
        <v>--</v>
      </c>
      <c r="AL124" s="17" t="str">
        <f t="shared" si="19"/>
        <v>--</v>
      </c>
      <c r="AM124" s="17" t="str">
        <f t="shared" si="20"/>
        <v>--</v>
      </c>
      <c r="AN124" s="17" t="str">
        <f t="shared" si="20"/>
        <v>--</v>
      </c>
      <c r="AO124" s="17" t="str">
        <f t="shared" si="20"/>
        <v>--</v>
      </c>
      <c r="AP124" s="17" t="str">
        <f t="shared" si="20"/>
        <v>--</v>
      </c>
      <c r="AQ124" s="17" t="str">
        <f t="shared" si="20"/>
        <v>--</v>
      </c>
      <c r="AR124" s="17" t="str">
        <f t="shared" si="21"/>
        <v>--</v>
      </c>
      <c r="AS124" s="17" t="str">
        <f t="shared" si="21"/>
        <v>--</v>
      </c>
      <c r="AT124" s="111">
        <f t="shared" si="22"/>
        <v>0</v>
      </c>
    </row>
    <row r="125" spans="1:46" s="61" customFormat="1" ht="12" hidden="1" customHeight="1" x14ac:dyDescent="0.2">
      <c r="A125" s="14">
        <v>39</v>
      </c>
      <c r="B125" s="14"/>
      <c r="C125" s="120" t="str">
        <f t="shared" si="12"/>
        <v>項目39</v>
      </c>
      <c r="D125" s="17" t="str">
        <f t="shared" si="13"/>
        <v>--</v>
      </c>
      <c r="E125" s="17" t="str">
        <f t="shared" si="13"/>
        <v>--</v>
      </c>
      <c r="F125" s="17" t="str">
        <f t="shared" si="13"/>
        <v>--</v>
      </c>
      <c r="G125" s="17" t="str">
        <f t="shared" si="13"/>
        <v>--</v>
      </c>
      <c r="H125" s="17" t="str">
        <f t="shared" si="13"/>
        <v>--</v>
      </c>
      <c r="I125" s="17" t="str">
        <f t="shared" si="14"/>
        <v>--</v>
      </c>
      <c r="J125" s="17" t="str">
        <f t="shared" si="14"/>
        <v>--</v>
      </c>
      <c r="K125" s="17" t="str">
        <f t="shared" si="14"/>
        <v>--</v>
      </c>
      <c r="L125" s="17" t="str">
        <f t="shared" si="14"/>
        <v>--</v>
      </c>
      <c r="M125" s="17" t="str">
        <f t="shared" si="14"/>
        <v>--</v>
      </c>
      <c r="N125" s="17" t="str">
        <f t="shared" si="15"/>
        <v>--</v>
      </c>
      <c r="O125" s="17" t="str">
        <f t="shared" si="15"/>
        <v>--</v>
      </c>
      <c r="P125" s="17" t="str">
        <f t="shared" si="15"/>
        <v>--</v>
      </c>
      <c r="Q125" s="17" t="str">
        <f t="shared" si="15"/>
        <v>--</v>
      </c>
      <c r="R125" s="17" t="str">
        <f t="shared" si="15"/>
        <v>--</v>
      </c>
      <c r="S125" s="17" t="str">
        <f t="shared" si="16"/>
        <v>--</v>
      </c>
      <c r="T125" s="17" t="str">
        <f t="shared" si="16"/>
        <v>--</v>
      </c>
      <c r="U125" s="17" t="str">
        <f t="shared" si="16"/>
        <v>--</v>
      </c>
      <c r="V125" s="17" t="str">
        <f t="shared" si="16"/>
        <v>--</v>
      </c>
      <c r="W125" s="17" t="str">
        <f t="shared" si="16"/>
        <v>--</v>
      </c>
      <c r="X125" s="17" t="str">
        <f t="shared" si="17"/>
        <v>--</v>
      </c>
      <c r="Y125" s="17" t="str">
        <f t="shared" si="17"/>
        <v>--</v>
      </c>
      <c r="Z125" s="17" t="str">
        <f t="shared" si="17"/>
        <v>--</v>
      </c>
      <c r="AA125" s="17" t="str">
        <f t="shared" si="17"/>
        <v>--</v>
      </c>
      <c r="AB125" s="17" t="str">
        <f t="shared" si="17"/>
        <v>--</v>
      </c>
      <c r="AC125" s="17" t="str">
        <f t="shared" si="18"/>
        <v>--</v>
      </c>
      <c r="AD125" s="17" t="str">
        <f t="shared" si="18"/>
        <v>--</v>
      </c>
      <c r="AE125" s="17" t="str">
        <f t="shared" si="18"/>
        <v>--</v>
      </c>
      <c r="AF125" s="17" t="str">
        <f t="shared" si="18"/>
        <v>--</v>
      </c>
      <c r="AG125" s="17" t="str">
        <f t="shared" si="18"/>
        <v>--</v>
      </c>
      <c r="AH125" s="17" t="str">
        <f t="shared" si="19"/>
        <v>--</v>
      </c>
      <c r="AI125" s="17" t="str">
        <f t="shared" si="19"/>
        <v>--</v>
      </c>
      <c r="AJ125" s="17" t="str">
        <f t="shared" si="19"/>
        <v>--</v>
      </c>
      <c r="AK125" s="17" t="str">
        <f t="shared" si="19"/>
        <v>--</v>
      </c>
      <c r="AL125" s="17" t="str">
        <f t="shared" si="19"/>
        <v>--</v>
      </c>
      <c r="AM125" s="17" t="str">
        <f t="shared" si="20"/>
        <v>--</v>
      </c>
      <c r="AN125" s="17" t="str">
        <f t="shared" si="20"/>
        <v>--</v>
      </c>
      <c r="AO125" s="17" t="str">
        <f t="shared" si="20"/>
        <v>--</v>
      </c>
      <c r="AP125" s="17" t="str">
        <f t="shared" si="20"/>
        <v>--</v>
      </c>
      <c r="AQ125" s="17" t="str">
        <f t="shared" si="20"/>
        <v>--</v>
      </c>
      <c r="AR125" s="17" t="str">
        <f t="shared" si="21"/>
        <v>--</v>
      </c>
      <c r="AS125" s="17" t="str">
        <f t="shared" si="21"/>
        <v>--</v>
      </c>
      <c r="AT125" s="111">
        <f t="shared" si="22"/>
        <v>0</v>
      </c>
    </row>
    <row r="126" spans="1:46" s="61" customFormat="1" ht="12" hidden="1" customHeight="1" x14ac:dyDescent="0.2">
      <c r="A126" s="14">
        <v>40</v>
      </c>
      <c r="B126" s="14"/>
      <c r="C126" s="120" t="str">
        <f t="shared" si="12"/>
        <v>項目40</v>
      </c>
      <c r="D126" s="17" t="str">
        <f t="shared" si="13"/>
        <v>--</v>
      </c>
      <c r="E126" s="17" t="str">
        <f t="shared" si="13"/>
        <v>--</v>
      </c>
      <c r="F126" s="17" t="str">
        <f t="shared" si="13"/>
        <v>--</v>
      </c>
      <c r="G126" s="17" t="str">
        <f t="shared" si="13"/>
        <v>--</v>
      </c>
      <c r="H126" s="17" t="str">
        <f t="shared" si="13"/>
        <v>--</v>
      </c>
      <c r="I126" s="17" t="str">
        <f t="shared" si="14"/>
        <v>--</v>
      </c>
      <c r="J126" s="17" t="str">
        <f t="shared" si="14"/>
        <v>--</v>
      </c>
      <c r="K126" s="17" t="str">
        <f t="shared" si="14"/>
        <v>--</v>
      </c>
      <c r="L126" s="17" t="str">
        <f t="shared" si="14"/>
        <v>--</v>
      </c>
      <c r="M126" s="17" t="str">
        <f t="shared" si="14"/>
        <v>--</v>
      </c>
      <c r="N126" s="17" t="str">
        <f t="shared" si="15"/>
        <v>--</v>
      </c>
      <c r="O126" s="17" t="str">
        <f t="shared" si="15"/>
        <v>--</v>
      </c>
      <c r="P126" s="17" t="str">
        <f t="shared" si="15"/>
        <v>--</v>
      </c>
      <c r="Q126" s="17" t="str">
        <f t="shared" si="15"/>
        <v>--</v>
      </c>
      <c r="R126" s="17" t="str">
        <f t="shared" si="15"/>
        <v>--</v>
      </c>
      <c r="S126" s="17" t="str">
        <f t="shared" si="16"/>
        <v>--</v>
      </c>
      <c r="T126" s="17" t="str">
        <f t="shared" si="16"/>
        <v>--</v>
      </c>
      <c r="U126" s="17" t="str">
        <f t="shared" si="16"/>
        <v>--</v>
      </c>
      <c r="V126" s="17" t="str">
        <f t="shared" si="16"/>
        <v>--</v>
      </c>
      <c r="W126" s="17" t="str">
        <f t="shared" si="16"/>
        <v>--</v>
      </c>
      <c r="X126" s="17" t="str">
        <f t="shared" si="17"/>
        <v>--</v>
      </c>
      <c r="Y126" s="17" t="str">
        <f t="shared" si="17"/>
        <v>--</v>
      </c>
      <c r="Z126" s="17" t="str">
        <f t="shared" si="17"/>
        <v>--</v>
      </c>
      <c r="AA126" s="17" t="str">
        <f t="shared" si="17"/>
        <v>--</v>
      </c>
      <c r="AB126" s="17" t="str">
        <f t="shared" si="17"/>
        <v>--</v>
      </c>
      <c r="AC126" s="17" t="str">
        <f t="shared" si="18"/>
        <v>--</v>
      </c>
      <c r="AD126" s="17" t="str">
        <f t="shared" si="18"/>
        <v>--</v>
      </c>
      <c r="AE126" s="17" t="str">
        <f t="shared" si="18"/>
        <v>--</v>
      </c>
      <c r="AF126" s="17" t="str">
        <f t="shared" si="18"/>
        <v>--</v>
      </c>
      <c r="AG126" s="17" t="str">
        <f t="shared" si="18"/>
        <v>--</v>
      </c>
      <c r="AH126" s="17" t="str">
        <f t="shared" si="19"/>
        <v>--</v>
      </c>
      <c r="AI126" s="17" t="str">
        <f t="shared" si="19"/>
        <v>--</v>
      </c>
      <c r="AJ126" s="17" t="str">
        <f t="shared" si="19"/>
        <v>--</v>
      </c>
      <c r="AK126" s="17" t="str">
        <f t="shared" si="19"/>
        <v>--</v>
      </c>
      <c r="AL126" s="17" t="str">
        <f t="shared" si="19"/>
        <v>--</v>
      </c>
      <c r="AM126" s="17" t="str">
        <f t="shared" si="20"/>
        <v>--</v>
      </c>
      <c r="AN126" s="17" t="str">
        <f t="shared" si="20"/>
        <v>--</v>
      </c>
      <c r="AO126" s="17" t="str">
        <f t="shared" si="20"/>
        <v>--</v>
      </c>
      <c r="AP126" s="17" t="str">
        <f t="shared" si="20"/>
        <v>--</v>
      </c>
      <c r="AQ126" s="17" t="str">
        <f t="shared" si="20"/>
        <v>--</v>
      </c>
      <c r="AR126" s="17" t="str">
        <f t="shared" si="21"/>
        <v>--</v>
      </c>
      <c r="AS126" s="17" t="str">
        <f t="shared" si="21"/>
        <v>--</v>
      </c>
      <c r="AT126" s="111">
        <f t="shared" si="22"/>
        <v>0</v>
      </c>
    </row>
    <row r="127" spans="1:46" s="61" customFormat="1" ht="12" hidden="1" customHeight="1" x14ac:dyDescent="0.2">
      <c r="A127" s="14">
        <v>41</v>
      </c>
      <c r="B127" s="14"/>
      <c r="C127" s="120" t="str">
        <f t="shared" si="12"/>
        <v>項目41</v>
      </c>
      <c r="D127" s="17" t="str">
        <f t="shared" si="13"/>
        <v>--</v>
      </c>
      <c r="E127" s="17" t="str">
        <f t="shared" si="13"/>
        <v>--</v>
      </c>
      <c r="F127" s="17" t="str">
        <f t="shared" si="13"/>
        <v>--</v>
      </c>
      <c r="G127" s="17" t="str">
        <f t="shared" si="13"/>
        <v>--</v>
      </c>
      <c r="H127" s="17" t="str">
        <f t="shared" si="13"/>
        <v>--</v>
      </c>
      <c r="I127" s="17" t="str">
        <f t="shared" si="14"/>
        <v>--</v>
      </c>
      <c r="J127" s="17" t="str">
        <f t="shared" si="14"/>
        <v>--</v>
      </c>
      <c r="K127" s="17" t="str">
        <f t="shared" si="14"/>
        <v>--</v>
      </c>
      <c r="L127" s="17" t="str">
        <f t="shared" si="14"/>
        <v>--</v>
      </c>
      <c r="M127" s="17" t="str">
        <f t="shared" si="14"/>
        <v>--</v>
      </c>
      <c r="N127" s="17" t="str">
        <f t="shared" si="15"/>
        <v>--</v>
      </c>
      <c r="O127" s="17" t="str">
        <f t="shared" si="15"/>
        <v>--</v>
      </c>
      <c r="P127" s="17" t="str">
        <f t="shared" si="15"/>
        <v>--</v>
      </c>
      <c r="Q127" s="17" t="str">
        <f t="shared" si="15"/>
        <v>--</v>
      </c>
      <c r="R127" s="17" t="str">
        <f t="shared" si="15"/>
        <v>--</v>
      </c>
      <c r="S127" s="17" t="str">
        <f t="shared" si="16"/>
        <v>--</v>
      </c>
      <c r="T127" s="17" t="str">
        <f t="shared" si="16"/>
        <v>--</v>
      </c>
      <c r="U127" s="17" t="str">
        <f t="shared" si="16"/>
        <v>--</v>
      </c>
      <c r="V127" s="17" t="str">
        <f t="shared" si="16"/>
        <v>--</v>
      </c>
      <c r="W127" s="17" t="str">
        <f t="shared" si="16"/>
        <v>--</v>
      </c>
      <c r="X127" s="17" t="str">
        <f t="shared" si="17"/>
        <v>--</v>
      </c>
      <c r="Y127" s="17" t="str">
        <f t="shared" si="17"/>
        <v>--</v>
      </c>
      <c r="Z127" s="17" t="str">
        <f t="shared" si="17"/>
        <v>--</v>
      </c>
      <c r="AA127" s="17" t="str">
        <f t="shared" si="17"/>
        <v>--</v>
      </c>
      <c r="AB127" s="17" t="str">
        <f t="shared" si="17"/>
        <v>--</v>
      </c>
      <c r="AC127" s="17" t="str">
        <f t="shared" si="18"/>
        <v>--</v>
      </c>
      <c r="AD127" s="17" t="str">
        <f t="shared" si="18"/>
        <v>--</v>
      </c>
      <c r="AE127" s="17" t="str">
        <f t="shared" si="18"/>
        <v>--</v>
      </c>
      <c r="AF127" s="17" t="str">
        <f t="shared" si="18"/>
        <v>--</v>
      </c>
      <c r="AG127" s="17" t="str">
        <f t="shared" si="18"/>
        <v>--</v>
      </c>
      <c r="AH127" s="17" t="str">
        <f t="shared" si="19"/>
        <v>--</v>
      </c>
      <c r="AI127" s="17" t="str">
        <f t="shared" si="19"/>
        <v>--</v>
      </c>
      <c r="AJ127" s="17" t="str">
        <f t="shared" si="19"/>
        <v>--</v>
      </c>
      <c r="AK127" s="17" t="str">
        <f t="shared" si="19"/>
        <v>--</v>
      </c>
      <c r="AL127" s="17" t="str">
        <f t="shared" si="19"/>
        <v>--</v>
      </c>
      <c r="AM127" s="17" t="str">
        <f t="shared" si="20"/>
        <v>--</v>
      </c>
      <c r="AN127" s="17" t="str">
        <f t="shared" si="20"/>
        <v>--</v>
      </c>
      <c r="AO127" s="17" t="str">
        <f t="shared" si="20"/>
        <v>--</v>
      </c>
      <c r="AP127" s="17" t="str">
        <f t="shared" si="20"/>
        <v>--</v>
      </c>
      <c r="AQ127" s="17" t="str">
        <f t="shared" si="20"/>
        <v>--</v>
      </c>
      <c r="AR127" s="17" t="str">
        <f t="shared" si="21"/>
        <v>--</v>
      </c>
      <c r="AS127" s="17" t="str">
        <f t="shared" si="21"/>
        <v>--</v>
      </c>
      <c r="AT127" s="111">
        <f t="shared" si="22"/>
        <v>0</v>
      </c>
    </row>
    <row r="128" spans="1:46" s="61" customFormat="1" ht="12" hidden="1" customHeight="1" x14ac:dyDescent="0.2">
      <c r="A128" s="14">
        <v>42</v>
      </c>
      <c r="B128" s="14"/>
      <c r="C128" s="120" t="str">
        <f t="shared" si="12"/>
        <v>項目42</v>
      </c>
      <c r="D128" s="17" t="str">
        <f t="shared" si="13"/>
        <v>--</v>
      </c>
      <c r="E128" s="17" t="str">
        <f t="shared" si="13"/>
        <v>--</v>
      </c>
      <c r="F128" s="17" t="str">
        <f t="shared" si="13"/>
        <v>--</v>
      </c>
      <c r="G128" s="17" t="str">
        <f t="shared" si="13"/>
        <v>--</v>
      </c>
      <c r="H128" s="17" t="str">
        <f t="shared" si="13"/>
        <v>--</v>
      </c>
      <c r="I128" s="17" t="str">
        <f t="shared" si="14"/>
        <v>--</v>
      </c>
      <c r="J128" s="17" t="str">
        <f t="shared" si="14"/>
        <v>--</v>
      </c>
      <c r="K128" s="17" t="str">
        <f t="shared" si="14"/>
        <v>--</v>
      </c>
      <c r="L128" s="17" t="str">
        <f t="shared" si="14"/>
        <v>--</v>
      </c>
      <c r="M128" s="17" t="str">
        <f t="shared" si="14"/>
        <v>--</v>
      </c>
      <c r="N128" s="17" t="str">
        <f t="shared" si="15"/>
        <v>--</v>
      </c>
      <c r="O128" s="17" t="str">
        <f t="shared" si="15"/>
        <v>--</v>
      </c>
      <c r="P128" s="17" t="str">
        <f t="shared" si="15"/>
        <v>--</v>
      </c>
      <c r="Q128" s="17" t="str">
        <f t="shared" si="15"/>
        <v>--</v>
      </c>
      <c r="R128" s="17" t="str">
        <f t="shared" si="15"/>
        <v>--</v>
      </c>
      <c r="S128" s="17" t="str">
        <f t="shared" si="16"/>
        <v>--</v>
      </c>
      <c r="T128" s="17" t="str">
        <f t="shared" si="16"/>
        <v>--</v>
      </c>
      <c r="U128" s="17" t="str">
        <f t="shared" si="16"/>
        <v>--</v>
      </c>
      <c r="V128" s="17" t="str">
        <f t="shared" si="16"/>
        <v>--</v>
      </c>
      <c r="W128" s="17" t="str">
        <f t="shared" si="16"/>
        <v>--</v>
      </c>
      <c r="X128" s="17" t="str">
        <f t="shared" si="17"/>
        <v>--</v>
      </c>
      <c r="Y128" s="17" t="str">
        <f t="shared" si="17"/>
        <v>--</v>
      </c>
      <c r="Z128" s="17" t="str">
        <f t="shared" si="17"/>
        <v>--</v>
      </c>
      <c r="AA128" s="17" t="str">
        <f t="shared" si="17"/>
        <v>--</v>
      </c>
      <c r="AB128" s="17" t="str">
        <f t="shared" si="17"/>
        <v>--</v>
      </c>
      <c r="AC128" s="17" t="str">
        <f t="shared" si="18"/>
        <v>--</v>
      </c>
      <c r="AD128" s="17" t="str">
        <f t="shared" si="18"/>
        <v>--</v>
      </c>
      <c r="AE128" s="17" t="str">
        <f t="shared" si="18"/>
        <v>--</v>
      </c>
      <c r="AF128" s="17" t="str">
        <f t="shared" si="18"/>
        <v>--</v>
      </c>
      <c r="AG128" s="17" t="str">
        <f t="shared" si="18"/>
        <v>--</v>
      </c>
      <c r="AH128" s="17" t="str">
        <f t="shared" si="19"/>
        <v>--</v>
      </c>
      <c r="AI128" s="17" t="str">
        <f t="shared" si="19"/>
        <v>--</v>
      </c>
      <c r="AJ128" s="17" t="str">
        <f t="shared" si="19"/>
        <v>--</v>
      </c>
      <c r="AK128" s="17" t="str">
        <f t="shared" si="19"/>
        <v>--</v>
      </c>
      <c r="AL128" s="17" t="str">
        <f t="shared" si="19"/>
        <v>--</v>
      </c>
      <c r="AM128" s="17" t="str">
        <f t="shared" si="20"/>
        <v>--</v>
      </c>
      <c r="AN128" s="17" t="str">
        <f t="shared" si="20"/>
        <v>--</v>
      </c>
      <c r="AO128" s="17" t="str">
        <f t="shared" si="20"/>
        <v>--</v>
      </c>
      <c r="AP128" s="17" t="str">
        <f t="shared" si="20"/>
        <v>--</v>
      </c>
      <c r="AQ128" s="17" t="str">
        <f t="shared" si="20"/>
        <v>--</v>
      </c>
      <c r="AR128" s="17" t="str">
        <f t="shared" si="21"/>
        <v>--</v>
      </c>
      <c r="AS128" s="17" t="str">
        <f t="shared" si="21"/>
        <v>--</v>
      </c>
      <c r="AT128" s="111">
        <f t="shared" si="22"/>
        <v>0</v>
      </c>
    </row>
    <row r="129" spans="1:46" s="61" customFormat="1" ht="12" hidden="1" customHeight="1" x14ac:dyDescent="0.2">
      <c r="A129" s="14">
        <v>43</v>
      </c>
      <c r="B129" s="14"/>
      <c r="C129" s="120" t="str">
        <f t="shared" si="12"/>
        <v>項目43</v>
      </c>
      <c r="D129" s="17" t="str">
        <f t="shared" si="13"/>
        <v>--</v>
      </c>
      <c r="E129" s="17" t="str">
        <f t="shared" si="13"/>
        <v>--</v>
      </c>
      <c r="F129" s="17" t="str">
        <f t="shared" si="13"/>
        <v>--</v>
      </c>
      <c r="G129" s="17" t="str">
        <f t="shared" si="13"/>
        <v>--</v>
      </c>
      <c r="H129" s="17" t="str">
        <f t="shared" si="13"/>
        <v>--</v>
      </c>
      <c r="I129" s="17" t="str">
        <f t="shared" si="14"/>
        <v>--</v>
      </c>
      <c r="J129" s="17" t="str">
        <f t="shared" si="14"/>
        <v>--</v>
      </c>
      <c r="K129" s="17" t="str">
        <f t="shared" si="14"/>
        <v>--</v>
      </c>
      <c r="L129" s="17" t="str">
        <f t="shared" si="14"/>
        <v>--</v>
      </c>
      <c r="M129" s="17" t="str">
        <f t="shared" si="14"/>
        <v>--</v>
      </c>
      <c r="N129" s="17" t="str">
        <f t="shared" si="15"/>
        <v>--</v>
      </c>
      <c r="O129" s="17" t="str">
        <f t="shared" si="15"/>
        <v>--</v>
      </c>
      <c r="P129" s="17" t="str">
        <f t="shared" si="15"/>
        <v>--</v>
      </c>
      <c r="Q129" s="17" t="str">
        <f t="shared" si="15"/>
        <v>--</v>
      </c>
      <c r="R129" s="17" t="str">
        <f t="shared" si="15"/>
        <v>--</v>
      </c>
      <c r="S129" s="17" t="str">
        <f t="shared" si="16"/>
        <v>--</v>
      </c>
      <c r="T129" s="17" t="str">
        <f t="shared" si="16"/>
        <v>--</v>
      </c>
      <c r="U129" s="17" t="str">
        <f t="shared" si="16"/>
        <v>--</v>
      </c>
      <c r="V129" s="17" t="str">
        <f t="shared" si="16"/>
        <v>--</v>
      </c>
      <c r="W129" s="17" t="str">
        <f t="shared" si="16"/>
        <v>--</v>
      </c>
      <c r="X129" s="17" t="str">
        <f t="shared" si="17"/>
        <v>--</v>
      </c>
      <c r="Y129" s="17" t="str">
        <f t="shared" si="17"/>
        <v>--</v>
      </c>
      <c r="Z129" s="17" t="str">
        <f t="shared" si="17"/>
        <v>--</v>
      </c>
      <c r="AA129" s="17" t="str">
        <f t="shared" si="17"/>
        <v>--</v>
      </c>
      <c r="AB129" s="17" t="str">
        <f t="shared" si="17"/>
        <v>--</v>
      </c>
      <c r="AC129" s="17" t="str">
        <f t="shared" si="18"/>
        <v>--</v>
      </c>
      <c r="AD129" s="17" t="str">
        <f t="shared" si="18"/>
        <v>--</v>
      </c>
      <c r="AE129" s="17" t="str">
        <f t="shared" si="18"/>
        <v>--</v>
      </c>
      <c r="AF129" s="17" t="str">
        <f t="shared" si="18"/>
        <v>--</v>
      </c>
      <c r="AG129" s="17" t="str">
        <f t="shared" si="18"/>
        <v>--</v>
      </c>
      <c r="AH129" s="17" t="str">
        <f t="shared" si="19"/>
        <v>--</v>
      </c>
      <c r="AI129" s="17" t="str">
        <f t="shared" si="19"/>
        <v>--</v>
      </c>
      <c r="AJ129" s="17" t="str">
        <f t="shared" si="19"/>
        <v>--</v>
      </c>
      <c r="AK129" s="17" t="str">
        <f t="shared" si="19"/>
        <v>--</v>
      </c>
      <c r="AL129" s="17" t="str">
        <f t="shared" si="19"/>
        <v>--</v>
      </c>
      <c r="AM129" s="17" t="str">
        <f t="shared" si="20"/>
        <v>--</v>
      </c>
      <c r="AN129" s="17" t="str">
        <f t="shared" si="20"/>
        <v>--</v>
      </c>
      <c r="AO129" s="17" t="str">
        <f t="shared" si="20"/>
        <v>--</v>
      </c>
      <c r="AP129" s="17" t="str">
        <f t="shared" si="20"/>
        <v>--</v>
      </c>
      <c r="AQ129" s="17" t="str">
        <f t="shared" si="20"/>
        <v>--</v>
      </c>
      <c r="AR129" s="17" t="str">
        <f t="shared" si="21"/>
        <v>--</v>
      </c>
      <c r="AS129" s="17" t="str">
        <f t="shared" si="21"/>
        <v>--</v>
      </c>
      <c r="AT129" s="111">
        <f t="shared" si="22"/>
        <v>0</v>
      </c>
    </row>
    <row r="130" spans="1:46" s="61" customFormat="1" ht="12" hidden="1" customHeight="1" x14ac:dyDescent="0.2">
      <c r="A130" s="14">
        <v>44</v>
      </c>
      <c r="B130" s="14"/>
      <c r="C130" s="120" t="str">
        <f t="shared" si="12"/>
        <v>項目44</v>
      </c>
      <c r="D130" s="17" t="str">
        <f t="shared" si="13"/>
        <v>--</v>
      </c>
      <c r="E130" s="17" t="str">
        <f t="shared" si="13"/>
        <v>--</v>
      </c>
      <c r="F130" s="17" t="str">
        <f t="shared" si="13"/>
        <v>--</v>
      </c>
      <c r="G130" s="17" t="str">
        <f t="shared" si="13"/>
        <v>--</v>
      </c>
      <c r="H130" s="17" t="str">
        <f t="shared" si="13"/>
        <v>--</v>
      </c>
      <c r="I130" s="17" t="str">
        <f t="shared" si="14"/>
        <v>--</v>
      </c>
      <c r="J130" s="17" t="str">
        <f t="shared" si="14"/>
        <v>--</v>
      </c>
      <c r="K130" s="17" t="str">
        <f t="shared" si="14"/>
        <v>--</v>
      </c>
      <c r="L130" s="17" t="str">
        <f t="shared" si="14"/>
        <v>--</v>
      </c>
      <c r="M130" s="17" t="str">
        <f t="shared" si="14"/>
        <v>--</v>
      </c>
      <c r="N130" s="17" t="str">
        <f t="shared" si="15"/>
        <v>--</v>
      </c>
      <c r="O130" s="17" t="str">
        <f t="shared" si="15"/>
        <v>--</v>
      </c>
      <c r="P130" s="17" t="str">
        <f t="shared" si="15"/>
        <v>--</v>
      </c>
      <c r="Q130" s="17" t="str">
        <f t="shared" si="15"/>
        <v>--</v>
      </c>
      <c r="R130" s="17" t="str">
        <f t="shared" si="15"/>
        <v>--</v>
      </c>
      <c r="S130" s="17" t="str">
        <f t="shared" si="16"/>
        <v>--</v>
      </c>
      <c r="T130" s="17" t="str">
        <f t="shared" si="16"/>
        <v>--</v>
      </c>
      <c r="U130" s="17" t="str">
        <f t="shared" si="16"/>
        <v>--</v>
      </c>
      <c r="V130" s="17" t="str">
        <f t="shared" si="16"/>
        <v>--</v>
      </c>
      <c r="W130" s="17" t="str">
        <f t="shared" si="16"/>
        <v>--</v>
      </c>
      <c r="X130" s="17" t="str">
        <f t="shared" si="17"/>
        <v>--</v>
      </c>
      <c r="Y130" s="17" t="str">
        <f t="shared" si="17"/>
        <v>--</v>
      </c>
      <c r="Z130" s="17" t="str">
        <f t="shared" si="17"/>
        <v>--</v>
      </c>
      <c r="AA130" s="17" t="str">
        <f t="shared" si="17"/>
        <v>--</v>
      </c>
      <c r="AB130" s="17" t="str">
        <f t="shared" si="17"/>
        <v>--</v>
      </c>
      <c r="AC130" s="17" t="str">
        <f t="shared" si="18"/>
        <v>--</v>
      </c>
      <c r="AD130" s="17" t="str">
        <f t="shared" si="18"/>
        <v>--</v>
      </c>
      <c r="AE130" s="17" t="str">
        <f t="shared" si="18"/>
        <v>--</v>
      </c>
      <c r="AF130" s="17" t="str">
        <f t="shared" si="18"/>
        <v>--</v>
      </c>
      <c r="AG130" s="17" t="str">
        <f t="shared" si="18"/>
        <v>--</v>
      </c>
      <c r="AH130" s="17" t="str">
        <f t="shared" si="19"/>
        <v>--</v>
      </c>
      <c r="AI130" s="17" t="str">
        <f t="shared" si="19"/>
        <v>--</v>
      </c>
      <c r="AJ130" s="17" t="str">
        <f t="shared" si="19"/>
        <v>--</v>
      </c>
      <c r="AK130" s="17" t="str">
        <f t="shared" si="19"/>
        <v>--</v>
      </c>
      <c r="AL130" s="17" t="str">
        <f t="shared" si="19"/>
        <v>--</v>
      </c>
      <c r="AM130" s="17" t="str">
        <f t="shared" si="20"/>
        <v>--</v>
      </c>
      <c r="AN130" s="17" t="str">
        <f t="shared" si="20"/>
        <v>--</v>
      </c>
      <c r="AO130" s="17" t="str">
        <f t="shared" si="20"/>
        <v>--</v>
      </c>
      <c r="AP130" s="17" t="str">
        <f t="shared" si="20"/>
        <v>--</v>
      </c>
      <c r="AQ130" s="17" t="str">
        <f t="shared" si="20"/>
        <v>--</v>
      </c>
      <c r="AR130" s="17" t="str">
        <f t="shared" si="21"/>
        <v>--</v>
      </c>
      <c r="AS130" s="17" t="str">
        <f t="shared" si="21"/>
        <v>--</v>
      </c>
      <c r="AT130" s="111">
        <f t="shared" si="22"/>
        <v>0</v>
      </c>
    </row>
    <row r="131" spans="1:46" s="61" customFormat="1" ht="12" hidden="1" customHeight="1" x14ac:dyDescent="0.2">
      <c r="A131" s="14">
        <v>45</v>
      </c>
      <c r="B131" s="14"/>
      <c r="C131" s="120" t="str">
        <f t="shared" si="12"/>
        <v>項目45</v>
      </c>
      <c r="D131" s="17" t="str">
        <f t="shared" si="13"/>
        <v>--</v>
      </c>
      <c r="E131" s="17" t="str">
        <f t="shared" si="13"/>
        <v>--</v>
      </c>
      <c r="F131" s="17" t="str">
        <f t="shared" si="13"/>
        <v>--</v>
      </c>
      <c r="G131" s="17" t="str">
        <f t="shared" si="13"/>
        <v>--</v>
      </c>
      <c r="H131" s="17" t="str">
        <f t="shared" si="13"/>
        <v>--</v>
      </c>
      <c r="I131" s="17" t="str">
        <f t="shared" si="14"/>
        <v>--</v>
      </c>
      <c r="J131" s="17" t="str">
        <f t="shared" si="14"/>
        <v>--</v>
      </c>
      <c r="K131" s="17" t="str">
        <f t="shared" si="14"/>
        <v>--</v>
      </c>
      <c r="L131" s="17" t="str">
        <f t="shared" si="14"/>
        <v>--</v>
      </c>
      <c r="M131" s="17" t="str">
        <f t="shared" si="14"/>
        <v>--</v>
      </c>
      <c r="N131" s="17" t="str">
        <f t="shared" si="15"/>
        <v>--</v>
      </c>
      <c r="O131" s="17" t="str">
        <f t="shared" si="15"/>
        <v>--</v>
      </c>
      <c r="P131" s="17" t="str">
        <f t="shared" si="15"/>
        <v>--</v>
      </c>
      <c r="Q131" s="17" t="str">
        <f t="shared" si="15"/>
        <v>--</v>
      </c>
      <c r="R131" s="17" t="str">
        <f t="shared" si="15"/>
        <v>--</v>
      </c>
      <c r="S131" s="17" t="str">
        <f t="shared" si="16"/>
        <v>--</v>
      </c>
      <c r="T131" s="17" t="str">
        <f t="shared" si="16"/>
        <v>--</v>
      </c>
      <c r="U131" s="17" t="str">
        <f t="shared" si="16"/>
        <v>--</v>
      </c>
      <c r="V131" s="17" t="str">
        <f t="shared" si="16"/>
        <v>--</v>
      </c>
      <c r="W131" s="17" t="str">
        <f t="shared" si="16"/>
        <v>--</v>
      </c>
      <c r="X131" s="17" t="str">
        <f t="shared" si="17"/>
        <v>--</v>
      </c>
      <c r="Y131" s="17" t="str">
        <f t="shared" si="17"/>
        <v>--</v>
      </c>
      <c r="Z131" s="17" t="str">
        <f t="shared" si="17"/>
        <v>--</v>
      </c>
      <c r="AA131" s="17" t="str">
        <f t="shared" si="17"/>
        <v>--</v>
      </c>
      <c r="AB131" s="17" t="str">
        <f t="shared" si="17"/>
        <v>--</v>
      </c>
      <c r="AC131" s="17" t="str">
        <f t="shared" si="18"/>
        <v>--</v>
      </c>
      <c r="AD131" s="17" t="str">
        <f t="shared" si="18"/>
        <v>--</v>
      </c>
      <c r="AE131" s="17" t="str">
        <f t="shared" si="18"/>
        <v>--</v>
      </c>
      <c r="AF131" s="17" t="str">
        <f t="shared" si="18"/>
        <v>--</v>
      </c>
      <c r="AG131" s="17" t="str">
        <f t="shared" si="18"/>
        <v>--</v>
      </c>
      <c r="AH131" s="17" t="str">
        <f t="shared" si="19"/>
        <v>--</v>
      </c>
      <c r="AI131" s="17" t="str">
        <f t="shared" si="19"/>
        <v>--</v>
      </c>
      <c r="AJ131" s="17" t="str">
        <f t="shared" si="19"/>
        <v>--</v>
      </c>
      <c r="AK131" s="17" t="str">
        <f t="shared" si="19"/>
        <v>--</v>
      </c>
      <c r="AL131" s="17" t="str">
        <f t="shared" si="19"/>
        <v>--</v>
      </c>
      <c r="AM131" s="17" t="str">
        <f t="shared" si="20"/>
        <v>--</v>
      </c>
      <c r="AN131" s="17" t="str">
        <f t="shared" si="20"/>
        <v>--</v>
      </c>
      <c r="AO131" s="17" t="str">
        <f t="shared" si="20"/>
        <v>--</v>
      </c>
      <c r="AP131" s="17" t="str">
        <f t="shared" si="20"/>
        <v>--</v>
      </c>
      <c r="AQ131" s="17" t="str">
        <f t="shared" si="20"/>
        <v>--</v>
      </c>
      <c r="AR131" s="17" t="str">
        <f t="shared" si="21"/>
        <v>--</v>
      </c>
      <c r="AS131" s="17" t="str">
        <f t="shared" si="21"/>
        <v>--</v>
      </c>
      <c r="AT131" s="111">
        <f t="shared" si="22"/>
        <v>0</v>
      </c>
    </row>
    <row r="132" spans="1:46" s="61" customFormat="1" ht="12" hidden="1" customHeight="1" x14ac:dyDescent="0.2">
      <c r="A132" s="14">
        <v>46</v>
      </c>
      <c r="B132" s="14"/>
      <c r="C132" s="120" t="str">
        <f t="shared" si="12"/>
        <v>項目46</v>
      </c>
      <c r="D132" s="17" t="str">
        <f t="shared" si="13"/>
        <v>--</v>
      </c>
      <c r="E132" s="17" t="str">
        <f t="shared" si="13"/>
        <v>--</v>
      </c>
      <c r="F132" s="17" t="str">
        <f t="shared" si="13"/>
        <v>--</v>
      </c>
      <c r="G132" s="17" t="str">
        <f t="shared" si="13"/>
        <v>--</v>
      </c>
      <c r="H132" s="17" t="str">
        <f t="shared" si="13"/>
        <v>--</v>
      </c>
      <c r="I132" s="17" t="str">
        <f t="shared" si="14"/>
        <v>--</v>
      </c>
      <c r="J132" s="17" t="str">
        <f t="shared" si="14"/>
        <v>--</v>
      </c>
      <c r="K132" s="17" t="str">
        <f t="shared" si="14"/>
        <v>--</v>
      </c>
      <c r="L132" s="17" t="str">
        <f t="shared" si="14"/>
        <v>--</v>
      </c>
      <c r="M132" s="17" t="str">
        <f t="shared" si="14"/>
        <v>--</v>
      </c>
      <c r="N132" s="17" t="str">
        <f t="shared" si="15"/>
        <v>--</v>
      </c>
      <c r="O132" s="17" t="str">
        <f t="shared" si="15"/>
        <v>--</v>
      </c>
      <c r="P132" s="17" t="str">
        <f t="shared" si="15"/>
        <v>--</v>
      </c>
      <c r="Q132" s="17" t="str">
        <f t="shared" si="15"/>
        <v>--</v>
      </c>
      <c r="R132" s="17" t="str">
        <f t="shared" si="15"/>
        <v>--</v>
      </c>
      <c r="S132" s="17" t="str">
        <f t="shared" si="16"/>
        <v>--</v>
      </c>
      <c r="T132" s="17" t="str">
        <f t="shared" si="16"/>
        <v>--</v>
      </c>
      <c r="U132" s="17" t="str">
        <f t="shared" si="16"/>
        <v>--</v>
      </c>
      <c r="V132" s="17" t="str">
        <f t="shared" si="16"/>
        <v>--</v>
      </c>
      <c r="W132" s="17" t="str">
        <f t="shared" si="16"/>
        <v>--</v>
      </c>
      <c r="X132" s="17" t="str">
        <f t="shared" si="17"/>
        <v>--</v>
      </c>
      <c r="Y132" s="17" t="str">
        <f t="shared" si="17"/>
        <v>--</v>
      </c>
      <c r="Z132" s="17" t="str">
        <f t="shared" si="17"/>
        <v>--</v>
      </c>
      <c r="AA132" s="17" t="str">
        <f t="shared" si="17"/>
        <v>--</v>
      </c>
      <c r="AB132" s="17" t="str">
        <f t="shared" si="17"/>
        <v>--</v>
      </c>
      <c r="AC132" s="17" t="str">
        <f t="shared" si="18"/>
        <v>--</v>
      </c>
      <c r="AD132" s="17" t="str">
        <f t="shared" si="18"/>
        <v>--</v>
      </c>
      <c r="AE132" s="17" t="str">
        <f t="shared" si="18"/>
        <v>--</v>
      </c>
      <c r="AF132" s="17" t="str">
        <f t="shared" si="18"/>
        <v>--</v>
      </c>
      <c r="AG132" s="17" t="str">
        <f t="shared" si="18"/>
        <v>--</v>
      </c>
      <c r="AH132" s="17" t="str">
        <f t="shared" si="19"/>
        <v>--</v>
      </c>
      <c r="AI132" s="17" t="str">
        <f t="shared" si="19"/>
        <v>--</v>
      </c>
      <c r="AJ132" s="17" t="str">
        <f t="shared" si="19"/>
        <v>--</v>
      </c>
      <c r="AK132" s="17" t="str">
        <f t="shared" si="19"/>
        <v>--</v>
      </c>
      <c r="AL132" s="17" t="str">
        <f t="shared" si="19"/>
        <v>--</v>
      </c>
      <c r="AM132" s="17" t="str">
        <f t="shared" si="20"/>
        <v>--</v>
      </c>
      <c r="AN132" s="17" t="str">
        <f t="shared" si="20"/>
        <v>--</v>
      </c>
      <c r="AO132" s="17" t="str">
        <f t="shared" si="20"/>
        <v>--</v>
      </c>
      <c r="AP132" s="17" t="str">
        <f t="shared" si="20"/>
        <v>--</v>
      </c>
      <c r="AQ132" s="17" t="str">
        <f t="shared" si="20"/>
        <v>--</v>
      </c>
      <c r="AR132" s="17" t="str">
        <f t="shared" si="21"/>
        <v>--</v>
      </c>
      <c r="AS132" s="17" t="str">
        <f t="shared" si="21"/>
        <v>--</v>
      </c>
      <c r="AT132" s="111">
        <f t="shared" si="22"/>
        <v>0</v>
      </c>
    </row>
    <row r="133" spans="1:46" s="61" customFormat="1" ht="12" hidden="1" customHeight="1" x14ac:dyDescent="0.2">
      <c r="A133" s="14">
        <v>47</v>
      </c>
      <c r="B133" s="14"/>
      <c r="C133" s="120" t="str">
        <f t="shared" si="12"/>
        <v>項目47</v>
      </c>
      <c r="D133" s="17" t="str">
        <f t="shared" si="13"/>
        <v>--</v>
      </c>
      <c r="E133" s="17" t="str">
        <f t="shared" si="13"/>
        <v>--</v>
      </c>
      <c r="F133" s="17" t="str">
        <f t="shared" si="13"/>
        <v>--</v>
      </c>
      <c r="G133" s="17" t="str">
        <f t="shared" si="13"/>
        <v>--</v>
      </c>
      <c r="H133" s="17" t="str">
        <f t="shared" si="13"/>
        <v>--</v>
      </c>
      <c r="I133" s="17" t="str">
        <f t="shared" si="14"/>
        <v>--</v>
      </c>
      <c r="J133" s="17" t="str">
        <f t="shared" si="14"/>
        <v>--</v>
      </c>
      <c r="K133" s="17" t="str">
        <f t="shared" si="14"/>
        <v>--</v>
      </c>
      <c r="L133" s="17" t="str">
        <f t="shared" si="14"/>
        <v>--</v>
      </c>
      <c r="M133" s="17" t="str">
        <f t="shared" si="14"/>
        <v>--</v>
      </c>
      <c r="N133" s="17" t="str">
        <f t="shared" si="15"/>
        <v>--</v>
      </c>
      <c r="O133" s="17" t="str">
        <f t="shared" si="15"/>
        <v>--</v>
      </c>
      <c r="P133" s="17" t="str">
        <f t="shared" si="15"/>
        <v>--</v>
      </c>
      <c r="Q133" s="17" t="str">
        <f t="shared" si="15"/>
        <v>--</v>
      </c>
      <c r="R133" s="17" t="str">
        <f t="shared" si="15"/>
        <v>--</v>
      </c>
      <c r="S133" s="17" t="str">
        <f t="shared" si="16"/>
        <v>--</v>
      </c>
      <c r="T133" s="17" t="str">
        <f t="shared" si="16"/>
        <v>--</v>
      </c>
      <c r="U133" s="17" t="str">
        <f t="shared" si="16"/>
        <v>--</v>
      </c>
      <c r="V133" s="17" t="str">
        <f t="shared" si="16"/>
        <v>--</v>
      </c>
      <c r="W133" s="17" t="str">
        <f t="shared" si="16"/>
        <v>--</v>
      </c>
      <c r="X133" s="17" t="str">
        <f t="shared" si="17"/>
        <v>--</v>
      </c>
      <c r="Y133" s="17" t="str">
        <f t="shared" si="17"/>
        <v>--</v>
      </c>
      <c r="Z133" s="17" t="str">
        <f t="shared" si="17"/>
        <v>--</v>
      </c>
      <c r="AA133" s="17" t="str">
        <f t="shared" si="17"/>
        <v>--</v>
      </c>
      <c r="AB133" s="17" t="str">
        <f t="shared" si="17"/>
        <v>--</v>
      </c>
      <c r="AC133" s="17" t="str">
        <f t="shared" si="18"/>
        <v>--</v>
      </c>
      <c r="AD133" s="17" t="str">
        <f t="shared" si="18"/>
        <v>--</v>
      </c>
      <c r="AE133" s="17" t="str">
        <f t="shared" si="18"/>
        <v>--</v>
      </c>
      <c r="AF133" s="17" t="str">
        <f t="shared" si="18"/>
        <v>--</v>
      </c>
      <c r="AG133" s="17" t="str">
        <f t="shared" si="18"/>
        <v>--</v>
      </c>
      <c r="AH133" s="17" t="str">
        <f t="shared" si="19"/>
        <v>--</v>
      </c>
      <c r="AI133" s="17" t="str">
        <f t="shared" si="19"/>
        <v>--</v>
      </c>
      <c r="AJ133" s="17" t="str">
        <f t="shared" si="19"/>
        <v>--</v>
      </c>
      <c r="AK133" s="17" t="str">
        <f t="shared" si="19"/>
        <v>--</v>
      </c>
      <c r="AL133" s="17" t="str">
        <f t="shared" si="19"/>
        <v>--</v>
      </c>
      <c r="AM133" s="17" t="str">
        <f t="shared" si="20"/>
        <v>--</v>
      </c>
      <c r="AN133" s="17" t="str">
        <f t="shared" si="20"/>
        <v>--</v>
      </c>
      <c r="AO133" s="17" t="str">
        <f t="shared" si="20"/>
        <v>--</v>
      </c>
      <c r="AP133" s="17" t="str">
        <f t="shared" si="20"/>
        <v>--</v>
      </c>
      <c r="AQ133" s="17" t="str">
        <f t="shared" si="20"/>
        <v>--</v>
      </c>
      <c r="AR133" s="17" t="str">
        <f t="shared" si="21"/>
        <v>--</v>
      </c>
      <c r="AS133" s="17" t="str">
        <f t="shared" si="21"/>
        <v>--</v>
      </c>
      <c r="AT133" s="111">
        <f t="shared" si="22"/>
        <v>0</v>
      </c>
    </row>
    <row r="134" spans="1:46" s="61" customFormat="1" ht="12" hidden="1" customHeight="1" x14ac:dyDescent="0.2">
      <c r="A134" s="14">
        <v>48</v>
      </c>
      <c r="B134" s="14"/>
      <c r="C134" s="120" t="str">
        <f t="shared" si="12"/>
        <v>項目48</v>
      </c>
      <c r="D134" s="17" t="str">
        <f t="shared" si="13"/>
        <v>--</v>
      </c>
      <c r="E134" s="17" t="str">
        <f t="shared" si="13"/>
        <v>--</v>
      </c>
      <c r="F134" s="17" t="str">
        <f t="shared" si="13"/>
        <v>--</v>
      </c>
      <c r="G134" s="17" t="str">
        <f t="shared" si="13"/>
        <v>--</v>
      </c>
      <c r="H134" s="17" t="str">
        <f t="shared" si="13"/>
        <v>--</v>
      </c>
      <c r="I134" s="17" t="str">
        <f t="shared" si="14"/>
        <v>--</v>
      </c>
      <c r="J134" s="17" t="str">
        <f t="shared" si="14"/>
        <v>--</v>
      </c>
      <c r="K134" s="17" t="str">
        <f t="shared" si="14"/>
        <v>--</v>
      </c>
      <c r="L134" s="17" t="str">
        <f t="shared" si="14"/>
        <v>--</v>
      </c>
      <c r="M134" s="17" t="str">
        <f t="shared" si="14"/>
        <v>--</v>
      </c>
      <c r="N134" s="17" t="str">
        <f t="shared" si="15"/>
        <v>--</v>
      </c>
      <c r="O134" s="17" t="str">
        <f t="shared" si="15"/>
        <v>--</v>
      </c>
      <c r="P134" s="17" t="str">
        <f t="shared" si="15"/>
        <v>--</v>
      </c>
      <c r="Q134" s="17" t="str">
        <f t="shared" si="15"/>
        <v>--</v>
      </c>
      <c r="R134" s="17" t="str">
        <f t="shared" si="15"/>
        <v>--</v>
      </c>
      <c r="S134" s="17" t="str">
        <f t="shared" si="16"/>
        <v>--</v>
      </c>
      <c r="T134" s="17" t="str">
        <f t="shared" si="16"/>
        <v>--</v>
      </c>
      <c r="U134" s="17" t="str">
        <f t="shared" si="16"/>
        <v>--</v>
      </c>
      <c r="V134" s="17" t="str">
        <f t="shared" si="16"/>
        <v>--</v>
      </c>
      <c r="W134" s="17" t="str">
        <f t="shared" si="16"/>
        <v>--</v>
      </c>
      <c r="X134" s="17" t="str">
        <f t="shared" si="17"/>
        <v>--</v>
      </c>
      <c r="Y134" s="17" t="str">
        <f t="shared" si="17"/>
        <v>--</v>
      </c>
      <c r="Z134" s="17" t="str">
        <f t="shared" si="17"/>
        <v>--</v>
      </c>
      <c r="AA134" s="17" t="str">
        <f t="shared" si="17"/>
        <v>--</v>
      </c>
      <c r="AB134" s="17" t="str">
        <f t="shared" si="17"/>
        <v>--</v>
      </c>
      <c r="AC134" s="17" t="str">
        <f t="shared" si="18"/>
        <v>--</v>
      </c>
      <c r="AD134" s="17" t="str">
        <f t="shared" si="18"/>
        <v>--</v>
      </c>
      <c r="AE134" s="17" t="str">
        <f t="shared" si="18"/>
        <v>--</v>
      </c>
      <c r="AF134" s="17" t="str">
        <f t="shared" si="18"/>
        <v>--</v>
      </c>
      <c r="AG134" s="17" t="str">
        <f t="shared" si="18"/>
        <v>--</v>
      </c>
      <c r="AH134" s="17" t="str">
        <f t="shared" si="19"/>
        <v>--</v>
      </c>
      <c r="AI134" s="17" t="str">
        <f t="shared" si="19"/>
        <v>--</v>
      </c>
      <c r="AJ134" s="17" t="str">
        <f t="shared" si="19"/>
        <v>--</v>
      </c>
      <c r="AK134" s="17" t="str">
        <f t="shared" si="19"/>
        <v>--</v>
      </c>
      <c r="AL134" s="17" t="str">
        <f t="shared" si="19"/>
        <v>--</v>
      </c>
      <c r="AM134" s="17" t="str">
        <f t="shared" si="20"/>
        <v>--</v>
      </c>
      <c r="AN134" s="17" t="str">
        <f t="shared" si="20"/>
        <v>--</v>
      </c>
      <c r="AO134" s="17" t="str">
        <f t="shared" si="20"/>
        <v>--</v>
      </c>
      <c r="AP134" s="17" t="str">
        <f t="shared" si="20"/>
        <v>--</v>
      </c>
      <c r="AQ134" s="17" t="str">
        <f t="shared" si="20"/>
        <v>--</v>
      </c>
      <c r="AR134" s="17" t="str">
        <f t="shared" si="21"/>
        <v>--</v>
      </c>
      <c r="AS134" s="17" t="str">
        <f t="shared" si="21"/>
        <v>--</v>
      </c>
      <c r="AT134" s="111">
        <f t="shared" si="22"/>
        <v>0</v>
      </c>
    </row>
    <row r="135" spans="1:46" s="61" customFormat="1" ht="12" hidden="1" customHeight="1" x14ac:dyDescent="0.2">
      <c r="A135" s="14">
        <v>49</v>
      </c>
      <c r="B135" s="14"/>
      <c r="C135" s="120" t="str">
        <f t="shared" si="12"/>
        <v>項目49</v>
      </c>
      <c r="D135" s="17" t="str">
        <f t="shared" si="13"/>
        <v>--</v>
      </c>
      <c r="E135" s="17" t="str">
        <f t="shared" si="13"/>
        <v>--</v>
      </c>
      <c r="F135" s="17" t="str">
        <f t="shared" si="13"/>
        <v>--</v>
      </c>
      <c r="G135" s="17" t="str">
        <f t="shared" si="13"/>
        <v>--</v>
      </c>
      <c r="H135" s="17" t="str">
        <f t="shared" si="13"/>
        <v>--</v>
      </c>
      <c r="I135" s="17" t="str">
        <f t="shared" si="14"/>
        <v>--</v>
      </c>
      <c r="J135" s="17" t="str">
        <f t="shared" si="14"/>
        <v>--</v>
      </c>
      <c r="K135" s="17" t="str">
        <f t="shared" si="14"/>
        <v>--</v>
      </c>
      <c r="L135" s="17" t="str">
        <f t="shared" si="14"/>
        <v>--</v>
      </c>
      <c r="M135" s="17" t="str">
        <f t="shared" si="14"/>
        <v>--</v>
      </c>
      <c r="N135" s="17" t="str">
        <f t="shared" si="15"/>
        <v>--</v>
      </c>
      <c r="O135" s="17" t="str">
        <f t="shared" si="15"/>
        <v>--</v>
      </c>
      <c r="P135" s="17" t="str">
        <f t="shared" si="15"/>
        <v>--</v>
      </c>
      <c r="Q135" s="17" t="str">
        <f t="shared" si="15"/>
        <v>--</v>
      </c>
      <c r="R135" s="17" t="str">
        <f t="shared" si="15"/>
        <v>--</v>
      </c>
      <c r="S135" s="17" t="str">
        <f t="shared" si="16"/>
        <v>--</v>
      </c>
      <c r="T135" s="17" t="str">
        <f t="shared" si="16"/>
        <v>--</v>
      </c>
      <c r="U135" s="17" t="str">
        <f t="shared" si="16"/>
        <v>--</v>
      </c>
      <c r="V135" s="17" t="str">
        <f t="shared" si="16"/>
        <v>--</v>
      </c>
      <c r="W135" s="17" t="str">
        <f t="shared" si="16"/>
        <v>--</v>
      </c>
      <c r="X135" s="17" t="str">
        <f t="shared" si="17"/>
        <v>--</v>
      </c>
      <c r="Y135" s="17" t="str">
        <f t="shared" si="17"/>
        <v>--</v>
      </c>
      <c r="Z135" s="17" t="str">
        <f t="shared" si="17"/>
        <v>--</v>
      </c>
      <c r="AA135" s="17" t="str">
        <f t="shared" si="17"/>
        <v>--</v>
      </c>
      <c r="AB135" s="17" t="str">
        <f t="shared" si="17"/>
        <v>--</v>
      </c>
      <c r="AC135" s="17" t="str">
        <f t="shared" si="18"/>
        <v>--</v>
      </c>
      <c r="AD135" s="17" t="str">
        <f t="shared" si="18"/>
        <v>--</v>
      </c>
      <c r="AE135" s="17" t="str">
        <f t="shared" si="18"/>
        <v>--</v>
      </c>
      <c r="AF135" s="17" t="str">
        <f t="shared" si="18"/>
        <v>--</v>
      </c>
      <c r="AG135" s="17" t="str">
        <f t="shared" si="18"/>
        <v>--</v>
      </c>
      <c r="AH135" s="17" t="str">
        <f t="shared" si="19"/>
        <v>--</v>
      </c>
      <c r="AI135" s="17" t="str">
        <f t="shared" si="19"/>
        <v>--</v>
      </c>
      <c r="AJ135" s="17" t="str">
        <f t="shared" si="19"/>
        <v>--</v>
      </c>
      <c r="AK135" s="17" t="str">
        <f t="shared" si="19"/>
        <v>--</v>
      </c>
      <c r="AL135" s="17" t="str">
        <f t="shared" si="19"/>
        <v>--</v>
      </c>
      <c r="AM135" s="17" t="str">
        <f t="shared" si="20"/>
        <v>--</v>
      </c>
      <c r="AN135" s="17" t="str">
        <f t="shared" si="20"/>
        <v>--</v>
      </c>
      <c r="AO135" s="17" t="str">
        <f t="shared" si="20"/>
        <v>--</v>
      </c>
      <c r="AP135" s="17" t="str">
        <f t="shared" si="20"/>
        <v>--</v>
      </c>
      <c r="AQ135" s="17" t="str">
        <f t="shared" si="20"/>
        <v>--</v>
      </c>
      <c r="AR135" s="17" t="str">
        <f t="shared" si="21"/>
        <v>--</v>
      </c>
      <c r="AS135" s="17" t="str">
        <f t="shared" si="21"/>
        <v>--</v>
      </c>
      <c r="AT135" s="111">
        <f t="shared" si="22"/>
        <v>0</v>
      </c>
    </row>
    <row r="136" spans="1:46" s="61" customFormat="1" ht="12" hidden="1" customHeight="1" x14ac:dyDescent="0.2">
      <c r="A136" s="14">
        <v>50</v>
      </c>
      <c r="B136" s="14"/>
      <c r="C136" s="120" t="str">
        <f t="shared" si="12"/>
        <v>項目50</v>
      </c>
      <c r="D136" s="17" t="str">
        <f t="shared" si="13"/>
        <v>--</v>
      </c>
      <c r="E136" s="17" t="str">
        <f t="shared" si="13"/>
        <v>--</v>
      </c>
      <c r="F136" s="17" t="str">
        <f t="shared" si="13"/>
        <v>--</v>
      </c>
      <c r="G136" s="17" t="str">
        <f t="shared" si="13"/>
        <v>--</v>
      </c>
      <c r="H136" s="17" t="str">
        <f t="shared" si="13"/>
        <v>--</v>
      </c>
      <c r="I136" s="17" t="str">
        <f t="shared" si="14"/>
        <v>--</v>
      </c>
      <c r="J136" s="17" t="str">
        <f t="shared" si="14"/>
        <v>--</v>
      </c>
      <c r="K136" s="17" t="str">
        <f t="shared" si="14"/>
        <v>--</v>
      </c>
      <c r="L136" s="17" t="str">
        <f t="shared" si="14"/>
        <v>--</v>
      </c>
      <c r="M136" s="17" t="str">
        <f t="shared" si="14"/>
        <v>--</v>
      </c>
      <c r="N136" s="17" t="str">
        <f t="shared" si="15"/>
        <v>--</v>
      </c>
      <c r="O136" s="17" t="str">
        <f t="shared" si="15"/>
        <v>--</v>
      </c>
      <c r="P136" s="17" t="str">
        <f t="shared" si="15"/>
        <v>--</v>
      </c>
      <c r="Q136" s="17" t="str">
        <f t="shared" si="15"/>
        <v>--</v>
      </c>
      <c r="R136" s="17" t="str">
        <f t="shared" si="15"/>
        <v>--</v>
      </c>
      <c r="S136" s="17" t="str">
        <f t="shared" si="16"/>
        <v>--</v>
      </c>
      <c r="T136" s="17" t="str">
        <f t="shared" si="16"/>
        <v>--</v>
      </c>
      <c r="U136" s="17" t="str">
        <f t="shared" si="16"/>
        <v>--</v>
      </c>
      <c r="V136" s="17" t="str">
        <f t="shared" si="16"/>
        <v>--</v>
      </c>
      <c r="W136" s="17" t="str">
        <f t="shared" si="16"/>
        <v>--</v>
      </c>
      <c r="X136" s="17" t="str">
        <f t="shared" si="17"/>
        <v>--</v>
      </c>
      <c r="Y136" s="17" t="str">
        <f t="shared" si="17"/>
        <v>--</v>
      </c>
      <c r="Z136" s="17" t="str">
        <f t="shared" si="17"/>
        <v>--</v>
      </c>
      <c r="AA136" s="17" t="str">
        <f t="shared" si="17"/>
        <v>--</v>
      </c>
      <c r="AB136" s="17" t="str">
        <f t="shared" si="17"/>
        <v>--</v>
      </c>
      <c r="AC136" s="17" t="str">
        <f t="shared" si="18"/>
        <v>--</v>
      </c>
      <c r="AD136" s="17" t="str">
        <f t="shared" si="18"/>
        <v>--</v>
      </c>
      <c r="AE136" s="17" t="str">
        <f t="shared" si="18"/>
        <v>--</v>
      </c>
      <c r="AF136" s="17" t="str">
        <f t="shared" si="18"/>
        <v>--</v>
      </c>
      <c r="AG136" s="17" t="str">
        <f t="shared" si="18"/>
        <v>--</v>
      </c>
      <c r="AH136" s="17" t="str">
        <f t="shared" si="19"/>
        <v>--</v>
      </c>
      <c r="AI136" s="17" t="str">
        <f t="shared" si="19"/>
        <v>--</v>
      </c>
      <c r="AJ136" s="17" t="str">
        <f t="shared" si="19"/>
        <v>--</v>
      </c>
      <c r="AK136" s="17" t="str">
        <f t="shared" si="19"/>
        <v>--</v>
      </c>
      <c r="AL136" s="17" t="str">
        <f t="shared" si="19"/>
        <v>--</v>
      </c>
      <c r="AM136" s="17" t="str">
        <f t="shared" si="20"/>
        <v>--</v>
      </c>
      <c r="AN136" s="17" t="str">
        <f t="shared" si="20"/>
        <v>--</v>
      </c>
      <c r="AO136" s="17" t="str">
        <f t="shared" si="20"/>
        <v>--</v>
      </c>
      <c r="AP136" s="17" t="str">
        <f t="shared" si="20"/>
        <v>--</v>
      </c>
      <c r="AQ136" s="17" t="str">
        <f t="shared" si="20"/>
        <v>--</v>
      </c>
      <c r="AR136" s="17" t="str">
        <f t="shared" si="21"/>
        <v>--</v>
      </c>
      <c r="AS136" s="17" t="str">
        <f t="shared" si="21"/>
        <v>--</v>
      </c>
      <c r="AT136" s="111">
        <f t="shared" si="22"/>
        <v>0</v>
      </c>
    </row>
    <row r="137" spans="1:46" ht="3" hidden="1" customHeight="1" x14ac:dyDescent="0.2">
      <c r="C137" s="186"/>
      <c r="D137" s="188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180"/>
    </row>
    <row r="138" spans="1:46" s="61" customFormat="1" ht="14.25" hidden="1" customHeight="1" x14ac:dyDescent="0.2">
      <c r="A138" s="14"/>
      <c r="B138" s="14"/>
      <c r="C138" s="94" t="s">
        <v>55</v>
      </c>
      <c r="D138" s="17">
        <f t="shared" ref="D138:AT138" si="23">IF(COUNTIF(D$87:D$136, "--")=50, "--", SUM(D$87:D$136))</f>
        <v>170372.36132150001</v>
      </c>
      <c r="E138" s="17">
        <f t="shared" si="23"/>
        <v>200622.88652159998</v>
      </c>
      <c r="F138" s="17">
        <f t="shared" si="23"/>
        <v>181913.40057670002</v>
      </c>
      <c r="G138" s="17">
        <f t="shared" si="23"/>
        <v>146708.95777079999</v>
      </c>
      <c r="H138" s="17">
        <f t="shared" si="23"/>
        <v>222652.50113410002</v>
      </c>
      <c r="I138" s="17">
        <f t="shared" si="23"/>
        <v>183723.92274439998</v>
      </c>
      <c r="J138" s="17">
        <f t="shared" si="23"/>
        <v>166498.63964349998</v>
      </c>
      <c r="K138" s="17">
        <f t="shared" si="23"/>
        <v>169586.4715206</v>
      </c>
      <c r="L138" s="17">
        <f t="shared" si="23"/>
        <v>198591.01545920002</v>
      </c>
      <c r="M138" s="17">
        <f t="shared" si="23"/>
        <v>215816.48240540002</v>
      </c>
      <c r="N138" s="17">
        <f t="shared" si="23"/>
        <v>174637.2974294</v>
      </c>
      <c r="O138" s="17">
        <f t="shared" si="23"/>
        <v>168293.93136699998</v>
      </c>
      <c r="P138" s="17">
        <f t="shared" si="23"/>
        <v>180095.13674789999</v>
      </c>
      <c r="Q138" s="17">
        <f t="shared" si="23"/>
        <v>143136.58637549999</v>
      </c>
      <c r="R138" s="17">
        <f t="shared" si="23"/>
        <v>170806.74290389998</v>
      </c>
      <c r="S138" s="17">
        <f t="shared" si="23"/>
        <v>214845.37938730002</v>
      </c>
      <c r="T138" s="17">
        <f t="shared" si="23"/>
        <v>214723.5509526</v>
      </c>
      <c r="U138" s="17">
        <f t="shared" si="23"/>
        <v>172518.41728990001</v>
      </c>
      <c r="V138" s="17">
        <f t="shared" si="23"/>
        <v>188602.89629810001</v>
      </c>
      <c r="W138" s="17">
        <f t="shared" si="23"/>
        <v>181268.98052909999</v>
      </c>
      <c r="X138" s="17">
        <f t="shared" si="23"/>
        <v>178018.67268280001</v>
      </c>
      <c r="Y138" s="17">
        <f t="shared" si="23"/>
        <v>181532.74678819999</v>
      </c>
      <c r="Z138" s="17">
        <f t="shared" si="23"/>
        <v>216998.44823889999</v>
      </c>
      <c r="AA138" s="17">
        <f t="shared" si="23"/>
        <v>202973.34503259999</v>
      </c>
      <c r="AB138" s="17">
        <f t="shared" si="23"/>
        <v>219112.96633530001</v>
      </c>
      <c r="AC138" s="17">
        <f t="shared" si="23"/>
        <v>160440.1940859</v>
      </c>
      <c r="AD138" s="17">
        <f t="shared" si="23"/>
        <v>175398.58812570001</v>
      </c>
      <c r="AE138" s="17">
        <f t="shared" si="23"/>
        <v>187893.831122</v>
      </c>
      <c r="AF138" s="17">
        <f t="shared" si="23"/>
        <v>124611.173966</v>
      </c>
      <c r="AG138" s="17">
        <f t="shared" si="23"/>
        <v>181383.6610968</v>
      </c>
      <c r="AH138" s="17">
        <f t="shared" si="23"/>
        <v>147386.0364823</v>
      </c>
      <c r="AI138" s="17">
        <f t="shared" si="23"/>
        <v>169525.10676900001</v>
      </c>
      <c r="AJ138" s="17">
        <f t="shared" si="23"/>
        <v>148674.49744519999</v>
      </c>
      <c r="AK138" s="17">
        <f t="shared" si="23"/>
        <v>150487.94118050003</v>
      </c>
      <c r="AL138" s="17">
        <f t="shared" si="23"/>
        <v>168356.26817609998</v>
      </c>
      <c r="AM138" s="17">
        <f t="shared" si="23"/>
        <v>163272.9074498</v>
      </c>
      <c r="AN138" s="17">
        <f t="shared" si="23"/>
        <v>159856.363992</v>
      </c>
      <c r="AO138" s="17">
        <f t="shared" si="23"/>
        <v>179734.5040439</v>
      </c>
      <c r="AP138" s="17">
        <f t="shared" si="23"/>
        <v>139314.53205109999</v>
      </c>
      <c r="AQ138" s="17">
        <f t="shared" si="23"/>
        <v>156421.44450380001</v>
      </c>
      <c r="AR138" s="17">
        <f t="shared" si="23"/>
        <v>150547.7081135</v>
      </c>
      <c r="AS138" s="17">
        <f t="shared" si="23"/>
        <v>143664.24109780003</v>
      </c>
      <c r="AT138" s="17">
        <f t="shared" si="23"/>
        <v>7371020.7371577006</v>
      </c>
    </row>
    <row r="139" spans="1:46" ht="12" customHeight="1" x14ac:dyDescent="0.2"/>
    <row r="140" spans="1:46" ht="15" customHeight="1" x14ac:dyDescent="0.2"/>
    <row r="141" spans="1:46" ht="15" customHeight="1" x14ac:dyDescent="0.2"/>
    <row r="142" spans="1:46" s="91" customFormat="1" ht="24" customHeight="1" x14ac:dyDescent="0.2">
      <c r="A142" s="77"/>
      <c r="B142" s="77"/>
      <c r="C142" s="96" t="str">
        <f>"比較【 " &amp; 分析種別名称 &amp; " 構成比推移(" &amp; $D$1 &amp; ") 】" &amp; PI値モード名称</f>
        <v>比較【 カテゴリー別 構成比推移(金額) 】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</row>
    <row r="143" spans="1:46" s="61" customFormat="1" ht="12.75" customHeight="1" x14ac:dyDescent="0.2">
      <c r="A143" s="14"/>
      <c r="B143" s="14"/>
      <c r="C143" s="97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52" t="str">
        <f>IF(比較POS名称="","",比較POS名称) &amp;  " (" &amp; IF(分析数=1, 分析開始年月日, 分析開始年月日 &amp; "～" &amp; 分析終了年月日) &amp; ")"</f>
        <v>RDS06 スーパー  00 全国 (2022年4月1日～2022年5月12日)</v>
      </c>
    </row>
    <row r="144" spans="1:46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spans="1:46" ht="12" customHeight="1" x14ac:dyDescent="0.2"/>
    <row r="162" spans="1:46" ht="12" customHeight="1" x14ac:dyDescent="0.2"/>
    <row r="163" spans="1:46" ht="12" customHeight="1" x14ac:dyDescent="0.2"/>
    <row r="164" spans="1:46" ht="12" customHeight="1" x14ac:dyDescent="0.2"/>
    <row r="165" spans="1:46" ht="12" customHeight="1" x14ac:dyDescent="0.2"/>
    <row r="166" spans="1:46" ht="12" customHeight="1" x14ac:dyDescent="0.2"/>
    <row r="167" spans="1:46" ht="12" customHeight="1" x14ac:dyDescent="0.2"/>
    <row r="168" spans="1:46" ht="12" customHeight="1" x14ac:dyDescent="0.2"/>
    <row r="169" spans="1:46" ht="12" customHeight="1" x14ac:dyDescent="0.2"/>
    <row r="170" spans="1:46" ht="12" customHeight="1" x14ac:dyDescent="0.2"/>
    <row r="171" spans="1:46" ht="12" customHeight="1" x14ac:dyDescent="0.2"/>
    <row r="172" spans="1:46" ht="12" customHeight="1" thickBot="1" x14ac:dyDescent="0.25">
      <c r="D172" s="14">
        <v>0</v>
      </c>
      <c r="E172" s="14">
        <v>1</v>
      </c>
      <c r="F172" s="14">
        <v>2</v>
      </c>
      <c r="G172" s="14">
        <v>3</v>
      </c>
      <c r="H172" s="14">
        <v>4</v>
      </c>
      <c r="I172" s="14">
        <v>5</v>
      </c>
      <c r="J172" s="14">
        <v>6</v>
      </c>
      <c r="K172" s="14">
        <v>7</v>
      </c>
      <c r="L172" s="14">
        <v>8</v>
      </c>
      <c r="M172" s="14">
        <v>9</v>
      </c>
      <c r="N172" s="14">
        <v>10</v>
      </c>
      <c r="O172" s="14">
        <v>11</v>
      </c>
      <c r="P172" s="14">
        <v>12</v>
      </c>
      <c r="Q172" s="14">
        <v>13</v>
      </c>
      <c r="R172" s="14">
        <v>14</v>
      </c>
      <c r="S172" s="14">
        <v>15</v>
      </c>
      <c r="T172" s="14">
        <v>16</v>
      </c>
      <c r="U172" s="14">
        <v>17</v>
      </c>
      <c r="V172" s="14">
        <v>18</v>
      </c>
      <c r="W172" s="14">
        <v>19</v>
      </c>
      <c r="X172" s="14">
        <v>20</v>
      </c>
      <c r="Y172" s="14">
        <v>21</v>
      </c>
      <c r="Z172" s="14">
        <v>22</v>
      </c>
      <c r="AA172" s="14">
        <v>23</v>
      </c>
      <c r="AB172" s="14">
        <v>24</v>
      </c>
      <c r="AC172" s="14">
        <v>25</v>
      </c>
      <c r="AD172" s="14">
        <v>26</v>
      </c>
      <c r="AE172" s="14">
        <v>27</v>
      </c>
      <c r="AF172" s="14">
        <v>28</v>
      </c>
      <c r="AG172" s="14">
        <v>29</v>
      </c>
      <c r="AH172" s="14">
        <v>30</v>
      </c>
      <c r="AI172" s="14">
        <v>31</v>
      </c>
      <c r="AJ172" s="14">
        <v>32</v>
      </c>
      <c r="AK172" s="14">
        <v>33</v>
      </c>
      <c r="AL172" s="14">
        <v>34</v>
      </c>
      <c r="AM172" s="14">
        <v>35</v>
      </c>
      <c r="AN172" s="14">
        <v>36</v>
      </c>
      <c r="AO172" s="14">
        <v>37</v>
      </c>
      <c r="AP172" s="14">
        <v>38</v>
      </c>
      <c r="AQ172" s="14">
        <v>39</v>
      </c>
      <c r="AR172" s="14">
        <v>40</v>
      </c>
      <c r="AS172" s="14">
        <v>41</v>
      </c>
    </row>
    <row r="173" spans="1:46" s="61" customFormat="1" ht="48" customHeight="1" thickBot="1" x14ac:dyDescent="0.25">
      <c r="A173" s="14"/>
      <c r="B173" s="14"/>
      <c r="C173" s="100" t="str">
        <f>分析オプション&amp;"　単位：％"</f>
        <v xml:space="preserve"> [税抜分析]　単位：％</v>
      </c>
      <c r="D173" s="164" t="str">
        <f>INFO!AC$5</f>
        <v>22/04/01</v>
      </c>
      <c r="E173" s="15" t="str">
        <f>INFO!AD$5</f>
        <v>22/04/02</v>
      </c>
      <c r="F173" s="15" t="str">
        <f>INFO!AE$5</f>
        <v>22/04/03</v>
      </c>
      <c r="G173" s="15" t="str">
        <f>INFO!AF$5</f>
        <v>22/04/04</v>
      </c>
      <c r="H173" s="15" t="str">
        <f>INFO!AG$5</f>
        <v>22/04/05</v>
      </c>
      <c r="I173" s="15" t="str">
        <f>INFO!AH$5</f>
        <v>22/04/06</v>
      </c>
      <c r="J173" s="15" t="str">
        <f>INFO!AI$5</f>
        <v>22/04/07</v>
      </c>
      <c r="K173" s="15" t="str">
        <f>INFO!AJ$5</f>
        <v>22/04/08</v>
      </c>
      <c r="L173" s="15" t="str">
        <f>INFO!AK$5</f>
        <v>22/04/09</v>
      </c>
      <c r="M173" s="15" t="str">
        <f>INFO!AL$5</f>
        <v>22/04/10</v>
      </c>
      <c r="N173" s="15" t="str">
        <f>INFO!AM$5</f>
        <v>22/04/11</v>
      </c>
      <c r="O173" s="15" t="str">
        <f>INFO!AN$5</f>
        <v>22/04/12</v>
      </c>
      <c r="P173" s="15" t="str">
        <f>INFO!AO$5</f>
        <v>22/04/13</v>
      </c>
      <c r="Q173" s="15" t="str">
        <f>INFO!AP$5</f>
        <v>22/04/14</v>
      </c>
      <c r="R173" s="15" t="str">
        <f>INFO!AQ$5</f>
        <v>22/04/15</v>
      </c>
      <c r="S173" s="15" t="str">
        <f>INFO!AR$5</f>
        <v>22/04/16</v>
      </c>
      <c r="T173" s="15" t="str">
        <f>INFO!AS$5</f>
        <v>22/04/17</v>
      </c>
      <c r="U173" s="15" t="str">
        <f>INFO!AT$5</f>
        <v>22/04/18</v>
      </c>
      <c r="V173" s="15" t="str">
        <f>INFO!AU$5</f>
        <v>22/04/19</v>
      </c>
      <c r="W173" s="15" t="str">
        <f>INFO!AV$5</f>
        <v>22/04/20</v>
      </c>
      <c r="X173" s="15" t="str">
        <f>INFO!AW$5</f>
        <v>22/04/21</v>
      </c>
      <c r="Y173" s="15" t="str">
        <f>INFO!AX$5</f>
        <v>22/04/22</v>
      </c>
      <c r="Z173" s="15" t="str">
        <f>INFO!AY$5</f>
        <v>22/04/23</v>
      </c>
      <c r="AA173" s="15" t="str">
        <f>INFO!AZ$5</f>
        <v>22/04/24</v>
      </c>
      <c r="AB173" s="15" t="str">
        <f>INFO!BA$5</f>
        <v>22/04/25</v>
      </c>
      <c r="AC173" s="15" t="str">
        <f>INFO!BB$5</f>
        <v>22/04/26</v>
      </c>
      <c r="AD173" s="15" t="str">
        <f>INFO!BC$5</f>
        <v>22/04/27</v>
      </c>
      <c r="AE173" s="15" t="str">
        <f>INFO!BD$5</f>
        <v>22/04/28</v>
      </c>
      <c r="AF173" s="15" t="str">
        <f>INFO!BE$5</f>
        <v>22/04/29</v>
      </c>
      <c r="AG173" s="15" t="str">
        <f>INFO!BF$5</f>
        <v>22/04/30</v>
      </c>
      <c r="AH173" s="15" t="str">
        <f>INFO!BG$5</f>
        <v>22/05/01</v>
      </c>
      <c r="AI173" s="15" t="str">
        <f>INFO!BH$5</f>
        <v>22/05/02</v>
      </c>
      <c r="AJ173" s="15" t="str">
        <f>INFO!BI$5</f>
        <v>22/05/03</v>
      </c>
      <c r="AK173" s="15" t="str">
        <f>INFO!BJ$5</f>
        <v>22/05/04</v>
      </c>
      <c r="AL173" s="15" t="str">
        <f>INFO!BK$5</f>
        <v>22/05/05</v>
      </c>
      <c r="AM173" s="15" t="str">
        <f>INFO!BL$5</f>
        <v>22/05/06</v>
      </c>
      <c r="AN173" s="15" t="str">
        <f>INFO!BM$5</f>
        <v>22/05/07</v>
      </c>
      <c r="AO173" s="15" t="str">
        <f>INFO!BN$5</f>
        <v>22/05/08</v>
      </c>
      <c r="AP173" s="15" t="str">
        <f>INFO!BO$5</f>
        <v>22/05/09</v>
      </c>
      <c r="AQ173" s="15" t="str">
        <f>INFO!BP$5</f>
        <v>22/05/10</v>
      </c>
      <c r="AR173" s="15" t="str">
        <f>INFO!BQ$5</f>
        <v>22/05/11</v>
      </c>
      <c r="AS173" s="15" t="str">
        <f>INFO!BR$5</f>
        <v>22/05/12</v>
      </c>
      <c r="AT173" s="109" t="s">
        <v>84</v>
      </c>
    </row>
    <row r="174" spans="1:46" s="61" customFormat="1" ht="15" customHeight="1" x14ac:dyDescent="0.2">
      <c r="A174" s="14">
        <v>1</v>
      </c>
      <c r="B174" s="14"/>
      <c r="C174" s="125" t="str">
        <f t="shared" ref="C174:C223" si="24">IF(INDEX(項目,$A174,1)="","",INDEX(項目,$A174,1))</f>
        <v>加工食品</v>
      </c>
      <c r="D174" s="293">
        <f t="shared" ref="D174:H223" si="25">IF(ISERROR(D227/D$278), "--", D227/D$278*100)</f>
        <v>64.563482943908511</v>
      </c>
      <c r="E174" s="57">
        <f t="shared" si="25"/>
        <v>64.984116399859175</v>
      </c>
      <c r="F174" s="57">
        <f t="shared" si="25"/>
        <v>65.596034391517748</v>
      </c>
      <c r="G174" s="57">
        <f t="shared" si="25"/>
        <v>64.966252914146111</v>
      </c>
      <c r="H174" s="57">
        <f t="shared" si="25"/>
        <v>65.008460126696292</v>
      </c>
      <c r="I174" s="57">
        <f t="shared" ref="I174:M223" si="26">IF(ISERROR(I227/I$278), "--", I227/I$278*100)</f>
        <v>64.219819721923571</v>
      </c>
      <c r="J174" s="57">
        <f t="shared" si="26"/>
        <v>64.21820473951783</v>
      </c>
      <c r="K174" s="57">
        <f t="shared" si="26"/>
        <v>63.518294914282066</v>
      </c>
      <c r="L174" s="57">
        <f t="shared" si="26"/>
        <v>63.901751697614998</v>
      </c>
      <c r="M174" s="57">
        <f t="shared" si="26"/>
        <v>65.214729928150589</v>
      </c>
      <c r="N174" s="57">
        <f t="shared" ref="N174:R223" si="27">IF(ISERROR(N227/N$278), "--", N227/N$278*100)</f>
        <v>64.961059438727005</v>
      </c>
      <c r="O174" s="57">
        <f t="shared" si="27"/>
        <v>64.245252899155204</v>
      </c>
      <c r="P174" s="57">
        <f t="shared" si="27"/>
        <v>64.062648572713712</v>
      </c>
      <c r="Q174" s="57">
        <f t="shared" si="27"/>
        <v>63.859406596683264</v>
      </c>
      <c r="R174" s="57">
        <f t="shared" si="27"/>
        <v>64.508447112017194</v>
      </c>
      <c r="S174" s="57">
        <f t="shared" ref="S174:W223" si="28">IF(ISERROR(S227/S$278), "--", S227/S$278*100)</f>
        <v>64.051989604810089</v>
      </c>
      <c r="T174" s="57">
        <f t="shared" si="28"/>
        <v>61.465310079938881</v>
      </c>
      <c r="U174" s="57">
        <f t="shared" si="28"/>
        <v>61.84550751211281</v>
      </c>
      <c r="V174" s="57">
        <f t="shared" si="28"/>
        <v>61.0457304191549</v>
      </c>
      <c r="W174" s="57">
        <f t="shared" si="28"/>
        <v>61.12230372808002</v>
      </c>
      <c r="X174" s="57">
        <f t="shared" ref="X174:AB223" si="29">IF(ISERROR(X227/X$278), "--", X227/X$278*100)</f>
        <v>61.172040806186899</v>
      </c>
      <c r="Y174" s="57">
        <f t="shared" si="29"/>
        <v>60.181478575575184</v>
      </c>
      <c r="Z174" s="57">
        <f t="shared" si="29"/>
        <v>60.752017706594451</v>
      </c>
      <c r="AA174" s="57">
        <f t="shared" si="29"/>
        <v>62.020324114905392</v>
      </c>
      <c r="AB174" s="57">
        <f t="shared" si="29"/>
        <v>61.994720611263098</v>
      </c>
      <c r="AC174" s="57">
        <f t="shared" ref="AC174:AG223" si="30">IF(ISERROR(AC227/AC$278), "--", AC227/AC$278*100)</f>
        <v>61.139053309471969</v>
      </c>
      <c r="AD174" s="57">
        <f t="shared" si="30"/>
        <v>60.767654464873345</v>
      </c>
      <c r="AE174" s="57">
        <f t="shared" si="30"/>
        <v>60.552111380415127</v>
      </c>
      <c r="AF174" s="57">
        <f t="shared" si="30"/>
        <v>72.521500652634373</v>
      </c>
      <c r="AG174" s="57">
        <f t="shared" si="30"/>
        <v>73.298354553573702</v>
      </c>
      <c r="AH174" s="57">
        <f t="shared" ref="AH174:AL223" si="31">IF(ISERROR(AH227/AH$278), "--", AH227/AH$278*100)</f>
        <v>74.798497845574929</v>
      </c>
      <c r="AI174" s="57">
        <f t="shared" si="31"/>
        <v>73.512594752243842</v>
      </c>
      <c r="AJ174" s="57">
        <f t="shared" si="31"/>
        <v>72.97632516729189</v>
      </c>
      <c r="AK174" s="57">
        <f t="shared" si="31"/>
        <v>72.255893999438996</v>
      </c>
      <c r="AL174" s="57">
        <f t="shared" si="31"/>
        <v>72.495322264100778</v>
      </c>
      <c r="AM174" s="57">
        <f t="shared" ref="AM174:AQ223" si="32">IF(ISERROR(AM227/AM$278), "--", AM227/AM$278*100)</f>
        <v>73.7223557040939</v>
      </c>
      <c r="AN174" s="57">
        <f t="shared" si="32"/>
        <v>74.211647947910819</v>
      </c>
      <c r="AO174" s="57">
        <f t="shared" si="32"/>
        <v>74.75999196660473</v>
      </c>
      <c r="AP174" s="57">
        <f t="shared" si="32"/>
        <v>75.95297848187748</v>
      </c>
      <c r="AQ174" s="57">
        <f t="shared" si="32"/>
        <v>75.838307288337262</v>
      </c>
      <c r="AR174" s="57">
        <f t="shared" ref="AR174:AS223" si="33">IF(ISERROR(AR227/AR$278), "--", AR227/AR$278*100)</f>
        <v>74.779623170252691</v>
      </c>
      <c r="AS174" s="57">
        <f t="shared" si="33"/>
        <v>74.636871299805392</v>
      </c>
      <c r="AT174" s="156">
        <f t="shared" ref="AT174:AT223" si="34">IF(ISERROR(AVERAGE($D174:$AS174)), "--", AVERAGE($D174:$AS174))</f>
        <v>66.707106423905643</v>
      </c>
    </row>
    <row r="175" spans="1:46" s="61" customFormat="1" ht="15" customHeight="1" x14ac:dyDescent="0.2">
      <c r="A175" s="14">
        <v>2</v>
      </c>
      <c r="B175" s="14"/>
      <c r="C175" s="124" t="str">
        <f t="shared" si="24"/>
        <v>生鮮食品</v>
      </c>
      <c r="D175" s="134">
        <f t="shared" si="25"/>
        <v>13.014785865877055</v>
      </c>
      <c r="E175" s="37">
        <f t="shared" si="25"/>
        <v>13.041100640834536</v>
      </c>
      <c r="F175" s="37">
        <f t="shared" si="25"/>
        <v>13.982608012749772</v>
      </c>
      <c r="G175" s="37">
        <f t="shared" si="25"/>
        <v>13.438317481275467</v>
      </c>
      <c r="H175" s="37">
        <f t="shared" si="25"/>
        <v>13.725616361518878</v>
      </c>
      <c r="I175" s="37">
        <f t="shared" si="26"/>
        <v>13.569049960738136</v>
      </c>
      <c r="J175" s="37">
        <f t="shared" si="26"/>
        <v>13.333261222489828</v>
      </c>
      <c r="K175" s="37">
        <f t="shared" si="26"/>
        <v>13.257570732249862</v>
      </c>
      <c r="L175" s="37">
        <f t="shared" si="26"/>
        <v>13.354143692630197</v>
      </c>
      <c r="M175" s="37">
        <f t="shared" si="26"/>
        <v>13.950901951721937</v>
      </c>
      <c r="N175" s="37">
        <f t="shared" si="27"/>
        <v>13.472007055176491</v>
      </c>
      <c r="O175" s="37">
        <f t="shared" si="27"/>
        <v>14.055109500586639</v>
      </c>
      <c r="P175" s="37">
        <f t="shared" si="27"/>
        <v>13.8048487168035</v>
      </c>
      <c r="Q175" s="37">
        <f t="shared" si="27"/>
        <v>13.491636974974533</v>
      </c>
      <c r="R175" s="37">
        <f t="shared" si="27"/>
        <v>12.526420536132136</v>
      </c>
      <c r="S175" s="37">
        <f t="shared" si="28"/>
        <v>13.101966101173007</v>
      </c>
      <c r="T175" s="37">
        <f t="shared" si="28"/>
        <v>18.306043349386684</v>
      </c>
      <c r="U175" s="37">
        <f t="shared" si="28"/>
        <v>17.424211367741112</v>
      </c>
      <c r="V175" s="37">
        <f t="shared" si="28"/>
        <v>18.152873840625951</v>
      </c>
      <c r="W175" s="37">
        <f t="shared" si="28"/>
        <v>17.951809675471821</v>
      </c>
      <c r="X175" s="37">
        <f t="shared" si="29"/>
        <v>17.251416460780806</v>
      </c>
      <c r="Y175" s="37">
        <f t="shared" si="29"/>
        <v>17.43427081458438</v>
      </c>
      <c r="Z175" s="37">
        <f t="shared" si="29"/>
        <v>17.405679699225928</v>
      </c>
      <c r="AA175" s="37">
        <f t="shared" si="29"/>
        <v>18.592643498350157</v>
      </c>
      <c r="AB175" s="37">
        <f t="shared" si="29"/>
        <v>17.177495372568792</v>
      </c>
      <c r="AC175" s="37">
        <f t="shared" si="30"/>
        <v>18.024111646554275</v>
      </c>
      <c r="AD175" s="37">
        <f t="shared" si="30"/>
        <v>17.402402030570297</v>
      </c>
      <c r="AE175" s="37">
        <f t="shared" si="30"/>
        <v>17.341517412535438</v>
      </c>
      <c r="AF175" s="37">
        <f t="shared" si="30"/>
        <v>3.4267339720218719E-2</v>
      </c>
      <c r="AG175" s="37">
        <f t="shared" si="30"/>
        <v>3.1726960850774852E-2</v>
      </c>
      <c r="AH175" s="37">
        <f t="shared" si="31"/>
        <v>3.0991086736492021E-2</v>
      </c>
      <c r="AI175" s="37">
        <f t="shared" si="31"/>
        <v>2.9999649613997113E-2</v>
      </c>
      <c r="AJ175" s="37">
        <f t="shared" si="31"/>
        <v>3.7474402892345306E-2</v>
      </c>
      <c r="AK175" s="37">
        <f t="shared" si="31"/>
        <v>4.4217982456873681E-2</v>
      </c>
      <c r="AL175" s="37">
        <f t="shared" si="31"/>
        <v>4.5045339822281955E-2</v>
      </c>
      <c r="AM175" s="37">
        <f t="shared" si="32"/>
        <v>5.0823270584868206E-2</v>
      </c>
      <c r="AN175" s="37">
        <f t="shared" si="32"/>
        <v>5.4239788608238131E-2</v>
      </c>
      <c r="AO175" s="37">
        <f t="shared" si="32"/>
        <v>5.4704403806958436E-2</v>
      </c>
      <c r="AP175" s="37">
        <f t="shared" si="32"/>
        <v>6.0644264232733572E-2</v>
      </c>
      <c r="AQ175" s="37">
        <f t="shared" si="32"/>
        <v>6.3703230218985787E-2</v>
      </c>
      <c r="AR175" s="37">
        <f t="shared" si="33"/>
        <v>5.934698266784981E-2</v>
      </c>
      <c r="AS175" s="37">
        <f t="shared" si="33"/>
        <v>6.2076013574085175E-2</v>
      </c>
      <c r="AT175" s="166">
        <f t="shared" si="34"/>
        <v>10.196263825978914</v>
      </c>
    </row>
    <row r="176" spans="1:46" s="61" customFormat="1" ht="15" customHeight="1" thickBot="1" x14ac:dyDescent="0.25">
      <c r="A176" s="14">
        <v>3</v>
      </c>
      <c r="B176" s="14"/>
      <c r="C176" s="124" t="str">
        <f t="shared" si="24"/>
        <v>菓子類</v>
      </c>
      <c r="D176" s="134">
        <f t="shared" si="25"/>
        <v>22.421731190214437</v>
      </c>
      <c r="E176" s="37">
        <f t="shared" si="25"/>
        <v>21.974782959306289</v>
      </c>
      <c r="F176" s="37">
        <f t="shared" si="25"/>
        <v>20.421357595732491</v>
      </c>
      <c r="G176" s="37">
        <f t="shared" si="25"/>
        <v>21.59542960457842</v>
      </c>
      <c r="H176" s="37">
        <f t="shared" si="25"/>
        <v>21.265923511784827</v>
      </c>
      <c r="I176" s="37">
        <f t="shared" si="26"/>
        <v>22.211130317338302</v>
      </c>
      <c r="J176" s="37">
        <f t="shared" si="26"/>
        <v>22.448534037992363</v>
      </c>
      <c r="K176" s="37">
        <f t="shared" si="26"/>
        <v>23.224134353468052</v>
      </c>
      <c r="L176" s="37">
        <f t="shared" si="26"/>
        <v>22.74410460975481</v>
      </c>
      <c r="M176" s="37">
        <f t="shared" si="26"/>
        <v>20.834368120127483</v>
      </c>
      <c r="N176" s="37">
        <f t="shared" si="27"/>
        <v>21.566933506096504</v>
      </c>
      <c r="O176" s="37">
        <f t="shared" si="27"/>
        <v>21.699637600258157</v>
      </c>
      <c r="P176" s="37">
        <f t="shared" si="27"/>
        <v>22.132502710482793</v>
      </c>
      <c r="Q176" s="37">
        <f t="shared" si="27"/>
        <v>22.648956428342203</v>
      </c>
      <c r="R176" s="37">
        <f t="shared" si="27"/>
        <v>22.965132351850656</v>
      </c>
      <c r="S176" s="37">
        <f t="shared" si="28"/>
        <v>22.846044294016895</v>
      </c>
      <c r="T176" s="37">
        <f t="shared" si="28"/>
        <v>20.228646570674428</v>
      </c>
      <c r="U176" s="37">
        <f t="shared" si="28"/>
        <v>20.730281120146071</v>
      </c>
      <c r="V176" s="37">
        <f t="shared" si="28"/>
        <v>20.801395740219156</v>
      </c>
      <c r="W176" s="37">
        <f t="shared" si="28"/>
        <v>20.925886596448144</v>
      </c>
      <c r="X176" s="37">
        <f t="shared" si="29"/>
        <v>21.576542733032291</v>
      </c>
      <c r="Y176" s="37">
        <f t="shared" si="29"/>
        <v>22.384250609840425</v>
      </c>
      <c r="Z176" s="37">
        <f t="shared" si="29"/>
        <v>21.842302594179628</v>
      </c>
      <c r="AA176" s="37">
        <f t="shared" si="29"/>
        <v>19.387032386744455</v>
      </c>
      <c r="AB176" s="37">
        <f t="shared" si="29"/>
        <v>20.827784016168106</v>
      </c>
      <c r="AC176" s="37">
        <f t="shared" si="30"/>
        <v>20.836835043973739</v>
      </c>
      <c r="AD176" s="37">
        <f t="shared" si="30"/>
        <v>21.829943504556361</v>
      </c>
      <c r="AE176" s="37">
        <f t="shared" si="30"/>
        <v>22.106371207049438</v>
      </c>
      <c r="AF176" s="37">
        <f t="shared" si="30"/>
        <v>27.444232007645407</v>
      </c>
      <c r="AG176" s="37">
        <f t="shared" si="30"/>
        <v>26.669918485575515</v>
      </c>
      <c r="AH176" s="37">
        <f t="shared" si="31"/>
        <v>25.170511067688572</v>
      </c>
      <c r="AI176" s="37">
        <f t="shared" si="31"/>
        <v>26.457405598142163</v>
      </c>
      <c r="AJ176" s="37">
        <f t="shared" si="31"/>
        <v>26.986200429815778</v>
      </c>
      <c r="AK176" s="37">
        <f t="shared" si="31"/>
        <v>27.699888018104136</v>
      </c>
      <c r="AL176" s="37">
        <f t="shared" si="31"/>
        <v>27.459632396076927</v>
      </c>
      <c r="AM176" s="37">
        <f t="shared" si="32"/>
        <v>26.226821025321236</v>
      </c>
      <c r="AN176" s="37">
        <f t="shared" si="32"/>
        <v>25.734112263480935</v>
      </c>
      <c r="AO176" s="37">
        <f t="shared" si="32"/>
        <v>25.185303629588311</v>
      </c>
      <c r="AP176" s="37">
        <f t="shared" si="32"/>
        <v>23.986377253889788</v>
      </c>
      <c r="AQ176" s="37">
        <f t="shared" si="32"/>
        <v>24.097989481443758</v>
      </c>
      <c r="AR176" s="37">
        <f t="shared" si="33"/>
        <v>25.161029847079458</v>
      </c>
      <c r="AS176" s="37">
        <f t="shared" si="33"/>
        <v>25.301052686620523</v>
      </c>
      <c r="AT176" s="166">
        <f t="shared" si="34"/>
        <v>23.096629750115465</v>
      </c>
    </row>
    <row r="177" spans="1:46" s="61" customFormat="1" ht="15" hidden="1" customHeight="1" x14ac:dyDescent="0.2">
      <c r="A177" s="14">
        <v>4</v>
      </c>
      <c r="B177" s="14"/>
      <c r="C177" s="124" t="str">
        <f t="shared" si="24"/>
        <v>項目4</v>
      </c>
      <c r="D177" s="134" t="str">
        <f t="shared" si="25"/>
        <v>--</v>
      </c>
      <c r="E177" s="37" t="str">
        <f t="shared" si="25"/>
        <v>--</v>
      </c>
      <c r="F177" s="37" t="str">
        <f t="shared" si="25"/>
        <v>--</v>
      </c>
      <c r="G177" s="37" t="str">
        <f t="shared" si="25"/>
        <v>--</v>
      </c>
      <c r="H177" s="37" t="str">
        <f t="shared" si="25"/>
        <v>--</v>
      </c>
      <c r="I177" s="37" t="str">
        <f t="shared" si="26"/>
        <v>--</v>
      </c>
      <c r="J177" s="37" t="str">
        <f t="shared" si="26"/>
        <v>--</v>
      </c>
      <c r="K177" s="37" t="str">
        <f t="shared" si="26"/>
        <v>--</v>
      </c>
      <c r="L177" s="37" t="str">
        <f t="shared" si="26"/>
        <v>--</v>
      </c>
      <c r="M177" s="37" t="str">
        <f t="shared" si="26"/>
        <v>--</v>
      </c>
      <c r="N177" s="37" t="str">
        <f t="shared" si="27"/>
        <v>--</v>
      </c>
      <c r="O177" s="37" t="str">
        <f t="shared" si="27"/>
        <v>--</v>
      </c>
      <c r="P177" s="37" t="str">
        <f t="shared" si="27"/>
        <v>--</v>
      </c>
      <c r="Q177" s="37" t="str">
        <f t="shared" si="27"/>
        <v>--</v>
      </c>
      <c r="R177" s="37" t="str">
        <f t="shared" si="27"/>
        <v>--</v>
      </c>
      <c r="S177" s="37" t="str">
        <f t="shared" si="28"/>
        <v>--</v>
      </c>
      <c r="T177" s="37" t="str">
        <f t="shared" si="28"/>
        <v>--</v>
      </c>
      <c r="U177" s="37" t="str">
        <f t="shared" si="28"/>
        <v>--</v>
      </c>
      <c r="V177" s="37" t="str">
        <f t="shared" si="28"/>
        <v>--</v>
      </c>
      <c r="W177" s="37" t="str">
        <f t="shared" si="28"/>
        <v>--</v>
      </c>
      <c r="X177" s="37" t="str">
        <f t="shared" si="29"/>
        <v>--</v>
      </c>
      <c r="Y177" s="37" t="str">
        <f t="shared" si="29"/>
        <v>--</v>
      </c>
      <c r="Z177" s="37" t="str">
        <f t="shared" si="29"/>
        <v>--</v>
      </c>
      <c r="AA177" s="37" t="str">
        <f t="shared" si="29"/>
        <v>--</v>
      </c>
      <c r="AB177" s="37" t="str">
        <f t="shared" si="29"/>
        <v>--</v>
      </c>
      <c r="AC177" s="37" t="str">
        <f t="shared" si="30"/>
        <v>--</v>
      </c>
      <c r="AD177" s="37" t="str">
        <f t="shared" si="30"/>
        <v>--</v>
      </c>
      <c r="AE177" s="37" t="str">
        <f t="shared" si="30"/>
        <v>--</v>
      </c>
      <c r="AF177" s="37" t="str">
        <f t="shared" si="30"/>
        <v>--</v>
      </c>
      <c r="AG177" s="37" t="str">
        <f t="shared" si="30"/>
        <v>--</v>
      </c>
      <c r="AH177" s="37" t="str">
        <f t="shared" si="31"/>
        <v>--</v>
      </c>
      <c r="AI177" s="37" t="str">
        <f t="shared" si="31"/>
        <v>--</v>
      </c>
      <c r="AJ177" s="37" t="str">
        <f t="shared" si="31"/>
        <v>--</v>
      </c>
      <c r="AK177" s="37" t="str">
        <f t="shared" si="31"/>
        <v>--</v>
      </c>
      <c r="AL177" s="37" t="str">
        <f t="shared" si="31"/>
        <v>--</v>
      </c>
      <c r="AM177" s="37" t="str">
        <f t="shared" si="32"/>
        <v>--</v>
      </c>
      <c r="AN177" s="37" t="str">
        <f t="shared" si="32"/>
        <v>--</v>
      </c>
      <c r="AO177" s="37" t="str">
        <f t="shared" si="32"/>
        <v>--</v>
      </c>
      <c r="AP177" s="37" t="str">
        <f t="shared" si="32"/>
        <v>--</v>
      </c>
      <c r="AQ177" s="37" t="str">
        <f t="shared" si="32"/>
        <v>--</v>
      </c>
      <c r="AR177" s="37" t="str">
        <f t="shared" si="33"/>
        <v>--</v>
      </c>
      <c r="AS177" s="37" t="str">
        <f t="shared" si="33"/>
        <v>--</v>
      </c>
      <c r="AT177" s="166" t="str">
        <f t="shared" si="34"/>
        <v>--</v>
      </c>
    </row>
    <row r="178" spans="1:46" s="61" customFormat="1" ht="15" hidden="1" customHeight="1" x14ac:dyDescent="0.2">
      <c r="A178" s="14">
        <v>5</v>
      </c>
      <c r="B178" s="14"/>
      <c r="C178" s="124" t="str">
        <f t="shared" si="24"/>
        <v>項目5</v>
      </c>
      <c r="D178" s="134" t="str">
        <f t="shared" si="25"/>
        <v>--</v>
      </c>
      <c r="E178" s="37" t="str">
        <f t="shared" si="25"/>
        <v>--</v>
      </c>
      <c r="F178" s="37" t="str">
        <f t="shared" si="25"/>
        <v>--</v>
      </c>
      <c r="G178" s="37" t="str">
        <f t="shared" si="25"/>
        <v>--</v>
      </c>
      <c r="H178" s="37" t="str">
        <f t="shared" si="25"/>
        <v>--</v>
      </c>
      <c r="I178" s="37" t="str">
        <f t="shared" si="26"/>
        <v>--</v>
      </c>
      <c r="J178" s="37" t="str">
        <f t="shared" si="26"/>
        <v>--</v>
      </c>
      <c r="K178" s="37" t="str">
        <f t="shared" si="26"/>
        <v>--</v>
      </c>
      <c r="L178" s="37" t="str">
        <f t="shared" si="26"/>
        <v>--</v>
      </c>
      <c r="M178" s="37" t="str">
        <f t="shared" si="26"/>
        <v>--</v>
      </c>
      <c r="N178" s="37" t="str">
        <f t="shared" si="27"/>
        <v>--</v>
      </c>
      <c r="O178" s="37" t="str">
        <f t="shared" si="27"/>
        <v>--</v>
      </c>
      <c r="P178" s="37" t="str">
        <f t="shared" si="27"/>
        <v>--</v>
      </c>
      <c r="Q178" s="37" t="str">
        <f t="shared" si="27"/>
        <v>--</v>
      </c>
      <c r="R178" s="37" t="str">
        <f t="shared" si="27"/>
        <v>--</v>
      </c>
      <c r="S178" s="37" t="str">
        <f t="shared" si="28"/>
        <v>--</v>
      </c>
      <c r="T178" s="37" t="str">
        <f t="shared" si="28"/>
        <v>--</v>
      </c>
      <c r="U178" s="37" t="str">
        <f t="shared" si="28"/>
        <v>--</v>
      </c>
      <c r="V178" s="37" t="str">
        <f t="shared" si="28"/>
        <v>--</v>
      </c>
      <c r="W178" s="37" t="str">
        <f t="shared" si="28"/>
        <v>--</v>
      </c>
      <c r="X178" s="37" t="str">
        <f t="shared" si="29"/>
        <v>--</v>
      </c>
      <c r="Y178" s="37" t="str">
        <f t="shared" si="29"/>
        <v>--</v>
      </c>
      <c r="Z178" s="37" t="str">
        <f t="shared" si="29"/>
        <v>--</v>
      </c>
      <c r="AA178" s="37" t="str">
        <f t="shared" si="29"/>
        <v>--</v>
      </c>
      <c r="AB178" s="37" t="str">
        <f t="shared" si="29"/>
        <v>--</v>
      </c>
      <c r="AC178" s="37" t="str">
        <f t="shared" si="30"/>
        <v>--</v>
      </c>
      <c r="AD178" s="37" t="str">
        <f t="shared" si="30"/>
        <v>--</v>
      </c>
      <c r="AE178" s="37" t="str">
        <f t="shared" si="30"/>
        <v>--</v>
      </c>
      <c r="AF178" s="37" t="str">
        <f t="shared" si="30"/>
        <v>--</v>
      </c>
      <c r="AG178" s="37" t="str">
        <f t="shared" si="30"/>
        <v>--</v>
      </c>
      <c r="AH178" s="37" t="str">
        <f t="shared" si="31"/>
        <v>--</v>
      </c>
      <c r="AI178" s="37" t="str">
        <f t="shared" si="31"/>
        <v>--</v>
      </c>
      <c r="AJ178" s="37" t="str">
        <f t="shared" si="31"/>
        <v>--</v>
      </c>
      <c r="AK178" s="37" t="str">
        <f t="shared" si="31"/>
        <v>--</v>
      </c>
      <c r="AL178" s="37" t="str">
        <f t="shared" si="31"/>
        <v>--</v>
      </c>
      <c r="AM178" s="37" t="str">
        <f t="shared" si="32"/>
        <v>--</v>
      </c>
      <c r="AN178" s="37" t="str">
        <f t="shared" si="32"/>
        <v>--</v>
      </c>
      <c r="AO178" s="37" t="str">
        <f t="shared" si="32"/>
        <v>--</v>
      </c>
      <c r="AP178" s="37" t="str">
        <f t="shared" si="32"/>
        <v>--</v>
      </c>
      <c r="AQ178" s="37" t="str">
        <f t="shared" si="32"/>
        <v>--</v>
      </c>
      <c r="AR178" s="37" t="str">
        <f t="shared" si="33"/>
        <v>--</v>
      </c>
      <c r="AS178" s="37" t="str">
        <f t="shared" si="33"/>
        <v>--</v>
      </c>
      <c r="AT178" s="166" t="str">
        <f t="shared" si="34"/>
        <v>--</v>
      </c>
    </row>
    <row r="179" spans="1:46" s="61" customFormat="1" ht="15" hidden="1" customHeight="1" x14ac:dyDescent="0.2">
      <c r="A179" s="14">
        <v>6</v>
      </c>
      <c r="B179" s="14"/>
      <c r="C179" s="124" t="str">
        <f t="shared" si="24"/>
        <v>項目6</v>
      </c>
      <c r="D179" s="134" t="str">
        <f t="shared" si="25"/>
        <v>--</v>
      </c>
      <c r="E179" s="37" t="str">
        <f t="shared" si="25"/>
        <v>--</v>
      </c>
      <c r="F179" s="37" t="str">
        <f t="shared" si="25"/>
        <v>--</v>
      </c>
      <c r="G179" s="37" t="str">
        <f t="shared" si="25"/>
        <v>--</v>
      </c>
      <c r="H179" s="37" t="str">
        <f t="shared" si="25"/>
        <v>--</v>
      </c>
      <c r="I179" s="37" t="str">
        <f t="shared" si="26"/>
        <v>--</v>
      </c>
      <c r="J179" s="37" t="str">
        <f t="shared" si="26"/>
        <v>--</v>
      </c>
      <c r="K179" s="37" t="str">
        <f t="shared" si="26"/>
        <v>--</v>
      </c>
      <c r="L179" s="37" t="str">
        <f t="shared" si="26"/>
        <v>--</v>
      </c>
      <c r="M179" s="37" t="str">
        <f t="shared" si="26"/>
        <v>--</v>
      </c>
      <c r="N179" s="37" t="str">
        <f t="shared" si="27"/>
        <v>--</v>
      </c>
      <c r="O179" s="37" t="str">
        <f t="shared" si="27"/>
        <v>--</v>
      </c>
      <c r="P179" s="37" t="str">
        <f t="shared" si="27"/>
        <v>--</v>
      </c>
      <c r="Q179" s="37" t="str">
        <f t="shared" si="27"/>
        <v>--</v>
      </c>
      <c r="R179" s="37" t="str">
        <f t="shared" si="27"/>
        <v>--</v>
      </c>
      <c r="S179" s="37" t="str">
        <f t="shared" si="28"/>
        <v>--</v>
      </c>
      <c r="T179" s="37" t="str">
        <f t="shared" si="28"/>
        <v>--</v>
      </c>
      <c r="U179" s="37" t="str">
        <f t="shared" si="28"/>
        <v>--</v>
      </c>
      <c r="V179" s="37" t="str">
        <f t="shared" si="28"/>
        <v>--</v>
      </c>
      <c r="W179" s="37" t="str">
        <f t="shared" si="28"/>
        <v>--</v>
      </c>
      <c r="X179" s="37" t="str">
        <f t="shared" si="29"/>
        <v>--</v>
      </c>
      <c r="Y179" s="37" t="str">
        <f t="shared" si="29"/>
        <v>--</v>
      </c>
      <c r="Z179" s="37" t="str">
        <f t="shared" si="29"/>
        <v>--</v>
      </c>
      <c r="AA179" s="37" t="str">
        <f t="shared" si="29"/>
        <v>--</v>
      </c>
      <c r="AB179" s="37" t="str">
        <f t="shared" si="29"/>
        <v>--</v>
      </c>
      <c r="AC179" s="37" t="str">
        <f t="shared" si="30"/>
        <v>--</v>
      </c>
      <c r="AD179" s="37" t="str">
        <f t="shared" si="30"/>
        <v>--</v>
      </c>
      <c r="AE179" s="37" t="str">
        <f t="shared" si="30"/>
        <v>--</v>
      </c>
      <c r="AF179" s="37" t="str">
        <f t="shared" si="30"/>
        <v>--</v>
      </c>
      <c r="AG179" s="37" t="str">
        <f t="shared" si="30"/>
        <v>--</v>
      </c>
      <c r="AH179" s="37" t="str">
        <f t="shared" si="31"/>
        <v>--</v>
      </c>
      <c r="AI179" s="37" t="str">
        <f t="shared" si="31"/>
        <v>--</v>
      </c>
      <c r="AJ179" s="37" t="str">
        <f t="shared" si="31"/>
        <v>--</v>
      </c>
      <c r="AK179" s="37" t="str">
        <f t="shared" si="31"/>
        <v>--</v>
      </c>
      <c r="AL179" s="37" t="str">
        <f t="shared" si="31"/>
        <v>--</v>
      </c>
      <c r="AM179" s="37" t="str">
        <f t="shared" si="32"/>
        <v>--</v>
      </c>
      <c r="AN179" s="37" t="str">
        <f t="shared" si="32"/>
        <v>--</v>
      </c>
      <c r="AO179" s="37" t="str">
        <f t="shared" si="32"/>
        <v>--</v>
      </c>
      <c r="AP179" s="37" t="str">
        <f t="shared" si="32"/>
        <v>--</v>
      </c>
      <c r="AQ179" s="37" t="str">
        <f t="shared" si="32"/>
        <v>--</v>
      </c>
      <c r="AR179" s="37" t="str">
        <f t="shared" si="33"/>
        <v>--</v>
      </c>
      <c r="AS179" s="37" t="str">
        <f t="shared" si="33"/>
        <v>--</v>
      </c>
      <c r="AT179" s="166" t="str">
        <f t="shared" si="34"/>
        <v>--</v>
      </c>
    </row>
    <row r="180" spans="1:46" s="61" customFormat="1" ht="15" hidden="1" customHeight="1" x14ac:dyDescent="0.2">
      <c r="A180" s="14">
        <v>7</v>
      </c>
      <c r="B180" s="14"/>
      <c r="C180" s="124" t="str">
        <f t="shared" si="24"/>
        <v>項目7</v>
      </c>
      <c r="D180" s="134" t="str">
        <f t="shared" si="25"/>
        <v>--</v>
      </c>
      <c r="E180" s="37" t="str">
        <f t="shared" si="25"/>
        <v>--</v>
      </c>
      <c r="F180" s="37" t="str">
        <f t="shared" si="25"/>
        <v>--</v>
      </c>
      <c r="G180" s="37" t="str">
        <f t="shared" si="25"/>
        <v>--</v>
      </c>
      <c r="H180" s="37" t="str">
        <f t="shared" si="25"/>
        <v>--</v>
      </c>
      <c r="I180" s="37" t="str">
        <f t="shared" si="26"/>
        <v>--</v>
      </c>
      <c r="J180" s="37" t="str">
        <f t="shared" si="26"/>
        <v>--</v>
      </c>
      <c r="K180" s="37" t="str">
        <f t="shared" si="26"/>
        <v>--</v>
      </c>
      <c r="L180" s="37" t="str">
        <f t="shared" si="26"/>
        <v>--</v>
      </c>
      <c r="M180" s="37" t="str">
        <f t="shared" si="26"/>
        <v>--</v>
      </c>
      <c r="N180" s="37" t="str">
        <f t="shared" si="27"/>
        <v>--</v>
      </c>
      <c r="O180" s="37" t="str">
        <f t="shared" si="27"/>
        <v>--</v>
      </c>
      <c r="P180" s="37" t="str">
        <f t="shared" si="27"/>
        <v>--</v>
      </c>
      <c r="Q180" s="37" t="str">
        <f t="shared" si="27"/>
        <v>--</v>
      </c>
      <c r="R180" s="37" t="str">
        <f t="shared" si="27"/>
        <v>--</v>
      </c>
      <c r="S180" s="37" t="str">
        <f t="shared" si="28"/>
        <v>--</v>
      </c>
      <c r="T180" s="37" t="str">
        <f t="shared" si="28"/>
        <v>--</v>
      </c>
      <c r="U180" s="37" t="str">
        <f t="shared" si="28"/>
        <v>--</v>
      </c>
      <c r="V180" s="37" t="str">
        <f t="shared" si="28"/>
        <v>--</v>
      </c>
      <c r="W180" s="37" t="str">
        <f t="shared" si="28"/>
        <v>--</v>
      </c>
      <c r="X180" s="37" t="str">
        <f t="shared" si="29"/>
        <v>--</v>
      </c>
      <c r="Y180" s="37" t="str">
        <f t="shared" si="29"/>
        <v>--</v>
      </c>
      <c r="Z180" s="37" t="str">
        <f t="shared" si="29"/>
        <v>--</v>
      </c>
      <c r="AA180" s="37" t="str">
        <f t="shared" si="29"/>
        <v>--</v>
      </c>
      <c r="AB180" s="37" t="str">
        <f t="shared" si="29"/>
        <v>--</v>
      </c>
      <c r="AC180" s="37" t="str">
        <f t="shared" si="30"/>
        <v>--</v>
      </c>
      <c r="AD180" s="37" t="str">
        <f t="shared" si="30"/>
        <v>--</v>
      </c>
      <c r="AE180" s="37" t="str">
        <f t="shared" si="30"/>
        <v>--</v>
      </c>
      <c r="AF180" s="37" t="str">
        <f t="shared" si="30"/>
        <v>--</v>
      </c>
      <c r="AG180" s="37" t="str">
        <f t="shared" si="30"/>
        <v>--</v>
      </c>
      <c r="AH180" s="37" t="str">
        <f t="shared" si="31"/>
        <v>--</v>
      </c>
      <c r="AI180" s="37" t="str">
        <f t="shared" si="31"/>
        <v>--</v>
      </c>
      <c r="AJ180" s="37" t="str">
        <f t="shared" si="31"/>
        <v>--</v>
      </c>
      <c r="AK180" s="37" t="str">
        <f t="shared" si="31"/>
        <v>--</v>
      </c>
      <c r="AL180" s="37" t="str">
        <f t="shared" si="31"/>
        <v>--</v>
      </c>
      <c r="AM180" s="37" t="str">
        <f t="shared" si="32"/>
        <v>--</v>
      </c>
      <c r="AN180" s="37" t="str">
        <f t="shared" si="32"/>
        <v>--</v>
      </c>
      <c r="AO180" s="37" t="str">
        <f t="shared" si="32"/>
        <v>--</v>
      </c>
      <c r="AP180" s="37" t="str">
        <f t="shared" si="32"/>
        <v>--</v>
      </c>
      <c r="AQ180" s="37" t="str">
        <f t="shared" si="32"/>
        <v>--</v>
      </c>
      <c r="AR180" s="37" t="str">
        <f t="shared" si="33"/>
        <v>--</v>
      </c>
      <c r="AS180" s="37" t="str">
        <f t="shared" si="33"/>
        <v>--</v>
      </c>
      <c r="AT180" s="166" t="str">
        <f t="shared" si="34"/>
        <v>--</v>
      </c>
    </row>
    <row r="181" spans="1:46" s="61" customFormat="1" ht="15" hidden="1" customHeight="1" x14ac:dyDescent="0.2">
      <c r="A181" s="14">
        <v>8</v>
      </c>
      <c r="B181" s="14"/>
      <c r="C181" s="124" t="str">
        <f t="shared" si="24"/>
        <v>項目8</v>
      </c>
      <c r="D181" s="134" t="str">
        <f t="shared" si="25"/>
        <v>--</v>
      </c>
      <c r="E181" s="37" t="str">
        <f t="shared" si="25"/>
        <v>--</v>
      </c>
      <c r="F181" s="37" t="str">
        <f t="shared" si="25"/>
        <v>--</v>
      </c>
      <c r="G181" s="37" t="str">
        <f t="shared" si="25"/>
        <v>--</v>
      </c>
      <c r="H181" s="37" t="str">
        <f t="shared" si="25"/>
        <v>--</v>
      </c>
      <c r="I181" s="37" t="str">
        <f t="shared" si="26"/>
        <v>--</v>
      </c>
      <c r="J181" s="37" t="str">
        <f t="shared" si="26"/>
        <v>--</v>
      </c>
      <c r="K181" s="37" t="str">
        <f t="shared" si="26"/>
        <v>--</v>
      </c>
      <c r="L181" s="37" t="str">
        <f t="shared" si="26"/>
        <v>--</v>
      </c>
      <c r="M181" s="37" t="str">
        <f t="shared" si="26"/>
        <v>--</v>
      </c>
      <c r="N181" s="37" t="str">
        <f t="shared" si="27"/>
        <v>--</v>
      </c>
      <c r="O181" s="37" t="str">
        <f t="shared" si="27"/>
        <v>--</v>
      </c>
      <c r="P181" s="37" t="str">
        <f t="shared" si="27"/>
        <v>--</v>
      </c>
      <c r="Q181" s="37" t="str">
        <f t="shared" si="27"/>
        <v>--</v>
      </c>
      <c r="R181" s="37" t="str">
        <f t="shared" si="27"/>
        <v>--</v>
      </c>
      <c r="S181" s="37" t="str">
        <f t="shared" si="28"/>
        <v>--</v>
      </c>
      <c r="T181" s="37" t="str">
        <f t="shared" si="28"/>
        <v>--</v>
      </c>
      <c r="U181" s="37" t="str">
        <f t="shared" si="28"/>
        <v>--</v>
      </c>
      <c r="V181" s="37" t="str">
        <f t="shared" si="28"/>
        <v>--</v>
      </c>
      <c r="W181" s="37" t="str">
        <f t="shared" si="28"/>
        <v>--</v>
      </c>
      <c r="X181" s="37" t="str">
        <f t="shared" si="29"/>
        <v>--</v>
      </c>
      <c r="Y181" s="37" t="str">
        <f t="shared" si="29"/>
        <v>--</v>
      </c>
      <c r="Z181" s="37" t="str">
        <f t="shared" si="29"/>
        <v>--</v>
      </c>
      <c r="AA181" s="37" t="str">
        <f t="shared" si="29"/>
        <v>--</v>
      </c>
      <c r="AB181" s="37" t="str">
        <f t="shared" si="29"/>
        <v>--</v>
      </c>
      <c r="AC181" s="37" t="str">
        <f t="shared" si="30"/>
        <v>--</v>
      </c>
      <c r="AD181" s="37" t="str">
        <f t="shared" si="30"/>
        <v>--</v>
      </c>
      <c r="AE181" s="37" t="str">
        <f t="shared" si="30"/>
        <v>--</v>
      </c>
      <c r="AF181" s="37" t="str">
        <f t="shared" si="30"/>
        <v>--</v>
      </c>
      <c r="AG181" s="37" t="str">
        <f t="shared" si="30"/>
        <v>--</v>
      </c>
      <c r="AH181" s="37" t="str">
        <f t="shared" si="31"/>
        <v>--</v>
      </c>
      <c r="AI181" s="37" t="str">
        <f t="shared" si="31"/>
        <v>--</v>
      </c>
      <c r="AJ181" s="37" t="str">
        <f t="shared" si="31"/>
        <v>--</v>
      </c>
      <c r="AK181" s="37" t="str">
        <f t="shared" si="31"/>
        <v>--</v>
      </c>
      <c r="AL181" s="37" t="str">
        <f t="shared" si="31"/>
        <v>--</v>
      </c>
      <c r="AM181" s="37" t="str">
        <f t="shared" si="32"/>
        <v>--</v>
      </c>
      <c r="AN181" s="37" t="str">
        <f t="shared" si="32"/>
        <v>--</v>
      </c>
      <c r="AO181" s="37" t="str">
        <f t="shared" si="32"/>
        <v>--</v>
      </c>
      <c r="AP181" s="37" t="str">
        <f t="shared" si="32"/>
        <v>--</v>
      </c>
      <c r="AQ181" s="37" t="str">
        <f t="shared" si="32"/>
        <v>--</v>
      </c>
      <c r="AR181" s="37" t="str">
        <f t="shared" si="33"/>
        <v>--</v>
      </c>
      <c r="AS181" s="37" t="str">
        <f t="shared" si="33"/>
        <v>--</v>
      </c>
      <c r="AT181" s="166" t="str">
        <f t="shared" si="34"/>
        <v>--</v>
      </c>
    </row>
    <row r="182" spans="1:46" s="61" customFormat="1" ht="15" hidden="1" customHeight="1" x14ac:dyDescent="0.2">
      <c r="A182" s="14">
        <v>9</v>
      </c>
      <c r="B182" s="14"/>
      <c r="C182" s="124" t="str">
        <f t="shared" si="24"/>
        <v>項目9</v>
      </c>
      <c r="D182" s="134" t="str">
        <f t="shared" si="25"/>
        <v>--</v>
      </c>
      <c r="E182" s="37" t="str">
        <f t="shared" si="25"/>
        <v>--</v>
      </c>
      <c r="F182" s="37" t="str">
        <f t="shared" si="25"/>
        <v>--</v>
      </c>
      <c r="G182" s="37" t="str">
        <f t="shared" si="25"/>
        <v>--</v>
      </c>
      <c r="H182" s="37" t="str">
        <f t="shared" si="25"/>
        <v>--</v>
      </c>
      <c r="I182" s="37" t="str">
        <f t="shared" si="26"/>
        <v>--</v>
      </c>
      <c r="J182" s="37" t="str">
        <f t="shared" si="26"/>
        <v>--</v>
      </c>
      <c r="K182" s="37" t="str">
        <f t="shared" si="26"/>
        <v>--</v>
      </c>
      <c r="L182" s="37" t="str">
        <f t="shared" si="26"/>
        <v>--</v>
      </c>
      <c r="M182" s="37" t="str">
        <f t="shared" si="26"/>
        <v>--</v>
      </c>
      <c r="N182" s="37" t="str">
        <f t="shared" si="27"/>
        <v>--</v>
      </c>
      <c r="O182" s="37" t="str">
        <f t="shared" si="27"/>
        <v>--</v>
      </c>
      <c r="P182" s="37" t="str">
        <f t="shared" si="27"/>
        <v>--</v>
      </c>
      <c r="Q182" s="37" t="str">
        <f t="shared" si="27"/>
        <v>--</v>
      </c>
      <c r="R182" s="37" t="str">
        <f t="shared" si="27"/>
        <v>--</v>
      </c>
      <c r="S182" s="37" t="str">
        <f t="shared" si="28"/>
        <v>--</v>
      </c>
      <c r="T182" s="37" t="str">
        <f t="shared" si="28"/>
        <v>--</v>
      </c>
      <c r="U182" s="37" t="str">
        <f t="shared" si="28"/>
        <v>--</v>
      </c>
      <c r="V182" s="37" t="str">
        <f t="shared" si="28"/>
        <v>--</v>
      </c>
      <c r="W182" s="37" t="str">
        <f t="shared" si="28"/>
        <v>--</v>
      </c>
      <c r="X182" s="37" t="str">
        <f t="shared" si="29"/>
        <v>--</v>
      </c>
      <c r="Y182" s="37" t="str">
        <f t="shared" si="29"/>
        <v>--</v>
      </c>
      <c r="Z182" s="37" t="str">
        <f t="shared" si="29"/>
        <v>--</v>
      </c>
      <c r="AA182" s="37" t="str">
        <f t="shared" si="29"/>
        <v>--</v>
      </c>
      <c r="AB182" s="37" t="str">
        <f t="shared" si="29"/>
        <v>--</v>
      </c>
      <c r="AC182" s="37" t="str">
        <f t="shared" si="30"/>
        <v>--</v>
      </c>
      <c r="AD182" s="37" t="str">
        <f t="shared" si="30"/>
        <v>--</v>
      </c>
      <c r="AE182" s="37" t="str">
        <f t="shared" si="30"/>
        <v>--</v>
      </c>
      <c r="AF182" s="37" t="str">
        <f t="shared" si="30"/>
        <v>--</v>
      </c>
      <c r="AG182" s="37" t="str">
        <f t="shared" si="30"/>
        <v>--</v>
      </c>
      <c r="AH182" s="37" t="str">
        <f t="shared" si="31"/>
        <v>--</v>
      </c>
      <c r="AI182" s="37" t="str">
        <f t="shared" si="31"/>
        <v>--</v>
      </c>
      <c r="AJ182" s="37" t="str">
        <f t="shared" si="31"/>
        <v>--</v>
      </c>
      <c r="AK182" s="37" t="str">
        <f t="shared" si="31"/>
        <v>--</v>
      </c>
      <c r="AL182" s="37" t="str">
        <f t="shared" si="31"/>
        <v>--</v>
      </c>
      <c r="AM182" s="37" t="str">
        <f t="shared" si="32"/>
        <v>--</v>
      </c>
      <c r="AN182" s="37" t="str">
        <f t="shared" si="32"/>
        <v>--</v>
      </c>
      <c r="AO182" s="37" t="str">
        <f t="shared" si="32"/>
        <v>--</v>
      </c>
      <c r="AP182" s="37" t="str">
        <f t="shared" si="32"/>
        <v>--</v>
      </c>
      <c r="AQ182" s="37" t="str">
        <f t="shared" si="32"/>
        <v>--</v>
      </c>
      <c r="AR182" s="37" t="str">
        <f t="shared" si="33"/>
        <v>--</v>
      </c>
      <c r="AS182" s="37" t="str">
        <f t="shared" si="33"/>
        <v>--</v>
      </c>
      <c r="AT182" s="166" t="str">
        <f t="shared" si="34"/>
        <v>--</v>
      </c>
    </row>
    <row r="183" spans="1:46" s="61" customFormat="1" ht="15" hidden="1" customHeight="1" x14ac:dyDescent="0.2">
      <c r="A183" s="14">
        <v>10</v>
      </c>
      <c r="B183" s="14"/>
      <c r="C183" s="124" t="str">
        <f t="shared" si="24"/>
        <v>項目10</v>
      </c>
      <c r="D183" s="134" t="str">
        <f t="shared" si="25"/>
        <v>--</v>
      </c>
      <c r="E183" s="37" t="str">
        <f t="shared" si="25"/>
        <v>--</v>
      </c>
      <c r="F183" s="37" t="str">
        <f t="shared" si="25"/>
        <v>--</v>
      </c>
      <c r="G183" s="37" t="str">
        <f t="shared" si="25"/>
        <v>--</v>
      </c>
      <c r="H183" s="37" t="str">
        <f t="shared" si="25"/>
        <v>--</v>
      </c>
      <c r="I183" s="37" t="str">
        <f t="shared" si="26"/>
        <v>--</v>
      </c>
      <c r="J183" s="37" t="str">
        <f t="shared" si="26"/>
        <v>--</v>
      </c>
      <c r="K183" s="37" t="str">
        <f t="shared" si="26"/>
        <v>--</v>
      </c>
      <c r="L183" s="37" t="str">
        <f t="shared" si="26"/>
        <v>--</v>
      </c>
      <c r="M183" s="37" t="str">
        <f t="shared" si="26"/>
        <v>--</v>
      </c>
      <c r="N183" s="37" t="str">
        <f t="shared" si="27"/>
        <v>--</v>
      </c>
      <c r="O183" s="37" t="str">
        <f t="shared" si="27"/>
        <v>--</v>
      </c>
      <c r="P183" s="37" t="str">
        <f t="shared" si="27"/>
        <v>--</v>
      </c>
      <c r="Q183" s="37" t="str">
        <f t="shared" si="27"/>
        <v>--</v>
      </c>
      <c r="R183" s="37" t="str">
        <f t="shared" si="27"/>
        <v>--</v>
      </c>
      <c r="S183" s="37" t="str">
        <f t="shared" si="28"/>
        <v>--</v>
      </c>
      <c r="T183" s="37" t="str">
        <f t="shared" si="28"/>
        <v>--</v>
      </c>
      <c r="U183" s="37" t="str">
        <f t="shared" si="28"/>
        <v>--</v>
      </c>
      <c r="V183" s="37" t="str">
        <f t="shared" si="28"/>
        <v>--</v>
      </c>
      <c r="W183" s="37" t="str">
        <f t="shared" si="28"/>
        <v>--</v>
      </c>
      <c r="X183" s="37" t="str">
        <f t="shared" si="29"/>
        <v>--</v>
      </c>
      <c r="Y183" s="37" t="str">
        <f t="shared" si="29"/>
        <v>--</v>
      </c>
      <c r="Z183" s="37" t="str">
        <f t="shared" si="29"/>
        <v>--</v>
      </c>
      <c r="AA183" s="37" t="str">
        <f t="shared" si="29"/>
        <v>--</v>
      </c>
      <c r="AB183" s="37" t="str">
        <f t="shared" si="29"/>
        <v>--</v>
      </c>
      <c r="AC183" s="37" t="str">
        <f t="shared" si="30"/>
        <v>--</v>
      </c>
      <c r="AD183" s="37" t="str">
        <f t="shared" si="30"/>
        <v>--</v>
      </c>
      <c r="AE183" s="37" t="str">
        <f t="shared" si="30"/>
        <v>--</v>
      </c>
      <c r="AF183" s="37" t="str">
        <f t="shared" si="30"/>
        <v>--</v>
      </c>
      <c r="AG183" s="37" t="str">
        <f t="shared" si="30"/>
        <v>--</v>
      </c>
      <c r="AH183" s="37" t="str">
        <f t="shared" si="31"/>
        <v>--</v>
      </c>
      <c r="AI183" s="37" t="str">
        <f t="shared" si="31"/>
        <v>--</v>
      </c>
      <c r="AJ183" s="37" t="str">
        <f t="shared" si="31"/>
        <v>--</v>
      </c>
      <c r="AK183" s="37" t="str">
        <f t="shared" si="31"/>
        <v>--</v>
      </c>
      <c r="AL183" s="37" t="str">
        <f t="shared" si="31"/>
        <v>--</v>
      </c>
      <c r="AM183" s="37" t="str">
        <f t="shared" si="32"/>
        <v>--</v>
      </c>
      <c r="AN183" s="37" t="str">
        <f t="shared" si="32"/>
        <v>--</v>
      </c>
      <c r="AO183" s="37" t="str">
        <f t="shared" si="32"/>
        <v>--</v>
      </c>
      <c r="AP183" s="37" t="str">
        <f t="shared" si="32"/>
        <v>--</v>
      </c>
      <c r="AQ183" s="37" t="str">
        <f t="shared" si="32"/>
        <v>--</v>
      </c>
      <c r="AR183" s="37" t="str">
        <f t="shared" si="33"/>
        <v>--</v>
      </c>
      <c r="AS183" s="37" t="str">
        <f t="shared" si="33"/>
        <v>--</v>
      </c>
      <c r="AT183" s="166" t="str">
        <f t="shared" si="34"/>
        <v>--</v>
      </c>
    </row>
    <row r="184" spans="1:46" s="61" customFormat="1" ht="15" hidden="1" customHeight="1" x14ac:dyDescent="0.2">
      <c r="A184" s="14">
        <v>11</v>
      </c>
      <c r="B184" s="14"/>
      <c r="C184" s="124" t="str">
        <f t="shared" si="24"/>
        <v>項目11</v>
      </c>
      <c r="D184" s="134" t="str">
        <f t="shared" si="25"/>
        <v>--</v>
      </c>
      <c r="E184" s="37" t="str">
        <f t="shared" si="25"/>
        <v>--</v>
      </c>
      <c r="F184" s="37" t="str">
        <f t="shared" si="25"/>
        <v>--</v>
      </c>
      <c r="G184" s="37" t="str">
        <f t="shared" si="25"/>
        <v>--</v>
      </c>
      <c r="H184" s="37" t="str">
        <f t="shared" si="25"/>
        <v>--</v>
      </c>
      <c r="I184" s="37" t="str">
        <f t="shared" si="26"/>
        <v>--</v>
      </c>
      <c r="J184" s="37" t="str">
        <f t="shared" si="26"/>
        <v>--</v>
      </c>
      <c r="K184" s="37" t="str">
        <f t="shared" si="26"/>
        <v>--</v>
      </c>
      <c r="L184" s="37" t="str">
        <f t="shared" si="26"/>
        <v>--</v>
      </c>
      <c r="M184" s="37" t="str">
        <f t="shared" si="26"/>
        <v>--</v>
      </c>
      <c r="N184" s="37" t="str">
        <f t="shared" si="27"/>
        <v>--</v>
      </c>
      <c r="O184" s="37" t="str">
        <f t="shared" si="27"/>
        <v>--</v>
      </c>
      <c r="P184" s="37" t="str">
        <f t="shared" si="27"/>
        <v>--</v>
      </c>
      <c r="Q184" s="37" t="str">
        <f t="shared" si="27"/>
        <v>--</v>
      </c>
      <c r="R184" s="37" t="str">
        <f t="shared" si="27"/>
        <v>--</v>
      </c>
      <c r="S184" s="37" t="str">
        <f t="shared" si="28"/>
        <v>--</v>
      </c>
      <c r="T184" s="37" t="str">
        <f t="shared" si="28"/>
        <v>--</v>
      </c>
      <c r="U184" s="37" t="str">
        <f t="shared" si="28"/>
        <v>--</v>
      </c>
      <c r="V184" s="37" t="str">
        <f t="shared" si="28"/>
        <v>--</v>
      </c>
      <c r="W184" s="37" t="str">
        <f t="shared" si="28"/>
        <v>--</v>
      </c>
      <c r="X184" s="37" t="str">
        <f t="shared" si="29"/>
        <v>--</v>
      </c>
      <c r="Y184" s="37" t="str">
        <f t="shared" si="29"/>
        <v>--</v>
      </c>
      <c r="Z184" s="37" t="str">
        <f t="shared" si="29"/>
        <v>--</v>
      </c>
      <c r="AA184" s="37" t="str">
        <f t="shared" si="29"/>
        <v>--</v>
      </c>
      <c r="AB184" s="37" t="str">
        <f t="shared" si="29"/>
        <v>--</v>
      </c>
      <c r="AC184" s="37" t="str">
        <f t="shared" si="30"/>
        <v>--</v>
      </c>
      <c r="AD184" s="37" t="str">
        <f t="shared" si="30"/>
        <v>--</v>
      </c>
      <c r="AE184" s="37" t="str">
        <f t="shared" si="30"/>
        <v>--</v>
      </c>
      <c r="AF184" s="37" t="str">
        <f t="shared" si="30"/>
        <v>--</v>
      </c>
      <c r="AG184" s="37" t="str">
        <f t="shared" si="30"/>
        <v>--</v>
      </c>
      <c r="AH184" s="37" t="str">
        <f t="shared" si="31"/>
        <v>--</v>
      </c>
      <c r="AI184" s="37" t="str">
        <f t="shared" si="31"/>
        <v>--</v>
      </c>
      <c r="AJ184" s="37" t="str">
        <f t="shared" si="31"/>
        <v>--</v>
      </c>
      <c r="AK184" s="37" t="str">
        <f t="shared" si="31"/>
        <v>--</v>
      </c>
      <c r="AL184" s="37" t="str">
        <f t="shared" si="31"/>
        <v>--</v>
      </c>
      <c r="AM184" s="37" t="str">
        <f t="shared" si="32"/>
        <v>--</v>
      </c>
      <c r="AN184" s="37" t="str">
        <f t="shared" si="32"/>
        <v>--</v>
      </c>
      <c r="AO184" s="37" t="str">
        <f t="shared" si="32"/>
        <v>--</v>
      </c>
      <c r="AP184" s="37" t="str">
        <f t="shared" si="32"/>
        <v>--</v>
      </c>
      <c r="AQ184" s="37" t="str">
        <f t="shared" si="32"/>
        <v>--</v>
      </c>
      <c r="AR184" s="37" t="str">
        <f t="shared" si="33"/>
        <v>--</v>
      </c>
      <c r="AS184" s="37" t="str">
        <f t="shared" si="33"/>
        <v>--</v>
      </c>
      <c r="AT184" s="166" t="str">
        <f t="shared" si="34"/>
        <v>--</v>
      </c>
    </row>
    <row r="185" spans="1:46" s="61" customFormat="1" ht="15" hidden="1" customHeight="1" x14ac:dyDescent="0.2">
      <c r="A185" s="14">
        <v>12</v>
      </c>
      <c r="B185" s="14"/>
      <c r="C185" s="124" t="str">
        <f t="shared" si="24"/>
        <v>項目12</v>
      </c>
      <c r="D185" s="134" t="str">
        <f t="shared" si="25"/>
        <v>--</v>
      </c>
      <c r="E185" s="37" t="str">
        <f t="shared" si="25"/>
        <v>--</v>
      </c>
      <c r="F185" s="37" t="str">
        <f t="shared" si="25"/>
        <v>--</v>
      </c>
      <c r="G185" s="37" t="str">
        <f t="shared" si="25"/>
        <v>--</v>
      </c>
      <c r="H185" s="37" t="str">
        <f t="shared" si="25"/>
        <v>--</v>
      </c>
      <c r="I185" s="37" t="str">
        <f t="shared" si="26"/>
        <v>--</v>
      </c>
      <c r="J185" s="37" t="str">
        <f t="shared" si="26"/>
        <v>--</v>
      </c>
      <c r="K185" s="37" t="str">
        <f t="shared" si="26"/>
        <v>--</v>
      </c>
      <c r="L185" s="37" t="str">
        <f t="shared" si="26"/>
        <v>--</v>
      </c>
      <c r="M185" s="37" t="str">
        <f t="shared" si="26"/>
        <v>--</v>
      </c>
      <c r="N185" s="37" t="str">
        <f t="shared" si="27"/>
        <v>--</v>
      </c>
      <c r="O185" s="37" t="str">
        <f t="shared" si="27"/>
        <v>--</v>
      </c>
      <c r="P185" s="37" t="str">
        <f t="shared" si="27"/>
        <v>--</v>
      </c>
      <c r="Q185" s="37" t="str">
        <f t="shared" si="27"/>
        <v>--</v>
      </c>
      <c r="R185" s="37" t="str">
        <f t="shared" si="27"/>
        <v>--</v>
      </c>
      <c r="S185" s="37" t="str">
        <f t="shared" si="28"/>
        <v>--</v>
      </c>
      <c r="T185" s="37" t="str">
        <f t="shared" si="28"/>
        <v>--</v>
      </c>
      <c r="U185" s="37" t="str">
        <f t="shared" si="28"/>
        <v>--</v>
      </c>
      <c r="V185" s="37" t="str">
        <f t="shared" si="28"/>
        <v>--</v>
      </c>
      <c r="W185" s="37" t="str">
        <f t="shared" si="28"/>
        <v>--</v>
      </c>
      <c r="X185" s="37" t="str">
        <f t="shared" si="29"/>
        <v>--</v>
      </c>
      <c r="Y185" s="37" t="str">
        <f t="shared" si="29"/>
        <v>--</v>
      </c>
      <c r="Z185" s="37" t="str">
        <f t="shared" si="29"/>
        <v>--</v>
      </c>
      <c r="AA185" s="37" t="str">
        <f t="shared" si="29"/>
        <v>--</v>
      </c>
      <c r="AB185" s="37" t="str">
        <f t="shared" si="29"/>
        <v>--</v>
      </c>
      <c r="AC185" s="37" t="str">
        <f t="shared" si="30"/>
        <v>--</v>
      </c>
      <c r="AD185" s="37" t="str">
        <f t="shared" si="30"/>
        <v>--</v>
      </c>
      <c r="AE185" s="37" t="str">
        <f t="shared" si="30"/>
        <v>--</v>
      </c>
      <c r="AF185" s="37" t="str">
        <f t="shared" si="30"/>
        <v>--</v>
      </c>
      <c r="AG185" s="37" t="str">
        <f t="shared" si="30"/>
        <v>--</v>
      </c>
      <c r="AH185" s="37" t="str">
        <f t="shared" si="31"/>
        <v>--</v>
      </c>
      <c r="AI185" s="37" t="str">
        <f t="shared" si="31"/>
        <v>--</v>
      </c>
      <c r="AJ185" s="37" t="str">
        <f t="shared" si="31"/>
        <v>--</v>
      </c>
      <c r="AK185" s="37" t="str">
        <f t="shared" si="31"/>
        <v>--</v>
      </c>
      <c r="AL185" s="37" t="str">
        <f t="shared" si="31"/>
        <v>--</v>
      </c>
      <c r="AM185" s="37" t="str">
        <f t="shared" si="32"/>
        <v>--</v>
      </c>
      <c r="AN185" s="37" t="str">
        <f t="shared" si="32"/>
        <v>--</v>
      </c>
      <c r="AO185" s="37" t="str">
        <f t="shared" si="32"/>
        <v>--</v>
      </c>
      <c r="AP185" s="37" t="str">
        <f t="shared" si="32"/>
        <v>--</v>
      </c>
      <c r="AQ185" s="37" t="str">
        <f t="shared" si="32"/>
        <v>--</v>
      </c>
      <c r="AR185" s="37" t="str">
        <f t="shared" si="33"/>
        <v>--</v>
      </c>
      <c r="AS185" s="37" t="str">
        <f t="shared" si="33"/>
        <v>--</v>
      </c>
      <c r="AT185" s="166" t="str">
        <f t="shared" si="34"/>
        <v>--</v>
      </c>
    </row>
    <row r="186" spans="1:46" s="61" customFormat="1" ht="15" hidden="1" customHeight="1" x14ac:dyDescent="0.2">
      <c r="A186" s="14">
        <v>13</v>
      </c>
      <c r="B186" s="14"/>
      <c r="C186" s="124" t="str">
        <f t="shared" si="24"/>
        <v>項目13</v>
      </c>
      <c r="D186" s="134" t="str">
        <f t="shared" si="25"/>
        <v>--</v>
      </c>
      <c r="E186" s="37" t="str">
        <f t="shared" si="25"/>
        <v>--</v>
      </c>
      <c r="F186" s="37" t="str">
        <f t="shared" si="25"/>
        <v>--</v>
      </c>
      <c r="G186" s="37" t="str">
        <f t="shared" si="25"/>
        <v>--</v>
      </c>
      <c r="H186" s="37" t="str">
        <f t="shared" si="25"/>
        <v>--</v>
      </c>
      <c r="I186" s="37" t="str">
        <f t="shared" si="26"/>
        <v>--</v>
      </c>
      <c r="J186" s="37" t="str">
        <f t="shared" si="26"/>
        <v>--</v>
      </c>
      <c r="K186" s="37" t="str">
        <f t="shared" si="26"/>
        <v>--</v>
      </c>
      <c r="L186" s="37" t="str">
        <f t="shared" si="26"/>
        <v>--</v>
      </c>
      <c r="M186" s="37" t="str">
        <f t="shared" si="26"/>
        <v>--</v>
      </c>
      <c r="N186" s="37" t="str">
        <f t="shared" si="27"/>
        <v>--</v>
      </c>
      <c r="O186" s="37" t="str">
        <f t="shared" si="27"/>
        <v>--</v>
      </c>
      <c r="P186" s="37" t="str">
        <f t="shared" si="27"/>
        <v>--</v>
      </c>
      <c r="Q186" s="37" t="str">
        <f t="shared" si="27"/>
        <v>--</v>
      </c>
      <c r="R186" s="37" t="str">
        <f t="shared" si="27"/>
        <v>--</v>
      </c>
      <c r="S186" s="37" t="str">
        <f t="shared" si="28"/>
        <v>--</v>
      </c>
      <c r="T186" s="37" t="str">
        <f t="shared" si="28"/>
        <v>--</v>
      </c>
      <c r="U186" s="37" t="str">
        <f t="shared" si="28"/>
        <v>--</v>
      </c>
      <c r="V186" s="37" t="str">
        <f t="shared" si="28"/>
        <v>--</v>
      </c>
      <c r="W186" s="37" t="str">
        <f t="shared" si="28"/>
        <v>--</v>
      </c>
      <c r="X186" s="37" t="str">
        <f t="shared" si="29"/>
        <v>--</v>
      </c>
      <c r="Y186" s="37" t="str">
        <f t="shared" si="29"/>
        <v>--</v>
      </c>
      <c r="Z186" s="37" t="str">
        <f t="shared" si="29"/>
        <v>--</v>
      </c>
      <c r="AA186" s="37" t="str">
        <f t="shared" si="29"/>
        <v>--</v>
      </c>
      <c r="AB186" s="37" t="str">
        <f t="shared" si="29"/>
        <v>--</v>
      </c>
      <c r="AC186" s="37" t="str">
        <f t="shared" si="30"/>
        <v>--</v>
      </c>
      <c r="AD186" s="37" t="str">
        <f t="shared" si="30"/>
        <v>--</v>
      </c>
      <c r="AE186" s="37" t="str">
        <f t="shared" si="30"/>
        <v>--</v>
      </c>
      <c r="AF186" s="37" t="str">
        <f t="shared" si="30"/>
        <v>--</v>
      </c>
      <c r="AG186" s="37" t="str">
        <f t="shared" si="30"/>
        <v>--</v>
      </c>
      <c r="AH186" s="37" t="str">
        <f t="shared" si="31"/>
        <v>--</v>
      </c>
      <c r="AI186" s="37" t="str">
        <f t="shared" si="31"/>
        <v>--</v>
      </c>
      <c r="AJ186" s="37" t="str">
        <f t="shared" si="31"/>
        <v>--</v>
      </c>
      <c r="AK186" s="37" t="str">
        <f t="shared" si="31"/>
        <v>--</v>
      </c>
      <c r="AL186" s="37" t="str">
        <f t="shared" si="31"/>
        <v>--</v>
      </c>
      <c r="AM186" s="37" t="str">
        <f t="shared" si="32"/>
        <v>--</v>
      </c>
      <c r="AN186" s="37" t="str">
        <f t="shared" si="32"/>
        <v>--</v>
      </c>
      <c r="AO186" s="37" t="str">
        <f t="shared" si="32"/>
        <v>--</v>
      </c>
      <c r="AP186" s="37" t="str">
        <f t="shared" si="32"/>
        <v>--</v>
      </c>
      <c r="AQ186" s="37" t="str">
        <f t="shared" si="32"/>
        <v>--</v>
      </c>
      <c r="AR186" s="37" t="str">
        <f t="shared" si="33"/>
        <v>--</v>
      </c>
      <c r="AS186" s="37" t="str">
        <f t="shared" si="33"/>
        <v>--</v>
      </c>
      <c r="AT186" s="166" t="str">
        <f t="shared" si="34"/>
        <v>--</v>
      </c>
    </row>
    <row r="187" spans="1:46" s="61" customFormat="1" ht="15" hidden="1" customHeight="1" x14ac:dyDescent="0.2">
      <c r="A187" s="14">
        <v>14</v>
      </c>
      <c r="B187" s="14"/>
      <c r="C187" s="124" t="str">
        <f t="shared" si="24"/>
        <v>項目14</v>
      </c>
      <c r="D187" s="134" t="str">
        <f t="shared" si="25"/>
        <v>--</v>
      </c>
      <c r="E187" s="37" t="str">
        <f t="shared" si="25"/>
        <v>--</v>
      </c>
      <c r="F187" s="37" t="str">
        <f t="shared" si="25"/>
        <v>--</v>
      </c>
      <c r="G187" s="37" t="str">
        <f t="shared" si="25"/>
        <v>--</v>
      </c>
      <c r="H187" s="37" t="str">
        <f t="shared" si="25"/>
        <v>--</v>
      </c>
      <c r="I187" s="37" t="str">
        <f t="shared" si="26"/>
        <v>--</v>
      </c>
      <c r="J187" s="37" t="str">
        <f t="shared" si="26"/>
        <v>--</v>
      </c>
      <c r="K187" s="37" t="str">
        <f t="shared" si="26"/>
        <v>--</v>
      </c>
      <c r="L187" s="37" t="str">
        <f t="shared" si="26"/>
        <v>--</v>
      </c>
      <c r="M187" s="37" t="str">
        <f t="shared" si="26"/>
        <v>--</v>
      </c>
      <c r="N187" s="37" t="str">
        <f t="shared" si="27"/>
        <v>--</v>
      </c>
      <c r="O187" s="37" t="str">
        <f t="shared" si="27"/>
        <v>--</v>
      </c>
      <c r="P187" s="37" t="str">
        <f t="shared" si="27"/>
        <v>--</v>
      </c>
      <c r="Q187" s="37" t="str">
        <f t="shared" si="27"/>
        <v>--</v>
      </c>
      <c r="R187" s="37" t="str">
        <f t="shared" si="27"/>
        <v>--</v>
      </c>
      <c r="S187" s="37" t="str">
        <f t="shared" si="28"/>
        <v>--</v>
      </c>
      <c r="T187" s="37" t="str">
        <f t="shared" si="28"/>
        <v>--</v>
      </c>
      <c r="U187" s="37" t="str">
        <f t="shared" si="28"/>
        <v>--</v>
      </c>
      <c r="V187" s="37" t="str">
        <f t="shared" si="28"/>
        <v>--</v>
      </c>
      <c r="W187" s="37" t="str">
        <f t="shared" si="28"/>
        <v>--</v>
      </c>
      <c r="X187" s="37" t="str">
        <f t="shared" si="29"/>
        <v>--</v>
      </c>
      <c r="Y187" s="37" t="str">
        <f t="shared" si="29"/>
        <v>--</v>
      </c>
      <c r="Z187" s="37" t="str">
        <f t="shared" si="29"/>
        <v>--</v>
      </c>
      <c r="AA187" s="37" t="str">
        <f t="shared" si="29"/>
        <v>--</v>
      </c>
      <c r="AB187" s="37" t="str">
        <f t="shared" si="29"/>
        <v>--</v>
      </c>
      <c r="AC187" s="37" t="str">
        <f t="shared" si="30"/>
        <v>--</v>
      </c>
      <c r="AD187" s="37" t="str">
        <f t="shared" si="30"/>
        <v>--</v>
      </c>
      <c r="AE187" s="37" t="str">
        <f t="shared" si="30"/>
        <v>--</v>
      </c>
      <c r="AF187" s="37" t="str">
        <f t="shared" si="30"/>
        <v>--</v>
      </c>
      <c r="AG187" s="37" t="str">
        <f t="shared" si="30"/>
        <v>--</v>
      </c>
      <c r="AH187" s="37" t="str">
        <f t="shared" si="31"/>
        <v>--</v>
      </c>
      <c r="AI187" s="37" t="str">
        <f t="shared" si="31"/>
        <v>--</v>
      </c>
      <c r="AJ187" s="37" t="str">
        <f t="shared" si="31"/>
        <v>--</v>
      </c>
      <c r="AK187" s="37" t="str">
        <f t="shared" si="31"/>
        <v>--</v>
      </c>
      <c r="AL187" s="37" t="str">
        <f t="shared" si="31"/>
        <v>--</v>
      </c>
      <c r="AM187" s="37" t="str">
        <f t="shared" si="32"/>
        <v>--</v>
      </c>
      <c r="AN187" s="37" t="str">
        <f t="shared" si="32"/>
        <v>--</v>
      </c>
      <c r="AO187" s="37" t="str">
        <f t="shared" si="32"/>
        <v>--</v>
      </c>
      <c r="AP187" s="37" t="str">
        <f t="shared" si="32"/>
        <v>--</v>
      </c>
      <c r="AQ187" s="37" t="str">
        <f t="shared" si="32"/>
        <v>--</v>
      </c>
      <c r="AR187" s="37" t="str">
        <f t="shared" si="33"/>
        <v>--</v>
      </c>
      <c r="AS187" s="37" t="str">
        <f t="shared" si="33"/>
        <v>--</v>
      </c>
      <c r="AT187" s="166" t="str">
        <f t="shared" si="34"/>
        <v>--</v>
      </c>
    </row>
    <row r="188" spans="1:46" s="61" customFormat="1" ht="15" hidden="1" customHeight="1" x14ac:dyDescent="0.2">
      <c r="A188" s="14">
        <v>15</v>
      </c>
      <c r="B188" s="14"/>
      <c r="C188" s="124" t="str">
        <f t="shared" si="24"/>
        <v>項目15</v>
      </c>
      <c r="D188" s="134" t="str">
        <f t="shared" si="25"/>
        <v>--</v>
      </c>
      <c r="E188" s="37" t="str">
        <f t="shared" si="25"/>
        <v>--</v>
      </c>
      <c r="F188" s="37" t="str">
        <f t="shared" si="25"/>
        <v>--</v>
      </c>
      <c r="G188" s="37" t="str">
        <f t="shared" si="25"/>
        <v>--</v>
      </c>
      <c r="H188" s="37" t="str">
        <f t="shared" si="25"/>
        <v>--</v>
      </c>
      <c r="I188" s="37" t="str">
        <f t="shared" si="26"/>
        <v>--</v>
      </c>
      <c r="J188" s="37" t="str">
        <f t="shared" si="26"/>
        <v>--</v>
      </c>
      <c r="K188" s="37" t="str">
        <f t="shared" si="26"/>
        <v>--</v>
      </c>
      <c r="L188" s="37" t="str">
        <f t="shared" si="26"/>
        <v>--</v>
      </c>
      <c r="M188" s="37" t="str">
        <f t="shared" si="26"/>
        <v>--</v>
      </c>
      <c r="N188" s="37" t="str">
        <f t="shared" si="27"/>
        <v>--</v>
      </c>
      <c r="O188" s="37" t="str">
        <f t="shared" si="27"/>
        <v>--</v>
      </c>
      <c r="P188" s="37" t="str">
        <f t="shared" si="27"/>
        <v>--</v>
      </c>
      <c r="Q188" s="37" t="str">
        <f t="shared" si="27"/>
        <v>--</v>
      </c>
      <c r="R188" s="37" t="str">
        <f t="shared" si="27"/>
        <v>--</v>
      </c>
      <c r="S188" s="37" t="str">
        <f t="shared" si="28"/>
        <v>--</v>
      </c>
      <c r="T188" s="37" t="str">
        <f t="shared" si="28"/>
        <v>--</v>
      </c>
      <c r="U188" s="37" t="str">
        <f t="shared" si="28"/>
        <v>--</v>
      </c>
      <c r="V188" s="37" t="str">
        <f t="shared" si="28"/>
        <v>--</v>
      </c>
      <c r="W188" s="37" t="str">
        <f t="shared" si="28"/>
        <v>--</v>
      </c>
      <c r="X188" s="37" t="str">
        <f t="shared" si="29"/>
        <v>--</v>
      </c>
      <c r="Y188" s="37" t="str">
        <f t="shared" si="29"/>
        <v>--</v>
      </c>
      <c r="Z188" s="37" t="str">
        <f t="shared" si="29"/>
        <v>--</v>
      </c>
      <c r="AA188" s="37" t="str">
        <f t="shared" si="29"/>
        <v>--</v>
      </c>
      <c r="AB188" s="37" t="str">
        <f t="shared" si="29"/>
        <v>--</v>
      </c>
      <c r="AC188" s="37" t="str">
        <f t="shared" si="30"/>
        <v>--</v>
      </c>
      <c r="AD188" s="37" t="str">
        <f t="shared" si="30"/>
        <v>--</v>
      </c>
      <c r="AE188" s="37" t="str">
        <f t="shared" si="30"/>
        <v>--</v>
      </c>
      <c r="AF188" s="37" t="str">
        <f t="shared" si="30"/>
        <v>--</v>
      </c>
      <c r="AG188" s="37" t="str">
        <f t="shared" si="30"/>
        <v>--</v>
      </c>
      <c r="AH188" s="37" t="str">
        <f t="shared" si="31"/>
        <v>--</v>
      </c>
      <c r="AI188" s="37" t="str">
        <f t="shared" si="31"/>
        <v>--</v>
      </c>
      <c r="AJ188" s="37" t="str">
        <f t="shared" si="31"/>
        <v>--</v>
      </c>
      <c r="AK188" s="37" t="str">
        <f t="shared" si="31"/>
        <v>--</v>
      </c>
      <c r="AL188" s="37" t="str">
        <f t="shared" si="31"/>
        <v>--</v>
      </c>
      <c r="AM188" s="37" t="str">
        <f t="shared" si="32"/>
        <v>--</v>
      </c>
      <c r="AN188" s="37" t="str">
        <f t="shared" si="32"/>
        <v>--</v>
      </c>
      <c r="AO188" s="37" t="str">
        <f t="shared" si="32"/>
        <v>--</v>
      </c>
      <c r="AP188" s="37" t="str">
        <f t="shared" si="32"/>
        <v>--</v>
      </c>
      <c r="AQ188" s="37" t="str">
        <f t="shared" si="32"/>
        <v>--</v>
      </c>
      <c r="AR188" s="37" t="str">
        <f t="shared" si="33"/>
        <v>--</v>
      </c>
      <c r="AS188" s="37" t="str">
        <f t="shared" si="33"/>
        <v>--</v>
      </c>
      <c r="AT188" s="166" t="str">
        <f t="shared" si="34"/>
        <v>--</v>
      </c>
    </row>
    <row r="189" spans="1:46" s="61" customFormat="1" ht="15" hidden="1" customHeight="1" x14ac:dyDescent="0.2">
      <c r="A189" s="14">
        <v>16</v>
      </c>
      <c r="B189" s="14"/>
      <c r="C189" s="124" t="str">
        <f t="shared" si="24"/>
        <v>項目16</v>
      </c>
      <c r="D189" s="134" t="str">
        <f t="shared" si="25"/>
        <v>--</v>
      </c>
      <c r="E189" s="37" t="str">
        <f t="shared" si="25"/>
        <v>--</v>
      </c>
      <c r="F189" s="37" t="str">
        <f t="shared" si="25"/>
        <v>--</v>
      </c>
      <c r="G189" s="37" t="str">
        <f t="shared" si="25"/>
        <v>--</v>
      </c>
      <c r="H189" s="37" t="str">
        <f t="shared" si="25"/>
        <v>--</v>
      </c>
      <c r="I189" s="37" t="str">
        <f t="shared" si="26"/>
        <v>--</v>
      </c>
      <c r="J189" s="37" t="str">
        <f t="shared" si="26"/>
        <v>--</v>
      </c>
      <c r="K189" s="37" t="str">
        <f t="shared" si="26"/>
        <v>--</v>
      </c>
      <c r="L189" s="37" t="str">
        <f t="shared" si="26"/>
        <v>--</v>
      </c>
      <c r="M189" s="37" t="str">
        <f t="shared" si="26"/>
        <v>--</v>
      </c>
      <c r="N189" s="37" t="str">
        <f t="shared" si="27"/>
        <v>--</v>
      </c>
      <c r="O189" s="37" t="str">
        <f t="shared" si="27"/>
        <v>--</v>
      </c>
      <c r="P189" s="37" t="str">
        <f t="shared" si="27"/>
        <v>--</v>
      </c>
      <c r="Q189" s="37" t="str">
        <f t="shared" si="27"/>
        <v>--</v>
      </c>
      <c r="R189" s="37" t="str">
        <f t="shared" si="27"/>
        <v>--</v>
      </c>
      <c r="S189" s="37" t="str">
        <f t="shared" si="28"/>
        <v>--</v>
      </c>
      <c r="T189" s="37" t="str">
        <f t="shared" si="28"/>
        <v>--</v>
      </c>
      <c r="U189" s="37" t="str">
        <f t="shared" si="28"/>
        <v>--</v>
      </c>
      <c r="V189" s="37" t="str">
        <f t="shared" si="28"/>
        <v>--</v>
      </c>
      <c r="W189" s="37" t="str">
        <f t="shared" si="28"/>
        <v>--</v>
      </c>
      <c r="X189" s="37" t="str">
        <f t="shared" si="29"/>
        <v>--</v>
      </c>
      <c r="Y189" s="37" t="str">
        <f t="shared" si="29"/>
        <v>--</v>
      </c>
      <c r="Z189" s="37" t="str">
        <f t="shared" si="29"/>
        <v>--</v>
      </c>
      <c r="AA189" s="37" t="str">
        <f t="shared" si="29"/>
        <v>--</v>
      </c>
      <c r="AB189" s="37" t="str">
        <f t="shared" si="29"/>
        <v>--</v>
      </c>
      <c r="AC189" s="37" t="str">
        <f t="shared" si="30"/>
        <v>--</v>
      </c>
      <c r="AD189" s="37" t="str">
        <f t="shared" si="30"/>
        <v>--</v>
      </c>
      <c r="AE189" s="37" t="str">
        <f t="shared" si="30"/>
        <v>--</v>
      </c>
      <c r="AF189" s="37" t="str">
        <f t="shared" si="30"/>
        <v>--</v>
      </c>
      <c r="AG189" s="37" t="str">
        <f t="shared" si="30"/>
        <v>--</v>
      </c>
      <c r="AH189" s="37" t="str">
        <f t="shared" si="31"/>
        <v>--</v>
      </c>
      <c r="AI189" s="37" t="str">
        <f t="shared" si="31"/>
        <v>--</v>
      </c>
      <c r="AJ189" s="37" t="str">
        <f t="shared" si="31"/>
        <v>--</v>
      </c>
      <c r="AK189" s="37" t="str">
        <f t="shared" si="31"/>
        <v>--</v>
      </c>
      <c r="AL189" s="37" t="str">
        <f t="shared" si="31"/>
        <v>--</v>
      </c>
      <c r="AM189" s="37" t="str">
        <f t="shared" si="32"/>
        <v>--</v>
      </c>
      <c r="AN189" s="37" t="str">
        <f t="shared" si="32"/>
        <v>--</v>
      </c>
      <c r="AO189" s="37" t="str">
        <f t="shared" si="32"/>
        <v>--</v>
      </c>
      <c r="AP189" s="37" t="str">
        <f t="shared" si="32"/>
        <v>--</v>
      </c>
      <c r="AQ189" s="37" t="str">
        <f t="shared" si="32"/>
        <v>--</v>
      </c>
      <c r="AR189" s="37" t="str">
        <f t="shared" si="33"/>
        <v>--</v>
      </c>
      <c r="AS189" s="37" t="str">
        <f t="shared" si="33"/>
        <v>--</v>
      </c>
      <c r="AT189" s="166" t="str">
        <f t="shared" si="34"/>
        <v>--</v>
      </c>
    </row>
    <row r="190" spans="1:46" s="61" customFormat="1" ht="15" hidden="1" customHeight="1" x14ac:dyDescent="0.2">
      <c r="A190" s="14">
        <v>17</v>
      </c>
      <c r="B190" s="14"/>
      <c r="C190" s="124" t="str">
        <f t="shared" si="24"/>
        <v>項目17</v>
      </c>
      <c r="D190" s="134" t="str">
        <f t="shared" si="25"/>
        <v>--</v>
      </c>
      <c r="E190" s="37" t="str">
        <f t="shared" si="25"/>
        <v>--</v>
      </c>
      <c r="F190" s="37" t="str">
        <f t="shared" si="25"/>
        <v>--</v>
      </c>
      <c r="G190" s="37" t="str">
        <f t="shared" si="25"/>
        <v>--</v>
      </c>
      <c r="H190" s="37" t="str">
        <f t="shared" si="25"/>
        <v>--</v>
      </c>
      <c r="I190" s="37" t="str">
        <f t="shared" si="26"/>
        <v>--</v>
      </c>
      <c r="J190" s="37" t="str">
        <f t="shared" si="26"/>
        <v>--</v>
      </c>
      <c r="K190" s="37" t="str">
        <f t="shared" si="26"/>
        <v>--</v>
      </c>
      <c r="L190" s="37" t="str">
        <f t="shared" si="26"/>
        <v>--</v>
      </c>
      <c r="M190" s="37" t="str">
        <f t="shared" si="26"/>
        <v>--</v>
      </c>
      <c r="N190" s="37" t="str">
        <f t="shared" si="27"/>
        <v>--</v>
      </c>
      <c r="O190" s="37" t="str">
        <f t="shared" si="27"/>
        <v>--</v>
      </c>
      <c r="P190" s="37" t="str">
        <f t="shared" si="27"/>
        <v>--</v>
      </c>
      <c r="Q190" s="37" t="str">
        <f t="shared" si="27"/>
        <v>--</v>
      </c>
      <c r="R190" s="37" t="str">
        <f t="shared" si="27"/>
        <v>--</v>
      </c>
      <c r="S190" s="37" t="str">
        <f t="shared" si="28"/>
        <v>--</v>
      </c>
      <c r="T190" s="37" t="str">
        <f t="shared" si="28"/>
        <v>--</v>
      </c>
      <c r="U190" s="37" t="str">
        <f t="shared" si="28"/>
        <v>--</v>
      </c>
      <c r="V190" s="37" t="str">
        <f t="shared" si="28"/>
        <v>--</v>
      </c>
      <c r="W190" s="37" t="str">
        <f t="shared" si="28"/>
        <v>--</v>
      </c>
      <c r="X190" s="37" t="str">
        <f t="shared" si="29"/>
        <v>--</v>
      </c>
      <c r="Y190" s="37" t="str">
        <f t="shared" si="29"/>
        <v>--</v>
      </c>
      <c r="Z190" s="37" t="str">
        <f t="shared" si="29"/>
        <v>--</v>
      </c>
      <c r="AA190" s="37" t="str">
        <f t="shared" si="29"/>
        <v>--</v>
      </c>
      <c r="AB190" s="37" t="str">
        <f t="shared" si="29"/>
        <v>--</v>
      </c>
      <c r="AC190" s="37" t="str">
        <f t="shared" si="30"/>
        <v>--</v>
      </c>
      <c r="AD190" s="37" t="str">
        <f t="shared" si="30"/>
        <v>--</v>
      </c>
      <c r="AE190" s="37" t="str">
        <f t="shared" si="30"/>
        <v>--</v>
      </c>
      <c r="AF190" s="37" t="str">
        <f t="shared" si="30"/>
        <v>--</v>
      </c>
      <c r="AG190" s="37" t="str">
        <f t="shared" si="30"/>
        <v>--</v>
      </c>
      <c r="AH190" s="37" t="str">
        <f t="shared" si="31"/>
        <v>--</v>
      </c>
      <c r="AI190" s="37" t="str">
        <f t="shared" si="31"/>
        <v>--</v>
      </c>
      <c r="AJ190" s="37" t="str">
        <f t="shared" si="31"/>
        <v>--</v>
      </c>
      <c r="AK190" s="37" t="str">
        <f t="shared" si="31"/>
        <v>--</v>
      </c>
      <c r="AL190" s="37" t="str">
        <f t="shared" si="31"/>
        <v>--</v>
      </c>
      <c r="AM190" s="37" t="str">
        <f t="shared" si="32"/>
        <v>--</v>
      </c>
      <c r="AN190" s="37" t="str">
        <f t="shared" si="32"/>
        <v>--</v>
      </c>
      <c r="AO190" s="37" t="str">
        <f t="shared" si="32"/>
        <v>--</v>
      </c>
      <c r="AP190" s="37" t="str">
        <f t="shared" si="32"/>
        <v>--</v>
      </c>
      <c r="AQ190" s="37" t="str">
        <f t="shared" si="32"/>
        <v>--</v>
      </c>
      <c r="AR190" s="37" t="str">
        <f t="shared" si="33"/>
        <v>--</v>
      </c>
      <c r="AS190" s="37" t="str">
        <f t="shared" si="33"/>
        <v>--</v>
      </c>
      <c r="AT190" s="166" t="str">
        <f t="shared" si="34"/>
        <v>--</v>
      </c>
    </row>
    <row r="191" spans="1:46" s="61" customFormat="1" ht="15" hidden="1" customHeight="1" x14ac:dyDescent="0.2">
      <c r="A191" s="14">
        <v>18</v>
      </c>
      <c r="B191" s="14"/>
      <c r="C191" s="124" t="str">
        <f t="shared" si="24"/>
        <v>項目18</v>
      </c>
      <c r="D191" s="134" t="str">
        <f t="shared" si="25"/>
        <v>--</v>
      </c>
      <c r="E191" s="37" t="str">
        <f t="shared" si="25"/>
        <v>--</v>
      </c>
      <c r="F191" s="37" t="str">
        <f t="shared" si="25"/>
        <v>--</v>
      </c>
      <c r="G191" s="37" t="str">
        <f t="shared" si="25"/>
        <v>--</v>
      </c>
      <c r="H191" s="37" t="str">
        <f t="shared" si="25"/>
        <v>--</v>
      </c>
      <c r="I191" s="37" t="str">
        <f t="shared" si="26"/>
        <v>--</v>
      </c>
      <c r="J191" s="37" t="str">
        <f t="shared" si="26"/>
        <v>--</v>
      </c>
      <c r="K191" s="37" t="str">
        <f t="shared" si="26"/>
        <v>--</v>
      </c>
      <c r="L191" s="37" t="str">
        <f t="shared" si="26"/>
        <v>--</v>
      </c>
      <c r="M191" s="37" t="str">
        <f t="shared" si="26"/>
        <v>--</v>
      </c>
      <c r="N191" s="37" t="str">
        <f t="shared" si="27"/>
        <v>--</v>
      </c>
      <c r="O191" s="37" t="str">
        <f t="shared" si="27"/>
        <v>--</v>
      </c>
      <c r="P191" s="37" t="str">
        <f t="shared" si="27"/>
        <v>--</v>
      </c>
      <c r="Q191" s="37" t="str">
        <f t="shared" si="27"/>
        <v>--</v>
      </c>
      <c r="R191" s="37" t="str">
        <f t="shared" si="27"/>
        <v>--</v>
      </c>
      <c r="S191" s="37" t="str">
        <f t="shared" si="28"/>
        <v>--</v>
      </c>
      <c r="T191" s="37" t="str">
        <f t="shared" si="28"/>
        <v>--</v>
      </c>
      <c r="U191" s="37" t="str">
        <f t="shared" si="28"/>
        <v>--</v>
      </c>
      <c r="V191" s="37" t="str">
        <f t="shared" si="28"/>
        <v>--</v>
      </c>
      <c r="W191" s="37" t="str">
        <f t="shared" si="28"/>
        <v>--</v>
      </c>
      <c r="X191" s="37" t="str">
        <f t="shared" si="29"/>
        <v>--</v>
      </c>
      <c r="Y191" s="37" t="str">
        <f t="shared" si="29"/>
        <v>--</v>
      </c>
      <c r="Z191" s="37" t="str">
        <f t="shared" si="29"/>
        <v>--</v>
      </c>
      <c r="AA191" s="37" t="str">
        <f t="shared" si="29"/>
        <v>--</v>
      </c>
      <c r="AB191" s="37" t="str">
        <f t="shared" si="29"/>
        <v>--</v>
      </c>
      <c r="AC191" s="37" t="str">
        <f t="shared" si="30"/>
        <v>--</v>
      </c>
      <c r="AD191" s="37" t="str">
        <f t="shared" si="30"/>
        <v>--</v>
      </c>
      <c r="AE191" s="37" t="str">
        <f t="shared" si="30"/>
        <v>--</v>
      </c>
      <c r="AF191" s="37" t="str">
        <f t="shared" si="30"/>
        <v>--</v>
      </c>
      <c r="AG191" s="37" t="str">
        <f t="shared" si="30"/>
        <v>--</v>
      </c>
      <c r="AH191" s="37" t="str">
        <f t="shared" si="31"/>
        <v>--</v>
      </c>
      <c r="AI191" s="37" t="str">
        <f t="shared" si="31"/>
        <v>--</v>
      </c>
      <c r="AJ191" s="37" t="str">
        <f t="shared" si="31"/>
        <v>--</v>
      </c>
      <c r="AK191" s="37" t="str">
        <f t="shared" si="31"/>
        <v>--</v>
      </c>
      <c r="AL191" s="37" t="str">
        <f t="shared" si="31"/>
        <v>--</v>
      </c>
      <c r="AM191" s="37" t="str">
        <f t="shared" si="32"/>
        <v>--</v>
      </c>
      <c r="AN191" s="37" t="str">
        <f t="shared" si="32"/>
        <v>--</v>
      </c>
      <c r="AO191" s="37" t="str">
        <f t="shared" si="32"/>
        <v>--</v>
      </c>
      <c r="AP191" s="37" t="str">
        <f t="shared" si="32"/>
        <v>--</v>
      </c>
      <c r="AQ191" s="37" t="str">
        <f t="shared" si="32"/>
        <v>--</v>
      </c>
      <c r="AR191" s="37" t="str">
        <f t="shared" si="33"/>
        <v>--</v>
      </c>
      <c r="AS191" s="37" t="str">
        <f t="shared" si="33"/>
        <v>--</v>
      </c>
      <c r="AT191" s="166" t="str">
        <f t="shared" si="34"/>
        <v>--</v>
      </c>
    </row>
    <row r="192" spans="1:46" s="61" customFormat="1" ht="15" hidden="1" customHeight="1" x14ac:dyDescent="0.2">
      <c r="A192" s="14">
        <v>19</v>
      </c>
      <c r="B192" s="14"/>
      <c r="C192" s="124" t="str">
        <f t="shared" si="24"/>
        <v>項目19</v>
      </c>
      <c r="D192" s="134" t="str">
        <f t="shared" si="25"/>
        <v>--</v>
      </c>
      <c r="E192" s="37" t="str">
        <f t="shared" si="25"/>
        <v>--</v>
      </c>
      <c r="F192" s="37" t="str">
        <f t="shared" si="25"/>
        <v>--</v>
      </c>
      <c r="G192" s="37" t="str">
        <f t="shared" si="25"/>
        <v>--</v>
      </c>
      <c r="H192" s="37" t="str">
        <f t="shared" si="25"/>
        <v>--</v>
      </c>
      <c r="I192" s="37" t="str">
        <f t="shared" si="26"/>
        <v>--</v>
      </c>
      <c r="J192" s="37" t="str">
        <f t="shared" si="26"/>
        <v>--</v>
      </c>
      <c r="K192" s="37" t="str">
        <f t="shared" si="26"/>
        <v>--</v>
      </c>
      <c r="L192" s="37" t="str">
        <f t="shared" si="26"/>
        <v>--</v>
      </c>
      <c r="M192" s="37" t="str">
        <f t="shared" si="26"/>
        <v>--</v>
      </c>
      <c r="N192" s="37" t="str">
        <f t="shared" si="27"/>
        <v>--</v>
      </c>
      <c r="O192" s="37" t="str">
        <f t="shared" si="27"/>
        <v>--</v>
      </c>
      <c r="P192" s="37" t="str">
        <f t="shared" si="27"/>
        <v>--</v>
      </c>
      <c r="Q192" s="37" t="str">
        <f t="shared" si="27"/>
        <v>--</v>
      </c>
      <c r="R192" s="37" t="str">
        <f t="shared" si="27"/>
        <v>--</v>
      </c>
      <c r="S192" s="37" t="str">
        <f t="shared" si="28"/>
        <v>--</v>
      </c>
      <c r="T192" s="37" t="str">
        <f t="shared" si="28"/>
        <v>--</v>
      </c>
      <c r="U192" s="37" t="str">
        <f t="shared" si="28"/>
        <v>--</v>
      </c>
      <c r="V192" s="37" t="str">
        <f t="shared" si="28"/>
        <v>--</v>
      </c>
      <c r="W192" s="37" t="str">
        <f t="shared" si="28"/>
        <v>--</v>
      </c>
      <c r="X192" s="37" t="str">
        <f t="shared" si="29"/>
        <v>--</v>
      </c>
      <c r="Y192" s="37" t="str">
        <f t="shared" si="29"/>
        <v>--</v>
      </c>
      <c r="Z192" s="37" t="str">
        <f t="shared" si="29"/>
        <v>--</v>
      </c>
      <c r="AA192" s="37" t="str">
        <f t="shared" si="29"/>
        <v>--</v>
      </c>
      <c r="AB192" s="37" t="str">
        <f t="shared" si="29"/>
        <v>--</v>
      </c>
      <c r="AC192" s="37" t="str">
        <f t="shared" si="30"/>
        <v>--</v>
      </c>
      <c r="AD192" s="37" t="str">
        <f t="shared" si="30"/>
        <v>--</v>
      </c>
      <c r="AE192" s="37" t="str">
        <f t="shared" si="30"/>
        <v>--</v>
      </c>
      <c r="AF192" s="37" t="str">
        <f t="shared" si="30"/>
        <v>--</v>
      </c>
      <c r="AG192" s="37" t="str">
        <f t="shared" si="30"/>
        <v>--</v>
      </c>
      <c r="AH192" s="37" t="str">
        <f t="shared" si="31"/>
        <v>--</v>
      </c>
      <c r="AI192" s="37" t="str">
        <f t="shared" si="31"/>
        <v>--</v>
      </c>
      <c r="AJ192" s="37" t="str">
        <f t="shared" si="31"/>
        <v>--</v>
      </c>
      <c r="AK192" s="37" t="str">
        <f t="shared" si="31"/>
        <v>--</v>
      </c>
      <c r="AL192" s="37" t="str">
        <f t="shared" si="31"/>
        <v>--</v>
      </c>
      <c r="AM192" s="37" t="str">
        <f t="shared" si="32"/>
        <v>--</v>
      </c>
      <c r="AN192" s="37" t="str">
        <f t="shared" si="32"/>
        <v>--</v>
      </c>
      <c r="AO192" s="37" t="str">
        <f t="shared" si="32"/>
        <v>--</v>
      </c>
      <c r="AP192" s="37" t="str">
        <f t="shared" si="32"/>
        <v>--</v>
      </c>
      <c r="AQ192" s="37" t="str">
        <f t="shared" si="32"/>
        <v>--</v>
      </c>
      <c r="AR192" s="37" t="str">
        <f t="shared" si="33"/>
        <v>--</v>
      </c>
      <c r="AS192" s="37" t="str">
        <f t="shared" si="33"/>
        <v>--</v>
      </c>
      <c r="AT192" s="166" t="str">
        <f t="shared" si="34"/>
        <v>--</v>
      </c>
    </row>
    <row r="193" spans="1:46" s="61" customFormat="1" ht="15" hidden="1" customHeight="1" x14ac:dyDescent="0.2">
      <c r="A193" s="14">
        <v>20</v>
      </c>
      <c r="B193" s="14"/>
      <c r="C193" s="124" t="str">
        <f t="shared" si="24"/>
        <v>項目20</v>
      </c>
      <c r="D193" s="134" t="str">
        <f t="shared" si="25"/>
        <v>--</v>
      </c>
      <c r="E193" s="37" t="str">
        <f t="shared" si="25"/>
        <v>--</v>
      </c>
      <c r="F193" s="37" t="str">
        <f t="shared" si="25"/>
        <v>--</v>
      </c>
      <c r="G193" s="37" t="str">
        <f t="shared" si="25"/>
        <v>--</v>
      </c>
      <c r="H193" s="37" t="str">
        <f t="shared" si="25"/>
        <v>--</v>
      </c>
      <c r="I193" s="37" t="str">
        <f t="shared" si="26"/>
        <v>--</v>
      </c>
      <c r="J193" s="37" t="str">
        <f t="shared" si="26"/>
        <v>--</v>
      </c>
      <c r="K193" s="37" t="str">
        <f t="shared" si="26"/>
        <v>--</v>
      </c>
      <c r="L193" s="37" t="str">
        <f t="shared" si="26"/>
        <v>--</v>
      </c>
      <c r="M193" s="37" t="str">
        <f t="shared" si="26"/>
        <v>--</v>
      </c>
      <c r="N193" s="37" t="str">
        <f t="shared" si="27"/>
        <v>--</v>
      </c>
      <c r="O193" s="37" t="str">
        <f t="shared" si="27"/>
        <v>--</v>
      </c>
      <c r="P193" s="37" t="str">
        <f t="shared" si="27"/>
        <v>--</v>
      </c>
      <c r="Q193" s="37" t="str">
        <f t="shared" si="27"/>
        <v>--</v>
      </c>
      <c r="R193" s="37" t="str">
        <f t="shared" si="27"/>
        <v>--</v>
      </c>
      <c r="S193" s="37" t="str">
        <f t="shared" si="28"/>
        <v>--</v>
      </c>
      <c r="T193" s="37" t="str">
        <f t="shared" si="28"/>
        <v>--</v>
      </c>
      <c r="U193" s="37" t="str">
        <f t="shared" si="28"/>
        <v>--</v>
      </c>
      <c r="V193" s="37" t="str">
        <f t="shared" si="28"/>
        <v>--</v>
      </c>
      <c r="W193" s="37" t="str">
        <f t="shared" si="28"/>
        <v>--</v>
      </c>
      <c r="X193" s="37" t="str">
        <f t="shared" si="29"/>
        <v>--</v>
      </c>
      <c r="Y193" s="37" t="str">
        <f t="shared" si="29"/>
        <v>--</v>
      </c>
      <c r="Z193" s="37" t="str">
        <f t="shared" si="29"/>
        <v>--</v>
      </c>
      <c r="AA193" s="37" t="str">
        <f t="shared" si="29"/>
        <v>--</v>
      </c>
      <c r="AB193" s="37" t="str">
        <f t="shared" si="29"/>
        <v>--</v>
      </c>
      <c r="AC193" s="37" t="str">
        <f t="shared" si="30"/>
        <v>--</v>
      </c>
      <c r="AD193" s="37" t="str">
        <f t="shared" si="30"/>
        <v>--</v>
      </c>
      <c r="AE193" s="37" t="str">
        <f t="shared" si="30"/>
        <v>--</v>
      </c>
      <c r="AF193" s="37" t="str">
        <f t="shared" si="30"/>
        <v>--</v>
      </c>
      <c r="AG193" s="37" t="str">
        <f t="shared" si="30"/>
        <v>--</v>
      </c>
      <c r="AH193" s="37" t="str">
        <f t="shared" si="31"/>
        <v>--</v>
      </c>
      <c r="AI193" s="37" t="str">
        <f t="shared" si="31"/>
        <v>--</v>
      </c>
      <c r="AJ193" s="37" t="str">
        <f t="shared" si="31"/>
        <v>--</v>
      </c>
      <c r="AK193" s="37" t="str">
        <f t="shared" si="31"/>
        <v>--</v>
      </c>
      <c r="AL193" s="37" t="str">
        <f t="shared" si="31"/>
        <v>--</v>
      </c>
      <c r="AM193" s="37" t="str">
        <f t="shared" si="32"/>
        <v>--</v>
      </c>
      <c r="AN193" s="37" t="str">
        <f t="shared" si="32"/>
        <v>--</v>
      </c>
      <c r="AO193" s="37" t="str">
        <f t="shared" si="32"/>
        <v>--</v>
      </c>
      <c r="AP193" s="37" t="str">
        <f t="shared" si="32"/>
        <v>--</v>
      </c>
      <c r="AQ193" s="37" t="str">
        <f t="shared" si="32"/>
        <v>--</v>
      </c>
      <c r="AR193" s="37" t="str">
        <f t="shared" si="33"/>
        <v>--</v>
      </c>
      <c r="AS193" s="37" t="str">
        <f t="shared" si="33"/>
        <v>--</v>
      </c>
      <c r="AT193" s="166" t="str">
        <f t="shared" si="34"/>
        <v>--</v>
      </c>
    </row>
    <row r="194" spans="1:46" s="61" customFormat="1" ht="15" hidden="1" customHeight="1" x14ac:dyDescent="0.2">
      <c r="A194" s="14">
        <v>21</v>
      </c>
      <c r="B194" s="14"/>
      <c r="C194" s="124" t="str">
        <f t="shared" si="24"/>
        <v>項目21</v>
      </c>
      <c r="D194" s="134" t="str">
        <f t="shared" si="25"/>
        <v>--</v>
      </c>
      <c r="E194" s="37" t="str">
        <f t="shared" si="25"/>
        <v>--</v>
      </c>
      <c r="F194" s="37" t="str">
        <f t="shared" si="25"/>
        <v>--</v>
      </c>
      <c r="G194" s="37" t="str">
        <f t="shared" si="25"/>
        <v>--</v>
      </c>
      <c r="H194" s="37" t="str">
        <f t="shared" si="25"/>
        <v>--</v>
      </c>
      <c r="I194" s="37" t="str">
        <f t="shared" si="26"/>
        <v>--</v>
      </c>
      <c r="J194" s="37" t="str">
        <f t="shared" si="26"/>
        <v>--</v>
      </c>
      <c r="K194" s="37" t="str">
        <f t="shared" si="26"/>
        <v>--</v>
      </c>
      <c r="L194" s="37" t="str">
        <f t="shared" si="26"/>
        <v>--</v>
      </c>
      <c r="M194" s="37" t="str">
        <f t="shared" si="26"/>
        <v>--</v>
      </c>
      <c r="N194" s="37" t="str">
        <f t="shared" si="27"/>
        <v>--</v>
      </c>
      <c r="O194" s="37" t="str">
        <f t="shared" si="27"/>
        <v>--</v>
      </c>
      <c r="P194" s="37" t="str">
        <f t="shared" si="27"/>
        <v>--</v>
      </c>
      <c r="Q194" s="37" t="str">
        <f t="shared" si="27"/>
        <v>--</v>
      </c>
      <c r="R194" s="37" t="str">
        <f t="shared" si="27"/>
        <v>--</v>
      </c>
      <c r="S194" s="37" t="str">
        <f t="shared" si="28"/>
        <v>--</v>
      </c>
      <c r="T194" s="37" t="str">
        <f t="shared" si="28"/>
        <v>--</v>
      </c>
      <c r="U194" s="37" t="str">
        <f t="shared" si="28"/>
        <v>--</v>
      </c>
      <c r="V194" s="37" t="str">
        <f t="shared" si="28"/>
        <v>--</v>
      </c>
      <c r="W194" s="37" t="str">
        <f t="shared" si="28"/>
        <v>--</v>
      </c>
      <c r="X194" s="37" t="str">
        <f t="shared" si="29"/>
        <v>--</v>
      </c>
      <c r="Y194" s="37" t="str">
        <f t="shared" si="29"/>
        <v>--</v>
      </c>
      <c r="Z194" s="37" t="str">
        <f t="shared" si="29"/>
        <v>--</v>
      </c>
      <c r="AA194" s="37" t="str">
        <f t="shared" si="29"/>
        <v>--</v>
      </c>
      <c r="AB194" s="37" t="str">
        <f t="shared" si="29"/>
        <v>--</v>
      </c>
      <c r="AC194" s="37" t="str">
        <f t="shared" si="30"/>
        <v>--</v>
      </c>
      <c r="AD194" s="37" t="str">
        <f t="shared" si="30"/>
        <v>--</v>
      </c>
      <c r="AE194" s="37" t="str">
        <f t="shared" si="30"/>
        <v>--</v>
      </c>
      <c r="AF194" s="37" t="str">
        <f t="shared" si="30"/>
        <v>--</v>
      </c>
      <c r="AG194" s="37" t="str">
        <f t="shared" si="30"/>
        <v>--</v>
      </c>
      <c r="AH194" s="37" t="str">
        <f t="shared" si="31"/>
        <v>--</v>
      </c>
      <c r="AI194" s="37" t="str">
        <f t="shared" si="31"/>
        <v>--</v>
      </c>
      <c r="AJ194" s="37" t="str">
        <f t="shared" si="31"/>
        <v>--</v>
      </c>
      <c r="AK194" s="37" t="str">
        <f t="shared" si="31"/>
        <v>--</v>
      </c>
      <c r="AL194" s="37" t="str">
        <f t="shared" si="31"/>
        <v>--</v>
      </c>
      <c r="AM194" s="37" t="str">
        <f t="shared" si="32"/>
        <v>--</v>
      </c>
      <c r="AN194" s="37" t="str">
        <f t="shared" si="32"/>
        <v>--</v>
      </c>
      <c r="AO194" s="37" t="str">
        <f t="shared" si="32"/>
        <v>--</v>
      </c>
      <c r="AP194" s="37" t="str">
        <f t="shared" si="32"/>
        <v>--</v>
      </c>
      <c r="AQ194" s="37" t="str">
        <f t="shared" si="32"/>
        <v>--</v>
      </c>
      <c r="AR194" s="37" t="str">
        <f t="shared" si="33"/>
        <v>--</v>
      </c>
      <c r="AS194" s="37" t="str">
        <f t="shared" si="33"/>
        <v>--</v>
      </c>
      <c r="AT194" s="166" t="str">
        <f t="shared" si="34"/>
        <v>--</v>
      </c>
    </row>
    <row r="195" spans="1:46" s="61" customFormat="1" ht="15" hidden="1" customHeight="1" x14ac:dyDescent="0.2">
      <c r="A195" s="14">
        <v>22</v>
      </c>
      <c r="B195" s="14"/>
      <c r="C195" s="124" t="str">
        <f t="shared" si="24"/>
        <v>項目22</v>
      </c>
      <c r="D195" s="134" t="str">
        <f t="shared" si="25"/>
        <v>--</v>
      </c>
      <c r="E195" s="37" t="str">
        <f t="shared" si="25"/>
        <v>--</v>
      </c>
      <c r="F195" s="37" t="str">
        <f t="shared" si="25"/>
        <v>--</v>
      </c>
      <c r="G195" s="37" t="str">
        <f t="shared" si="25"/>
        <v>--</v>
      </c>
      <c r="H195" s="37" t="str">
        <f t="shared" si="25"/>
        <v>--</v>
      </c>
      <c r="I195" s="37" t="str">
        <f t="shared" si="26"/>
        <v>--</v>
      </c>
      <c r="J195" s="37" t="str">
        <f t="shared" si="26"/>
        <v>--</v>
      </c>
      <c r="K195" s="37" t="str">
        <f t="shared" si="26"/>
        <v>--</v>
      </c>
      <c r="L195" s="37" t="str">
        <f t="shared" si="26"/>
        <v>--</v>
      </c>
      <c r="M195" s="37" t="str">
        <f t="shared" si="26"/>
        <v>--</v>
      </c>
      <c r="N195" s="37" t="str">
        <f t="shared" si="27"/>
        <v>--</v>
      </c>
      <c r="O195" s="37" t="str">
        <f t="shared" si="27"/>
        <v>--</v>
      </c>
      <c r="P195" s="37" t="str">
        <f t="shared" si="27"/>
        <v>--</v>
      </c>
      <c r="Q195" s="37" t="str">
        <f t="shared" si="27"/>
        <v>--</v>
      </c>
      <c r="R195" s="37" t="str">
        <f t="shared" si="27"/>
        <v>--</v>
      </c>
      <c r="S195" s="37" t="str">
        <f t="shared" si="28"/>
        <v>--</v>
      </c>
      <c r="T195" s="37" t="str">
        <f t="shared" si="28"/>
        <v>--</v>
      </c>
      <c r="U195" s="37" t="str">
        <f t="shared" si="28"/>
        <v>--</v>
      </c>
      <c r="V195" s="37" t="str">
        <f t="shared" si="28"/>
        <v>--</v>
      </c>
      <c r="W195" s="37" t="str">
        <f t="shared" si="28"/>
        <v>--</v>
      </c>
      <c r="X195" s="37" t="str">
        <f t="shared" si="29"/>
        <v>--</v>
      </c>
      <c r="Y195" s="37" t="str">
        <f t="shared" si="29"/>
        <v>--</v>
      </c>
      <c r="Z195" s="37" t="str">
        <f t="shared" si="29"/>
        <v>--</v>
      </c>
      <c r="AA195" s="37" t="str">
        <f t="shared" si="29"/>
        <v>--</v>
      </c>
      <c r="AB195" s="37" t="str">
        <f t="shared" si="29"/>
        <v>--</v>
      </c>
      <c r="AC195" s="37" t="str">
        <f t="shared" si="30"/>
        <v>--</v>
      </c>
      <c r="AD195" s="37" t="str">
        <f t="shared" si="30"/>
        <v>--</v>
      </c>
      <c r="AE195" s="37" t="str">
        <f t="shared" si="30"/>
        <v>--</v>
      </c>
      <c r="AF195" s="37" t="str">
        <f t="shared" si="30"/>
        <v>--</v>
      </c>
      <c r="AG195" s="37" t="str">
        <f t="shared" si="30"/>
        <v>--</v>
      </c>
      <c r="AH195" s="37" t="str">
        <f t="shared" si="31"/>
        <v>--</v>
      </c>
      <c r="AI195" s="37" t="str">
        <f t="shared" si="31"/>
        <v>--</v>
      </c>
      <c r="AJ195" s="37" t="str">
        <f t="shared" si="31"/>
        <v>--</v>
      </c>
      <c r="AK195" s="37" t="str">
        <f t="shared" si="31"/>
        <v>--</v>
      </c>
      <c r="AL195" s="37" t="str">
        <f t="shared" si="31"/>
        <v>--</v>
      </c>
      <c r="AM195" s="37" t="str">
        <f t="shared" si="32"/>
        <v>--</v>
      </c>
      <c r="AN195" s="37" t="str">
        <f t="shared" si="32"/>
        <v>--</v>
      </c>
      <c r="AO195" s="37" t="str">
        <f t="shared" si="32"/>
        <v>--</v>
      </c>
      <c r="AP195" s="37" t="str">
        <f t="shared" si="32"/>
        <v>--</v>
      </c>
      <c r="AQ195" s="37" t="str">
        <f t="shared" si="32"/>
        <v>--</v>
      </c>
      <c r="AR195" s="37" t="str">
        <f t="shared" si="33"/>
        <v>--</v>
      </c>
      <c r="AS195" s="37" t="str">
        <f t="shared" si="33"/>
        <v>--</v>
      </c>
      <c r="AT195" s="166" t="str">
        <f t="shared" si="34"/>
        <v>--</v>
      </c>
    </row>
    <row r="196" spans="1:46" s="61" customFormat="1" ht="15" hidden="1" customHeight="1" x14ac:dyDescent="0.2">
      <c r="A196" s="14">
        <v>23</v>
      </c>
      <c r="B196" s="14"/>
      <c r="C196" s="124" t="str">
        <f t="shared" si="24"/>
        <v>項目23</v>
      </c>
      <c r="D196" s="134" t="str">
        <f t="shared" si="25"/>
        <v>--</v>
      </c>
      <c r="E196" s="37" t="str">
        <f t="shared" si="25"/>
        <v>--</v>
      </c>
      <c r="F196" s="37" t="str">
        <f t="shared" si="25"/>
        <v>--</v>
      </c>
      <c r="G196" s="37" t="str">
        <f t="shared" si="25"/>
        <v>--</v>
      </c>
      <c r="H196" s="37" t="str">
        <f t="shared" si="25"/>
        <v>--</v>
      </c>
      <c r="I196" s="37" t="str">
        <f t="shared" si="26"/>
        <v>--</v>
      </c>
      <c r="J196" s="37" t="str">
        <f t="shared" si="26"/>
        <v>--</v>
      </c>
      <c r="K196" s="37" t="str">
        <f t="shared" si="26"/>
        <v>--</v>
      </c>
      <c r="L196" s="37" t="str">
        <f t="shared" si="26"/>
        <v>--</v>
      </c>
      <c r="M196" s="37" t="str">
        <f t="shared" si="26"/>
        <v>--</v>
      </c>
      <c r="N196" s="37" t="str">
        <f t="shared" si="27"/>
        <v>--</v>
      </c>
      <c r="O196" s="37" t="str">
        <f t="shared" si="27"/>
        <v>--</v>
      </c>
      <c r="P196" s="37" t="str">
        <f t="shared" si="27"/>
        <v>--</v>
      </c>
      <c r="Q196" s="37" t="str">
        <f t="shared" si="27"/>
        <v>--</v>
      </c>
      <c r="R196" s="37" t="str">
        <f t="shared" si="27"/>
        <v>--</v>
      </c>
      <c r="S196" s="37" t="str">
        <f t="shared" si="28"/>
        <v>--</v>
      </c>
      <c r="T196" s="37" t="str">
        <f t="shared" si="28"/>
        <v>--</v>
      </c>
      <c r="U196" s="37" t="str">
        <f t="shared" si="28"/>
        <v>--</v>
      </c>
      <c r="V196" s="37" t="str">
        <f t="shared" si="28"/>
        <v>--</v>
      </c>
      <c r="W196" s="37" t="str">
        <f t="shared" si="28"/>
        <v>--</v>
      </c>
      <c r="X196" s="37" t="str">
        <f t="shared" si="29"/>
        <v>--</v>
      </c>
      <c r="Y196" s="37" t="str">
        <f t="shared" si="29"/>
        <v>--</v>
      </c>
      <c r="Z196" s="37" t="str">
        <f t="shared" si="29"/>
        <v>--</v>
      </c>
      <c r="AA196" s="37" t="str">
        <f t="shared" si="29"/>
        <v>--</v>
      </c>
      <c r="AB196" s="37" t="str">
        <f t="shared" si="29"/>
        <v>--</v>
      </c>
      <c r="AC196" s="37" t="str">
        <f t="shared" si="30"/>
        <v>--</v>
      </c>
      <c r="AD196" s="37" t="str">
        <f t="shared" si="30"/>
        <v>--</v>
      </c>
      <c r="AE196" s="37" t="str">
        <f t="shared" si="30"/>
        <v>--</v>
      </c>
      <c r="AF196" s="37" t="str">
        <f t="shared" si="30"/>
        <v>--</v>
      </c>
      <c r="AG196" s="37" t="str">
        <f t="shared" si="30"/>
        <v>--</v>
      </c>
      <c r="AH196" s="37" t="str">
        <f t="shared" si="31"/>
        <v>--</v>
      </c>
      <c r="AI196" s="37" t="str">
        <f t="shared" si="31"/>
        <v>--</v>
      </c>
      <c r="AJ196" s="37" t="str">
        <f t="shared" si="31"/>
        <v>--</v>
      </c>
      <c r="AK196" s="37" t="str">
        <f t="shared" si="31"/>
        <v>--</v>
      </c>
      <c r="AL196" s="37" t="str">
        <f t="shared" si="31"/>
        <v>--</v>
      </c>
      <c r="AM196" s="37" t="str">
        <f t="shared" si="32"/>
        <v>--</v>
      </c>
      <c r="AN196" s="37" t="str">
        <f t="shared" si="32"/>
        <v>--</v>
      </c>
      <c r="AO196" s="37" t="str">
        <f t="shared" si="32"/>
        <v>--</v>
      </c>
      <c r="AP196" s="37" t="str">
        <f t="shared" si="32"/>
        <v>--</v>
      </c>
      <c r="AQ196" s="37" t="str">
        <f t="shared" si="32"/>
        <v>--</v>
      </c>
      <c r="AR196" s="37" t="str">
        <f t="shared" si="33"/>
        <v>--</v>
      </c>
      <c r="AS196" s="37" t="str">
        <f t="shared" si="33"/>
        <v>--</v>
      </c>
      <c r="AT196" s="166" t="str">
        <f t="shared" si="34"/>
        <v>--</v>
      </c>
    </row>
    <row r="197" spans="1:46" s="61" customFormat="1" ht="15" hidden="1" customHeight="1" x14ac:dyDescent="0.2">
      <c r="A197" s="14">
        <v>24</v>
      </c>
      <c r="B197" s="14"/>
      <c r="C197" s="124" t="str">
        <f t="shared" si="24"/>
        <v>項目24</v>
      </c>
      <c r="D197" s="134" t="str">
        <f t="shared" si="25"/>
        <v>--</v>
      </c>
      <c r="E197" s="37" t="str">
        <f t="shared" si="25"/>
        <v>--</v>
      </c>
      <c r="F197" s="37" t="str">
        <f t="shared" si="25"/>
        <v>--</v>
      </c>
      <c r="G197" s="37" t="str">
        <f t="shared" si="25"/>
        <v>--</v>
      </c>
      <c r="H197" s="37" t="str">
        <f t="shared" si="25"/>
        <v>--</v>
      </c>
      <c r="I197" s="37" t="str">
        <f t="shared" si="26"/>
        <v>--</v>
      </c>
      <c r="J197" s="37" t="str">
        <f t="shared" si="26"/>
        <v>--</v>
      </c>
      <c r="K197" s="37" t="str">
        <f t="shared" si="26"/>
        <v>--</v>
      </c>
      <c r="L197" s="37" t="str">
        <f t="shared" si="26"/>
        <v>--</v>
      </c>
      <c r="M197" s="37" t="str">
        <f t="shared" si="26"/>
        <v>--</v>
      </c>
      <c r="N197" s="37" t="str">
        <f t="shared" si="27"/>
        <v>--</v>
      </c>
      <c r="O197" s="37" t="str">
        <f t="shared" si="27"/>
        <v>--</v>
      </c>
      <c r="P197" s="37" t="str">
        <f t="shared" si="27"/>
        <v>--</v>
      </c>
      <c r="Q197" s="37" t="str">
        <f t="shared" si="27"/>
        <v>--</v>
      </c>
      <c r="R197" s="37" t="str">
        <f t="shared" si="27"/>
        <v>--</v>
      </c>
      <c r="S197" s="37" t="str">
        <f t="shared" si="28"/>
        <v>--</v>
      </c>
      <c r="T197" s="37" t="str">
        <f t="shared" si="28"/>
        <v>--</v>
      </c>
      <c r="U197" s="37" t="str">
        <f t="shared" si="28"/>
        <v>--</v>
      </c>
      <c r="V197" s="37" t="str">
        <f t="shared" si="28"/>
        <v>--</v>
      </c>
      <c r="W197" s="37" t="str">
        <f t="shared" si="28"/>
        <v>--</v>
      </c>
      <c r="X197" s="37" t="str">
        <f t="shared" si="29"/>
        <v>--</v>
      </c>
      <c r="Y197" s="37" t="str">
        <f t="shared" si="29"/>
        <v>--</v>
      </c>
      <c r="Z197" s="37" t="str">
        <f t="shared" si="29"/>
        <v>--</v>
      </c>
      <c r="AA197" s="37" t="str">
        <f t="shared" si="29"/>
        <v>--</v>
      </c>
      <c r="AB197" s="37" t="str">
        <f t="shared" si="29"/>
        <v>--</v>
      </c>
      <c r="AC197" s="37" t="str">
        <f t="shared" si="30"/>
        <v>--</v>
      </c>
      <c r="AD197" s="37" t="str">
        <f t="shared" si="30"/>
        <v>--</v>
      </c>
      <c r="AE197" s="37" t="str">
        <f t="shared" si="30"/>
        <v>--</v>
      </c>
      <c r="AF197" s="37" t="str">
        <f t="shared" si="30"/>
        <v>--</v>
      </c>
      <c r="AG197" s="37" t="str">
        <f t="shared" si="30"/>
        <v>--</v>
      </c>
      <c r="AH197" s="37" t="str">
        <f t="shared" si="31"/>
        <v>--</v>
      </c>
      <c r="AI197" s="37" t="str">
        <f t="shared" si="31"/>
        <v>--</v>
      </c>
      <c r="AJ197" s="37" t="str">
        <f t="shared" si="31"/>
        <v>--</v>
      </c>
      <c r="AK197" s="37" t="str">
        <f t="shared" si="31"/>
        <v>--</v>
      </c>
      <c r="AL197" s="37" t="str">
        <f t="shared" si="31"/>
        <v>--</v>
      </c>
      <c r="AM197" s="37" t="str">
        <f t="shared" si="32"/>
        <v>--</v>
      </c>
      <c r="AN197" s="37" t="str">
        <f t="shared" si="32"/>
        <v>--</v>
      </c>
      <c r="AO197" s="37" t="str">
        <f t="shared" si="32"/>
        <v>--</v>
      </c>
      <c r="AP197" s="37" t="str">
        <f t="shared" si="32"/>
        <v>--</v>
      </c>
      <c r="AQ197" s="37" t="str">
        <f t="shared" si="32"/>
        <v>--</v>
      </c>
      <c r="AR197" s="37" t="str">
        <f t="shared" si="33"/>
        <v>--</v>
      </c>
      <c r="AS197" s="37" t="str">
        <f t="shared" si="33"/>
        <v>--</v>
      </c>
      <c r="AT197" s="166" t="str">
        <f t="shared" si="34"/>
        <v>--</v>
      </c>
    </row>
    <row r="198" spans="1:46" s="61" customFormat="1" ht="15" hidden="1" customHeight="1" x14ac:dyDescent="0.2">
      <c r="A198" s="14">
        <v>25</v>
      </c>
      <c r="B198" s="14"/>
      <c r="C198" s="124" t="str">
        <f t="shared" si="24"/>
        <v>項目25</v>
      </c>
      <c r="D198" s="134" t="str">
        <f t="shared" si="25"/>
        <v>--</v>
      </c>
      <c r="E198" s="37" t="str">
        <f t="shared" si="25"/>
        <v>--</v>
      </c>
      <c r="F198" s="37" t="str">
        <f t="shared" si="25"/>
        <v>--</v>
      </c>
      <c r="G198" s="37" t="str">
        <f t="shared" si="25"/>
        <v>--</v>
      </c>
      <c r="H198" s="37" t="str">
        <f t="shared" si="25"/>
        <v>--</v>
      </c>
      <c r="I198" s="37" t="str">
        <f t="shared" si="26"/>
        <v>--</v>
      </c>
      <c r="J198" s="37" t="str">
        <f t="shared" si="26"/>
        <v>--</v>
      </c>
      <c r="K198" s="37" t="str">
        <f t="shared" si="26"/>
        <v>--</v>
      </c>
      <c r="L198" s="37" t="str">
        <f t="shared" si="26"/>
        <v>--</v>
      </c>
      <c r="M198" s="37" t="str">
        <f t="shared" si="26"/>
        <v>--</v>
      </c>
      <c r="N198" s="37" t="str">
        <f t="shared" si="27"/>
        <v>--</v>
      </c>
      <c r="O198" s="37" t="str">
        <f t="shared" si="27"/>
        <v>--</v>
      </c>
      <c r="P198" s="37" t="str">
        <f t="shared" si="27"/>
        <v>--</v>
      </c>
      <c r="Q198" s="37" t="str">
        <f t="shared" si="27"/>
        <v>--</v>
      </c>
      <c r="R198" s="37" t="str">
        <f t="shared" si="27"/>
        <v>--</v>
      </c>
      <c r="S198" s="37" t="str">
        <f t="shared" si="28"/>
        <v>--</v>
      </c>
      <c r="T198" s="37" t="str">
        <f t="shared" si="28"/>
        <v>--</v>
      </c>
      <c r="U198" s="37" t="str">
        <f t="shared" si="28"/>
        <v>--</v>
      </c>
      <c r="V198" s="37" t="str">
        <f t="shared" si="28"/>
        <v>--</v>
      </c>
      <c r="W198" s="37" t="str">
        <f t="shared" si="28"/>
        <v>--</v>
      </c>
      <c r="X198" s="37" t="str">
        <f t="shared" si="29"/>
        <v>--</v>
      </c>
      <c r="Y198" s="37" t="str">
        <f t="shared" si="29"/>
        <v>--</v>
      </c>
      <c r="Z198" s="37" t="str">
        <f t="shared" si="29"/>
        <v>--</v>
      </c>
      <c r="AA198" s="37" t="str">
        <f t="shared" si="29"/>
        <v>--</v>
      </c>
      <c r="AB198" s="37" t="str">
        <f t="shared" si="29"/>
        <v>--</v>
      </c>
      <c r="AC198" s="37" t="str">
        <f t="shared" si="30"/>
        <v>--</v>
      </c>
      <c r="AD198" s="37" t="str">
        <f t="shared" si="30"/>
        <v>--</v>
      </c>
      <c r="AE198" s="37" t="str">
        <f t="shared" si="30"/>
        <v>--</v>
      </c>
      <c r="AF198" s="37" t="str">
        <f t="shared" si="30"/>
        <v>--</v>
      </c>
      <c r="AG198" s="37" t="str">
        <f t="shared" si="30"/>
        <v>--</v>
      </c>
      <c r="AH198" s="37" t="str">
        <f t="shared" si="31"/>
        <v>--</v>
      </c>
      <c r="AI198" s="37" t="str">
        <f t="shared" si="31"/>
        <v>--</v>
      </c>
      <c r="AJ198" s="37" t="str">
        <f t="shared" si="31"/>
        <v>--</v>
      </c>
      <c r="AK198" s="37" t="str">
        <f t="shared" si="31"/>
        <v>--</v>
      </c>
      <c r="AL198" s="37" t="str">
        <f t="shared" si="31"/>
        <v>--</v>
      </c>
      <c r="AM198" s="37" t="str">
        <f t="shared" si="32"/>
        <v>--</v>
      </c>
      <c r="AN198" s="37" t="str">
        <f t="shared" si="32"/>
        <v>--</v>
      </c>
      <c r="AO198" s="37" t="str">
        <f t="shared" si="32"/>
        <v>--</v>
      </c>
      <c r="AP198" s="37" t="str">
        <f t="shared" si="32"/>
        <v>--</v>
      </c>
      <c r="AQ198" s="37" t="str">
        <f t="shared" si="32"/>
        <v>--</v>
      </c>
      <c r="AR198" s="37" t="str">
        <f t="shared" si="33"/>
        <v>--</v>
      </c>
      <c r="AS198" s="37" t="str">
        <f t="shared" si="33"/>
        <v>--</v>
      </c>
      <c r="AT198" s="166" t="str">
        <f t="shared" si="34"/>
        <v>--</v>
      </c>
    </row>
    <row r="199" spans="1:46" s="61" customFormat="1" ht="15" hidden="1" customHeight="1" x14ac:dyDescent="0.2">
      <c r="A199" s="14">
        <v>26</v>
      </c>
      <c r="B199" s="14"/>
      <c r="C199" s="124" t="str">
        <f t="shared" si="24"/>
        <v>項目26</v>
      </c>
      <c r="D199" s="134" t="str">
        <f t="shared" si="25"/>
        <v>--</v>
      </c>
      <c r="E199" s="37" t="str">
        <f t="shared" si="25"/>
        <v>--</v>
      </c>
      <c r="F199" s="37" t="str">
        <f t="shared" si="25"/>
        <v>--</v>
      </c>
      <c r="G199" s="37" t="str">
        <f t="shared" si="25"/>
        <v>--</v>
      </c>
      <c r="H199" s="37" t="str">
        <f t="shared" si="25"/>
        <v>--</v>
      </c>
      <c r="I199" s="37" t="str">
        <f t="shared" si="26"/>
        <v>--</v>
      </c>
      <c r="J199" s="37" t="str">
        <f t="shared" si="26"/>
        <v>--</v>
      </c>
      <c r="K199" s="37" t="str">
        <f t="shared" si="26"/>
        <v>--</v>
      </c>
      <c r="L199" s="37" t="str">
        <f t="shared" si="26"/>
        <v>--</v>
      </c>
      <c r="M199" s="37" t="str">
        <f t="shared" si="26"/>
        <v>--</v>
      </c>
      <c r="N199" s="37" t="str">
        <f t="shared" si="27"/>
        <v>--</v>
      </c>
      <c r="O199" s="37" t="str">
        <f t="shared" si="27"/>
        <v>--</v>
      </c>
      <c r="P199" s="37" t="str">
        <f t="shared" si="27"/>
        <v>--</v>
      </c>
      <c r="Q199" s="37" t="str">
        <f t="shared" si="27"/>
        <v>--</v>
      </c>
      <c r="R199" s="37" t="str">
        <f t="shared" si="27"/>
        <v>--</v>
      </c>
      <c r="S199" s="37" t="str">
        <f t="shared" si="28"/>
        <v>--</v>
      </c>
      <c r="T199" s="37" t="str">
        <f t="shared" si="28"/>
        <v>--</v>
      </c>
      <c r="U199" s="37" t="str">
        <f t="shared" si="28"/>
        <v>--</v>
      </c>
      <c r="V199" s="37" t="str">
        <f t="shared" si="28"/>
        <v>--</v>
      </c>
      <c r="W199" s="37" t="str">
        <f t="shared" si="28"/>
        <v>--</v>
      </c>
      <c r="X199" s="37" t="str">
        <f t="shared" si="29"/>
        <v>--</v>
      </c>
      <c r="Y199" s="37" t="str">
        <f t="shared" si="29"/>
        <v>--</v>
      </c>
      <c r="Z199" s="37" t="str">
        <f t="shared" si="29"/>
        <v>--</v>
      </c>
      <c r="AA199" s="37" t="str">
        <f t="shared" si="29"/>
        <v>--</v>
      </c>
      <c r="AB199" s="37" t="str">
        <f t="shared" si="29"/>
        <v>--</v>
      </c>
      <c r="AC199" s="37" t="str">
        <f t="shared" si="30"/>
        <v>--</v>
      </c>
      <c r="AD199" s="37" t="str">
        <f t="shared" si="30"/>
        <v>--</v>
      </c>
      <c r="AE199" s="37" t="str">
        <f t="shared" si="30"/>
        <v>--</v>
      </c>
      <c r="AF199" s="37" t="str">
        <f t="shared" si="30"/>
        <v>--</v>
      </c>
      <c r="AG199" s="37" t="str">
        <f t="shared" si="30"/>
        <v>--</v>
      </c>
      <c r="AH199" s="37" t="str">
        <f t="shared" si="31"/>
        <v>--</v>
      </c>
      <c r="AI199" s="37" t="str">
        <f t="shared" si="31"/>
        <v>--</v>
      </c>
      <c r="AJ199" s="37" t="str">
        <f t="shared" si="31"/>
        <v>--</v>
      </c>
      <c r="AK199" s="37" t="str">
        <f t="shared" si="31"/>
        <v>--</v>
      </c>
      <c r="AL199" s="37" t="str">
        <f t="shared" si="31"/>
        <v>--</v>
      </c>
      <c r="AM199" s="37" t="str">
        <f t="shared" si="32"/>
        <v>--</v>
      </c>
      <c r="AN199" s="37" t="str">
        <f t="shared" si="32"/>
        <v>--</v>
      </c>
      <c r="AO199" s="37" t="str">
        <f t="shared" si="32"/>
        <v>--</v>
      </c>
      <c r="AP199" s="37" t="str">
        <f t="shared" si="32"/>
        <v>--</v>
      </c>
      <c r="AQ199" s="37" t="str">
        <f t="shared" si="32"/>
        <v>--</v>
      </c>
      <c r="AR199" s="37" t="str">
        <f t="shared" si="33"/>
        <v>--</v>
      </c>
      <c r="AS199" s="37" t="str">
        <f t="shared" si="33"/>
        <v>--</v>
      </c>
      <c r="AT199" s="166" t="str">
        <f t="shared" si="34"/>
        <v>--</v>
      </c>
    </row>
    <row r="200" spans="1:46" s="61" customFormat="1" ht="15" hidden="1" customHeight="1" x14ac:dyDescent="0.2">
      <c r="A200" s="14">
        <v>27</v>
      </c>
      <c r="B200" s="14"/>
      <c r="C200" s="124" t="str">
        <f t="shared" si="24"/>
        <v>項目27</v>
      </c>
      <c r="D200" s="134" t="str">
        <f t="shared" si="25"/>
        <v>--</v>
      </c>
      <c r="E200" s="37" t="str">
        <f t="shared" si="25"/>
        <v>--</v>
      </c>
      <c r="F200" s="37" t="str">
        <f t="shared" si="25"/>
        <v>--</v>
      </c>
      <c r="G200" s="37" t="str">
        <f t="shared" si="25"/>
        <v>--</v>
      </c>
      <c r="H200" s="37" t="str">
        <f t="shared" si="25"/>
        <v>--</v>
      </c>
      <c r="I200" s="37" t="str">
        <f t="shared" si="26"/>
        <v>--</v>
      </c>
      <c r="J200" s="37" t="str">
        <f t="shared" si="26"/>
        <v>--</v>
      </c>
      <c r="K200" s="37" t="str">
        <f t="shared" si="26"/>
        <v>--</v>
      </c>
      <c r="L200" s="37" t="str">
        <f t="shared" si="26"/>
        <v>--</v>
      </c>
      <c r="M200" s="37" t="str">
        <f t="shared" si="26"/>
        <v>--</v>
      </c>
      <c r="N200" s="37" t="str">
        <f t="shared" si="27"/>
        <v>--</v>
      </c>
      <c r="O200" s="37" t="str">
        <f t="shared" si="27"/>
        <v>--</v>
      </c>
      <c r="P200" s="37" t="str">
        <f t="shared" si="27"/>
        <v>--</v>
      </c>
      <c r="Q200" s="37" t="str">
        <f t="shared" si="27"/>
        <v>--</v>
      </c>
      <c r="R200" s="37" t="str">
        <f t="shared" si="27"/>
        <v>--</v>
      </c>
      <c r="S200" s="37" t="str">
        <f t="shared" si="28"/>
        <v>--</v>
      </c>
      <c r="T200" s="37" t="str">
        <f t="shared" si="28"/>
        <v>--</v>
      </c>
      <c r="U200" s="37" t="str">
        <f t="shared" si="28"/>
        <v>--</v>
      </c>
      <c r="V200" s="37" t="str">
        <f t="shared" si="28"/>
        <v>--</v>
      </c>
      <c r="W200" s="37" t="str">
        <f t="shared" si="28"/>
        <v>--</v>
      </c>
      <c r="X200" s="37" t="str">
        <f t="shared" si="29"/>
        <v>--</v>
      </c>
      <c r="Y200" s="37" t="str">
        <f t="shared" si="29"/>
        <v>--</v>
      </c>
      <c r="Z200" s="37" t="str">
        <f t="shared" si="29"/>
        <v>--</v>
      </c>
      <c r="AA200" s="37" t="str">
        <f t="shared" si="29"/>
        <v>--</v>
      </c>
      <c r="AB200" s="37" t="str">
        <f t="shared" si="29"/>
        <v>--</v>
      </c>
      <c r="AC200" s="37" t="str">
        <f t="shared" si="30"/>
        <v>--</v>
      </c>
      <c r="AD200" s="37" t="str">
        <f t="shared" si="30"/>
        <v>--</v>
      </c>
      <c r="AE200" s="37" t="str">
        <f t="shared" si="30"/>
        <v>--</v>
      </c>
      <c r="AF200" s="37" t="str">
        <f t="shared" si="30"/>
        <v>--</v>
      </c>
      <c r="AG200" s="37" t="str">
        <f t="shared" si="30"/>
        <v>--</v>
      </c>
      <c r="AH200" s="37" t="str">
        <f t="shared" si="31"/>
        <v>--</v>
      </c>
      <c r="AI200" s="37" t="str">
        <f t="shared" si="31"/>
        <v>--</v>
      </c>
      <c r="AJ200" s="37" t="str">
        <f t="shared" si="31"/>
        <v>--</v>
      </c>
      <c r="AK200" s="37" t="str">
        <f t="shared" si="31"/>
        <v>--</v>
      </c>
      <c r="AL200" s="37" t="str">
        <f t="shared" si="31"/>
        <v>--</v>
      </c>
      <c r="AM200" s="37" t="str">
        <f t="shared" si="32"/>
        <v>--</v>
      </c>
      <c r="AN200" s="37" t="str">
        <f t="shared" si="32"/>
        <v>--</v>
      </c>
      <c r="AO200" s="37" t="str">
        <f t="shared" si="32"/>
        <v>--</v>
      </c>
      <c r="AP200" s="37" t="str">
        <f t="shared" si="32"/>
        <v>--</v>
      </c>
      <c r="AQ200" s="37" t="str">
        <f t="shared" si="32"/>
        <v>--</v>
      </c>
      <c r="AR200" s="37" t="str">
        <f t="shared" si="33"/>
        <v>--</v>
      </c>
      <c r="AS200" s="37" t="str">
        <f t="shared" si="33"/>
        <v>--</v>
      </c>
      <c r="AT200" s="166" t="str">
        <f t="shared" si="34"/>
        <v>--</v>
      </c>
    </row>
    <row r="201" spans="1:46" s="61" customFormat="1" ht="15" hidden="1" customHeight="1" x14ac:dyDescent="0.2">
      <c r="A201" s="14">
        <v>28</v>
      </c>
      <c r="B201" s="14"/>
      <c r="C201" s="124" t="str">
        <f t="shared" si="24"/>
        <v>項目28</v>
      </c>
      <c r="D201" s="134" t="str">
        <f t="shared" si="25"/>
        <v>--</v>
      </c>
      <c r="E201" s="37" t="str">
        <f t="shared" si="25"/>
        <v>--</v>
      </c>
      <c r="F201" s="37" t="str">
        <f t="shared" si="25"/>
        <v>--</v>
      </c>
      <c r="G201" s="37" t="str">
        <f t="shared" si="25"/>
        <v>--</v>
      </c>
      <c r="H201" s="37" t="str">
        <f t="shared" si="25"/>
        <v>--</v>
      </c>
      <c r="I201" s="37" t="str">
        <f t="shared" si="26"/>
        <v>--</v>
      </c>
      <c r="J201" s="37" t="str">
        <f t="shared" si="26"/>
        <v>--</v>
      </c>
      <c r="K201" s="37" t="str">
        <f t="shared" si="26"/>
        <v>--</v>
      </c>
      <c r="L201" s="37" t="str">
        <f t="shared" si="26"/>
        <v>--</v>
      </c>
      <c r="M201" s="37" t="str">
        <f t="shared" si="26"/>
        <v>--</v>
      </c>
      <c r="N201" s="37" t="str">
        <f t="shared" si="27"/>
        <v>--</v>
      </c>
      <c r="O201" s="37" t="str">
        <f t="shared" si="27"/>
        <v>--</v>
      </c>
      <c r="P201" s="37" t="str">
        <f t="shared" si="27"/>
        <v>--</v>
      </c>
      <c r="Q201" s="37" t="str">
        <f t="shared" si="27"/>
        <v>--</v>
      </c>
      <c r="R201" s="37" t="str">
        <f t="shared" si="27"/>
        <v>--</v>
      </c>
      <c r="S201" s="37" t="str">
        <f t="shared" si="28"/>
        <v>--</v>
      </c>
      <c r="T201" s="37" t="str">
        <f t="shared" si="28"/>
        <v>--</v>
      </c>
      <c r="U201" s="37" t="str">
        <f t="shared" si="28"/>
        <v>--</v>
      </c>
      <c r="V201" s="37" t="str">
        <f t="shared" si="28"/>
        <v>--</v>
      </c>
      <c r="W201" s="37" t="str">
        <f t="shared" si="28"/>
        <v>--</v>
      </c>
      <c r="X201" s="37" t="str">
        <f t="shared" si="29"/>
        <v>--</v>
      </c>
      <c r="Y201" s="37" t="str">
        <f t="shared" si="29"/>
        <v>--</v>
      </c>
      <c r="Z201" s="37" t="str">
        <f t="shared" si="29"/>
        <v>--</v>
      </c>
      <c r="AA201" s="37" t="str">
        <f t="shared" si="29"/>
        <v>--</v>
      </c>
      <c r="AB201" s="37" t="str">
        <f t="shared" si="29"/>
        <v>--</v>
      </c>
      <c r="AC201" s="37" t="str">
        <f t="shared" si="30"/>
        <v>--</v>
      </c>
      <c r="AD201" s="37" t="str">
        <f t="shared" si="30"/>
        <v>--</v>
      </c>
      <c r="AE201" s="37" t="str">
        <f t="shared" si="30"/>
        <v>--</v>
      </c>
      <c r="AF201" s="37" t="str">
        <f t="shared" si="30"/>
        <v>--</v>
      </c>
      <c r="AG201" s="37" t="str">
        <f t="shared" si="30"/>
        <v>--</v>
      </c>
      <c r="AH201" s="37" t="str">
        <f t="shared" si="31"/>
        <v>--</v>
      </c>
      <c r="AI201" s="37" t="str">
        <f t="shared" si="31"/>
        <v>--</v>
      </c>
      <c r="AJ201" s="37" t="str">
        <f t="shared" si="31"/>
        <v>--</v>
      </c>
      <c r="AK201" s="37" t="str">
        <f t="shared" si="31"/>
        <v>--</v>
      </c>
      <c r="AL201" s="37" t="str">
        <f t="shared" si="31"/>
        <v>--</v>
      </c>
      <c r="AM201" s="37" t="str">
        <f t="shared" si="32"/>
        <v>--</v>
      </c>
      <c r="AN201" s="37" t="str">
        <f t="shared" si="32"/>
        <v>--</v>
      </c>
      <c r="AO201" s="37" t="str">
        <f t="shared" si="32"/>
        <v>--</v>
      </c>
      <c r="AP201" s="37" t="str">
        <f t="shared" si="32"/>
        <v>--</v>
      </c>
      <c r="AQ201" s="37" t="str">
        <f t="shared" si="32"/>
        <v>--</v>
      </c>
      <c r="AR201" s="37" t="str">
        <f t="shared" si="33"/>
        <v>--</v>
      </c>
      <c r="AS201" s="37" t="str">
        <f t="shared" si="33"/>
        <v>--</v>
      </c>
      <c r="AT201" s="166" t="str">
        <f t="shared" si="34"/>
        <v>--</v>
      </c>
    </row>
    <row r="202" spans="1:46" s="61" customFormat="1" ht="15" hidden="1" customHeight="1" x14ac:dyDescent="0.2">
      <c r="A202" s="14">
        <v>29</v>
      </c>
      <c r="B202" s="14"/>
      <c r="C202" s="124" t="str">
        <f t="shared" si="24"/>
        <v>項目29</v>
      </c>
      <c r="D202" s="134" t="str">
        <f t="shared" si="25"/>
        <v>--</v>
      </c>
      <c r="E202" s="37" t="str">
        <f t="shared" si="25"/>
        <v>--</v>
      </c>
      <c r="F202" s="37" t="str">
        <f t="shared" si="25"/>
        <v>--</v>
      </c>
      <c r="G202" s="37" t="str">
        <f t="shared" si="25"/>
        <v>--</v>
      </c>
      <c r="H202" s="37" t="str">
        <f t="shared" si="25"/>
        <v>--</v>
      </c>
      <c r="I202" s="37" t="str">
        <f t="shared" si="26"/>
        <v>--</v>
      </c>
      <c r="J202" s="37" t="str">
        <f t="shared" si="26"/>
        <v>--</v>
      </c>
      <c r="K202" s="37" t="str">
        <f t="shared" si="26"/>
        <v>--</v>
      </c>
      <c r="L202" s="37" t="str">
        <f t="shared" si="26"/>
        <v>--</v>
      </c>
      <c r="M202" s="37" t="str">
        <f t="shared" si="26"/>
        <v>--</v>
      </c>
      <c r="N202" s="37" t="str">
        <f t="shared" si="27"/>
        <v>--</v>
      </c>
      <c r="O202" s="37" t="str">
        <f t="shared" si="27"/>
        <v>--</v>
      </c>
      <c r="P202" s="37" t="str">
        <f t="shared" si="27"/>
        <v>--</v>
      </c>
      <c r="Q202" s="37" t="str">
        <f t="shared" si="27"/>
        <v>--</v>
      </c>
      <c r="R202" s="37" t="str">
        <f t="shared" si="27"/>
        <v>--</v>
      </c>
      <c r="S202" s="37" t="str">
        <f t="shared" si="28"/>
        <v>--</v>
      </c>
      <c r="T202" s="37" t="str">
        <f t="shared" si="28"/>
        <v>--</v>
      </c>
      <c r="U202" s="37" t="str">
        <f t="shared" si="28"/>
        <v>--</v>
      </c>
      <c r="V202" s="37" t="str">
        <f t="shared" si="28"/>
        <v>--</v>
      </c>
      <c r="W202" s="37" t="str">
        <f t="shared" si="28"/>
        <v>--</v>
      </c>
      <c r="X202" s="37" t="str">
        <f t="shared" si="29"/>
        <v>--</v>
      </c>
      <c r="Y202" s="37" t="str">
        <f t="shared" si="29"/>
        <v>--</v>
      </c>
      <c r="Z202" s="37" t="str">
        <f t="shared" si="29"/>
        <v>--</v>
      </c>
      <c r="AA202" s="37" t="str">
        <f t="shared" si="29"/>
        <v>--</v>
      </c>
      <c r="AB202" s="37" t="str">
        <f t="shared" si="29"/>
        <v>--</v>
      </c>
      <c r="AC202" s="37" t="str">
        <f t="shared" si="30"/>
        <v>--</v>
      </c>
      <c r="AD202" s="37" t="str">
        <f t="shared" si="30"/>
        <v>--</v>
      </c>
      <c r="AE202" s="37" t="str">
        <f t="shared" si="30"/>
        <v>--</v>
      </c>
      <c r="AF202" s="37" t="str">
        <f t="shared" si="30"/>
        <v>--</v>
      </c>
      <c r="AG202" s="37" t="str">
        <f t="shared" si="30"/>
        <v>--</v>
      </c>
      <c r="AH202" s="37" t="str">
        <f t="shared" si="31"/>
        <v>--</v>
      </c>
      <c r="AI202" s="37" t="str">
        <f t="shared" si="31"/>
        <v>--</v>
      </c>
      <c r="AJ202" s="37" t="str">
        <f t="shared" si="31"/>
        <v>--</v>
      </c>
      <c r="AK202" s="37" t="str">
        <f t="shared" si="31"/>
        <v>--</v>
      </c>
      <c r="AL202" s="37" t="str">
        <f t="shared" si="31"/>
        <v>--</v>
      </c>
      <c r="AM202" s="37" t="str">
        <f t="shared" si="32"/>
        <v>--</v>
      </c>
      <c r="AN202" s="37" t="str">
        <f t="shared" si="32"/>
        <v>--</v>
      </c>
      <c r="AO202" s="37" t="str">
        <f t="shared" si="32"/>
        <v>--</v>
      </c>
      <c r="AP202" s="37" t="str">
        <f t="shared" si="32"/>
        <v>--</v>
      </c>
      <c r="AQ202" s="37" t="str">
        <f t="shared" si="32"/>
        <v>--</v>
      </c>
      <c r="AR202" s="37" t="str">
        <f t="shared" si="33"/>
        <v>--</v>
      </c>
      <c r="AS202" s="37" t="str">
        <f t="shared" si="33"/>
        <v>--</v>
      </c>
      <c r="AT202" s="166" t="str">
        <f t="shared" si="34"/>
        <v>--</v>
      </c>
    </row>
    <row r="203" spans="1:46" s="61" customFormat="1" ht="15" hidden="1" customHeight="1" x14ac:dyDescent="0.2">
      <c r="A203" s="14">
        <v>30</v>
      </c>
      <c r="B203" s="14"/>
      <c r="C203" s="124" t="str">
        <f t="shared" si="24"/>
        <v>項目30</v>
      </c>
      <c r="D203" s="134" t="str">
        <f t="shared" si="25"/>
        <v>--</v>
      </c>
      <c r="E203" s="37" t="str">
        <f t="shared" si="25"/>
        <v>--</v>
      </c>
      <c r="F203" s="37" t="str">
        <f t="shared" si="25"/>
        <v>--</v>
      </c>
      <c r="G203" s="37" t="str">
        <f t="shared" si="25"/>
        <v>--</v>
      </c>
      <c r="H203" s="37" t="str">
        <f t="shared" si="25"/>
        <v>--</v>
      </c>
      <c r="I203" s="37" t="str">
        <f t="shared" si="26"/>
        <v>--</v>
      </c>
      <c r="J203" s="37" t="str">
        <f t="shared" si="26"/>
        <v>--</v>
      </c>
      <c r="K203" s="37" t="str">
        <f t="shared" si="26"/>
        <v>--</v>
      </c>
      <c r="L203" s="37" t="str">
        <f t="shared" si="26"/>
        <v>--</v>
      </c>
      <c r="M203" s="37" t="str">
        <f t="shared" si="26"/>
        <v>--</v>
      </c>
      <c r="N203" s="37" t="str">
        <f t="shared" si="27"/>
        <v>--</v>
      </c>
      <c r="O203" s="37" t="str">
        <f t="shared" si="27"/>
        <v>--</v>
      </c>
      <c r="P203" s="37" t="str">
        <f t="shared" si="27"/>
        <v>--</v>
      </c>
      <c r="Q203" s="37" t="str">
        <f t="shared" si="27"/>
        <v>--</v>
      </c>
      <c r="R203" s="37" t="str">
        <f t="shared" si="27"/>
        <v>--</v>
      </c>
      <c r="S203" s="37" t="str">
        <f t="shared" si="28"/>
        <v>--</v>
      </c>
      <c r="T203" s="37" t="str">
        <f t="shared" si="28"/>
        <v>--</v>
      </c>
      <c r="U203" s="37" t="str">
        <f t="shared" si="28"/>
        <v>--</v>
      </c>
      <c r="V203" s="37" t="str">
        <f t="shared" si="28"/>
        <v>--</v>
      </c>
      <c r="W203" s="37" t="str">
        <f t="shared" si="28"/>
        <v>--</v>
      </c>
      <c r="X203" s="37" t="str">
        <f t="shared" si="29"/>
        <v>--</v>
      </c>
      <c r="Y203" s="37" t="str">
        <f t="shared" si="29"/>
        <v>--</v>
      </c>
      <c r="Z203" s="37" t="str">
        <f t="shared" si="29"/>
        <v>--</v>
      </c>
      <c r="AA203" s="37" t="str">
        <f t="shared" si="29"/>
        <v>--</v>
      </c>
      <c r="AB203" s="37" t="str">
        <f t="shared" si="29"/>
        <v>--</v>
      </c>
      <c r="AC203" s="37" t="str">
        <f t="shared" si="30"/>
        <v>--</v>
      </c>
      <c r="AD203" s="37" t="str">
        <f t="shared" si="30"/>
        <v>--</v>
      </c>
      <c r="AE203" s="37" t="str">
        <f t="shared" si="30"/>
        <v>--</v>
      </c>
      <c r="AF203" s="37" t="str">
        <f t="shared" si="30"/>
        <v>--</v>
      </c>
      <c r="AG203" s="37" t="str">
        <f t="shared" si="30"/>
        <v>--</v>
      </c>
      <c r="AH203" s="37" t="str">
        <f t="shared" si="31"/>
        <v>--</v>
      </c>
      <c r="AI203" s="37" t="str">
        <f t="shared" si="31"/>
        <v>--</v>
      </c>
      <c r="AJ203" s="37" t="str">
        <f t="shared" si="31"/>
        <v>--</v>
      </c>
      <c r="AK203" s="37" t="str">
        <f t="shared" si="31"/>
        <v>--</v>
      </c>
      <c r="AL203" s="37" t="str">
        <f t="shared" si="31"/>
        <v>--</v>
      </c>
      <c r="AM203" s="37" t="str">
        <f t="shared" si="32"/>
        <v>--</v>
      </c>
      <c r="AN203" s="37" t="str">
        <f t="shared" si="32"/>
        <v>--</v>
      </c>
      <c r="AO203" s="37" t="str">
        <f t="shared" si="32"/>
        <v>--</v>
      </c>
      <c r="AP203" s="37" t="str">
        <f t="shared" si="32"/>
        <v>--</v>
      </c>
      <c r="AQ203" s="37" t="str">
        <f t="shared" si="32"/>
        <v>--</v>
      </c>
      <c r="AR203" s="37" t="str">
        <f t="shared" si="33"/>
        <v>--</v>
      </c>
      <c r="AS203" s="37" t="str">
        <f t="shared" si="33"/>
        <v>--</v>
      </c>
      <c r="AT203" s="166" t="str">
        <f t="shared" si="34"/>
        <v>--</v>
      </c>
    </row>
    <row r="204" spans="1:46" s="61" customFormat="1" ht="15" hidden="1" customHeight="1" x14ac:dyDescent="0.2">
      <c r="A204" s="14">
        <v>31</v>
      </c>
      <c r="B204" s="14"/>
      <c r="C204" s="124" t="str">
        <f t="shared" si="24"/>
        <v>項目31</v>
      </c>
      <c r="D204" s="134" t="str">
        <f t="shared" si="25"/>
        <v>--</v>
      </c>
      <c r="E204" s="37" t="str">
        <f t="shared" si="25"/>
        <v>--</v>
      </c>
      <c r="F204" s="37" t="str">
        <f t="shared" si="25"/>
        <v>--</v>
      </c>
      <c r="G204" s="37" t="str">
        <f t="shared" si="25"/>
        <v>--</v>
      </c>
      <c r="H204" s="37" t="str">
        <f t="shared" si="25"/>
        <v>--</v>
      </c>
      <c r="I204" s="37" t="str">
        <f t="shared" si="26"/>
        <v>--</v>
      </c>
      <c r="J204" s="37" t="str">
        <f t="shared" si="26"/>
        <v>--</v>
      </c>
      <c r="K204" s="37" t="str">
        <f t="shared" si="26"/>
        <v>--</v>
      </c>
      <c r="L204" s="37" t="str">
        <f t="shared" si="26"/>
        <v>--</v>
      </c>
      <c r="M204" s="37" t="str">
        <f t="shared" si="26"/>
        <v>--</v>
      </c>
      <c r="N204" s="37" t="str">
        <f t="shared" si="27"/>
        <v>--</v>
      </c>
      <c r="O204" s="37" t="str">
        <f t="shared" si="27"/>
        <v>--</v>
      </c>
      <c r="P204" s="37" t="str">
        <f t="shared" si="27"/>
        <v>--</v>
      </c>
      <c r="Q204" s="37" t="str">
        <f t="shared" si="27"/>
        <v>--</v>
      </c>
      <c r="R204" s="37" t="str">
        <f t="shared" si="27"/>
        <v>--</v>
      </c>
      <c r="S204" s="37" t="str">
        <f t="shared" si="28"/>
        <v>--</v>
      </c>
      <c r="T204" s="37" t="str">
        <f t="shared" si="28"/>
        <v>--</v>
      </c>
      <c r="U204" s="37" t="str">
        <f t="shared" si="28"/>
        <v>--</v>
      </c>
      <c r="V204" s="37" t="str">
        <f t="shared" si="28"/>
        <v>--</v>
      </c>
      <c r="W204" s="37" t="str">
        <f t="shared" si="28"/>
        <v>--</v>
      </c>
      <c r="X204" s="37" t="str">
        <f t="shared" si="29"/>
        <v>--</v>
      </c>
      <c r="Y204" s="37" t="str">
        <f t="shared" si="29"/>
        <v>--</v>
      </c>
      <c r="Z204" s="37" t="str">
        <f t="shared" si="29"/>
        <v>--</v>
      </c>
      <c r="AA204" s="37" t="str">
        <f t="shared" si="29"/>
        <v>--</v>
      </c>
      <c r="AB204" s="37" t="str">
        <f t="shared" si="29"/>
        <v>--</v>
      </c>
      <c r="AC204" s="37" t="str">
        <f t="shared" si="30"/>
        <v>--</v>
      </c>
      <c r="AD204" s="37" t="str">
        <f t="shared" si="30"/>
        <v>--</v>
      </c>
      <c r="AE204" s="37" t="str">
        <f t="shared" si="30"/>
        <v>--</v>
      </c>
      <c r="AF204" s="37" t="str">
        <f t="shared" si="30"/>
        <v>--</v>
      </c>
      <c r="AG204" s="37" t="str">
        <f t="shared" si="30"/>
        <v>--</v>
      </c>
      <c r="AH204" s="37" t="str">
        <f t="shared" si="31"/>
        <v>--</v>
      </c>
      <c r="AI204" s="37" t="str">
        <f t="shared" si="31"/>
        <v>--</v>
      </c>
      <c r="AJ204" s="37" t="str">
        <f t="shared" si="31"/>
        <v>--</v>
      </c>
      <c r="AK204" s="37" t="str">
        <f t="shared" si="31"/>
        <v>--</v>
      </c>
      <c r="AL204" s="37" t="str">
        <f t="shared" si="31"/>
        <v>--</v>
      </c>
      <c r="AM204" s="37" t="str">
        <f t="shared" si="32"/>
        <v>--</v>
      </c>
      <c r="AN204" s="37" t="str">
        <f t="shared" si="32"/>
        <v>--</v>
      </c>
      <c r="AO204" s="37" t="str">
        <f t="shared" si="32"/>
        <v>--</v>
      </c>
      <c r="AP204" s="37" t="str">
        <f t="shared" si="32"/>
        <v>--</v>
      </c>
      <c r="AQ204" s="37" t="str">
        <f t="shared" si="32"/>
        <v>--</v>
      </c>
      <c r="AR204" s="37" t="str">
        <f t="shared" si="33"/>
        <v>--</v>
      </c>
      <c r="AS204" s="37" t="str">
        <f t="shared" si="33"/>
        <v>--</v>
      </c>
      <c r="AT204" s="166" t="str">
        <f t="shared" si="34"/>
        <v>--</v>
      </c>
    </row>
    <row r="205" spans="1:46" s="61" customFormat="1" ht="15" hidden="1" customHeight="1" x14ac:dyDescent="0.2">
      <c r="A205" s="14">
        <v>32</v>
      </c>
      <c r="B205" s="14"/>
      <c r="C205" s="124" t="str">
        <f t="shared" si="24"/>
        <v>項目32</v>
      </c>
      <c r="D205" s="134" t="str">
        <f t="shared" si="25"/>
        <v>--</v>
      </c>
      <c r="E205" s="37" t="str">
        <f t="shared" si="25"/>
        <v>--</v>
      </c>
      <c r="F205" s="37" t="str">
        <f t="shared" si="25"/>
        <v>--</v>
      </c>
      <c r="G205" s="37" t="str">
        <f t="shared" si="25"/>
        <v>--</v>
      </c>
      <c r="H205" s="37" t="str">
        <f t="shared" si="25"/>
        <v>--</v>
      </c>
      <c r="I205" s="37" t="str">
        <f t="shared" si="26"/>
        <v>--</v>
      </c>
      <c r="J205" s="37" t="str">
        <f t="shared" si="26"/>
        <v>--</v>
      </c>
      <c r="K205" s="37" t="str">
        <f t="shared" si="26"/>
        <v>--</v>
      </c>
      <c r="L205" s="37" t="str">
        <f t="shared" si="26"/>
        <v>--</v>
      </c>
      <c r="M205" s="37" t="str">
        <f t="shared" si="26"/>
        <v>--</v>
      </c>
      <c r="N205" s="37" t="str">
        <f t="shared" si="27"/>
        <v>--</v>
      </c>
      <c r="O205" s="37" t="str">
        <f t="shared" si="27"/>
        <v>--</v>
      </c>
      <c r="P205" s="37" t="str">
        <f t="shared" si="27"/>
        <v>--</v>
      </c>
      <c r="Q205" s="37" t="str">
        <f t="shared" si="27"/>
        <v>--</v>
      </c>
      <c r="R205" s="37" t="str">
        <f t="shared" si="27"/>
        <v>--</v>
      </c>
      <c r="S205" s="37" t="str">
        <f t="shared" si="28"/>
        <v>--</v>
      </c>
      <c r="T205" s="37" t="str">
        <f t="shared" si="28"/>
        <v>--</v>
      </c>
      <c r="U205" s="37" t="str">
        <f t="shared" si="28"/>
        <v>--</v>
      </c>
      <c r="V205" s="37" t="str">
        <f t="shared" si="28"/>
        <v>--</v>
      </c>
      <c r="W205" s="37" t="str">
        <f t="shared" si="28"/>
        <v>--</v>
      </c>
      <c r="X205" s="37" t="str">
        <f t="shared" si="29"/>
        <v>--</v>
      </c>
      <c r="Y205" s="37" t="str">
        <f t="shared" si="29"/>
        <v>--</v>
      </c>
      <c r="Z205" s="37" t="str">
        <f t="shared" si="29"/>
        <v>--</v>
      </c>
      <c r="AA205" s="37" t="str">
        <f t="shared" si="29"/>
        <v>--</v>
      </c>
      <c r="AB205" s="37" t="str">
        <f t="shared" si="29"/>
        <v>--</v>
      </c>
      <c r="AC205" s="37" t="str">
        <f t="shared" si="30"/>
        <v>--</v>
      </c>
      <c r="AD205" s="37" t="str">
        <f t="shared" si="30"/>
        <v>--</v>
      </c>
      <c r="AE205" s="37" t="str">
        <f t="shared" si="30"/>
        <v>--</v>
      </c>
      <c r="AF205" s="37" t="str">
        <f t="shared" si="30"/>
        <v>--</v>
      </c>
      <c r="AG205" s="37" t="str">
        <f t="shared" si="30"/>
        <v>--</v>
      </c>
      <c r="AH205" s="37" t="str">
        <f t="shared" si="31"/>
        <v>--</v>
      </c>
      <c r="AI205" s="37" t="str">
        <f t="shared" si="31"/>
        <v>--</v>
      </c>
      <c r="AJ205" s="37" t="str">
        <f t="shared" si="31"/>
        <v>--</v>
      </c>
      <c r="AK205" s="37" t="str">
        <f t="shared" si="31"/>
        <v>--</v>
      </c>
      <c r="AL205" s="37" t="str">
        <f t="shared" si="31"/>
        <v>--</v>
      </c>
      <c r="AM205" s="37" t="str">
        <f t="shared" si="32"/>
        <v>--</v>
      </c>
      <c r="AN205" s="37" t="str">
        <f t="shared" si="32"/>
        <v>--</v>
      </c>
      <c r="AO205" s="37" t="str">
        <f t="shared" si="32"/>
        <v>--</v>
      </c>
      <c r="AP205" s="37" t="str">
        <f t="shared" si="32"/>
        <v>--</v>
      </c>
      <c r="AQ205" s="37" t="str">
        <f t="shared" si="32"/>
        <v>--</v>
      </c>
      <c r="AR205" s="37" t="str">
        <f t="shared" si="33"/>
        <v>--</v>
      </c>
      <c r="AS205" s="37" t="str">
        <f t="shared" si="33"/>
        <v>--</v>
      </c>
      <c r="AT205" s="166" t="str">
        <f t="shared" si="34"/>
        <v>--</v>
      </c>
    </row>
    <row r="206" spans="1:46" s="61" customFormat="1" ht="15" hidden="1" customHeight="1" x14ac:dyDescent="0.2">
      <c r="A206" s="14">
        <v>33</v>
      </c>
      <c r="B206" s="14"/>
      <c r="C206" s="124" t="str">
        <f t="shared" si="24"/>
        <v>項目33</v>
      </c>
      <c r="D206" s="134" t="str">
        <f t="shared" si="25"/>
        <v>--</v>
      </c>
      <c r="E206" s="37" t="str">
        <f t="shared" si="25"/>
        <v>--</v>
      </c>
      <c r="F206" s="37" t="str">
        <f t="shared" si="25"/>
        <v>--</v>
      </c>
      <c r="G206" s="37" t="str">
        <f t="shared" si="25"/>
        <v>--</v>
      </c>
      <c r="H206" s="37" t="str">
        <f t="shared" si="25"/>
        <v>--</v>
      </c>
      <c r="I206" s="37" t="str">
        <f t="shared" si="26"/>
        <v>--</v>
      </c>
      <c r="J206" s="37" t="str">
        <f t="shared" si="26"/>
        <v>--</v>
      </c>
      <c r="K206" s="37" t="str">
        <f t="shared" si="26"/>
        <v>--</v>
      </c>
      <c r="L206" s="37" t="str">
        <f t="shared" si="26"/>
        <v>--</v>
      </c>
      <c r="M206" s="37" t="str">
        <f t="shared" si="26"/>
        <v>--</v>
      </c>
      <c r="N206" s="37" t="str">
        <f t="shared" si="27"/>
        <v>--</v>
      </c>
      <c r="O206" s="37" t="str">
        <f t="shared" si="27"/>
        <v>--</v>
      </c>
      <c r="P206" s="37" t="str">
        <f t="shared" si="27"/>
        <v>--</v>
      </c>
      <c r="Q206" s="37" t="str">
        <f t="shared" si="27"/>
        <v>--</v>
      </c>
      <c r="R206" s="37" t="str">
        <f t="shared" si="27"/>
        <v>--</v>
      </c>
      <c r="S206" s="37" t="str">
        <f t="shared" si="28"/>
        <v>--</v>
      </c>
      <c r="T206" s="37" t="str">
        <f t="shared" si="28"/>
        <v>--</v>
      </c>
      <c r="U206" s="37" t="str">
        <f t="shared" si="28"/>
        <v>--</v>
      </c>
      <c r="V206" s="37" t="str">
        <f t="shared" si="28"/>
        <v>--</v>
      </c>
      <c r="W206" s="37" t="str">
        <f t="shared" si="28"/>
        <v>--</v>
      </c>
      <c r="X206" s="37" t="str">
        <f t="shared" si="29"/>
        <v>--</v>
      </c>
      <c r="Y206" s="37" t="str">
        <f t="shared" si="29"/>
        <v>--</v>
      </c>
      <c r="Z206" s="37" t="str">
        <f t="shared" si="29"/>
        <v>--</v>
      </c>
      <c r="AA206" s="37" t="str">
        <f t="shared" si="29"/>
        <v>--</v>
      </c>
      <c r="AB206" s="37" t="str">
        <f t="shared" si="29"/>
        <v>--</v>
      </c>
      <c r="AC206" s="37" t="str">
        <f t="shared" si="30"/>
        <v>--</v>
      </c>
      <c r="AD206" s="37" t="str">
        <f t="shared" si="30"/>
        <v>--</v>
      </c>
      <c r="AE206" s="37" t="str">
        <f t="shared" si="30"/>
        <v>--</v>
      </c>
      <c r="AF206" s="37" t="str">
        <f t="shared" si="30"/>
        <v>--</v>
      </c>
      <c r="AG206" s="37" t="str">
        <f t="shared" si="30"/>
        <v>--</v>
      </c>
      <c r="AH206" s="37" t="str">
        <f t="shared" si="31"/>
        <v>--</v>
      </c>
      <c r="AI206" s="37" t="str">
        <f t="shared" si="31"/>
        <v>--</v>
      </c>
      <c r="AJ206" s="37" t="str">
        <f t="shared" si="31"/>
        <v>--</v>
      </c>
      <c r="AK206" s="37" t="str">
        <f t="shared" si="31"/>
        <v>--</v>
      </c>
      <c r="AL206" s="37" t="str">
        <f t="shared" si="31"/>
        <v>--</v>
      </c>
      <c r="AM206" s="37" t="str">
        <f t="shared" si="32"/>
        <v>--</v>
      </c>
      <c r="AN206" s="37" t="str">
        <f t="shared" si="32"/>
        <v>--</v>
      </c>
      <c r="AO206" s="37" t="str">
        <f t="shared" si="32"/>
        <v>--</v>
      </c>
      <c r="AP206" s="37" t="str">
        <f t="shared" si="32"/>
        <v>--</v>
      </c>
      <c r="AQ206" s="37" t="str">
        <f t="shared" si="32"/>
        <v>--</v>
      </c>
      <c r="AR206" s="37" t="str">
        <f t="shared" si="33"/>
        <v>--</v>
      </c>
      <c r="AS206" s="37" t="str">
        <f t="shared" si="33"/>
        <v>--</v>
      </c>
      <c r="AT206" s="166" t="str">
        <f t="shared" si="34"/>
        <v>--</v>
      </c>
    </row>
    <row r="207" spans="1:46" s="61" customFormat="1" ht="15" hidden="1" customHeight="1" x14ac:dyDescent="0.2">
      <c r="A207" s="14">
        <v>34</v>
      </c>
      <c r="B207" s="14"/>
      <c r="C207" s="124" t="str">
        <f t="shared" si="24"/>
        <v>項目34</v>
      </c>
      <c r="D207" s="134" t="str">
        <f t="shared" si="25"/>
        <v>--</v>
      </c>
      <c r="E207" s="37" t="str">
        <f t="shared" si="25"/>
        <v>--</v>
      </c>
      <c r="F207" s="37" t="str">
        <f t="shared" si="25"/>
        <v>--</v>
      </c>
      <c r="G207" s="37" t="str">
        <f t="shared" si="25"/>
        <v>--</v>
      </c>
      <c r="H207" s="37" t="str">
        <f t="shared" si="25"/>
        <v>--</v>
      </c>
      <c r="I207" s="37" t="str">
        <f t="shared" si="26"/>
        <v>--</v>
      </c>
      <c r="J207" s="37" t="str">
        <f t="shared" si="26"/>
        <v>--</v>
      </c>
      <c r="K207" s="37" t="str">
        <f t="shared" si="26"/>
        <v>--</v>
      </c>
      <c r="L207" s="37" t="str">
        <f t="shared" si="26"/>
        <v>--</v>
      </c>
      <c r="M207" s="37" t="str">
        <f t="shared" si="26"/>
        <v>--</v>
      </c>
      <c r="N207" s="37" t="str">
        <f t="shared" si="27"/>
        <v>--</v>
      </c>
      <c r="O207" s="37" t="str">
        <f t="shared" si="27"/>
        <v>--</v>
      </c>
      <c r="P207" s="37" t="str">
        <f t="shared" si="27"/>
        <v>--</v>
      </c>
      <c r="Q207" s="37" t="str">
        <f t="shared" si="27"/>
        <v>--</v>
      </c>
      <c r="R207" s="37" t="str">
        <f t="shared" si="27"/>
        <v>--</v>
      </c>
      <c r="S207" s="37" t="str">
        <f t="shared" si="28"/>
        <v>--</v>
      </c>
      <c r="T207" s="37" t="str">
        <f t="shared" si="28"/>
        <v>--</v>
      </c>
      <c r="U207" s="37" t="str">
        <f t="shared" si="28"/>
        <v>--</v>
      </c>
      <c r="V207" s="37" t="str">
        <f t="shared" si="28"/>
        <v>--</v>
      </c>
      <c r="W207" s="37" t="str">
        <f t="shared" si="28"/>
        <v>--</v>
      </c>
      <c r="X207" s="37" t="str">
        <f t="shared" si="29"/>
        <v>--</v>
      </c>
      <c r="Y207" s="37" t="str">
        <f t="shared" si="29"/>
        <v>--</v>
      </c>
      <c r="Z207" s="37" t="str">
        <f t="shared" si="29"/>
        <v>--</v>
      </c>
      <c r="AA207" s="37" t="str">
        <f t="shared" si="29"/>
        <v>--</v>
      </c>
      <c r="AB207" s="37" t="str">
        <f t="shared" si="29"/>
        <v>--</v>
      </c>
      <c r="AC207" s="37" t="str">
        <f t="shared" si="30"/>
        <v>--</v>
      </c>
      <c r="AD207" s="37" t="str">
        <f t="shared" si="30"/>
        <v>--</v>
      </c>
      <c r="AE207" s="37" t="str">
        <f t="shared" si="30"/>
        <v>--</v>
      </c>
      <c r="AF207" s="37" t="str">
        <f t="shared" si="30"/>
        <v>--</v>
      </c>
      <c r="AG207" s="37" t="str">
        <f t="shared" si="30"/>
        <v>--</v>
      </c>
      <c r="AH207" s="37" t="str">
        <f t="shared" si="31"/>
        <v>--</v>
      </c>
      <c r="AI207" s="37" t="str">
        <f t="shared" si="31"/>
        <v>--</v>
      </c>
      <c r="AJ207" s="37" t="str">
        <f t="shared" si="31"/>
        <v>--</v>
      </c>
      <c r="AK207" s="37" t="str">
        <f t="shared" si="31"/>
        <v>--</v>
      </c>
      <c r="AL207" s="37" t="str">
        <f t="shared" si="31"/>
        <v>--</v>
      </c>
      <c r="AM207" s="37" t="str">
        <f t="shared" si="32"/>
        <v>--</v>
      </c>
      <c r="AN207" s="37" t="str">
        <f t="shared" si="32"/>
        <v>--</v>
      </c>
      <c r="AO207" s="37" t="str">
        <f t="shared" si="32"/>
        <v>--</v>
      </c>
      <c r="AP207" s="37" t="str">
        <f t="shared" si="32"/>
        <v>--</v>
      </c>
      <c r="AQ207" s="37" t="str">
        <f t="shared" si="32"/>
        <v>--</v>
      </c>
      <c r="AR207" s="37" t="str">
        <f t="shared" si="33"/>
        <v>--</v>
      </c>
      <c r="AS207" s="37" t="str">
        <f t="shared" si="33"/>
        <v>--</v>
      </c>
      <c r="AT207" s="166" t="str">
        <f t="shared" si="34"/>
        <v>--</v>
      </c>
    </row>
    <row r="208" spans="1:46" s="61" customFormat="1" ht="15" hidden="1" customHeight="1" x14ac:dyDescent="0.2">
      <c r="A208" s="14">
        <v>35</v>
      </c>
      <c r="B208" s="14"/>
      <c r="C208" s="124" t="str">
        <f t="shared" si="24"/>
        <v>項目35</v>
      </c>
      <c r="D208" s="134" t="str">
        <f t="shared" si="25"/>
        <v>--</v>
      </c>
      <c r="E208" s="37" t="str">
        <f t="shared" si="25"/>
        <v>--</v>
      </c>
      <c r="F208" s="37" t="str">
        <f t="shared" si="25"/>
        <v>--</v>
      </c>
      <c r="G208" s="37" t="str">
        <f t="shared" si="25"/>
        <v>--</v>
      </c>
      <c r="H208" s="37" t="str">
        <f t="shared" si="25"/>
        <v>--</v>
      </c>
      <c r="I208" s="37" t="str">
        <f t="shared" si="26"/>
        <v>--</v>
      </c>
      <c r="J208" s="37" t="str">
        <f t="shared" si="26"/>
        <v>--</v>
      </c>
      <c r="K208" s="37" t="str">
        <f t="shared" si="26"/>
        <v>--</v>
      </c>
      <c r="L208" s="37" t="str">
        <f t="shared" si="26"/>
        <v>--</v>
      </c>
      <c r="M208" s="37" t="str">
        <f t="shared" si="26"/>
        <v>--</v>
      </c>
      <c r="N208" s="37" t="str">
        <f t="shared" si="27"/>
        <v>--</v>
      </c>
      <c r="O208" s="37" t="str">
        <f t="shared" si="27"/>
        <v>--</v>
      </c>
      <c r="P208" s="37" t="str">
        <f t="shared" si="27"/>
        <v>--</v>
      </c>
      <c r="Q208" s="37" t="str">
        <f t="shared" si="27"/>
        <v>--</v>
      </c>
      <c r="R208" s="37" t="str">
        <f t="shared" si="27"/>
        <v>--</v>
      </c>
      <c r="S208" s="37" t="str">
        <f t="shared" si="28"/>
        <v>--</v>
      </c>
      <c r="T208" s="37" t="str">
        <f t="shared" si="28"/>
        <v>--</v>
      </c>
      <c r="U208" s="37" t="str">
        <f t="shared" si="28"/>
        <v>--</v>
      </c>
      <c r="V208" s="37" t="str">
        <f t="shared" si="28"/>
        <v>--</v>
      </c>
      <c r="W208" s="37" t="str">
        <f t="shared" si="28"/>
        <v>--</v>
      </c>
      <c r="X208" s="37" t="str">
        <f t="shared" si="29"/>
        <v>--</v>
      </c>
      <c r="Y208" s="37" t="str">
        <f t="shared" si="29"/>
        <v>--</v>
      </c>
      <c r="Z208" s="37" t="str">
        <f t="shared" si="29"/>
        <v>--</v>
      </c>
      <c r="AA208" s="37" t="str">
        <f t="shared" si="29"/>
        <v>--</v>
      </c>
      <c r="AB208" s="37" t="str">
        <f t="shared" si="29"/>
        <v>--</v>
      </c>
      <c r="AC208" s="37" t="str">
        <f t="shared" si="30"/>
        <v>--</v>
      </c>
      <c r="AD208" s="37" t="str">
        <f t="shared" si="30"/>
        <v>--</v>
      </c>
      <c r="AE208" s="37" t="str">
        <f t="shared" si="30"/>
        <v>--</v>
      </c>
      <c r="AF208" s="37" t="str">
        <f t="shared" si="30"/>
        <v>--</v>
      </c>
      <c r="AG208" s="37" t="str">
        <f t="shared" si="30"/>
        <v>--</v>
      </c>
      <c r="AH208" s="37" t="str">
        <f t="shared" si="31"/>
        <v>--</v>
      </c>
      <c r="AI208" s="37" t="str">
        <f t="shared" si="31"/>
        <v>--</v>
      </c>
      <c r="AJ208" s="37" t="str">
        <f t="shared" si="31"/>
        <v>--</v>
      </c>
      <c r="AK208" s="37" t="str">
        <f t="shared" si="31"/>
        <v>--</v>
      </c>
      <c r="AL208" s="37" t="str">
        <f t="shared" si="31"/>
        <v>--</v>
      </c>
      <c r="AM208" s="37" t="str">
        <f t="shared" si="32"/>
        <v>--</v>
      </c>
      <c r="AN208" s="37" t="str">
        <f t="shared" si="32"/>
        <v>--</v>
      </c>
      <c r="AO208" s="37" t="str">
        <f t="shared" si="32"/>
        <v>--</v>
      </c>
      <c r="AP208" s="37" t="str">
        <f t="shared" si="32"/>
        <v>--</v>
      </c>
      <c r="AQ208" s="37" t="str">
        <f t="shared" si="32"/>
        <v>--</v>
      </c>
      <c r="AR208" s="37" t="str">
        <f t="shared" si="33"/>
        <v>--</v>
      </c>
      <c r="AS208" s="37" t="str">
        <f t="shared" si="33"/>
        <v>--</v>
      </c>
      <c r="AT208" s="166" t="str">
        <f t="shared" si="34"/>
        <v>--</v>
      </c>
    </row>
    <row r="209" spans="1:46" s="61" customFormat="1" ht="15" hidden="1" customHeight="1" x14ac:dyDescent="0.2">
      <c r="A209" s="14">
        <v>36</v>
      </c>
      <c r="B209" s="14"/>
      <c r="C209" s="124" t="str">
        <f t="shared" si="24"/>
        <v>項目36</v>
      </c>
      <c r="D209" s="134" t="str">
        <f t="shared" si="25"/>
        <v>--</v>
      </c>
      <c r="E209" s="37" t="str">
        <f t="shared" si="25"/>
        <v>--</v>
      </c>
      <c r="F209" s="37" t="str">
        <f t="shared" si="25"/>
        <v>--</v>
      </c>
      <c r="G209" s="37" t="str">
        <f t="shared" si="25"/>
        <v>--</v>
      </c>
      <c r="H209" s="37" t="str">
        <f t="shared" si="25"/>
        <v>--</v>
      </c>
      <c r="I209" s="37" t="str">
        <f t="shared" si="26"/>
        <v>--</v>
      </c>
      <c r="J209" s="37" t="str">
        <f t="shared" si="26"/>
        <v>--</v>
      </c>
      <c r="K209" s="37" t="str">
        <f t="shared" si="26"/>
        <v>--</v>
      </c>
      <c r="L209" s="37" t="str">
        <f t="shared" si="26"/>
        <v>--</v>
      </c>
      <c r="M209" s="37" t="str">
        <f t="shared" si="26"/>
        <v>--</v>
      </c>
      <c r="N209" s="37" t="str">
        <f t="shared" si="27"/>
        <v>--</v>
      </c>
      <c r="O209" s="37" t="str">
        <f t="shared" si="27"/>
        <v>--</v>
      </c>
      <c r="P209" s="37" t="str">
        <f t="shared" si="27"/>
        <v>--</v>
      </c>
      <c r="Q209" s="37" t="str">
        <f t="shared" si="27"/>
        <v>--</v>
      </c>
      <c r="R209" s="37" t="str">
        <f t="shared" si="27"/>
        <v>--</v>
      </c>
      <c r="S209" s="37" t="str">
        <f t="shared" si="28"/>
        <v>--</v>
      </c>
      <c r="T209" s="37" t="str">
        <f t="shared" si="28"/>
        <v>--</v>
      </c>
      <c r="U209" s="37" t="str">
        <f t="shared" si="28"/>
        <v>--</v>
      </c>
      <c r="V209" s="37" t="str">
        <f t="shared" si="28"/>
        <v>--</v>
      </c>
      <c r="W209" s="37" t="str">
        <f t="shared" si="28"/>
        <v>--</v>
      </c>
      <c r="X209" s="37" t="str">
        <f t="shared" si="29"/>
        <v>--</v>
      </c>
      <c r="Y209" s="37" t="str">
        <f t="shared" si="29"/>
        <v>--</v>
      </c>
      <c r="Z209" s="37" t="str">
        <f t="shared" si="29"/>
        <v>--</v>
      </c>
      <c r="AA209" s="37" t="str">
        <f t="shared" si="29"/>
        <v>--</v>
      </c>
      <c r="AB209" s="37" t="str">
        <f t="shared" si="29"/>
        <v>--</v>
      </c>
      <c r="AC209" s="37" t="str">
        <f t="shared" si="30"/>
        <v>--</v>
      </c>
      <c r="AD209" s="37" t="str">
        <f t="shared" si="30"/>
        <v>--</v>
      </c>
      <c r="AE209" s="37" t="str">
        <f t="shared" si="30"/>
        <v>--</v>
      </c>
      <c r="AF209" s="37" t="str">
        <f t="shared" si="30"/>
        <v>--</v>
      </c>
      <c r="AG209" s="37" t="str">
        <f t="shared" si="30"/>
        <v>--</v>
      </c>
      <c r="AH209" s="37" t="str">
        <f t="shared" si="31"/>
        <v>--</v>
      </c>
      <c r="AI209" s="37" t="str">
        <f t="shared" si="31"/>
        <v>--</v>
      </c>
      <c r="AJ209" s="37" t="str">
        <f t="shared" si="31"/>
        <v>--</v>
      </c>
      <c r="AK209" s="37" t="str">
        <f t="shared" si="31"/>
        <v>--</v>
      </c>
      <c r="AL209" s="37" t="str">
        <f t="shared" si="31"/>
        <v>--</v>
      </c>
      <c r="AM209" s="37" t="str">
        <f t="shared" si="32"/>
        <v>--</v>
      </c>
      <c r="AN209" s="37" t="str">
        <f t="shared" si="32"/>
        <v>--</v>
      </c>
      <c r="AO209" s="37" t="str">
        <f t="shared" si="32"/>
        <v>--</v>
      </c>
      <c r="AP209" s="37" t="str">
        <f t="shared" si="32"/>
        <v>--</v>
      </c>
      <c r="AQ209" s="37" t="str">
        <f t="shared" si="32"/>
        <v>--</v>
      </c>
      <c r="AR209" s="37" t="str">
        <f t="shared" si="33"/>
        <v>--</v>
      </c>
      <c r="AS209" s="37" t="str">
        <f t="shared" si="33"/>
        <v>--</v>
      </c>
      <c r="AT209" s="166" t="str">
        <f t="shared" si="34"/>
        <v>--</v>
      </c>
    </row>
    <row r="210" spans="1:46" s="61" customFormat="1" ht="15" hidden="1" customHeight="1" x14ac:dyDescent="0.2">
      <c r="A210" s="14">
        <v>37</v>
      </c>
      <c r="B210" s="14"/>
      <c r="C210" s="124" t="str">
        <f t="shared" si="24"/>
        <v>項目37</v>
      </c>
      <c r="D210" s="134" t="str">
        <f t="shared" si="25"/>
        <v>--</v>
      </c>
      <c r="E210" s="37" t="str">
        <f t="shared" si="25"/>
        <v>--</v>
      </c>
      <c r="F210" s="37" t="str">
        <f t="shared" si="25"/>
        <v>--</v>
      </c>
      <c r="G210" s="37" t="str">
        <f t="shared" si="25"/>
        <v>--</v>
      </c>
      <c r="H210" s="37" t="str">
        <f t="shared" si="25"/>
        <v>--</v>
      </c>
      <c r="I210" s="37" t="str">
        <f t="shared" si="26"/>
        <v>--</v>
      </c>
      <c r="J210" s="37" t="str">
        <f t="shared" si="26"/>
        <v>--</v>
      </c>
      <c r="K210" s="37" t="str">
        <f t="shared" si="26"/>
        <v>--</v>
      </c>
      <c r="L210" s="37" t="str">
        <f t="shared" si="26"/>
        <v>--</v>
      </c>
      <c r="M210" s="37" t="str">
        <f t="shared" si="26"/>
        <v>--</v>
      </c>
      <c r="N210" s="37" t="str">
        <f t="shared" si="27"/>
        <v>--</v>
      </c>
      <c r="O210" s="37" t="str">
        <f t="shared" si="27"/>
        <v>--</v>
      </c>
      <c r="P210" s="37" t="str">
        <f t="shared" si="27"/>
        <v>--</v>
      </c>
      <c r="Q210" s="37" t="str">
        <f t="shared" si="27"/>
        <v>--</v>
      </c>
      <c r="R210" s="37" t="str">
        <f t="shared" si="27"/>
        <v>--</v>
      </c>
      <c r="S210" s="37" t="str">
        <f t="shared" si="28"/>
        <v>--</v>
      </c>
      <c r="T210" s="37" t="str">
        <f t="shared" si="28"/>
        <v>--</v>
      </c>
      <c r="U210" s="37" t="str">
        <f t="shared" si="28"/>
        <v>--</v>
      </c>
      <c r="V210" s="37" t="str">
        <f t="shared" si="28"/>
        <v>--</v>
      </c>
      <c r="W210" s="37" t="str">
        <f t="shared" si="28"/>
        <v>--</v>
      </c>
      <c r="X210" s="37" t="str">
        <f t="shared" si="29"/>
        <v>--</v>
      </c>
      <c r="Y210" s="37" t="str">
        <f t="shared" si="29"/>
        <v>--</v>
      </c>
      <c r="Z210" s="37" t="str">
        <f t="shared" si="29"/>
        <v>--</v>
      </c>
      <c r="AA210" s="37" t="str">
        <f t="shared" si="29"/>
        <v>--</v>
      </c>
      <c r="AB210" s="37" t="str">
        <f t="shared" si="29"/>
        <v>--</v>
      </c>
      <c r="AC210" s="37" t="str">
        <f t="shared" si="30"/>
        <v>--</v>
      </c>
      <c r="AD210" s="37" t="str">
        <f t="shared" si="30"/>
        <v>--</v>
      </c>
      <c r="AE210" s="37" t="str">
        <f t="shared" si="30"/>
        <v>--</v>
      </c>
      <c r="AF210" s="37" t="str">
        <f t="shared" si="30"/>
        <v>--</v>
      </c>
      <c r="AG210" s="37" t="str">
        <f t="shared" si="30"/>
        <v>--</v>
      </c>
      <c r="AH210" s="37" t="str">
        <f t="shared" si="31"/>
        <v>--</v>
      </c>
      <c r="AI210" s="37" t="str">
        <f t="shared" si="31"/>
        <v>--</v>
      </c>
      <c r="AJ210" s="37" t="str">
        <f t="shared" si="31"/>
        <v>--</v>
      </c>
      <c r="AK210" s="37" t="str">
        <f t="shared" si="31"/>
        <v>--</v>
      </c>
      <c r="AL210" s="37" t="str">
        <f t="shared" si="31"/>
        <v>--</v>
      </c>
      <c r="AM210" s="37" t="str">
        <f t="shared" si="32"/>
        <v>--</v>
      </c>
      <c r="AN210" s="37" t="str">
        <f t="shared" si="32"/>
        <v>--</v>
      </c>
      <c r="AO210" s="37" t="str">
        <f t="shared" si="32"/>
        <v>--</v>
      </c>
      <c r="AP210" s="37" t="str">
        <f t="shared" si="32"/>
        <v>--</v>
      </c>
      <c r="AQ210" s="37" t="str">
        <f t="shared" si="32"/>
        <v>--</v>
      </c>
      <c r="AR210" s="37" t="str">
        <f t="shared" si="33"/>
        <v>--</v>
      </c>
      <c r="AS210" s="37" t="str">
        <f t="shared" si="33"/>
        <v>--</v>
      </c>
      <c r="AT210" s="166" t="str">
        <f t="shared" si="34"/>
        <v>--</v>
      </c>
    </row>
    <row r="211" spans="1:46" s="61" customFormat="1" ht="15" hidden="1" customHeight="1" x14ac:dyDescent="0.2">
      <c r="A211" s="14">
        <v>38</v>
      </c>
      <c r="B211" s="14"/>
      <c r="C211" s="124" t="str">
        <f t="shared" si="24"/>
        <v>項目38</v>
      </c>
      <c r="D211" s="134" t="str">
        <f t="shared" si="25"/>
        <v>--</v>
      </c>
      <c r="E211" s="37" t="str">
        <f t="shared" si="25"/>
        <v>--</v>
      </c>
      <c r="F211" s="37" t="str">
        <f t="shared" si="25"/>
        <v>--</v>
      </c>
      <c r="G211" s="37" t="str">
        <f t="shared" si="25"/>
        <v>--</v>
      </c>
      <c r="H211" s="37" t="str">
        <f t="shared" si="25"/>
        <v>--</v>
      </c>
      <c r="I211" s="37" t="str">
        <f t="shared" si="26"/>
        <v>--</v>
      </c>
      <c r="J211" s="37" t="str">
        <f t="shared" si="26"/>
        <v>--</v>
      </c>
      <c r="K211" s="37" t="str">
        <f t="shared" si="26"/>
        <v>--</v>
      </c>
      <c r="L211" s="37" t="str">
        <f t="shared" si="26"/>
        <v>--</v>
      </c>
      <c r="M211" s="37" t="str">
        <f t="shared" si="26"/>
        <v>--</v>
      </c>
      <c r="N211" s="37" t="str">
        <f t="shared" si="27"/>
        <v>--</v>
      </c>
      <c r="O211" s="37" t="str">
        <f t="shared" si="27"/>
        <v>--</v>
      </c>
      <c r="P211" s="37" t="str">
        <f t="shared" si="27"/>
        <v>--</v>
      </c>
      <c r="Q211" s="37" t="str">
        <f t="shared" si="27"/>
        <v>--</v>
      </c>
      <c r="R211" s="37" t="str">
        <f t="shared" si="27"/>
        <v>--</v>
      </c>
      <c r="S211" s="37" t="str">
        <f t="shared" si="28"/>
        <v>--</v>
      </c>
      <c r="T211" s="37" t="str">
        <f t="shared" si="28"/>
        <v>--</v>
      </c>
      <c r="U211" s="37" t="str">
        <f t="shared" si="28"/>
        <v>--</v>
      </c>
      <c r="V211" s="37" t="str">
        <f t="shared" si="28"/>
        <v>--</v>
      </c>
      <c r="W211" s="37" t="str">
        <f t="shared" si="28"/>
        <v>--</v>
      </c>
      <c r="X211" s="37" t="str">
        <f t="shared" si="29"/>
        <v>--</v>
      </c>
      <c r="Y211" s="37" t="str">
        <f t="shared" si="29"/>
        <v>--</v>
      </c>
      <c r="Z211" s="37" t="str">
        <f t="shared" si="29"/>
        <v>--</v>
      </c>
      <c r="AA211" s="37" t="str">
        <f t="shared" si="29"/>
        <v>--</v>
      </c>
      <c r="AB211" s="37" t="str">
        <f t="shared" si="29"/>
        <v>--</v>
      </c>
      <c r="AC211" s="37" t="str">
        <f t="shared" si="30"/>
        <v>--</v>
      </c>
      <c r="AD211" s="37" t="str">
        <f t="shared" si="30"/>
        <v>--</v>
      </c>
      <c r="AE211" s="37" t="str">
        <f t="shared" si="30"/>
        <v>--</v>
      </c>
      <c r="AF211" s="37" t="str">
        <f t="shared" si="30"/>
        <v>--</v>
      </c>
      <c r="AG211" s="37" t="str">
        <f t="shared" si="30"/>
        <v>--</v>
      </c>
      <c r="AH211" s="37" t="str">
        <f t="shared" si="31"/>
        <v>--</v>
      </c>
      <c r="AI211" s="37" t="str">
        <f t="shared" si="31"/>
        <v>--</v>
      </c>
      <c r="AJ211" s="37" t="str">
        <f t="shared" si="31"/>
        <v>--</v>
      </c>
      <c r="AK211" s="37" t="str">
        <f t="shared" si="31"/>
        <v>--</v>
      </c>
      <c r="AL211" s="37" t="str">
        <f t="shared" si="31"/>
        <v>--</v>
      </c>
      <c r="AM211" s="37" t="str">
        <f t="shared" si="32"/>
        <v>--</v>
      </c>
      <c r="AN211" s="37" t="str">
        <f t="shared" si="32"/>
        <v>--</v>
      </c>
      <c r="AO211" s="37" t="str">
        <f t="shared" si="32"/>
        <v>--</v>
      </c>
      <c r="AP211" s="37" t="str">
        <f t="shared" si="32"/>
        <v>--</v>
      </c>
      <c r="AQ211" s="37" t="str">
        <f t="shared" si="32"/>
        <v>--</v>
      </c>
      <c r="AR211" s="37" t="str">
        <f t="shared" si="33"/>
        <v>--</v>
      </c>
      <c r="AS211" s="37" t="str">
        <f t="shared" si="33"/>
        <v>--</v>
      </c>
      <c r="AT211" s="166" t="str">
        <f t="shared" si="34"/>
        <v>--</v>
      </c>
    </row>
    <row r="212" spans="1:46" s="61" customFormat="1" ht="15" hidden="1" customHeight="1" x14ac:dyDescent="0.2">
      <c r="A212" s="14">
        <v>39</v>
      </c>
      <c r="B212" s="14"/>
      <c r="C212" s="124" t="str">
        <f t="shared" si="24"/>
        <v>項目39</v>
      </c>
      <c r="D212" s="134" t="str">
        <f t="shared" si="25"/>
        <v>--</v>
      </c>
      <c r="E212" s="37" t="str">
        <f t="shared" si="25"/>
        <v>--</v>
      </c>
      <c r="F212" s="37" t="str">
        <f t="shared" si="25"/>
        <v>--</v>
      </c>
      <c r="G212" s="37" t="str">
        <f t="shared" si="25"/>
        <v>--</v>
      </c>
      <c r="H212" s="37" t="str">
        <f t="shared" si="25"/>
        <v>--</v>
      </c>
      <c r="I212" s="37" t="str">
        <f t="shared" si="26"/>
        <v>--</v>
      </c>
      <c r="J212" s="37" t="str">
        <f t="shared" si="26"/>
        <v>--</v>
      </c>
      <c r="K212" s="37" t="str">
        <f t="shared" si="26"/>
        <v>--</v>
      </c>
      <c r="L212" s="37" t="str">
        <f t="shared" si="26"/>
        <v>--</v>
      </c>
      <c r="M212" s="37" t="str">
        <f t="shared" si="26"/>
        <v>--</v>
      </c>
      <c r="N212" s="37" t="str">
        <f t="shared" si="27"/>
        <v>--</v>
      </c>
      <c r="O212" s="37" t="str">
        <f t="shared" si="27"/>
        <v>--</v>
      </c>
      <c r="P212" s="37" t="str">
        <f t="shared" si="27"/>
        <v>--</v>
      </c>
      <c r="Q212" s="37" t="str">
        <f t="shared" si="27"/>
        <v>--</v>
      </c>
      <c r="R212" s="37" t="str">
        <f t="shared" si="27"/>
        <v>--</v>
      </c>
      <c r="S212" s="37" t="str">
        <f t="shared" si="28"/>
        <v>--</v>
      </c>
      <c r="T212" s="37" t="str">
        <f t="shared" si="28"/>
        <v>--</v>
      </c>
      <c r="U212" s="37" t="str">
        <f t="shared" si="28"/>
        <v>--</v>
      </c>
      <c r="V212" s="37" t="str">
        <f t="shared" si="28"/>
        <v>--</v>
      </c>
      <c r="W212" s="37" t="str">
        <f t="shared" si="28"/>
        <v>--</v>
      </c>
      <c r="X212" s="37" t="str">
        <f t="shared" si="29"/>
        <v>--</v>
      </c>
      <c r="Y212" s="37" t="str">
        <f t="shared" si="29"/>
        <v>--</v>
      </c>
      <c r="Z212" s="37" t="str">
        <f t="shared" si="29"/>
        <v>--</v>
      </c>
      <c r="AA212" s="37" t="str">
        <f t="shared" si="29"/>
        <v>--</v>
      </c>
      <c r="AB212" s="37" t="str">
        <f t="shared" si="29"/>
        <v>--</v>
      </c>
      <c r="AC212" s="37" t="str">
        <f t="shared" si="30"/>
        <v>--</v>
      </c>
      <c r="AD212" s="37" t="str">
        <f t="shared" si="30"/>
        <v>--</v>
      </c>
      <c r="AE212" s="37" t="str">
        <f t="shared" si="30"/>
        <v>--</v>
      </c>
      <c r="AF212" s="37" t="str">
        <f t="shared" si="30"/>
        <v>--</v>
      </c>
      <c r="AG212" s="37" t="str">
        <f t="shared" si="30"/>
        <v>--</v>
      </c>
      <c r="AH212" s="37" t="str">
        <f t="shared" si="31"/>
        <v>--</v>
      </c>
      <c r="AI212" s="37" t="str">
        <f t="shared" si="31"/>
        <v>--</v>
      </c>
      <c r="AJ212" s="37" t="str">
        <f t="shared" si="31"/>
        <v>--</v>
      </c>
      <c r="AK212" s="37" t="str">
        <f t="shared" si="31"/>
        <v>--</v>
      </c>
      <c r="AL212" s="37" t="str">
        <f t="shared" si="31"/>
        <v>--</v>
      </c>
      <c r="AM212" s="37" t="str">
        <f t="shared" si="32"/>
        <v>--</v>
      </c>
      <c r="AN212" s="37" t="str">
        <f t="shared" si="32"/>
        <v>--</v>
      </c>
      <c r="AO212" s="37" t="str">
        <f t="shared" si="32"/>
        <v>--</v>
      </c>
      <c r="AP212" s="37" t="str">
        <f t="shared" si="32"/>
        <v>--</v>
      </c>
      <c r="AQ212" s="37" t="str">
        <f t="shared" si="32"/>
        <v>--</v>
      </c>
      <c r="AR212" s="37" t="str">
        <f t="shared" si="33"/>
        <v>--</v>
      </c>
      <c r="AS212" s="37" t="str">
        <f t="shared" si="33"/>
        <v>--</v>
      </c>
      <c r="AT212" s="166" t="str">
        <f t="shared" si="34"/>
        <v>--</v>
      </c>
    </row>
    <row r="213" spans="1:46" s="61" customFormat="1" ht="15" hidden="1" customHeight="1" x14ac:dyDescent="0.2">
      <c r="A213" s="14">
        <v>40</v>
      </c>
      <c r="B213" s="14"/>
      <c r="C213" s="124" t="str">
        <f t="shared" si="24"/>
        <v>項目40</v>
      </c>
      <c r="D213" s="134" t="str">
        <f t="shared" si="25"/>
        <v>--</v>
      </c>
      <c r="E213" s="37" t="str">
        <f t="shared" si="25"/>
        <v>--</v>
      </c>
      <c r="F213" s="37" t="str">
        <f t="shared" si="25"/>
        <v>--</v>
      </c>
      <c r="G213" s="37" t="str">
        <f t="shared" si="25"/>
        <v>--</v>
      </c>
      <c r="H213" s="37" t="str">
        <f t="shared" si="25"/>
        <v>--</v>
      </c>
      <c r="I213" s="37" t="str">
        <f t="shared" si="26"/>
        <v>--</v>
      </c>
      <c r="J213" s="37" t="str">
        <f t="shared" si="26"/>
        <v>--</v>
      </c>
      <c r="K213" s="37" t="str">
        <f t="shared" si="26"/>
        <v>--</v>
      </c>
      <c r="L213" s="37" t="str">
        <f t="shared" si="26"/>
        <v>--</v>
      </c>
      <c r="M213" s="37" t="str">
        <f t="shared" si="26"/>
        <v>--</v>
      </c>
      <c r="N213" s="37" t="str">
        <f t="shared" si="27"/>
        <v>--</v>
      </c>
      <c r="O213" s="37" t="str">
        <f t="shared" si="27"/>
        <v>--</v>
      </c>
      <c r="P213" s="37" t="str">
        <f t="shared" si="27"/>
        <v>--</v>
      </c>
      <c r="Q213" s="37" t="str">
        <f t="shared" si="27"/>
        <v>--</v>
      </c>
      <c r="R213" s="37" t="str">
        <f t="shared" si="27"/>
        <v>--</v>
      </c>
      <c r="S213" s="37" t="str">
        <f t="shared" si="28"/>
        <v>--</v>
      </c>
      <c r="T213" s="37" t="str">
        <f t="shared" si="28"/>
        <v>--</v>
      </c>
      <c r="U213" s="37" t="str">
        <f t="shared" si="28"/>
        <v>--</v>
      </c>
      <c r="V213" s="37" t="str">
        <f t="shared" si="28"/>
        <v>--</v>
      </c>
      <c r="W213" s="37" t="str">
        <f t="shared" si="28"/>
        <v>--</v>
      </c>
      <c r="X213" s="37" t="str">
        <f t="shared" si="29"/>
        <v>--</v>
      </c>
      <c r="Y213" s="37" t="str">
        <f t="shared" si="29"/>
        <v>--</v>
      </c>
      <c r="Z213" s="37" t="str">
        <f t="shared" si="29"/>
        <v>--</v>
      </c>
      <c r="AA213" s="37" t="str">
        <f t="shared" si="29"/>
        <v>--</v>
      </c>
      <c r="AB213" s="37" t="str">
        <f t="shared" si="29"/>
        <v>--</v>
      </c>
      <c r="AC213" s="37" t="str">
        <f t="shared" si="30"/>
        <v>--</v>
      </c>
      <c r="AD213" s="37" t="str">
        <f t="shared" si="30"/>
        <v>--</v>
      </c>
      <c r="AE213" s="37" t="str">
        <f t="shared" si="30"/>
        <v>--</v>
      </c>
      <c r="AF213" s="37" t="str">
        <f t="shared" si="30"/>
        <v>--</v>
      </c>
      <c r="AG213" s="37" t="str">
        <f t="shared" si="30"/>
        <v>--</v>
      </c>
      <c r="AH213" s="37" t="str">
        <f t="shared" si="31"/>
        <v>--</v>
      </c>
      <c r="AI213" s="37" t="str">
        <f t="shared" si="31"/>
        <v>--</v>
      </c>
      <c r="AJ213" s="37" t="str">
        <f t="shared" si="31"/>
        <v>--</v>
      </c>
      <c r="AK213" s="37" t="str">
        <f t="shared" si="31"/>
        <v>--</v>
      </c>
      <c r="AL213" s="37" t="str">
        <f t="shared" si="31"/>
        <v>--</v>
      </c>
      <c r="AM213" s="37" t="str">
        <f t="shared" si="32"/>
        <v>--</v>
      </c>
      <c r="AN213" s="37" t="str">
        <f t="shared" si="32"/>
        <v>--</v>
      </c>
      <c r="AO213" s="37" t="str">
        <f t="shared" si="32"/>
        <v>--</v>
      </c>
      <c r="AP213" s="37" t="str">
        <f t="shared" si="32"/>
        <v>--</v>
      </c>
      <c r="AQ213" s="37" t="str">
        <f t="shared" si="32"/>
        <v>--</v>
      </c>
      <c r="AR213" s="37" t="str">
        <f t="shared" si="33"/>
        <v>--</v>
      </c>
      <c r="AS213" s="37" t="str">
        <f t="shared" si="33"/>
        <v>--</v>
      </c>
      <c r="AT213" s="166" t="str">
        <f t="shared" si="34"/>
        <v>--</v>
      </c>
    </row>
    <row r="214" spans="1:46" s="61" customFormat="1" ht="15" hidden="1" customHeight="1" x14ac:dyDescent="0.2">
      <c r="A214" s="14">
        <v>41</v>
      </c>
      <c r="B214" s="14"/>
      <c r="C214" s="124" t="str">
        <f t="shared" si="24"/>
        <v>項目41</v>
      </c>
      <c r="D214" s="134" t="str">
        <f t="shared" si="25"/>
        <v>--</v>
      </c>
      <c r="E214" s="37" t="str">
        <f t="shared" si="25"/>
        <v>--</v>
      </c>
      <c r="F214" s="37" t="str">
        <f t="shared" si="25"/>
        <v>--</v>
      </c>
      <c r="G214" s="37" t="str">
        <f t="shared" si="25"/>
        <v>--</v>
      </c>
      <c r="H214" s="37" t="str">
        <f t="shared" si="25"/>
        <v>--</v>
      </c>
      <c r="I214" s="37" t="str">
        <f t="shared" si="26"/>
        <v>--</v>
      </c>
      <c r="J214" s="37" t="str">
        <f t="shared" si="26"/>
        <v>--</v>
      </c>
      <c r="K214" s="37" t="str">
        <f t="shared" si="26"/>
        <v>--</v>
      </c>
      <c r="L214" s="37" t="str">
        <f t="shared" si="26"/>
        <v>--</v>
      </c>
      <c r="M214" s="37" t="str">
        <f t="shared" si="26"/>
        <v>--</v>
      </c>
      <c r="N214" s="37" t="str">
        <f t="shared" si="27"/>
        <v>--</v>
      </c>
      <c r="O214" s="37" t="str">
        <f t="shared" si="27"/>
        <v>--</v>
      </c>
      <c r="P214" s="37" t="str">
        <f t="shared" si="27"/>
        <v>--</v>
      </c>
      <c r="Q214" s="37" t="str">
        <f t="shared" si="27"/>
        <v>--</v>
      </c>
      <c r="R214" s="37" t="str">
        <f t="shared" si="27"/>
        <v>--</v>
      </c>
      <c r="S214" s="37" t="str">
        <f t="shared" si="28"/>
        <v>--</v>
      </c>
      <c r="T214" s="37" t="str">
        <f t="shared" si="28"/>
        <v>--</v>
      </c>
      <c r="U214" s="37" t="str">
        <f t="shared" si="28"/>
        <v>--</v>
      </c>
      <c r="V214" s="37" t="str">
        <f t="shared" si="28"/>
        <v>--</v>
      </c>
      <c r="W214" s="37" t="str">
        <f t="shared" si="28"/>
        <v>--</v>
      </c>
      <c r="X214" s="37" t="str">
        <f t="shared" si="29"/>
        <v>--</v>
      </c>
      <c r="Y214" s="37" t="str">
        <f t="shared" si="29"/>
        <v>--</v>
      </c>
      <c r="Z214" s="37" t="str">
        <f t="shared" si="29"/>
        <v>--</v>
      </c>
      <c r="AA214" s="37" t="str">
        <f t="shared" si="29"/>
        <v>--</v>
      </c>
      <c r="AB214" s="37" t="str">
        <f t="shared" si="29"/>
        <v>--</v>
      </c>
      <c r="AC214" s="37" t="str">
        <f t="shared" si="30"/>
        <v>--</v>
      </c>
      <c r="AD214" s="37" t="str">
        <f t="shared" si="30"/>
        <v>--</v>
      </c>
      <c r="AE214" s="37" t="str">
        <f t="shared" si="30"/>
        <v>--</v>
      </c>
      <c r="AF214" s="37" t="str">
        <f t="shared" si="30"/>
        <v>--</v>
      </c>
      <c r="AG214" s="37" t="str">
        <f t="shared" si="30"/>
        <v>--</v>
      </c>
      <c r="AH214" s="37" t="str">
        <f t="shared" si="31"/>
        <v>--</v>
      </c>
      <c r="AI214" s="37" t="str">
        <f t="shared" si="31"/>
        <v>--</v>
      </c>
      <c r="AJ214" s="37" t="str">
        <f t="shared" si="31"/>
        <v>--</v>
      </c>
      <c r="AK214" s="37" t="str">
        <f t="shared" si="31"/>
        <v>--</v>
      </c>
      <c r="AL214" s="37" t="str">
        <f t="shared" si="31"/>
        <v>--</v>
      </c>
      <c r="AM214" s="37" t="str">
        <f t="shared" si="32"/>
        <v>--</v>
      </c>
      <c r="AN214" s="37" t="str">
        <f t="shared" si="32"/>
        <v>--</v>
      </c>
      <c r="AO214" s="37" t="str">
        <f t="shared" si="32"/>
        <v>--</v>
      </c>
      <c r="AP214" s="37" t="str">
        <f t="shared" si="32"/>
        <v>--</v>
      </c>
      <c r="AQ214" s="37" t="str">
        <f t="shared" si="32"/>
        <v>--</v>
      </c>
      <c r="AR214" s="37" t="str">
        <f t="shared" si="33"/>
        <v>--</v>
      </c>
      <c r="AS214" s="37" t="str">
        <f t="shared" si="33"/>
        <v>--</v>
      </c>
      <c r="AT214" s="166" t="str">
        <f t="shared" si="34"/>
        <v>--</v>
      </c>
    </row>
    <row r="215" spans="1:46" s="61" customFormat="1" ht="15" hidden="1" customHeight="1" x14ac:dyDescent="0.2">
      <c r="A215" s="14">
        <v>42</v>
      </c>
      <c r="B215" s="14"/>
      <c r="C215" s="124" t="str">
        <f t="shared" si="24"/>
        <v>項目42</v>
      </c>
      <c r="D215" s="134" t="str">
        <f t="shared" si="25"/>
        <v>--</v>
      </c>
      <c r="E215" s="37" t="str">
        <f t="shared" si="25"/>
        <v>--</v>
      </c>
      <c r="F215" s="37" t="str">
        <f t="shared" si="25"/>
        <v>--</v>
      </c>
      <c r="G215" s="37" t="str">
        <f t="shared" si="25"/>
        <v>--</v>
      </c>
      <c r="H215" s="37" t="str">
        <f t="shared" si="25"/>
        <v>--</v>
      </c>
      <c r="I215" s="37" t="str">
        <f t="shared" si="26"/>
        <v>--</v>
      </c>
      <c r="J215" s="37" t="str">
        <f t="shared" si="26"/>
        <v>--</v>
      </c>
      <c r="K215" s="37" t="str">
        <f t="shared" si="26"/>
        <v>--</v>
      </c>
      <c r="L215" s="37" t="str">
        <f t="shared" si="26"/>
        <v>--</v>
      </c>
      <c r="M215" s="37" t="str">
        <f t="shared" si="26"/>
        <v>--</v>
      </c>
      <c r="N215" s="37" t="str">
        <f t="shared" si="27"/>
        <v>--</v>
      </c>
      <c r="O215" s="37" t="str">
        <f t="shared" si="27"/>
        <v>--</v>
      </c>
      <c r="P215" s="37" t="str">
        <f t="shared" si="27"/>
        <v>--</v>
      </c>
      <c r="Q215" s="37" t="str">
        <f t="shared" si="27"/>
        <v>--</v>
      </c>
      <c r="R215" s="37" t="str">
        <f t="shared" si="27"/>
        <v>--</v>
      </c>
      <c r="S215" s="37" t="str">
        <f t="shared" si="28"/>
        <v>--</v>
      </c>
      <c r="T215" s="37" t="str">
        <f t="shared" si="28"/>
        <v>--</v>
      </c>
      <c r="U215" s="37" t="str">
        <f t="shared" si="28"/>
        <v>--</v>
      </c>
      <c r="V215" s="37" t="str">
        <f t="shared" si="28"/>
        <v>--</v>
      </c>
      <c r="W215" s="37" t="str">
        <f t="shared" si="28"/>
        <v>--</v>
      </c>
      <c r="X215" s="37" t="str">
        <f t="shared" si="29"/>
        <v>--</v>
      </c>
      <c r="Y215" s="37" t="str">
        <f t="shared" si="29"/>
        <v>--</v>
      </c>
      <c r="Z215" s="37" t="str">
        <f t="shared" si="29"/>
        <v>--</v>
      </c>
      <c r="AA215" s="37" t="str">
        <f t="shared" si="29"/>
        <v>--</v>
      </c>
      <c r="AB215" s="37" t="str">
        <f t="shared" si="29"/>
        <v>--</v>
      </c>
      <c r="AC215" s="37" t="str">
        <f t="shared" si="30"/>
        <v>--</v>
      </c>
      <c r="AD215" s="37" t="str">
        <f t="shared" si="30"/>
        <v>--</v>
      </c>
      <c r="AE215" s="37" t="str">
        <f t="shared" si="30"/>
        <v>--</v>
      </c>
      <c r="AF215" s="37" t="str">
        <f t="shared" si="30"/>
        <v>--</v>
      </c>
      <c r="AG215" s="37" t="str">
        <f t="shared" si="30"/>
        <v>--</v>
      </c>
      <c r="AH215" s="37" t="str">
        <f t="shared" si="31"/>
        <v>--</v>
      </c>
      <c r="AI215" s="37" t="str">
        <f t="shared" si="31"/>
        <v>--</v>
      </c>
      <c r="AJ215" s="37" t="str">
        <f t="shared" si="31"/>
        <v>--</v>
      </c>
      <c r="AK215" s="37" t="str">
        <f t="shared" si="31"/>
        <v>--</v>
      </c>
      <c r="AL215" s="37" t="str">
        <f t="shared" si="31"/>
        <v>--</v>
      </c>
      <c r="AM215" s="37" t="str">
        <f t="shared" si="32"/>
        <v>--</v>
      </c>
      <c r="AN215" s="37" t="str">
        <f t="shared" si="32"/>
        <v>--</v>
      </c>
      <c r="AO215" s="37" t="str">
        <f t="shared" si="32"/>
        <v>--</v>
      </c>
      <c r="AP215" s="37" t="str">
        <f t="shared" si="32"/>
        <v>--</v>
      </c>
      <c r="AQ215" s="37" t="str">
        <f t="shared" si="32"/>
        <v>--</v>
      </c>
      <c r="AR215" s="37" t="str">
        <f t="shared" si="33"/>
        <v>--</v>
      </c>
      <c r="AS215" s="37" t="str">
        <f t="shared" si="33"/>
        <v>--</v>
      </c>
      <c r="AT215" s="166" t="str">
        <f t="shared" si="34"/>
        <v>--</v>
      </c>
    </row>
    <row r="216" spans="1:46" s="61" customFormat="1" ht="15" hidden="1" customHeight="1" x14ac:dyDescent="0.2">
      <c r="A216" s="14">
        <v>43</v>
      </c>
      <c r="B216" s="14"/>
      <c r="C216" s="124" t="str">
        <f t="shared" si="24"/>
        <v>項目43</v>
      </c>
      <c r="D216" s="134" t="str">
        <f t="shared" si="25"/>
        <v>--</v>
      </c>
      <c r="E216" s="37" t="str">
        <f t="shared" si="25"/>
        <v>--</v>
      </c>
      <c r="F216" s="37" t="str">
        <f t="shared" si="25"/>
        <v>--</v>
      </c>
      <c r="G216" s="37" t="str">
        <f t="shared" si="25"/>
        <v>--</v>
      </c>
      <c r="H216" s="37" t="str">
        <f t="shared" si="25"/>
        <v>--</v>
      </c>
      <c r="I216" s="37" t="str">
        <f t="shared" si="26"/>
        <v>--</v>
      </c>
      <c r="J216" s="37" t="str">
        <f t="shared" si="26"/>
        <v>--</v>
      </c>
      <c r="K216" s="37" t="str">
        <f t="shared" si="26"/>
        <v>--</v>
      </c>
      <c r="L216" s="37" t="str">
        <f t="shared" si="26"/>
        <v>--</v>
      </c>
      <c r="M216" s="37" t="str">
        <f t="shared" si="26"/>
        <v>--</v>
      </c>
      <c r="N216" s="37" t="str">
        <f t="shared" si="27"/>
        <v>--</v>
      </c>
      <c r="O216" s="37" t="str">
        <f t="shared" si="27"/>
        <v>--</v>
      </c>
      <c r="P216" s="37" t="str">
        <f t="shared" si="27"/>
        <v>--</v>
      </c>
      <c r="Q216" s="37" t="str">
        <f t="shared" si="27"/>
        <v>--</v>
      </c>
      <c r="R216" s="37" t="str">
        <f t="shared" si="27"/>
        <v>--</v>
      </c>
      <c r="S216" s="37" t="str">
        <f t="shared" si="28"/>
        <v>--</v>
      </c>
      <c r="T216" s="37" t="str">
        <f t="shared" si="28"/>
        <v>--</v>
      </c>
      <c r="U216" s="37" t="str">
        <f t="shared" si="28"/>
        <v>--</v>
      </c>
      <c r="V216" s="37" t="str">
        <f t="shared" si="28"/>
        <v>--</v>
      </c>
      <c r="W216" s="37" t="str">
        <f t="shared" si="28"/>
        <v>--</v>
      </c>
      <c r="X216" s="37" t="str">
        <f t="shared" si="29"/>
        <v>--</v>
      </c>
      <c r="Y216" s="37" t="str">
        <f t="shared" si="29"/>
        <v>--</v>
      </c>
      <c r="Z216" s="37" t="str">
        <f t="shared" si="29"/>
        <v>--</v>
      </c>
      <c r="AA216" s="37" t="str">
        <f t="shared" si="29"/>
        <v>--</v>
      </c>
      <c r="AB216" s="37" t="str">
        <f t="shared" si="29"/>
        <v>--</v>
      </c>
      <c r="AC216" s="37" t="str">
        <f t="shared" si="30"/>
        <v>--</v>
      </c>
      <c r="AD216" s="37" t="str">
        <f t="shared" si="30"/>
        <v>--</v>
      </c>
      <c r="AE216" s="37" t="str">
        <f t="shared" si="30"/>
        <v>--</v>
      </c>
      <c r="AF216" s="37" t="str">
        <f t="shared" si="30"/>
        <v>--</v>
      </c>
      <c r="AG216" s="37" t="str">
        <f t="shared" si="30"/>
        <v>--</v>
      </c>
      <c r="AH216" s="37" t="str">
        <f t="shared" si="31"/>
        <v>--</v>
      </c>
      <c r="AI216" s="37" t="str">
        <f t="shared" si="31"/>
        <v>--</v>
      </c>
      <c r="AJ216" s="37" t="str">
        <f t="shared" si="31"/>
        <v>--</v>
      </c>
      <c r="AK216" s="37" t="str">
        <f t="shared" si="31"/>
        <v>--</v>
      </c>
      <c r="AL216" s="37" t="str">
        <f t="shared" si="31"/>
        <v>--</v>
      </c>
      <c r="AM216" s="37" t="str">
        <f t="shared" si="32"/>
        <v>--</v>
      </c>
      <c r="AN216" s="37" t="str">
        <f t="shared" si="32"/>
        <v>--</v>
      </c>
      <c r="AO216" s="37" t="str">
        <f t="shared" si="32"/>
        <v>--</v>
      </c>
      <c r="AP216" s="37" t="str">
        <f t="shared" si="32"/>
        <v>--</v>
      </c>
      <c r="AQ216" s="37" t="str">
        <f t="shared" si="32"/>
        <v>--</v>
      </c>
      <c r="AR216" s="37" t="str">
        <f t="shared" si="33"/>
        <v>--</v>
      </c>
      <c r="AS216" s="37" t="str">
        <f t="shared" si="33"/>
        <v>--</v>
      </c>
      <c r="AT216" s="166" t="str">
        <f t="shared" si="34"/>
        <v>--</v>
      </c>
    </row>
    <row r="217" spans="1:46" s="61" customFormat="1" ht="15" hidden="1" customHeight="1" x14ac:dyDescent="0.2">
      <c r="A217" s="14">
        <v>44</v>
      </c>
      <c r="B217" s="14"/>
      <c r="C217" s="124" t="str">
        <f t="shared" si="24"/>
        <v>項目44</v>
      </c>
      <c r="D217" s="134" t="str">
        <f t="shared" si="25"/>
        <v>--</v>
      </c>
      <c r="E217" s="37" t="str">
        <f t="shared" si="25"/>
        <v>--</v>
      </c>
      <c r="F217" s="37" t="str">
        <f t="shared" si="25"/>
        <v>--</v>
      </c>
      <c r="G217" s="37" t="str">
        <f t="shared" si="25"/>
        <v>--</v>
      </c>
      <c r="H217" s="37" t="str">
        <f t="shared" si="25"/>
        <v>--</v>
      </c>
      <c r="I217" s="37" t="str">
        <f t="shared" si="26"/>
        <v>--</v>
      </c>
      <c r="J217" s="37" t="str">
        <f t="shared" si="26"/>
        <v>--</v>
      </c>
      <c r="K217" s="37" t="str">
        <f t="shared" si="26"/>
        <v>--</v>
      </c>
      <c r="L217" s="37" t="str">
        <f t="shared" si="26"/>
        <v>--</v>
      </c>
      <c r="M217" s="37" t="str">
        <f t="shared" si="26"/>
        <v>--</v>
      </c>
      <c r="N217" s="37" t="str">
        <f t="shared" si="27"/>
        <v>--</v>
      </c>
      <c r="O217" s="37" t="str">
        <f t="shared" si="27"/>
        <v>--</v>
      </c>
      <c r="P217" s="37" t="str">
        <f t="shared" si="27"/>
        <v>--</v>
      </c>
      <c r="Q217" s="37" t="str">
        <f t="shared" si="27"/>
        <v>--</v>
      </c>
      <c r="R217" s="37" t="str">
        <f t="shared" si="27"/>
        <v>--</v>
      </c>
      <c r="S217" s="37" t="str">
        <f t="shared" si="28"/>
        <v>--</v>
      </c>
      <c r="T217" s="37" t="str">
        <f t="shared" si="28"/>
        <v>--</v>
      </c>
      <c r="U217" s="37" t="str">
        <f t="shared" si="28"/>
        <v>--</v>
      </c>
      <c r="V217" s="37" t="str">
        <f t="shared" si="28"/>
        <v>--</v>
      </c>
      <c r="W217" s="37" t="str">
        <f t="shared" si="28"/>
        <v>--</v>
      </c>
      <c r="X217" s="37" t="str">
        <f t="shared" si="29"/>
        <v>--</v>
      </c>
      <c r="Y217" s="37" t="str">
        <f t="shared" si="29"/>
        <v>--</v>
      </c>
      <c r="Z217" s="37" t="str">
        <f t="shared" si="29"/>
        <v>--</v>
      </c>
      <c r="AA217" s="37" t="str">
        <f t="shared" si="29"/>
        <v>--</v>
      </c>
      <c r="AB217" s="37" t="str">
        <f t="shared" si="29"/>
        <v>--</v>
      </c>
      <c r="AC217" s="37" t="str">
        <f t="shared" si="30"/>
        <v>--</v>
      </c>
      <c r="AD217" s="37" t="str">
        <f t="shared" si="30"/>
        <v>--</v>
      </c>
      <c r="AE217" s="37" t="str">
        <f t="shared" si="30"/>
        <v>--</v>
      </c>
      <c r="AF217" s="37" t="str">
        <f t="shared" si="30"/>
        <v>--</v>
      </c>
      <c r="AG217" s="37" t="str">
        <f t="shared" si="30"/>
        <v>--</v>
      </c>
      <c r="AH217" s="37" t="str">
        <f t="shared" si="31"/>
        <v>--</v>
      </c>
      <c r="AI217" s="37" t="str">
        <f t="shared" si="31"/>
        <v>--</v>
      </c>
      <c r="AJ217" s="37" t="str">
        <f t="shared" si="31"/>
        <v>--</v>
      </c>
      <c r="AK217" s="37" t="str">
        <f t="shared" si="31"/>
        <v>--</v>
      </c>
      <c r="AL217" s="37" t="str">
        <f t="shared" si="31"/>
        <v>--</v>
      </c>
      <c r="AM217" s="37" t="str">
        <f t="shared" si="32"/>
        <v>--</v>
      </c>
      <c r="AN217" s="37" t="str">
        <f t="shared" si="32"/>
        <v>--</v>
      </c>
      <c r="AO217" s="37" t="str">
        <f t="shared" si="32"/>
        <v>--</v>
      </c>
      <c r="AP217" s="37" t="str">
        <f t="shared" si="32"/>
        <v>--</v>
      </c>
      <c r="AQ217" s="37" t="str">
        <f t="shared" si="32"/>
        <v>--</v>
      </c>
      <c r="AR217" s="37" t="str">
        <f t="shared" si="33"/>
        <v>--</v>
      </c>
      <c r="AS217" s="37" t="str">
        <f t="shared" si="33"/>
        <v>--</v>
      </c>
      <c r="AT217" s="166" t="str">
        <f t="shared" si="34"/>
        <v>--</v>
      </c>
    </row>
    <row r="218" spans="1:46" s="61" customFormat="1" ht="15" hidden="1" customHeight="1" x14ac:dyDescent="0.2">
      <c r="A218" s="14">
        <v>45</v>
      </c>
      <c r="B218" s="14"/>
      <c r="C218" s="124" t="str">
        <f t="shared" si="24"/>
        <v>項目45</v>
      </c>
      <c r="D218" s="134" t="str">
        <f t="shared" si="25"/>
        <v>--</v>
      </c>
      <c r="E218" s="37" t="str">
        <f t="shared" si="25"/>
        <v>--</v>
      </c>
      <c r="F218" s="37" t="str">
        <f t="shared" si="25"/>
        <v>--</v>
      </c>
      <c r="G218" s="37" t="str">
        <f t="shared" si="25"/>
        <v>--</v>
      </c>
      <c r="H218" s="37" t="str">
        <f t="shared" si="25"/>
        <v>--</v>
      </c>
      <c r="I218" s="37" t="str">
        <f t="shared" si="26"/>
        <v>--</v>
      </c>
      <c r="J218" s="37" t="str">
        <f t="shared" si="26"/>
        <v>--</v>
      </c>
      <c r="K218" s="37" t="str">
        <f t="shared" si="26"/>
        <v>--</v>
      </c>
      <c r="L218" s="37" t="str">
        <f t="shared" si="26"/>
        <v>--</v>
      </c>
      <c r="M218" s="37" t="str">
        <f t="shared" si="26"/>
        <v>--</v>
      </c>
      <c r="N218" s="37" t="str">
        <f t="shared" si="27"/>
        <v>--</v>
      </c>
      <c r="O218" s="37" t="str">
        <f t="shared" si="27"/>
        <v>--</v>
      </c>
      <c r="P218" s="37" t="str">
        <f t="shared" si="27"/>
        <v>--</v>
      </c>
      <c r="Q218" s="37" t="str">
        <f t="shared" si="27"/>
        <v>--</v>
      </c>
      <c r="R218" s="37" t="str">
        <f t="shared" si="27"/>
        <v>--</v>
      </c>
      <c r="S218" s="37" t="str">
        <f t="shared" si="28"/>
        <v>--</v>
      </c>
      <c r="T218" s="37" t="str">
        <f t="shared" si="28"/>
        <v>--</v>
      </c>
      <c r="U218" s="37" t="str">
        <f t="shared" si="28"/>
        <v>--</v>
      </c>
      <c r="V218" s="37" t="str">
        <f t="shared" si="28"/>
        <v>--</v>
      </c>
      <c r="W218" s="37" t="str">
        <f t="shared" si="28"/>
        <v>--</v>
      </c>
      <c r="X218" s="37" t="str">
        <f t="shared" si="29"/>
        <v>--</v>
      </c>
      <c r="Y218" s="37" t="str">
        <f t="shared" si="29"/>
        <v>--</v>
      </c>
      <c r="Z218" s="37" t="str">
        <f t="shared" si="29"/>
        <v>--</v>
      </c>
      <c r="AA218" s="37" t="str">
        <f t="shared" si="29"/>
        <v>--</v>
      </c>
      <c r="AB218" s="37" t="str">
        <f t="shared" si="29"/>
        <v>--</v>
      </c>
      <c r="AC218" s="37" t="str">
        <f t="shared" si="30"/>
        <v>--</v>
      </c>
      <c r="AD218" s="37" t="str">
        <f t="shared" si="30"/>
        <v>--</v>
      </c>
      <c r="AE218" s="37" t="str">
        <f t="shared" si="30"/>
        <v>--</v>
      </c>
      <c r="AF218" s="37" t="str">
        <f t="shared" si="30"/>
        <v>--</v>
      </c>
      <c r="AG218" s="37" t="str">
        <f t="shared" si="30"/>
        <v>--</v>
      </c>
      <c r="AH218" s="37" t="str">
        <f t="shared" si="31"/>
        <v>--</v>
      </c>
      <c r="AI218" s="37" t="str">
        <f t="shared" si="31"/>
        <v>--</v>
      </c>
      <c r="AJ218" s="37" t="str">
        <f t="shared" si="31"/>
        <v>--</v>
      </c>
      <c r="AK218" s="37" t="str">
        <f t="shared" si="31"/>
        <v>--</v>
      </c>
      <c r="AL218" s="37" t="str">
        <f t="shared" si="31"/>
        <v>--</v>
      </c>
      <c r="AM218" s="37" t="str">
        <f t="shared" si="32"/>
        <v>--</v>
      </c>
      <c r="AN218" s="37" t="str">
        <f t="shared" si="32"/>
        <v>--</v>
      </c>
      <c r="AO218" s="37" t="str">
        <f t="shared" si="32"/>
        <v>--</v>
      </c>
      <c r="AP218" s="37" t="str">
        <f t="shared" si="32"/>
        <v>--</v>
      </c>
      <c r="AQ218" s="37" t="str">
        <f t="shared" si="32"/>
        <v>--</v>
      </c>
      <c r="AR218" s="37" t="str">
        <f t="shared" si="33"/>
        <v>--</v>
      </c>
      <c r="AS218" s="37" t="str">
        <f t="shared" si="33"/>
        <v>--</v>
      </c>
      <c r="AT218" s="166" t="str">
        <f t="shared" si="34"/>
        <v>--</v>
      </c>
    </row>
    <row r="219" spans="1:46" s="61" customFormat="1" ht="15" hidden="1" customHeight="1" x14ac:dyDescent="0.2">
      <c r="A219" s="14">
        <v>46</v>
      </c>
      <c r="B219" s="14"/>
      <c r="C219" s="124" t="str">
        <f t="shared" si="24"/>
        <v>項目46</v>
      </c>
      <c r="D219" s="134" t="str">
        <f t="shared" si="25"/>
        <v>--</v>
      </c>
      <c r="E219" s="37" t="str">
        <f t="shared" si="25"/>
        <v>--</v>
      </c>
      <c r="F219" s="37" t="str">
        <f t="shared" si="25"/>
        <v>--</v>
      </c>
      <c r="G219" s="37" t="str">
        <f t="shared" si="25"/>
        <v>--</v>
      </c>
      <c r="H219" s="37" t="str">
        <f t="shared" si="25"/>
        <v>--</v>
      </c>
      <c r="I219" s="37" t="str">
        <f t="shared" si="26"/>
        <v>--</v>
      </c>
      <c r="J219" s="37" t="str">
        <f t="shared" si="26"/>
        <v>--</v>
      </c>
      <c r="K219" s="37" t="str">
        <f t="shared" si="26"/>
        <v>--</v>
      </c>
      <c r="L219" s="37" t="str">
        <f t="shared" si="26"/>
        <v>--</v>
      </c>
      <c r="M219" s="37" t="str">
        <f t="shared" si="26"/>
        <v>--</v>
      </c>
      <c r="N219" s="37" t="str">
        <f t="shared" si="27"/>
        <v>--</v>
      </c>
      <c r="O219" s="37" t="str">
        <f t="shared" si="27"/>
        <v>--</v>
      </c>
      <c r="P219" s="37" t="str">
        <f t="shared" si="27"/>
        <v>--</v>
      </c>
      <c r="Q219" s="37" t="str">
        <f t="shared" si="27"/>
        <v>--</v>
      </c>
      <c r="R219" s="37" t="str">
        <f t="shared" si="27"/>
        <v>--</v>
      </c>
      <c r="S219" s="37" t="str">
        <f t="shared" si="28"/>
        <v>--</v>
      </c>
      <c r="T219" s="37" t="str">
        <f t="shared" si="28"/>
        <v>--</v>
      </c>
      <c r="U219" s="37" t="str">
        <f t="shared" si="28"/>
        <v>--</v>
      </c>
      <c r="V219" s="37" t="str">
        <f t="shared" si="28"/>
        <v>--</v>
      </c>
      <c r="W219" s="37" t="str">
        <f t="shared" si="28"/>
        <v>--</v>
      </c>
      <c r="X219" s="37" t="str">
        <f t="shared" si="29"/>
        <v>--</v>
      </c>
      <c r="Y219" s="37" t="str">
        <f t="shared" si="29"/>
        <v>--</v>
      </c>
      <c r="Z219" s="37" t="str">
        <f t="shared" si="29"/>
        <v>--</v>
      </c>
      <c r="AA219" s="37" t="str">
        <f t="shared" si="29"/>
        <v>--</v>
      </c>
      <c r="AB219" s="37" t="str">
        <f t="shared" si="29"/>
        <v>--</v>
      </c>
      <c r="AC219" s="37" t="str">
        <f t="shared" si="30"/>
        <v>--</v>
      </c>
      <c r="AD219" s="37" t="str">
        <f t="shared" si="30"/>
        <v>--</v>
      </c>
      <c r="AE219" s="37" t="str">
        <f t="shared" si="30"/>
        <v>--</v>
      </c>
      <c r="AF219" s="37" t="str">
        <f t="shared" si="30"/>
        <v>--</v>
      </c>
      <c r="AG219" s="37" t="str">
        <f t="shared" si="30"/>
        <v>--</v>
      </c>
      <c r="AH219" s="37" t="str">
        <f t="shared" si="31"/>
        <v>--</v>
      </c>
      <c r="AI219" s="37" t="str">
        <f t="shared" si="31"/>
        <v>--</v>
      </c>
      <c r="AJ219" s="37" t="str">
        <f t="shared" si="31"/>
        <v>--</v>
      </c>
      <c r="AK219" s="37" t="str">
        <f t="shared" si="31"/>
        <v>--</v>
      </c>
      <c r="AL219" s="37" t="str">
        <f t="shared" si="31"/>
        <v>--</v>
      </c>
      <c r="AM219" s="37" t="str">
        <f t="shared" si="32"/>
        <v>--</v>
      </c>
      <c r="AN219" s="37" t="str">
        <f t="shared" si="32"/>
        <v>--</v>
      </c>
      <c r="AO219" s="37" t="str">
        <f t="shared" si="32"/>
        <v>--</v>
      </c>
      <c r="AP219" s="37" t="str">
        <f t="shared" si="32"/>
        <v>--</v>
      </c>
      <c r="AQ219" s="37" t="str">
        <f t="shared" si="32"/>
        <v>--</v>
      </c>
      <c r="AR219" s="37" t="str">
        <f t="shared" si="33"/>
        <v>--</v>
      </c>
      <c r="AS219" s="37" t="str">
        <f t="shared" si="33"/>
        <v>--</v>
      </c>
      <c r="AT219" s="166" t="str">
        <f t="shared" si="34"/>
        <v>--</v>
      </c>
    </row>
    <row r="220" spans="1:46" s="61" customFormat="1" ht="15" hidden="1" customHeight="1" x14ac:dyDescent="0.2">
      <c r="A220" s="14">
        <v>47</v>
      </c>
      <c r="B220" s="14"/>
      <c r="C220" s="124" t="str">
        <f t="shared" si="24"/>
        <v>項目47</v>
      </c>
      <c r="D220" s="134" t="str">
        <f t="shared" si="25"/>
        <v>--</v>
      </c>
      <c r="E220" s="37" t="str">
        <f t="shared" si="25"/>
        <v>--</v>
      </c>
      <c r="F220" s="37" t="str">
        <f t="shared" si="25"/>
        <v>--</v>
      </c>
      <c r="G220" s="37" t="str">
        <f t="shared" si="25"/>
        <v>--</v>
      </c>
      <c r="H220" s="37" t="str">
        <f t="shared" si="25"/>
        <v>--</v>
      </c>
      <c r="I220" s="37" t="str">
        <f t="shared" si="26"/>
        <v>--</v>
      </c>
      <c r="J220" s="37" t="str">
        <f t="shared" si="26"/>
        <v>--</v>
      </c>
      <c r="K220" s="37" t="str">
        <f t="shared" si="26"/>
        <v>--</v>
      </c>
      <c r="L220" s="37" t="str">
        <f t="shared" si="26"/>
        <v>--</v>
      </c>
      <c r="M220" s="37" t="str">
        <f t="shared" si="26"/>
        <v>--</v>
      </c>
      <c r="N220" s="37" t="str">
        <f t="shared" si="27"/>
        <v>--</v>
      </c>
      <c r="O220" s="37" t="str">
        <f t="shared" si="27"/>
        <v>--</v>
      </c>
      <c r="P220" s="37" t="str">
        <f t="shared" si="27"/>
        <v>--</v>
      </c>
      <c r="Q220" s="37" t="str">
        <f t="shared" si="27"/>
        <v>--</v>
      </c>
      <c r="R220" s="37" t="str">
        <f t="shared" si="27"/>
        <v>--</v>
      </c>
      <c r="S220" s="37" t="str">
        <f t="shared" si="28"/>
        <v>--</v>
      </c>
      <c r="T220" s="37" t="str">
        <f t="shared" si="28"/>
        <v>--</v>
      </c>
      <c r="U220" s="37" t="str">
        <f t="shared" si="28"/>
        <v>--</v>
      </c>
      <c r="V220" s="37" t="str">
        <f t="shared" si="28"/>
        <v>--</v>
      </c>
      <c r="W220" s="37" t="str">
        <f t="shared" si="28"/>
        <v>--</v>
      </c>
      <c r="X220" s="37" t="str">
        <f t="shared" si="29"/>
        <v>--</v>
      </c>
      <c r="Y220" s="37" t="str">
        <f t="shared" si="29"/>
        <v>--</v>
      </c>
      <c r="Z220" s="37" t="str">
        <f t="shared" si="29"/>
        <v>--</v>
      </c>
      <c r="AA220" s="37" t="str">
        <f t="shared" si="29"/>
        <v>--</v>
      </c>
      <c r="AB220" s="37" t="str">
        <f t="shared" si="29"/>
        <v>--</v>
      </c>
      <c r="AC220" s="37" t="str">
        <f t="shared" si="30"/>
        <v>--</v>
      </c>
      <c r="AD220" s="37" t="str">
        <f t="shared" si="30"/>
        <v>--</v>
      </c>
      <c r="AE220" s="37" t="str">
        <f t="shared" si="30"/>
        <v>--</v>
      </c>
      <c r="AF220" s="37" t="str">
        <f t="shared" si="30"/>
        <v>--</v>
      </c>
      <c r="AG220" s="37" t="str">
        <f t="shared" si="30"/>
        <v>--</v>
      </c>
      <c r="AH220" s="37" t="str">
        <f t="shared" si="31"/>
        <v>--</v>
      </c>
      <c r="AI220" s="37" t="str">
        <f t="shared" si="31"/>
        <v>--</v>
      </c>
      <c r="AJ220" s="37" t="str">
        <f t="shared" si="31"/>
        <v>--</v>
      </c>
      <c r="AK220" s="37" t="str">
        <f t="shared" si="31"/>
        <v>--</v>
      </c>
      <c r="AL220" s="37" t="str">
        <f t="shared" si="31"/>
        <v>--</v>
      </c>
      <c r="AM220" s="37" t="str">
        <f t="shared" si="32"/>
        <v>--</v>
      </c>
      <c r="AN220" s="37" t="str">
        <f t="shared" si="32"/>
        <v>--</v>
      </c>
      <c r="AO220" s="37" t="str">
        <f t="shared" si="32"/>
        <v>--</v>
      </c>
      <c r="AP220" s="37" t="str">
        <f t="shared" si="32"/>
        <v>--</v>
      </c>
      <c r="AQ220" s="37" t="str">
        <f t="shared" si="32"/>
        <v>--</v>
      </c>
      <c r="AR220" s="37" t="str">
        <f t="shared" si="33"/>
        <v>--</v>
      </c>
      <c r="AS220" s="37" t="str">
        <f t="shared" si="33"/>
        <v>--</v>
      </c>
      <c r="AT220" s="166" t="str">
        <f t="shared" si="34"/>
        <v>--</v>
      </c>
    </row>
    <row r="221" spans="1:46" s="61" customFormat="1" ht="15" hidden="1" customHeight="1" x14ac:dyDescent="0.2">
      <c r="A221" s="14">
        <v>48</v>
      </c>
      <c r="B221" s="14"/>
      <c r="C221" s="124" t="str">
        <f t="shared" si="24"/>
        <v>項目48</v>
      </c>
      <c r="D221" s="134" t="str">
        <f t="shared" si="25"/>
        <v>--</v>
      </c>
      <c r="E221" s="37" t="str">
        <f t="shared" si="25"/>
        <v>--</v>
      </c>
      <c r="F221" s="37" t="str">
        <f t="shared" si="25"/>
        <v>--</v>
      </c>
      <c r="G221" s="37" t="str">
        <f t="shared" si="25"/>
        <v>--</v>
      </c>
      <c r="H221" s="37" t="str">
        <f t="shared" si="25"/>
        <v>--</v>
      </c>
      <c r="I221" s="37" t="str">
        <f t="shared" si="26"/>
        <v>--</v>
      </c>
      <c r="J221" s="37" t="str">
        <f t="shared" si="26"/>
        <v>--</v>
      </c>
      <c r="K221" s="37" t="str">
        <f t="shared" si="26"/>
        <v>--</v>
      </c>
      <c r="L221" s="37" t="str">
        <f t="shared" si="26"/>
        <v>--</v>
      </c>
      <c r="M221" s="37" t="str">
        <f t="shared" si="26"/>
        <v>--</v>
      </c>
      <c r="N221" s="37" t="str">
        <f t="shared" si="27"/>
        <v>--</v>
      </c>
      <c r="O221" s="37" t="str">
        <f t="shared" si="27"/>
        <v>--</v>
      </c>
      <c r="P221" s="37" t="str">
        <f t="shared" si="27"/>
        <v>--</v>
      </c>
      <c r="Q221" s="37" t="str">
        <f t="shared" si="27"/>
        <v>--</v>
      </c>
      <c r="R221" s="37" t="str">
        <f t="shared" si="27"/>
        <v>--</v>
      </c>
      <c r="S221" s="37" t="str">
        <f t="shared" si="28"/>
        <v>--</v>
      </c>
      <c r="T221" s="37" t="str">
        <f t="shared" si="28"/>
        <v>--</v>
      </c>
      <c r="U221" s="37" t="str">
        <f t="shared" si="28"/>
        <v>--</v>
      </c>
      <c r="V221" s="37" t="str">
        <f t="shared" si="28"/>
        <v>--</v>
      </c>
      <c r="W221" s="37" t="str">
        <f t="shared" si="28"/>
        <v>--</v>
      </c>
      <c r="X221" s="37" t="str">
        <f t="shared" si="29"/>
        <v>--</v>
      </c>
      <c r="Y221" s="37" t="str">
        <f t="shared" si="29"/>
        <v>--</v>
      </c>
      <c r="Z221" s="37" t="str">
        <f t="shared" si="29"/>
        <v>--</v>
      </c>
      <c r="AA221" s="37" t="str">
        <f t="shared" si="29"/>
        <v>--</v>
      </c>
      <c r="AB221" s="37" t="str">
        <f t="shared" si="29"/>
        <v>--</v>
      </c>
      <c r="AC221" s="37" t="str">
        <f t="shared" si="30"/>
        <v>--</v>
      </c>
      <c r="AD221" s="37" t="str">
        <f t="shared" si="30"/>
        <v>--</v>
      </c>
      <c r="AE221" s="37" t="str">
        <f t="shared" si="30"/>
        <v>--</v>
      </c>
      <c r="AF221" s="37" t="str">
        <f t="shared" si="30"/>
        <v>--</v>
      </c>
      <c r="AG221" s="37" t="str">
        <f t="shared" si="30"/>
        <v>--</v>
      </c>
      <c r="AH221" s="37" t="str">
        <f t="shared" si="31"/>
        <v>--</v>
      </c>
      <c r="AI221" s="37" t="str">
        <f t="shared" si="31"/>
        <v>--</v>
      </c>
      <c r="AJ221" s="37" t="str">
        <f t="shared" si="31"/>
        <v>--</v>
      </c>
      <c r="AK221" s="37" t="str">
        <f t="shared" si="31"/>
        <v>--</v>
      </c>
      <c r="AL221" s="37" t="str">
        <f t="shared" si="31"/>
        <v>--</v>
      </c>
      <c r="AM221" s="37" t="str">
        <f t="shared" si="32"/>
        <v>--</v>
      </c>
      <c r="AN221" s="37" t="str">
        <f t="shared" si="32"/>
        <v>--</v>
      </c>
      <c r="AO221" s="37" t="str">
        <f t="shared" si="32"/>
        <v>--</v>
      </c>
      <c r="AP221" s="37" t="str">
        <f t="shared" si="32"/>
        <v>--</v>
      </c>
      <c r="AQ221" s="37" t="str">
        <f t="shared" si="32"/>
        <v>--</v>
      </c>
      <c r="AR221" s="37" t="str">
        <f t="shared" si="33"/>
        <v>--</v>
      </c>
      <c r="AS221" s="37" t="str">
        <f t="shared" si="33"/>
        <v>--</v>
      </c>
      <c r="AT221" s="166" t="str">
        <f t="shared" si="34"/>
        <v>--</v>
      </c>
    </row>
    <row r="222" spans="1:46" s="61" customFormat="1" ht="15" hidden="1" customHeight="1" x14ac:dyDescent="0.2">
      <c r="A222" s="14">
        <v>49</v>
      </c>
      <c r="B222" s="14"/>
      <c r="C222" s="124" t="str">
        <f t="shared" si="24"/>
        <v>項目49</v>
      </c>
      <c r="D222" s="134" t="str">
        <f t="shared" si="25"/>
        <v>--</v>
      </c>
      <c r="E222" s="37" t="str">
        <f t="shared" si="25"/>
        <v>--</v>
      </c>
      <c r="F222" s="37" t="str">
        <f t="shared" si="25"/>
        <v>--</v>
      </c>
      <c r="G222" s="37" t="str">
        <f t="shared" si="25"/>
        <v>--</v>
      </c>
      <c r="H222" s="37" t="str">
        <f t="shared" si="25"/>
        <v>--</v>
      </c>
      <c r="I222" s="37" t="str">
        <f t="shared" si="26"/>
        <v>--</v>
      </c>
      <c r="J222" s="37" t="str">
        <f t="shared" si="26"/>
        <v>--</v>
      </c>
      <c r="K222" s="37" t="str">
        <f t="shared" si="26"/>
        <v>--</v>
      </c>
      <c r="L222" s="37" t="str">
        <f t="shared" si="26"/>
        <v>--</v>
      </c>
      <c r="M222" s="37" t="str">
        <f t="shared" si="26"/>
        <v>--</v>
      </c>
      <c r="N222" s="37" t="str">
        <f t="shared" si="27"/>
        <v>--</v>
      </c>
      <c r="O222" s="37" t="str">
        <f t="shared" si="27"/>
        <v>--</v>
      </c>
      <c r="P222" s="37" t="str">
        <f t="shared" si="27"/>
        <v>--</v>
      </c>
      <c r="Q222" s="37" t="str">
        <f t="shared" si="27"/>
        <v>--</v>
      </c>
      <c r="R222" s="37" t="str">
        <f t="shared" si="27"/>
        <v>--</v>
      </c>
      <c r="S222" s="37" t="str">
        <f t="shared" si="28"/>
        <v>--</v>
      </c>
      <c r="T222" s="37" t="str">
        <f t="shared" si="28"/>
        <v>--</v>
      </c>
      <c r="U222" s="37" t="str">
        <f t="shared" si="28"/>
        <v>--</v>
      </c>
      <c r="V222" s="37" t="str">
        <f t="shared" si="28"/>
        <v>--</v>
      </c>
      <c r="W222" s="37" t="str">
        <f t="shared" si="28"/>
        <v>--</v>
      </c>
      <c r="X222" s="37" t="str">
        <f t="shared" si="29"/>
        <v>--</v>
      </c>
      <c r="Y222" s="37" t="str">
        <f t="shared" si="29"/>
        <v>--</v>
      </c>
      <c r="Z222" s="37" t="str">
        <f t="shared" si="29"/>
        <v>--</v>
      </c>
      <c r="AA222" s="37" t="str">
        <f t="shared" si="29"/>
        <v>--</v>
      </c>
      <c r="AB222" s="37" t="str">
        <f t="shared" si="29"/>
        <v>--</v>
      </c>
      <c r="AC222" s="37" t="str">
        <f t="shared" si="30"/>
        <v>--</v>
      </c>
      <c r="AD222" s="37" t="str">
        <f t="shared" si="30"/>
        <v>--</v>
      </c>
      <c r="AE222" s="37" t="str">
        <f t="shared" si="30"/>
        <v>--</v>
      </c>
      <c r="AF222" s="37" t="str">
        <f t="shared" si="30"/>
        <v>--</v>
      </c>
      <c r="AG222" s="37" t="str">
        <f t="shared" si="30"/>
        <v>--</v>
      </c>
      <c r="AH222" s="37" t="str">
        <f t="shared" si="31"/>
        <v>--</v>
      </c>
      <c r="AI222" s="37" t="str">
        <f t="shared" si="31"/>
        <v>--</v>
      </c>
      <c r="AJ222" s="37" t="str">
        <f t="shared" si="31"/>
        <v>--</v>
      </c>
      <c r="AK222" s="37" t="str">
        <f t="shared" si="31"/>
        <v>--</v>
      </c>
      <c r="AL222" s="37" t="str">
        <f t="shared" si="31"/>
        <v>--</v>
      </c>
      <c r="AM222" s="37" t="str">
        <f t="shared" si="32"/>
        <v>--</v>
      </c>
      <c r="AN222" s="37" t="str">
        <f t="shared" si="32"/>
        <v>--</v>
      </c>
      <c r="AO222" s="37" t="str">
        <f t="shared" si="32"/>
        <v>--</v>
      </c>
      <c r="AP222" s="37" t="str">
        <f t="shared" si="32"/>
        <v>--</v>
      </c>
      <c r="AQ222" s="37" t="str">
        <f t="shared" si="32"/>
        <v>--</v>
      </c>
      <c r="AR222" s="37" t="str">
        <f t="shared" si="33"/>
        <v>--</v>
      </c>
      <c r="AS222" s="37" t="str">
        <f t="shared" si="33"/>
        <v>--</v>
      </c>
      <c r="AT222" s="166" t="str">
        <f t="shared" si="34"/>
        <v>--</v>
      </c>
    </row>
    <row r="223" spans="1:46" s="61" customFormat="1" ht="15" hidden="1" customHeight="1" thickBot="1" x14ac:dyDescent="0.25">
      <c r="A223" s="14">
        <v>50</v>
      </c>
      <c r="B223" s="14"/>
      <c r="C223" s="124" t="str">
        <f t="shared" si="24"/>
        <v>項目50</v>
      </c>
      <c r="D223" s="134" t="str">
        <f t="shared" si="25"/>
        <v>--</v>
      </c>
      <c r="E223" s="37" t="str">
        <f t="shared" si="25"/>
        <v>--</v>
      </c>
      <c r="F223" s="37" t="str">
        <f t="shared" si="25"/>
        <v>--</v>
      </c>
      <c r="G223" s="37" t="str">
        <f t="shared" si="25"/>
        <v>--</v>
      </c>
      <c r="H223" s="37" t="str">
        <f t="shared" si="25"/>
        <v>--</v>
      </c>
      <c r="I223" s="37" t="str">
        <f t="shared" si="26"/>
        <v>--</v>
      </c>
      <c r="J223" s="37" t="str">
        <f t="shared" si="26"/>
        <v>--</v>
      </c>
      <c r="K223" s="37" t="str">
        <f t="shared" si="26"/>
        <v>--</v>
      </c>
      <c r="L223" s="37" t="str">
        <f t="shared" si="26"/>
        <v>--</v>
      </c>
      <c r="M223" s="37" t="str">
        <f t="shared" si="26"/>
        <v>--</v>
      </c>
      <c r="N223" s="37" t="str">
        <f t="shared" si="27"/>
        <v>--</v>
      </c>
      <c r="O223" s="37" t="str">
        <f t="shared" si="27"/>
        <v>--</v>
      </c>
      <c r="P223" s="37" t="str">
        <f t="shared" si="27"/>
        <v>--</v>
      </c>
      <c r="Q223" s="37" t="str">
        <f t="shared" si="27"/>
        <v>--</v>
      </c>
      <c r="R223" s="37" t="str">
        <f t="shared" si="27"/>
        <v>--</v>
      </c>
      <c r="S223" s="37" t="str">
        <f t="shared" si="28"/>
        <v>--</v>
      </c>
      <c r="T223" s="37" t="str">
        <f t="shared" si="28"/>
        <v>--</v>
      </c>
      <c r="U223" s="37" t="str">
        <f t="shared" si="28"/>
        <v>--</v>
      </c>
      <c r="V223" s="37" t="str">
        <f t="shared" si="28"/>
        <v>--</v>
      </c>
      <c r="W223" s="37" t="str">
        <f t="shared" si="28"/>
        <v>--</v>
      </c>
      <c r="X223" s="37" t="str">
        <f t="shared" si="29"/>
        <v>--</v>
      </c>
      <c r="Y223" s="37" t="str">
        <f t="shared" si="29"/>
        <v>--</v>
      </c>
      <c r="Z223" s="37" t="str">
        <f t="shared" si="29"/>
        <v>--</v>
      </c>
      <c r="AA223" s="37" t="str">
        <f t="shared" si="29"/>
        <v>--</v>
      </c>
      <c r="AB223" s="37" t="str">
        <f t="shared" si="29"/>
        <v>--</v>
      </c>
      <c r="AC223" s="37" t="str">
        <f t="shared" si="30"/>
        <v>--</v>
      </c>
      <c r="AD223" s="37" t="str">
        <f t="shared" si="30"/>
        <v>--</v>
      </c>
      <c r="AE223" s="37" t="str">
        <f t="shared" si="30"/>
        <v>--</v>
      </c>
      <c r="AF223" s="37" t="str">
        <f t="shared" si="30"/>
        <v>--</v>
      </c>
      <c r="AG223" s="37" t="str">
        <f t="shared" si="30"/>
        <v>--</v>
      </c>
      <c r="AH223" s="37" t="str">
        <f t="shared" si="31"/>
        <v>--</v>
      </c>
      <c r="AI223" s="37" t="str">
        <f t="shared" si="31"/>
        <v>--</v>
      </c>
      <c r="AJ223" s="37" t="str">
        <f t="shared" si="31"/>
        <v>--</v>
      </c>
      <c r="AK223" s="37" t="str">
        <f t="shared" si="31"/>
        <v>--</v>
      </c>
      <c r="AL223" s="37" t="str">
        <f t="shared" si="31"/>
        <v>--</v>
      </c>
      <c r="AM223" s="37" t="str">
        <f t="shared" si="32"/>
        <v>--</v>
      </c>
      <c r="AN223" s="37" t="str">
        <f t="shared" si="32"/>
        <v>--</v>
      </c>
      <c r="AO223" s="37" t="str">
        <f t="shared" si="32"/>
        <v>--</v>
      </c>
      <c r="AP223" s="37" t="str">
        <f t="shared" si="32"/>
        <v>--</v>
      </c>
      <c r="AQ223" s="37" t="str">
        <f t="shared" si="32"/>
        <v>--</v>
      </c>
      <c r="AR223" s="37" t="str">
        <f t="shared" si="33"/>
        <v>--</v>
      </c>
      <c r="AS223" s="37" t="str">
        <f t="shared" si="33"/>
        <v>--</v>
      </c>
      <c r="AT223" s="166" t="str">
        <f t="shared" si="34"/>
        <v>--</v>
      </c>
    </row>
    <row r="224" spans="1:46" ht="9" customHeight="1" x14ac:dyDescent="0.2">
      <c r="C224" s="161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</row>
    <row r="225" spans="1:46" ht="12" customHeight="1" x14ac:dyDescent="0.2"/>
    <row r="226" spans="1:46" s="61" customFormat="1" ht="48" hidden="1" customHeight="1" x14ac:dyDescent="0.2">
      <c r="A226" s="14"/>
      <c r="B226" s="14"/>
      <c r="C226" s="107"/>
      <c r="D226" s="23" t="str">
        <f t="shared" ref="D226:AS226" si="35">D$173</f>
        <v>22/04/01</v>
      </c>
      <c r="E226" s="23" t="str">
        <f t="shared" si="35"/>
        <v>22/04/02</v>
      </c>
      <c r="F226" s="23" t="str">
        <f t="shared" si="35"/>
        <v>22/04/03</v>
      </c>
      <c r="G226" s="23" t="str">
        <f t="shared" si="35"/>
        <v>22/04/04</v>
      </c>
      <c r="H226" s="23" t="str">
        <f t="shared" si="35"/>
        <v>22/04/05</v>
      </c>
      <c r="I226" s="23" t="str">
        <f t="shared" si="35"/>
        <v>22/04/06</v>
      </c>
      <c r="J226" s="23" t="str">
        <f t="shared" si="35"/>
        <v>22/04/07</v>
      </c>
      <c r="K226" s="23" t="str">
        <f t="shared" si="35"/>
        <v>22/04/08</v>
      </c>
      <c r="L226" s="23" t="str">
        <f t="shared" si="35"/>
        <v>22/04/09</v>
      </c>
      <c r="M226" s="23" t="str">
        <f t="shared" si="35"/>
        <v>22/04/10</v>
      </c>
      <c r="N226" s="23" t="str">
        <f t="shared" si="35"/>
        <v>22/04/11</v>
      </c>
      <c r="O226" s="23" t="str">
        <f t="shared" si="35"/>
        <v>22/04/12</v>
      </c>
      <c r="P226" s="23" t="str">
        <f t="shared" si="35"/>
        <v>22/04/13</v>
      </c>
      <c r="Q226" s="23" t="str">
        <f t="shared" si="35"/>
        <v>22/04/14</v>
      </c>
      <c r="R226" s="23" t="str">
        <f t="shared" si="35"/>
        <v>22/04/15</v>
      </c>
      <c r="S226" s="23" t="str">
        <f t="shared" si="35"/>
        <v>22/04/16</v>
      </c>
      <c r="T226" s="23" t="str">
        <f t="shared" si="35"/>
        <v>22/04/17</v>
      </c>
      <c r="U226" s="23" t="str">
        <f t="shared" si="35"/>
        <v>22/04/18</v>
      </c>
      <c r="V226" s="23" t="str">
        <f t="shared" si="35"/>
        <v>22/04/19</v>
      </c>
      <c r="W226" s="23" t="str">
        <f t="shared" si="35"/>
        <v>22/04/20</v>
      </c>
      <c r="X226" s="23" t="str">
        <f t="shared" si="35"/>
        <v>22/04/21</v>
      </c>
      <c r="Y226" s="23" t="str">
        <f t="shared" si="35"/>
        <v>22/04/22</v>
      </c>
      <c r="Z226" s="23" t="str">
        <f t="shared" si="35"/>
        <v>22/04/23</v>
      </c>
      <c r="AA226" s="23" t="str">
        <f t="shared" si="35"/>
        <v>22/04/24</v>
      </c>
      <c r="AB226" s="23" t="str">
        <f t="shared" si="35"/>
        <v>22/04/25</v>
      </c>
      <c r="AC226" s="23" t="str">
        <f t="shared" si="35"/>
        <v>22/04/26</v>
      </c>
      <c r="AD226" s="23" t="str">
        <f t="shared" si="35"/>
        <v>22/04/27</v>
      </c>
      <c r="AE226" s="23" t="str">
        <f t="shared" si="35"/>
        <v>22/04/28</v>
      </c>
      <c r="AF226" s="23" t="str">
        <f t="shared" si="35"/>
        <v>22/04/29</v>
      </c>
      <c r="AG226" s="23" t="str">
        <f t="shared" si="35"/>
        <v>22/04/30</v>
      </c>
      <c r="AH226" s="23" t="str">
        <f t="shared" si="35"/>
        <v>22/05/01</v>
      </c>
      <c r="AI226" s="23" t="str">
        <f t="shared" si="35"/>
        <v>22/05/02</v>
      </c>
      <c r="AJ226" s="23" t="str">
        <f t="shared" si="35"/>
        <v>22/05/03</v>
      </c>
      <c r="AK226" s="23" t="str">
        <f t="shared" si="35"/>
        <v>22/05/04</v>
      </c>
      <c r="AL226" s="23" t="str">
        <f t="shared" si="35"/>
        <v>22/05/05</v>
      </c>
      <c r="AM226" s="23" t="str">
        <f t="shared" si="35"/>
        <v>22/05/06</v>
      </c>
      <c r="AN226" s="23" t="str">
        <f t="shared" si="35"/>
        <v>22/05/07</v>
      </c>
      <c r="AO226" s="23" t="str">
        <f t="shared" si="35"/>
        <v>22/05/08</v>
      </c>
      <c r="AP226" s="23" t="str">
        <f t="shared" si="35"/>
        <v>22/05/09</v>
      </c>
      <c r="AQ226" s="23" t="str">
        <f t="shared" si="35"/>
        <v>22/05/10</v>
      </c>
      <c r="AR226" s="23" t="str">
        <f t="shared" si="35"/>
        <v>22/05/11</v>
      </c>
      <c r="AS226" s="23" t="str">
        <f t="shared" si="35"/>
        <v>22/05/12</v>
      </c>
      <c r="AT226" s="94" t="s">
        <v>83</v>
      </c>
    </row>
    <row r="227" spans="1:46" s="61" customFormat="1" ht="12" hidden="1" customHeight="1" x14ac:dyDescent="0.2">
      <c r="A227" s="14">
        <v>1</v>
      </c>
      <c r="B227" s="14"/>
      <c r="C227" s="120" t="str">
        <f t="shared" ref="C227:C276" si="36">$C174</f>
        <v>加工食品</v>
      </c>
      <c r="D227" s="33">
        <f t="shared" ref="D227:H276" si="37">IF(INDEX(累計比較データ,$A227,D$172*4+$E$1)="", "--", INDEX(累計比較データ,$A227,D$172*4+$E$1)/$G$1)</f>
        <v>95959.92777770001</v>
      </c>
      <c r="E227" s="33">
        <f t="shared" si="37"/>
        <v>108123.32369650001</v>
      </c>
      <c r="F227" s="33">
        <f t="shared" si="37"/>
        <v>113393.31947229999</v>
      </c>
      <c r="G227" s="33">
        <f t="shared" si="37"/>
        <v>88378.629587699994</v>
      </c>
      <c r="H227" s="33">
        <f t="shared" si="37"/>
        <v>107421.29835109999</v>
      </c>
      <c r="I227" s="33">
        <f t="shared" ref="I227:M276" si="38">IF(INDEX(累計比較データ,$A227,I$172*4+$E$1)="", "--", INDEX(累計比較データ,$A227,I$172*4+$E$1)/$G$1)</f>
        <v>86027.676295400001</v>
      </c>
      <c r="J227" s="33">
        <f t="shared" si="38"/>
        <v>86648.084955699989</v>
      </c>
      <c r="K227" s="33">
        <f t="shared" si="38"/>
        <v>86697.089260799999</v>
      </c>
      <c r="L227" s="33">
        <f t="shared" si="38"/>
        <v>107084.9592693</v>
      </c>
      <c r="M227" s="33">
        <f t="shared" si="38"/>
        <v>121561.50200540001</v>
      </c>
      <c r="N227" s="33">
        <f t="shared" ref="N227:R276" si="39">IF(INDEX(累計比較データ,$A227,N$172*4+$E$1)="", "--", INDEX(累計比較データ,$A227,N$172*4+$E$1)/$G$1)</f>
        <v>91848.364537300004</v>
      </c>
      <c r="O227" s="33">
        <f t="shared" si="39"/>
        <v>95057.740916299997</v>
      </c>
      <c r="P227" s="33">
        <f t="shared" si="39"/>
        <v>85835.007156899999</v>
      </c>
      <c r="Q227" s="33">
        <f t="shared" si="39"/>
        <v>78806.657253600002</v>
      </c>
      <c r="R227" s="33">
        <f t="shared" si="39"/>
        <v>100901.0481074</v>
      </c>
      <c r="S227" s="33">
        <f t="shared" ref="S227:W276" si="40">IF(INDEX(累計比較データ,$A227,S$172*4+$E$1)="", "--", INDEX(累計比較データ,$A227,S$172*4+$E$1)/$G$1)</f>
        <v>111185.52644820001</v>
      </c>
      <c r="T227" s="33">
        <f t="shared" si="40"/>
        <v>117316.8429602</v>
      </c>
      <c r="U227" s="33">
        <f t="shared" si="40"/>
        <v>91000.593783500008</v>
      </c>
      <c r="V227" s="33">
        <f t="shared" si="40"/>
        <v>97830.059110499991</v>
      </c>
      <c r="W227" s="33">
        <f t="shared" si="40"/>
        <v>88495.555406800006</v>
      </c>
      <c r="X227" s="33">
        <f t="shared" ref="X227:AB276" si="41">IF(INDEX(累計比較データ,$A227,X$172*4+$E$1)="", "--", INDEX(累計比較データ,$A227,X$172*4+$E$1)/$G$1)</f>
        <v>83897.014807200001</v>
      </c>
      <c r="Y227" s="33">
        <f t="shared" si="41"/>
        <v>88053.334879099988</v>
      </c>
      <c r="Z227" s="33">
        <f t="shared" si="41"/>
        <v>108006.74802279999</v>
      </c>
      <c r="AA227" s="33">
        <f t="shared" si="41"/>
        <v>116144.2805846</v>
      </c>
      <c r="AB227" s="33">
        <f t="shared" si="41"/>
        <v>104428.9525387</v>
      </c>
      <c r="AC227" s="33">
        <f t="shared" ref="AC227:AG276" si="42">IF(INDEX(累計比較データ,$A227,AC$172*4+$E$1)="", "--", INDEX(累計比較データ,$A227,AC$172*4+$E$1)/$G$1)</f>
        <v>87424.400627399998</v>
      </c>
      <c r="AD227" s="33">
        <f t="shared" si="42"/>
        <v>84968.444912699997</v>
      </c>
      <c r="AE227" s="33">
        <f t="shared" si="42"/>
        <v>94262.793497700011</v>
      </c>
      <c r="AF227" s="33">
        <f t="shared" si="42"/>
        <v>79829.064467399992</v>
      </c>
      <c r="AG227" s="33">
        <f t="shared" si="42"/>
        <v>110505.3227249</v>
      </c>
      <c r="AH227" s="33">
        <f t="shared" ref="AH227:AL276" si="43">IF(INDEX(累計比較データ,$A227,AH$172*4+$E$1)="", "--", INDEX(累計比較データ,$A227,AH$172*4+$E$1)/$G$1)</f>
        <v>107250.7147632</v>
      </c>
      <c r="AI227" s="33">
        <f t="shared" si="43"/>
        <v>104342.84493359999</v>
      </c>
      <c r="AJ227" s="33">
        <f t="shared" si="43"/>
        <v>95898.787442699992</v>
      </c>
      <c r="AK227" s="33">
        <f t="shared" si="43"/>
        <v>86862.350564299995</v>
      </c>
      <c r="AL227" s="33">
        <f t="shared" si="43"/>
        <v>98780.709468500005</v>
      </c>
      <c r="AM227" s="33">
        <f t="shared" ref="AM227:AQ276" si="44">IF(INDEX(累計比較データ,$A227,AM$172*4+$E$1)="", "--", INDEX(累計比較データ,$A227,AM$172*4+$E$1)/$G$1)</f>
        <v>93400.268330300009</v>
      </c>
      <c r="AN227" s="33">
        <f t="shared" si="44"/>
        <v>100340.8603498</v>
      </c>
      <c r="AO227" s="33">
        <f t="shared" si="44"/>
        <v>115229.74500349999</v>
      </c>
      <c r="AP227" s="33">
        <f t="shared" si="44"/>
        <v>91123.325091100007</v>
      </c>
      <c r="AQ227" s="33">
        <f t="shared" si="44"/>
        <v>103170.50515289999</v>
      </c>
      <c r="AR227" s="33">
        <f t="shared" ref="AR227:AS276" si="45">IF(INDEX(累計比較データ,$A227,AR$172*4+$E$1)="", "--", INDEX(累計比較データ,$A227,AR$172*4+$E$1)/$G$1)</f>
        <v>85546.401841800005</v>
      </c>
      <c r="AS227" s="33">
        <f t="shared" si="45"/>
        <v>85182.165836600005</v>
      </c>
      <c r="AT227" s="111">
        <f t="shared" ref="AT227:AT276" si="46">IF(COUNTIF($D227:$AS227, "--")=31, "--", SUM($D227:$AS227))</f>
        <v>4084222.2421933999</v>
      </c>
    </row>
    <row r="228" spans="1:46" s="61" customFormat="1" ht="12" hidden="1" customHeight="1" x14ac:dyDescent="0.2">
      <c r="A228" s="14">
        <v>2</v>
      </c>
      <c r="B228" s="14"/>
      <c r="C228" s="120" t="str">
        <f t="shared" si="36"/>
        <v>生鮮食品</v>
      </c>
      <c r="D228" s="33">
        <f t="shared" si="37"/>
        <v>19343.7196196</v>
      </c>
      <c r="E228" s="33">
        <f t="shared" si="37"/>
        <v>21698.335286600002</v>
      </c>
      <c r="F228" s="33">
        <f t="shared" si="37"/>
        <v>24171.191934900002</v>
      </c>
      <c r="G228" s="33">
        <f t="shared" si="37"/>
        <v>18281.1849181</v>
      </c>
      <c r="H228" s="33">
        <f t="shared" si="37"/>
        <v>22680.486929699997</v>
      </c>
      <c r="I228" s="33">
        <f t="shared" si="38"/>
        <v>18176.847003199997</v>
      </c>
      <c r="J228" s="33">
        <f t="shared" si="38"/>
        <v>17990.249896099998</v>
      </c>
      <c r="K228" s="33">
        <f t="shared" si="38"/>
        <v>18095.460445000001</v>
      </c>
      <c r="L228" s="33">
        <f t="shared" si="38"/>
        <v>22378.540421999998</v>
      </c>
      <c r="M228" s="33">
        <f t="shared" si="38"/>
        <v>26004.7476613</v>
      </c>
      <c r="N228" s="33">
        <f t="shared" si="39"/>
        <v>19048.054723000001</v>
      </c>
      <c r="O228" s="33">
        <f t="shared" si="39"/>
        <v>20796.041686600001</v>
      </c>
      <c r="P228" s="33">
        <f t="shared" si="39"/>
        <v>18496.570385499999</v>
      </c>
      <c r="Q228" s="33">
        <f t="shared" si="39"/>
        <v>16649.556698699998</v>
      </c>
      <c r="R228" s="33">
        <f t="shared" si="39"/>
        <v>19593.231859</v>
      </c>
      <c r="S228" s="33">
        <f t="shared" si="40"/>
        <v>22743.227922400001</v>
      </c>
      <c r="T228" s="33">
        <f t="shared" si="40"/>
        <v>34940.150957500002</v>
      </c>
      <c r="U228" s="33">
        <f t="shared" si="40"/>
        <v>25638.2984708</v>
      </c>
      <c r="V228" s="33">
        <f t="shared" si="40"/>
        <v>29091.251896899998</v>
      </c>
      <c r="W228" s="33">
        <f t="shared" si="40"/>
        <v>25991.418367600003</v>
      </c>
      <c r="X228" s="33">
        <f t="shared" si="41"/>
        <v>23660.193826800001</v>
      </c>
      <c r="Y228" s="33">
        <f t="shared" si="41"/>
        <v>25508.6070124</v>
      </c>
      <c r="Z228" s="33">
        <f t="shared" si="41"/>
        <v>30944.336211500002</v>
      </c>
      <c r="AA228" s="33">
        <f t="shared" si="41"/>
        <v>34818.089619800005</v>
      </c>
      <c r="AB228" s="33">
        <f t="shared" si="41"/>
        <v>28935.171113100001</v>
      </c>
      <c r="AC228" s="33">
        <f t="shared" si="42"/>
        <v>25773.169067000003</v>
      </c>
      <c r="AD228" s="33">
        <f t="shared" si="42"/>
        <v>24332.9292747</v>
      </c>
      <c r="AE228" s="33">
        <f t="shared" si="42"/>
        <v>26995.9186811</v>
      </c>
      <c r="AF228" s="33">
        <f t="shared" si="42"/>
        <v>37.720257400000001</v>
      </c>
      <c r="AG228" s="33">
        <f t="shared" si="42"/>
        <v>47.831879299999997</v>
      </c>
      <c r="AH228" s="33">
        <f t="shared" si="43"/>
        <v>44.436937899999997</v>
      </c>
      <c r="AI228" s="33">
        <f t="shared" si="43"/>
        <v>42.581122300000004</v>
      </c>
      <c r="AJ228" s="33">
        <f t="shared" si="43"/>
        <v>49.245420199999998</v>
      </c>
      <c r="AK228" s="33">
        <f t="shared" si="43"/>
        <v>53.1566033</v>
      </c>
      <c r="AL228" s="33">
        <f t="shared" si="43"/>
        <v>61.377899800000002</v>
      </c>
      <c r="AM228" s="33">
        <f t="shared" si="44"/>
        <v>64.388977600000004</v>
      </c>
      <c r="AN228" s="33">
        <f t="shared" si="44"/>
        <v>73.337100100000001</v>
      </c>
      <c r="AO228" s="33">
        <f t="shared" si="44"/>
        <v>84.317485000000005</v>
      </c>
      <c r="AP228" s="33">
        <f t="shared" si="44"/>
        <v>72.756949299999988</v>
      </c>
      <c r="AQ228" s="33">
        <f t="shared" si="44"/>
        <v>86.661934799999997</v>
      </c>
      <c r="AR228" s="33">
        <f t="shared" si="45"/>
        <v>67.891767999999999</v>
      </c>
      <c r="AS228" s="33">
        <f t="shared" si="45"/>
        <v>70.846609599999994</v>
      </c>
      <c r="AT228" s="111">
        <f t="shared" si="46"/>
        <v>663633.53283549985</v>
      </c>
    </row>
    <row r="229" spans="1:46" s="61" customFormat="1" ht="12" hidden="1" customHeight="1" x14ac:dyDescent="0.2">
      <c r="A229" s="14">
        <v>3</v>
      </c>
      <c r="B229" s="14"/>
      <c r="C229" s="120" t="str">
        <f t="shared" si="36"/>
        <v>菓子類</v>
      </c>
      <c r="D229" s="33">
        <f t="shared" si="37"/>
        <v>33325.149257099998</v>
      </c>
      <c r="E229" s="33">
        <f t="shared" si="37"/>
        <v>36562.574098099998</v>
      </c>
      <c r="F229" s="33">
        <f t="shared" si="37"/>
        <v>35301.6085102</v>
      </c>
      <c r="G229" s="33">
        <f t="shared" si="37"/>
        <v>29377.936824099997</v>
      </c>
      <c r="H229" s="33">
        <f t="shared" si="37"/>
        <v>35140.243436299999</v>
      </c>
      <c r="I229" s="33">
        <f t="shared" si="38"/>
        <v>29753.6171445</v>
      </c>
      <c r="J229" s="33">
        <f t="shared" si="38"/>
        <v>30289.269099699999</v>
      </c>
      <c r="K229" s="33">
        <f t="shared" si="38"/>
        <v>31698.975102600001</v>
      </c>
      <c r="L229" s="33">
        <f t="shared" si="38"/>
        <v>38114.0023716</v>
      </c>
      <c r="M229" s="33">
        <f t="shared" si="38"/>
        <v>38835.660054200001</v>
      </c>
      <c r="N229" s="33">
        <f t="shared" si="39"/>
        <v>30493.461586599999</v>
      </c>
      <c r="O229" s="33">
        <f t="shared" si="39"/>
        <v>32106.940760600002</v>
      </c>
      <c r="P229" s="33">
        <f t="shared" si="39"/>
        <v>29654.4643545</v>
      </c>
      <c r="Q229" s="33">
        <f t="shared" si="39"/>
        <v>27950.283936600001</v>
      </c>
      <c r="R229" s="33">
        <f t="shared" si="39"/>
        <v>35920.9689268</v>
      </c>
      <c r="S229" s="33">
        <f t="shared" si="40"/>
        <v>39657.619970299995</v>
      </c>
      <c r="T229" s="33">
        <f t="shared" si="40"/>
        <v>38609.761342500002</v>
      </c>
      <c r="U229" s="33">
        <f t="shared" si="40"/>
        <v>30502.909057100002</v>
      </c>
      <c r="V229" s="33">
        <f t="shared" si="40"/>
        <v>33335.693763900003</v>
      </c>
      <c r="W229" s="33">
        <f t="shared" si="40"/>
        <v>30297.417534699998</v>
      </c>
      <c r="X229" s="33">
        <f t="shared" si="41"/>
        <v>29592.073458799998</v>
      </c>
      <c r="Y229" s="33">
        <f t="shared" si="41"/>
        <v>32751.071618999998</v>
      </c>
      <c r="Z229" s="33">
        <f t="shared" si="41"/>
        <v>38831.896644500004</v>
      </c>
      <c r="AA229" s="33">
        <f t="shared" si="41"/>
        <v>36305.7265721</v>
      </c>
      <c r="AB229" s="33">
        <f t="shared" si="41"/>
        <v>35084.014365500007</v>
      </c>
      <c r="AC229" s="33">
        <f t="shared" si="42"/>
        <v>29795.159003699999</v>
      </c>
      <c r="AD229" s="33">
        <f t="shared" si="42"/>
        <v>30523.744390799999</v>
      </c>
      <c r="AE229" s="33">
        <f t="shared" si="42"/>
        <v>34413.470588699995</v>
      </c>
      <c r="AF229" s="33">
        <f t="shared" si="42"/>
        <v>30209.625372900002</v>
      </c>
      <c r="AG229" s="33">
        <f t="shared" si="42"/>
        <v>40207.832321000002</v>
      </c>
      <c r="AH229" s="33">
        <f t="shared" si="43"/>
        <v>36091.036327200003</v>
      </c>
      <c r="AI229" s="33">
        <f t="shared" si="43"/>
        <v>37553.306055600005</v>
      </c>
      <c r="AJ229" s="33">
        <f t="shared" si="43"/>
        <v>35462.787321399999</v>
      </c>
      <c r="AK229" s="33">
        <f t="shared" si="43"/>
        <v>33299.3926231</v>
      </c>
      <c r="AL229" s="33">
        <f t="shared" si="43"/>
        <v>37415.9585076</v>
      </c>
      <c r="AM229" s="33">
        <f t="shared" si="44"/>
        <v>33227.263261200002</v>
      </c>
      <c r="AN229" s="33">
        <f t="shared" si="44"/>
        <v>34794.847389300005</v>
      </c>
      <c r="AO229" s="33">
        <f t="shared" si="44"/>
        <v>38818.839311399999</v>
      </c>
      <c r="AP229" s="33">
        <f t="shared" si="44"/>
        <v>28777.257929200001</v>
      </c>
      <c r="AQ229" s="33">
        <f t="shared" si="44"/>
        <v>32782.927742799999</v>
      </c>
      <c r="AR229" s="33">
        <f t="shared" si="45"/>
        <v>28783.717793699998</v>
      </c>
      <c r="AS229" s="33">
        <f t="shared" si="45"/>
        <v>28875.787908300001</v>
      </c>
      <c r="AT229" s="111">
        <f t="shared" si="46"/>
        <v>1410526.2936398</v>
      </c>
    </row>
    <row r="230" spans="1:46" s="61" customFormat="1" ht="12" hidden="1" customHeight="1" x14ac:dyDescent="0.2">
      <c r="A230" s="14">
        <v>4</v>
      </c>
      <c r="B230" s="14"/>
      <c r="C230" s="120" t="str">
        <f t="shared" si="36"/>
        <v>項目4</v>
      </c>
      <c r="D230" s="33" t="str">
        <f t="shared" si="37"/>
        <v>--</v>
      </c>
      <c r="E230" s="33" t="str">
        <f t="shared" si="37"/>
        <v>--</v>
      </c>
      <c r="F230" s="33" t="str">
        <f t="shared" si="37"/>
        <v>--</v>
      </c>
      <c r="G230" s="33" t="str">
        <f t="shared" si="37"/>
        <v>--</v>
      </c>
      <c r="H230" s="33" t="str">
        <f t="shared" si="37"/>
        <v>--</v>
      </c>
      <c r="I230" s="33" t="str">
        <f t="shared" si="38"/>
        <v>--</v>
      </c>
      <c r="J230" s="33" t="str">
        <f t="shared" si="38"/>
        <v>--</v>
      </c>
      <c r="K230" s="33" t="str">
        <f t="shared" si="38"/>
        <v>--</v>
      </c>
      <c r="L230" s="33" t="str">
        <f t="shared" si="38"/>
        <v>--</v>
      </c>
      <c r="M230" s="33" t="str">
        <f t="shared" si="38"/>
        <v>--</v>
      </c>
      <c r="N230" s="33" t="str">
        <f t="shared" si="39"/>
        <v>--</v>
      </c>
      <c r="O230" s="33" t="str">
        <f t="shared" si="39"/>
        <v>--</v>
      </c>
      <c r="P230" s="33" t="str">
        <f t="shared" si="39"/>
        <v>--</v>
      </c>
      <c r="Q230" s="33" t="str">
        <f t="shared" si="39"/>
        <v>--</v>
      </c>
      <c r="R230" s="33" t="str">
        <f t="shared" si="39"/>
        <v>--</v>
      </c>
      <c r="S230" s="33" t="str">
        <f t="shared" si="40"/>
        <v>--</v>
      </c>
      <c r="T230" s="33" t="str">
        <f t="shared" si="40"/>
        <v>--</v>
      </c>
      <c r="U230" s="33" t="str">
        <f t="shared" si="40"/>
        <v>--</v>
      </c>
      <c r="V230" s="33" t="str">
        <f t="shared" si="40"/>
        <v>--</v>
      </c>
      <c r="W230" s="33" t="str">
        <f t="shared" si="40"/>
        <v>--</v>
      </c>
      <c r="X230" s="33" t="str">
        <f t="shared" si="41"/>
        <v>--</v>
      </c>
      <c r="Y230" s="33" t="str">
        <f t="shared" si="41"/>
        <v>--</v>
      </c>
      <c r="Z230" s="33" t="str">
        <f t="shared" si="41"/>
        <v>--</v>
      </c>
      <c r="AA230" s="33" t="str">
        <f t="shared" si="41"/>
        <v>--</v>
      </c>
      <c r="AB230" s="33" t="str">
        <f t="shared" si="41"/>
        <v>--</v>
      </c>
      <c r="AC230" s="33" t="str">
        <f t="shared" si="42"/>
        <v>--</v>
      </c>
      <c r="AD230" s="33" t="str">
        <f t="shared" si="42"/>
        <v>--</v>
      </c>
      <c r="AE230" s="33" t="str">
        <f t="shared" si="42"/>
        <v>--</v>
      </c>
      <c r="AF230" s="33" t="str">
        <f t="shared" si="42"/>
        <v>--</v>
      </c>
      <c r="AG230" s="33" t="str">
        <f t="shared" si="42"/>
        <v>--</v>
      </c>
      <c r="AH230" s="33" t="str">
        <f t="shared" si="43"/>
        <v>--</v>
      </c>
      <c r="AI230" s="33" t="str">
        <f t="shared" si="43"/>
        <v>--</v>
      </c>
      <c r="AJ230" s="33" t="str">
        <f t="shared" si="43"/>
        <v>--</v>
      </c>
      <c r="AK230" s="33" t="str">
        <f t="shared" si="43"/>
        <v>--</v>
      </c>
      <c r="AL230" s="33" t="str">
        <f t="shared" si="43"/>
        <v>--</v>
      </c>
      <c r="AM230" s="33" t="str">
        <f t="shared" si="44"/>
        <v>--</v>
      </c>
      <c r="AN230" s="33" t="str">
        <f t="shared" si="44"/>
        <v>--</v>
      </c>
      <c r="AO230" s="33" t="str">
        <f t="shared" si="44"/>
        <v>--</v>
      </c>
      <c r="AP230" s="33" t="str">
        <f t="shared" si="44"/>
        <v>--</v>
      </c>
      <c r="AQ230" s="33" t="str">
        <f t="shared" si="44"/>
        <v>--</v>
      </c>
      <c r="AR230" s="33" t="str">
        <f t="shared" si="45"/>
        <v>--</v>
      </c>
      <c r="AS230" s="33" t="str">
        <f t="shared" si="45"/>
        <v>--</v>
      </c>
      <c r="AT230" s="111">
        <f t="shared" si="46"/>
        <v>0</v>
      </c>
    </row>
    <row r="231" spans="1:46" s="61" customFormat="1" ht="12" hidden="1" customHeight="1" x14ac:dyDescent="0.2">
      <c r="A231" s="14">
        <v>5</v>
      </c>
      <c r="B231" s="14"/>
      <c r="C231" s="120" t="str">
        <f t="shared" si="36"/>
        <v>項目5</v>
      </c>
      <c r="D231" s="33" t="str">
        <f t="shared" si="37"/>
        <v>--</v>
      </c>
      <c r="E231" s="33" t="str">
        <f t="shared" si="37"/>
        <v>--</v>
      </c>
      <c r="F231" s="33" t="str">
        <f t="shared" si="37"/>
        <v>--</v>
      </c>
      <c r="G231" s="33" t="str">
        <f t="shared" si="37"/>
        <v>--</v>
      </c>
      <c r="H231" s="33" t="str">
        <f t="shared" si="37"/>
        <v>--</v>
      </c>
      <c r="I231" s="33" t="str">
        <f t="shared" si="38"/>
        <v>--</v>
      </c>
      <c r="J231" s="33" t="str">
        <f t="shared" si="38"/>
        <v>--</v>
      </c>
      <c r="K231" s="33" t="str">
        <f t="shared" si="38"/>
        <v>--</v>
      </c>
      <c r="L231" s="33" t="str">
        <f t="shared" si="38"/>
        <v>--</v>
      </c>
      <c r="M231" s="33" t="str">
        <f t="shared" si="38"/>
        <v>--</v>
      </c>
      <c r="N231" s="33" t="str">
        <f t="shared" si="39"/>
        <v>--</v>
      </c>
      <c r="O231" s="33" t="str">
        <f t="shared" si="39"/>
        <v>--</v>
      </c>
      <c r="P231" s="33" t="str">
        <f t="shared" si="39"/>
        <v>--</v>
      </c>
      <c r="Q231" s="33" t="str">
        <f t="shared" si="39"/>
        <v>--</v>
      </c>
      <c r="R231" s="33" t="str">
        <f t="shared" si="39"/>
        <v>--</v>
      </c>
      <c r="S231" s="33" t="str">
        <f t="shared" si="40"/>
        <v>--</v>
      </c>
      <c r="T231" s="33" t="str">
        <f t="shared" si="40"/>
        <v>--</v>
      </c>
      <c r="U231" s="33" t="str">
        <f t="shared" si="40"/>
        <v>--</v>
      </c>
      <c r="V231" s="33" t="str">
        <f t="shared" si="40"/>
        <v>--</v>
      </c>
      <c r="W231" s="33" t="str">
        <f t="shared" si="40"/>
        <v>--</v>
      </c>
      <c r="X231" s="33" t="str">
        <f t="shared" si="41"/>
        <v>--</v>
      </c>
      <c r="Y231" s="33" t="str">
        <f t="shared" si="41"/>
        <v>--</v>
      </c>
      <c r="Z231" s="33" t="str">
        <f t="shared" si="41"/>
        <v>--</v>
      </c>
      <c r="AA231" s="33" t="str">
        <f t="shared" si="41"/>
        <v>--</v>
      </c>
      <c r="AB231" s="33" t="str">
        <f t="shared" si="41"/>
        <v>--</v>
      </c>
      <c r="AC231" s="33" t="str">
        <f t="shared" si="42"/>
        <v>--</v>
      </c>
      <c r="AD231" s="33" t="str">
        <f t="shared" si="42"/>
        <v>--</v>
      </c>
      <c r="AE231" s="33" t="str">
        <f t="shared" si="42"/>
        <v>--</v>
      </c>
      <c r="AF231" s="33" t="str">
        <f t="shared" si="42"/>
        <v>--</v>
      </c>
      <c r="AG231" s="33" t="str">
        <f t="shared" si="42"/>
        <v>--</v>
      </c>
      <c r="AH231" s="33" t="str">
        <f t="shared" si="43"/>
        <v>--</v>
      </c>
      <c r="AI231" s="33" t="str">
        <f t="shared" si="43"/>
        <v>--</v>
      </c>
      <c r="AJ231" s="33" t="str">
        <f t="shared" si="43"/>
        <v>--</v>
      </c>
      <c r="AK231" s="33" t="str">
        <f t="shared" si="43"/>
        <v>--</v>
      </c>
      <c r="AL231" s="33" t="str">
        <f t="shared" si="43"/>
        <v>--</v>
      </c>
      <c r="AM231" s="33" t="str">
        <f t="shared" si="44"/>
        <v>--</v>
      </c>
      <c r="AN231" s="33" t="str">
        <f t="shared" si="44"/>
        <v>--</v>
      </c>
      <c r="AO231" s="33" t="str">
        <f t="shared" si="44"/>
        <v>--</v>
      </c>
      <c r="AP231" s="33" t="str">
        <f t="shared" si="44"/>
        <v>--</v>
      </c>
      <c r="AQ231" s="33" t="str">
        <f t="shared" si="44"/>
        <v>--</v>
      </c>
      <c r="AR231" s="33" t="str">
        <f t="shared" si="45"/>
        <v>--</v>
      </c>
      <c r="AS231" s="33" t="str">
        <f t="shared" si="45"/>
        <v>--</v>
      </c>
      <c r="AT231" s="111">
        <f t="shared" si="46"/>
        <v>0</v>
      </c>
    </row>
    <row r="232" spans="1:46" s="61" customFormat="1" ht="12" hidden="1" customHeight="1" x14ac:dyDescent="0.2">
      <c r="A232" s="14">
        <v>6</v>
      </c>
      <c r="B232" s="14"/>
      <c r="C232" s="120" t="str">
        <f t="shared" si="36"/>
        <v>項目6</v>
      </c>
      <c r="D232" s="33" t="str">
        <f t="shared" si="37"/>
        <v>--</v>
      </c>
      <c r="E232" s="33" t="str">
        <f t="shared" si="37"/>
        <v>--</v>
      </c>
      <c r="F232" s="33" t="str">
        <f t="shared" si="37"/>
        <v>--</v>
      </c>
      <c r="G232" s="33" t="str">
        <f t="shared" si="37"/>
        <v>--</v>
      </c>
      <c r="H232" s="33" t="str">
        <f t="shared" si="37"/>
        <v>--</v>
      </c>
      <c r="I232" s="33" t="str">
        <f t="shared" si="38"/>
        <v>--</v>
      </c>
      <c r="J232" s="33" t="str">
        <f t="shared" si="38"/>
        <v>--</v>
      </c>
      <c r="K232" s="33" t="str">
        <f t="shared" si="38"/>
        <v>--</v>
      </c>
      <c r="L232" s="33" t="str">
        <f t="shared" si="38"/>
        <v>--</v>
      </c>
      <c r="M232" s="33" t="str">
        <f t="shared" si="38"/>
        <v>--</v>
      </c>
      <c r="N232" s="33" t="str">
        <f t="shared" si="39"/>
        <v>--</v>
      </c>
      <c r="O232" s="33" t="str">
        <f t="shared" si="39"/>
        <v>--</v>
      </c>
      <c r="P232" s="33" t="str">
        <f t="shared" si="39"/>
        <v>--</v>
      </c>
      <c r="Q232" s="33" t="str">
        <f t="shared" si="39"/>
        <v>--</v>
      </c>
      <c r="R232" s="33" t="str">
        <f t="shared" si="39"/>
        <v>--</v>
      </c>
      <c r="S232" s="33" t="str">
        <f t="shared" si="40"/>
        <v>--</v>
      </c>
      <c r="T232" s="33" t="str">
        <f t="shared" si="40"/>
        <v>--</v>
      </c>
      <c r="U232" s="33" t="str">
        <f t="shared" si="40"/>
        <v>--</v>
      </c>
      <c r="V232" s="33" t="str">
        <f t="shared" si="40"/>
        <v>--</v>
      </c>
      <c r="W232" s="33" t="str">
        <f t="shared" si="40"/>
        <v>--</v>
      </c>
      <c r="X232" s="33" t="str">
        <f t="shared" si="41"/>
        <v>--</v>
      </c>
      <c r="Y232" s="33" t="str">
        <f t="shared" si="41"/>
        <v>--</v>
      </c>
      <c r="Z232" s="33" t="str">
        <f t="shared" si="41"/>
        <v>--</v>
      </c>
      <c r="AA232" s="33" t="str">
        <f t="shared" si="41"/>
        <v>--</v>
      </c>
      <c r="AB232" s="33" t="str">
        <f t="shared" si="41"/>
        <v>--</v>
      </c>
      <c r="AC232" s="33" t="str">
        <f t="shared" si="42"/>
        <v>--</v>
      </c>
      <c r="AD232" s="33" t="str">
        <f t="shared" si="42"/>
        <v>--</v>
      </c>
      <c r="AE232" s="33" t="str">
        <f t="shared" si="42"/>
        <v>--</v>
      </c>
      <c r="AF232" s="33" t="str">
        <f t="shared" si="42"/>
        <v>--</v>
      </c>
      <c r="AG232" s="33" t="str">
        <f t="shared" si="42"/>
        <v>--</v>
      </c>
      <c r="AH232" s="33" t="str">
        <f t="shared" si="43"/>
        <v>--</v>
      </c>
      <c r="AI232" s="33" t="str">
        <f t="shared" si="43"/>
        <v>--</v>
      </c>
      <c r="AJ232" s="33" t="str">
        <f t="shared" si="43"/>
        <v>--</v>
      </c>
      <c r="AK232" s="33" t="str">
        <f t="shared" si="43"/>
        <v>--</v>
      </c>
      <c r="AL232" s="33" t="str">
        <f t="shared" si="43"/>
        <v>--</v>
      </c>
      <c r="AM232" s="33" t="str">
        <f t="shared" si="44"/>
        <v>--</v>
      </c>
      <c r="AN232" s="33" t="str">
        <f t="shared" si="44"/>
        <v>--</v>
      </c>
      <c r="AO232" s="33" t="str">
        <f t="shared" si="44"/>
        <v>--</v>
      </c>
      <c r="AP232" s="33" t="str">
        <f t="shared" si="44"/>
        <v>--</v>
      </c>
      <c r="AQ232" s="33" t="str">
        <f t="shared" si="44"/>
        <v>--</v>
      </c>
      <c r="AR232" s="33" t="str">
        <f t="shared" si="45"/>
        <v>--</v>
      </c>
      <c r="AS232" s="33" t="str">
        <f t="shared" si="45"/>
        <v>--</v>
      </c>
      <c r="AT232" s="111">
        <f t="shared" si="46"/>
        <v>0</v>
      </c>
    </row>
    <row r="233" spans="1:46" s="61" customFormat="1" ht="12" hidden="1" customHeight="1" x14ac:dyDescent="0.2">
      <c r="A233" s="14">
        <v>7</v>
      </c>
      <c r="B233" s="14"/>
      <c r="C233" s="120" t="str">
        <f t="shared" si="36"/>
        <v>項目7</v>
      </c>
      <c r="D233" s="33" t="str">
        <f t="shared" si="37"/>
        <v>--</v>
      </c>
      <c r="E233" s="33" t="str">
        <f t="shared" si="37"/>
        <v>--</v>
      </c>
      <c r="F233" s="33" t="str">
        <f t="shared" si="37"/>
        <v>--</v>
      </c>
      <c r="G233" s="33" t="str">
        <f t="shared" si="37"/>
        <v>--</v>
      </c>
      <c r="H233" s="33" t="str">
        <f t="shared" si="37"/>
        <v>--</v>
      </c>
      <c r="I233" s="33" t="str">
        <f t="shared" si="38"/>
        <v>--</v>
      </c>
      <c r="J233" s="33" t="str">
        <f t="shared" si="38"/>
        <v>--</v>
      </c>
      <c r="K233" s="33" t="str">
        <f t="shared" si="38"/>
        <v>--</v>
      </c>
      <c r="L233" s="33" t="str">
        <f t="shared" si="38"/>
        <v>--</v>
      </c>
      <c r="M233" s="33" t="str">
        <f t="shared" si="38"/>
        <v>--</v>
      </c>
      <c r="N233" s="33" t="str">
        <f t="shared" si="39"/>
        <v>--</v>
      </c>
      <c r="O233" s="33" t="str">
        <f t="shared" si="39"/>
        <v>--</v>
      </c>
      <c r="P233" s="33" t="str">
        <f t="shared" si="39"/>
        <v>--</v>
      </c>
      <c r="Q233" s="33" t="str">
        <f t="shared" si="39"/>
        <v>--</v>
      </c>
      <c r="R233" s="33" t="str">
        <f t="shared" si="39"/>
        <v>--</v>
      </c>
      <c r="S233" s="33" t="str">
        <f t="shared" si="40"/>
        <v>--</v>
      </c>
      <c r="T233" s="33" t="str">
        <f t="shared" si="40"/>
        <v>--</v>
      </c>
      <c r="U233" s="33" t="str">
        <f t="shared" si="40"/>
        <v>--</v>
      </c>
      <c r="V233" s="33" t="str">
        <f t="shared" si="40"/>
        <v>--</v>
      </c>
      <c r="W233" s="33" t="str">
        <f t="shared" si="40"/>
        <v>--</v>
      </c>
      <c r="X233" s="33" t="str">
        <f t="shared" si="41"/>
        <v>--</v>
      </c>
      <c r="Y233" s="33" t="str">
        <f t="shared" si="41"/>
        <v>--</v>
      </c>
      <c r="Z233" s="33" t="str">
        <f t="shared" si="41"/>
        <v>--</v>
      </c>
      <c r="AA233" s="33" t="str">
        <f t="shared" si="41"/>
        <v>--</v>
      </c>
      <c r="AB233" s="33" t="str">
        <f t="shared" si="41"/>
        <v>--</v>
      </c>
      <c r="AC233" s="33" t="str">
        <f t="shared" si="42"/>
        <v>--</v>
      </c>
      <c r="AD233" s="33" t="str">
        <f t="shared" si="42"/>
        <v>--</v>
      </c>
      <c r="AE233" s="33" t="str">
        <f t="shared" si="42"/>
        <v>--</v>
      </c>
      <c r="AF233" s="33" t="str">
        <f t="shared" si="42"/>
        <v>--</v>
      </c>
      <c r="AG233" s="33" t="str">
        <f t="shared" si="42"/>
        <v>--</v>
      </c>
      <c r="AH233" s="33" t="str">
        <f t="shared" si="43"/>
        <v>--</v>
      </c>
      <c r="AI233" s="33" t="str">
        <f t="shared" si="43"/>
        <v>--</v>
      </c>
      <c r="AJ233" s="33" t="str">
        <f t="shared" si="43"/>
        <v>--</v>
      </c>
      <c r="AK233" s="33" t="str">
        <f t="shared" si="43"/>
        <v>--</v>
      </c>
      <c r="AL233" s="33" t="str">
        <f t="shared" si="43"/>
        <v>--</v>
      </c>
      <c r="AM233" s="33" t="str">
        <f t="shared" si="44"/>
        <v>--</v>
      </c>
      <c r="AN233" s="33" t="str">
        <f t="shared" si="44"/>
        <v>--</v>
      </c>
      <c r="AO233" s="33" t="str">
        <f t="shared" si="44"/>
        <v>--</v>
      </c>
      <c r="AP233" s="33" t="str">
        <f t="shared" si="44"/>
        <v>--</v>
      </c>
      <c r="AQ233" s="33" t="str">
        <f t="shared" si="44"/>
        <v>--</v>
      </c>
      <c r="AR233" s="33" t="str">
        <f t="shared" si="45"/>
        <v>--</v>
      </c>
      <c r="AS233" s="33" t="str">
        <f t="shared" si="45"/>
        <v>--</v>
      </c>
      <c r="AT233" s="111">
        <f t="shared" si="46"/>
        <v>0</v>
      </c>
    </row>
    <row r="234" spans="1:46" s="61" customFormat="1" ht="12" hidden="1" customHeight="1" x14ac:dyDescent="0.2">
      <c r="A234" s="14">
        <v>8</v>
      </c>
      <c r="B234" s="14"/>
      <c r="C234" s="120" t="str">
        <f t="shared" si="36"/>
        <v>項目8</v>
      </c>
      <c r="D234" s="33" t="str">
        <f t="shared" si="37"/>
        <v>--</v>
      </c>
      <c r="E234" s="33" t="str">
        <f t="shared" si="37"/>
        <v>--</v>
      </c>
      <c r="F234" s="33" t="str">
        <f t="shared" si="37"/>
        <v>--</v>
      </c>
      <c r="G234" s="33" t="str">
        <f t="shared" si="37"/>
        <v>--</v>
      </c>
      <c r="H234" s="33" t="str">
        <f t="shared" si="37"/>
        <v>--</v>
      </c>
      <c r="I234" s="33" t="str">
        <f t="shared" si="38"/>
        <v>--</v>
      </c>
      <c r="J234" s="33" t="str">
        <f t="shared" si="38"/>
        <v>--</v>
      </c>
      <c r="K234" s="33" t="str">
        <f t="shared" si="38"/>
        <v>--</v>
      </c>
      <c r="L234" s="33" t="str">
        <f t="shared" si="38"/>
        <v>--</v>
      </c>
      <c r="M234" s="33" t="str">
        <f t="shared" si="38"/>
        <v>--</v>
      </c>
      <c r="N234" s="33" t="str">
        <f t="shared" si="39"/>
        <v>--</v>
      </c>
      <c r="O234" s="33" t="str">
        <f t="shared" si="39"/>
        <v>--</v>
      </c>
      <c r="P234" s="33" t="str">
        <f t="shared" si="39"/>
        <v>--</v>
      </c>
      <c r="Q234" s="33" t="str">
        <f t="shared" si="39"/>
        <v>--</v>
      </c>
      <c r="R234" s="33" t="str">
        <f t="shared" si="39"/>
        <v>--</v>
      </c>
      <c r="S234" s="33" t="str">
        <f t="shared" si="40"/>
        <v>--</v>
      </c>
      <c r="T234" s="33" t="str">
        <f t="shared" si="40"/>
        <v>--</v>
      </c>
      <c r="U234" s="33" t="str">
        <f t="shared" si="40"/>
        <v>--</v>
      </c>
      <c r="V234" s="33" t="str">
        <f t="shared" si="40"/>
        <v>--</v>
      </c>
      <c r="W234" s="33" t="str">
        <f t="shared" si="40"/>
        <v>--</v>
      </c>
      <c r="X234" s="33" t="str">
        <f t="shared" si="41"/>
        <v>--</v>
      </c>
      <c r="Y234" s="33" t="str">
        <f t="shared" si="41"/>
        <v>--</v>
      </c>
      <c r="Z234" s="33" t="str">
        <f t="shared" si="41"/>
        <v>--</v>
      </c>
      <c r="AA234" s="33" t="str">
        <f t="shared" si="41"/>
        <v>--</v>
      </c>
      <c r="AB234" s="33" t="str">
        <f t="shared" si="41"/>
        <v>--</v>
      </c>
      <c r="AC234" s="33" t="str">
        <f t="shared" si="42"/>
        <v>--</v>
      </c>
      <c r="AD234" s="33" t="str">
        <f t="shared" si="42"/>
        <v>--</v>
      </c>
      <c r="AE234" s="33" t="str">
        <f t="shared" si="42"/>
        <v>--</v>
      </c>
      <c r="AF234" s="33" t="str">
        <f t="shared" si="42"/>
        <v>--</v>
      </c>
      <c r="AG234" s="33" t="str">
        <f t="shared" si="42"/>
        <v>--</v>
      </c>
      <c r="AH234" s="33" t="str">
        <f t="shared" si="43"/>
        <v>--</v>
      </c>
      <c r="AI234" s="33" t="str">
        <f t="shared" si="43"/>
        <v>--</v>
      </c>
      <c r="AJ234" s="33" t="str">
        <f t="shared" si="43"/>
        <v>--</v>
      </c>
      <c r="AK234" s="33" t="str">
        <f t="shared" si="43"/>
        <v>--</v>
      </c>
      <c r="AL234" s="33" t="str">
        <f t="shared" si="43"/>
        <v>--</v>
      </c>
      <c r="AM234" s="33" t="str">
        <f t="shared" si="44"/>
        <v>--</v>
      </c>
      <c r="AN234" s="33" t="str">
        <f t="shared" si="44"/>
        <v>--</v>
      </c>
      <c r="AO234" s="33" t="str">
        <f t="shared" si="44"/>
        <v>--</v>
      </c>
      <c r="AP234" s="33" t="str">
        <f t="shared" si="44"/>
        <v>--</v>
      </c>
      <c r="AQ234" s="33" t="str">
        <f t="shared" si="44"/>
        <v>--</v>
      </c>
      <c r="AR234" s="33" t="str">
        <f t="shared" si="45"/>
        <v>--</v>
      </c>
      <c r="AS234" s="33" t="str">
        <f t="shared" si="45"/>
        <v>--</v>
      </c>
      <c r="AT234" s="111">
        <f t="shared" si="46"/>
        <v>0</v>
      </c>
    </row>
    <row r="235" spans="1:46" s="61" customFormat="1" ht="12" hidden="1" customHeight="1" x14ac:dyDescent="0.2">
      <c r="A235" s="14">
        <v>9</v>
      </c>
      <c r="B235" s="14"/>
      <c r="C235" s="120" t="str">
        <f t="shared" si="36"/>
        <v>項目9</v>
      </c>
      <c r="D235" s="33" t="str">
        <f t="shared" si="37"/>
        <v>--</v>
      </c>
      <c r="E235" s="33" t="str">
        <f t="shared" si="37"/>
        <v>--</v>
      </c>
      <c r="F235" s="33" t="str">
        <f t="shared" si="37"/>
        <v>--</v>
      </c>
      <c r="G235" s="33" t="str">
        <f t="shared" si="37"/>
        <v>--</v>
      </c>
      <c r="H235" s="33" t="str">
        <f t="shared" si="37"/>
        <v>--</v>
      </c>
      <c r="I235" s="33" t="str">
        <f t="shared" si="38"/>
        <v>--</v>
      </c>
      <c r="J235" s="33" t="str">
        <f t="shared" si="38"/>
        <v>--</v>
      </c>
      <c r="K235" s="33" t="str">
        <f t="shared" si="38"/>
        <v>--</v>
      </c>
      <c r="L235" s="33" t="str">
        <f t="shared" si="38"/>
        <v>--</v>
      </c>
      <c r="M235" s="33" t="str">
        <f t="shared" si="38"/>
        <v>--</v>
      </c>
      <c r="N235" s="33" t="str">
        <f t="shared" si="39"/>
        <v>--</v>
      </c>
      <c r="O235" s="33" t="str">
        <f t="shared" si="39"/>
        <v>--</v>
      </c>
      <c r="P235" s="33" t="str">
        <f t="shared" si="39"/>
        <v>--</v>
      </c>
      <c r="Q235" s="33" t="str">
        <f t="shared" si="39"/>
        <v>--</v>
      </c>
      <c r="R235" s="33" t="str">
        <f t="shared" si="39"/>
        <v>--</v>
      </c>
      <c r="S235" s="33" t="str">
        <f t="shared" si="40"/>
        <v>--</v>
      </c>
      <c r="T235" s="33" t="str">
        <f t="shared" si="40"/>
        <v>--</v>
      </c>
      <c r="U235" s="33" t="str">
        <f t="shared" si="40"/>
        <v>--</v>
      </c>
      <c r="V235" s="33" t="str">
        <f t="shared" si="40"/>
        <v>--</v>
      </c>
      <c r="W235" s="33" t="str">
        <f t="shared" si="40"/>
        <v>--</v>
      </c>
      <c r="X235" s="33" t="str">
        <f t="shared" si="41"/>
        <v>--</v>
      </c>
      <c r="Y235" s="33" t="str">
        <f t="shared" si="41"/>
        <v>--</v>
      </c>
      <c r="Z235" s="33" t="str">
        <f t="shared" si="41"/>
        <v>--</v>
      </c>
      <c r="AA235" s="33" t="str">
        <f t="shared" si="41"/>
        <v>--</v>
      </c>
      <c r="AB235" s="33" t="str">
        <f t="shared" si="41"/>
        <v>--</v>
      </c>
      <c r="AC235" s="33" t="str">
        <f t="shared" si="42"/>
        <v>--</v>
      </c>
      <c r="AD235" s="33" t="str">
        <f t="shared" si="42"/>
        <v>--</v>
      </c>
      <c r="AE235" s="33" t="str">
        <f t="shared" si="42"/>
        <v>--</v>
      </c>
      <c r="AF235" s="33" t="str">
        <f t="shared" si="42"/>
        <v>--</v>
      </c>
      <c r="AG235" s="33" t="str">
        <f t="shared" si="42"/>
        <v>--</v>
      </c>
      <c r="AH235" s="33" t="str">
        <f t="shared" si="43"/>
        <v>--</v>
      </c>
      <c r="AI235" s="33" t="str">
        <f t="shared" si="43"/>
        <v>--</v>
      </c>
      <c r="AJ235" s="33" t="str">
        <f t="shared" si="43"/>
        <v>--</v>
      </c>
      <c r="AK235" s="33" t="str">
        <f t="shared" si="43"/>
        <v>--</v>
      </c>
      <c r="AL235" s="33" t="str">
        <f t="shared" si="43"/>
        <v>--</v>
      </c>
      <c r="AM235" s="33" t="str">
        <f t="shared" si="44"/>
        <v>--</v>
      </c>
      <c r="AN235" s="33" t="str">
        <f t="shared" si="44"/>
        <v>--</v>
      </c>
      <c r="AO235" s="33" t="str">
        <f t="shared" si="44"/>
        <v>--</v>
      </c>
      <c r="AP235" s="33" t="str">
        <f t="shared" si="44"/>
        <v>--</v>
      </c>
      <c r="AQ235" s="33" t="str">
        <f t="shared" si="44"/>
        <v>--</v>
      </c>
      <c r="AR235" s="33" t="str">
        <f t="shared" si="45"/>
        <v>--</v>
      </c>
      <c r="AS235" s="33" t="str">
        <f t="shared" si="45"/>
        <v>--</v>
      </c>
      <c r="AT235" s="111">
        <f t="shared" si="46"/>
        <v>0</v>
      </c>
    </row>
    <row r="236" spans="1:46" s="61" customFormat="1" ht="12" hidden="1" customHeight="1" x14ac:dyDescent="0.2">
      <c r="A236" s="14">
        <v>10</v>
      </c>
      <c r="B236" s="14"/>
      <c r="C236" s="120" t="str">
        <f t="shared" si="36"/>
        <v>項目10</v>
      </c>
      <c r="D236" s="33" t="str">
        <f t="shared" si="37"/>
        <v>--</v>
      </c>
      <c r="E236" s="33" t="str">
        <f t="shared" si="37"/>
        <v>--</v>
      </c>
      <c r="F236" s="33" t="str">
        <f t="shared" si="37"/>
        <v>--</v>
      </c>
      <c r="G236" s="33" t="str">
        <f t="shared" si="37"/>
        <v>--</v>
      </c>
      <c r="H236" s="33" t="str">
        <f t="shared" si="37"/>
        <v>--</v>
      </c>
      <c r="I236" s="33" t="str">
        <f t="shared" si="38"/>
        <v>--</v>
      </c>
      <c r="J236" s="33" t="str">
        <f t="shared" si="38"/>
        <v>--</v>
      </c>
      <c r="K236" s="33" t="str">
        <f t="shared" si="38"/>
        <v>--</v>
      </c>
      <c r="L236" s="33" t="str">
        <f t="shared" si="38"/>
        <v>--</v>
      </c>
      <c r="M236" s="33" t="str">
        <f t="shared" si="38"/>
        <v>--</v>
      </c>
      <c r="N236" s="33" t="str">
        <f t="shared" si="39"/>
        <v>--</v>
      </c>
      <c r="O236" s="33" t="str">
        <f t="shared" si="39"/>
        <v>--</v>
      </c>
      <c r="P236" s="33" t="str">
        <f t="shared" si="39"/>
        <v>--</v>
      </c>
      <c r="Q236" s="33" t="str">
        <f t="shared" si="39"/>
        <v>--</v>
      </c>
      <c r="R236" s="33" t="str">
        <f t="shared" si="39"/>
        <v>--</v>
      </c>
      <c r="S236" s="33" t="str">
        <f t="shared" si="40"/>
        <v>--</v>
      </c>
      <c r="T236" s="33" t="str">
        <f t="shared" si="40"/>
        <v>--</v>
      </c>
      <c r="U236" s="33" t="str">
        <f t="shared" si="40"/>
        <v>--</v>
      </c>
      <c r="V236" s="33" t="str">
        <f t="shared" si="40"/>
        <v>--</v>
      </c>
      <c r="W236" s="33" t="str">
        <f t="shared" si="40"/>
        <v>--</v>
      </c>
      <c r="X236" s="33" t="str">
        <f t="shared" si="41"/>
        <v>--</v>
      </c>
      <c r="Y236" s="33" t="str">
        <f t="shared" si="41"/>
        <v>--</v>
      </c>
      <c r="Z236" s="33" t="str">
        <f t="shared" si="41"/>
        <v>--</v>
      </c>
      <c r="AA236" s="33" t="str">
        <f t="shared" si="41"/>
        <v>--</v>
      </c>
      <c r="AB236" s="33" t="str">
        <f t="shared" si="41"/>
        <v>--</v>
      </c>
      <c r="AC236" s="33" t="str">
        <f t="shared" si="42"/>
        <v>--</v>
      </c>
      <c r="AD236" s="33" t="str">
        <f t="shared" si="42"/>
        <v>--</v>
      </c>
      <c r="AE236" s="33" t="str">
        <f t="shared" si="42"/>
        <v>--</v>
      </c>
      <c r="AF236" s="33" t="str">
        <f t="shared" si="42"/>
        <v>--</v>
      </c>
      <c r="AG236" s="33" t="str">
        <f t="shared" si="42"/>
        <v>--</v>
      </c>
      <c r="AH236" s="33" t="str">
        <f t="shared" si="43"/>
        <v>--</v>
      </c>
      <c r="AI236" s="33" t="str">
        <f t="shared" si="43"/>
        <v>--</v>
      </c>
      <c r="AJ236" s="33" t="str">
        <f t="shared" si="43"/>
        <v>--</v>
      </c>
      <c r="AK236" s="33" t="str">
        <f t="shared" si="43"/>
        <v>--</v>
      </c>
      <c r="AL236" s="33" t="str">
        <f t="shared" si="43"/>
        <v>--</v>
      </c>
      <c r="AM236" s="33" t="str">
        <f t="shared" si="44"/>
        <v>--</v>
      </c>
      <c r="AN236" s="33" t="str">
        <f t="shared" si="44"/>
        <v>--</v>
      </c>
      <c r="AO236" s="33" t="str">
        <f t="shared" si="44"/>
        <v>--</v>
      </c>
      <c r="AP236" s="33" t="str">
        <f t="shared" si="44"/>
        <v>--</v>
      </c>
      <c r="AQ236" s="33" t="str">
        <f t="shared" si="44"/>
        <v>--</v>
      </c>
      <c r="AR236" s="33" t="str">
        <f t="shared" si="45"/>
        <v>--</v>
      </c>
      <c r="AS236" s="33" t="str">
        <f t="shared" si="45"/>
        <v>--</v>
      </c>
      <c r="AT236" s="111">
        <f t="shared" si="46"/>
        <v>0</v>
      </c>
    </row>
    <row r="237" spans="1:46" s="61" customFormat="1" ht="12" hidden="1" customHeight="1" x14ac:dyDescent="0.2">
      <c r="A237" s="14">
        <v>11</v>
      </c>
      <c r="B237" s="14"/>
      <c r="C237" s="120" t="str">
        <f t="shared" si="36"/>
        <v>項目11</v>
      </c>
      <c r="D237" s="33" t="str">
        <f t="shared" si="37"/>
        <v>--</v>
      </c>
      <c r="E237" s="33" t="str">
        <f t="shared" si="37"/>
        <v>--</v>
      </c>
      <c r="F237" s="33" t="str">
        <f t="shared" si="37"/>
        <v>--</v>
      </c>
      <c r="G237" s="33" t="str">
        <f t="shared" si="37"/>
        <v>--</v>
      </c>
      <c r="H237" s="33" t="str">
        <f t="shared" si="37"/>
        <v>--</v>
      </c>
      <c r="I237" s="33" t="str">
        <f t="shared" si="38"/>
        <v>--</v>
      </c>
      <c r="J237" s="33" t="str">
        <f t="shared" si="38"/>
        <v>--</v>
      </c>
      <c r="K237" s="33" t="str">
        <f t="shared" si="38"/>
        <v>--</v>
      </c>
      <c r="L237" s="33" t="str">
        <f t="shared" si="38"/>
        <v>--</v>
      </c>
      <c r="M237" s="33" t="str">
        <f t="shared" si="38"/>
        <v>--</v>
      </c>
      <c r="N237" s="33" t="str">
        <f t="shared" si="39"/>
        <v>--</v>
      </c>
      <c r="O237" s="33" t="str">
        <f t="shared" si="39"/>
        <v>--</v>
      </c>
      <c r="P237" s="33" t="str">
        <f t="shared" si="39"/>
        <v>--</v>
      </c>
      <c r="Q237" s="33" t="str">
        <f t="shared" si="39"/>
        <v>--</v>
      </c>
      <c r="R237" s="33" t="str">
        <f t="shared" si="39"/>
        <v>--</v>
      </c>
      <c r="S237" s="33" t="str">
        <f t="shared" si="40"/>
        <v>--</v>
      </c>
      <c r="T237" s="33" t="str">
        <f t="shared" si="40"/>
        <v>--</v>
      </c>
      <c r="U237" s="33" t="str">
        <f t="shared" si="40"/>
        <v>--</v>
      </c>
      <c r="V237" s="33" t="str">
        <f t="shared" si="40"/>
        <v>--</v>
      </c>
      <c r="W237" s="33" t="str">
        <f t="shared" si="40"/>
        <v>--</v>
      </c>
      <c r="X237" s="33" t="str">
        <f t="shared" si="41"/>
        <v>--</v>
      </c>
      <c r="Y237" s="33" t="str">
        <f t="shared" si="41"/>
        <v>--</v>
      </c>
      <c r="Z237" s="33" t="str">
        <f t="shared" si="41"/>
        <v>--</v>
      </c>
      <c r="AA237" s="33" t="str">
        <f t="shared" si="41"/>
        <v>--</v>
      </c>
      <c r="AB237" s="33" t="str">
        <f t="shared" si="41"/>
        <v>--</v>
      </c>
      <c r="AC237" s="33" t="str">
        <f t="shared" si="42"/>
        <v>--</v>
      </c>
      <c r="AD237" s="33" t="str">
        <f t="shared" si="42"/>
        <v>--</v>
      </c>
      <c r="AE237" s="33" t="str">
        <f t="shared" si="42"/>
        <v>--</v>
      </c>
      <c r="AF237" s="33" t="str">
        <f t="shared" si="42"/>
        <v>--</v>
      </c>
      <c r="AG237" s="33" t="str">
        <f t="shared" si="42"/>
        <v>--</v>
      </c>
      <c r="AH237" s="33" t="str">
        <f t="shared" si="43"/>
        <v>--</v>
      </c>
      <c r="AI237" s="33" t="str">
        <f t="shared" si="43"/>
        <v>--</v>
      </c>
      <c r="AJ237" s="33" t="str">
        <f t="shared" si="43"/>
        <v>--</v>
      </c>
      <c r="AK237" s="33" t="str">
        <f t="shared" si="43"/>
        <v>--</v>
      </c>
      <c r="AL237" s="33" t="str">
        <f t="shared" si="43"/>
        <v>--</v>
      </c>
      <c r="AM237" s="33" t="str">
        <f t="shared" si="44"/>
        <v>--</v>
      </c>
      <c r="AN237" s="33" t="str">
        <f t="shared" si="44"/>
        <v>--</v>
      </c>
      <c r="AO237" s="33" t="str">
        <f t="shared" si="44"/>
        <v>--</v>
      </c>
      <c r="AP237" s="33" t="str">
        <f t="shared" si="44"/>
        <v>--</v>
      </c>
      <c r="AQ237" s="33" t="str">
        <f t="shared" si="44"/>
        <v>--</v>
      </c>
      <c r="AR237" s="33" t="str">
        <f t="shared" si="45"/>
        <v>--</v>
      </c>
      <c r="AS237" s="33" t="str">
        <f t="shared" si="45"/>
        <v>--</v>
      </c>
      <c r="AT237" s="111">
        <f t="shared" si="46"/>
        <v>0</v>
      </c>
    </row>
    <row r="238" spans="1:46" s="61" customFormat="1" ht="12" hidden="1" customHeight="1" x14ac:dyDescent="0.2">
      <c r="A238" s="14">
        <v>12</v>
      </c>
      <c r="B238" s="14"/>
      <c r="C238" s="120" t="str">
        <f t="shared" si="36"/>
        <v>項目12</v>
      </c>
      <c r="D238" s="33" t="str">
        <f t="shared" si="37"/>
        <v>--</v>
      </c>
      <c r="E238" s="33" t="str">
        <f t="shared" si="37"/>
        <v>--</v>
      </c>
      <c r="F238" s="33" t="str">
        <f t="shared" si="37"/>
        <v>--</v>
      </c>
      <c r="G238" s="33" t="str">
        <f t="shared" si="37"/>
        <v>--</v>
      </c>
      <c r="H238" s="33" t="str">
        <f t="shared" si="37"/>
        <v>--</v>
      </c>
      <c r="I238" s="33" t="str">
        <f t="shared" si="38"/>
        <v>--</v>
      </c>
      <c r="J238" s="33" t="str">
        <f t="shared" si="38"/>
        <v>--</v>
      </c>
      <c r="K238" s="33" t="str">
        <f t="shared" si="38"/>
        <v>--</v>
      </c>
      <c r="L238" s="33" t="str">
        <f t="shared" si="38"/>
        <v>--</v>
      </c>
      <c r="M238" s="33" t="str">
        <f t="shared" si="38"/>
        <v>--</v>
      </c>
      <c r="N238" s="33" t="str">
        <f t="shared" si="39"/>
        <v>--</v>
      </c>
      <c r="O238" s="33" t="str">
        <f t="shared" si="39"/>
        <v>--</v>
      </c>
      <c r="P238" s="33" t="str">
        <f t="shared" si="39"/>
        <v>--</v>
      </c>
      <c r="Q238" s="33" t="str">
        <f t="shared" si="39"/>
        <v>--</v>
      </c>
      <c r="R238" s="33" t="str">
        <f t="shared" si="39"/>
        <v>--</v>
      </c>
      <c r="S238" s="33" t="str">
        <f t="shared" si="40"/>
        <v>--</v>
      </c>
      <c r="T238" s="33" t="str">
        <f t="shared" si="40"/>
        <v>--</v>
      </c>
      <c r="U238" s="33" t="str">
        <f t="shared" si="40"/>
        <v>--</v>
      </c>
      <c r="V238" s="33" t="str">
        <f t="shared" si="40"/>
        <v>--</v>
      </c>
      <c r="W238" s="33" t="str">
        <f t="shared" si="40"/>
        <v>--</v>
      </c>
      <c r="X238" s="33" t="str">
        <f t="shared" si="41"/>
        <v>--</v>
      </c>
      <c r="Y238" s="33" t="str">
        <f t="shared" si="41"/>
        <v>--</v>
      </c>
      <c r="Z238" s="33" t="str">
        <f t="shared" si="41"/>
        <v>--</v>
      </c>
      <c r="AA238" s="33" t="str">
        <f t="shared" si="41"/>
        <v>--</v>
      </c>
      <c r="AB238" s="33" t="str">
        <f t="shared" si="41"/>
        <v>--</v>
      </c>
      <c r="AC238" s="33" t="str">
        <f t="shared" si="42"/>
        <v>--</v>
      </c>
      <c r="AD238" s="33" t="str">
        <f t="shared" si="42"/>
        <v>--</v>
      </c>
      <c r="AE238" s="33" t="str">
        <f t="shared" si="42"/>
        <v>--</v>
      </c>
      <c r="AF238" s="33" t="str">
        <f t="shared" si="42"/>
        <v>--</v>
      </c>
      <c r="AG238" s="33" t="str">
        <f t="shared" si="42"/>
        <v>--</v>
      </c>
      <c r="AH238" s="33" t="str">
        <f t="shared" si="43"/>
        <v>--</v>
      </c>
      <c r="AI238" s="33" t="str">
        <f t="shared" si="43"/>
        <v>--</v>
      </c>
      <c r="AJ238" s="33" t="str">
        <f t="shared" si="43"/>
        <v>--</v>
      </c>
      <c r="AK238" s="33" t="str">
        <f t="shared" si="43"/>
        <v>--</v>
      </c>
      <c r="AL238" s="33" t="str">
        <f t="shared" si="43"/>
        <v>--</v>
      </c>
      <c r="AM238" s="33" t="str">
        <f t="shared" si="44"/>
        <v>--</v>
      </c>
      <c r="AN238" s="33" t="str">
        <f t="shared" si="44"/>
        <v>--</v>
      </c>
      <c r="AO238" s="33" t="str">
        <f t="shared" si="44"/>
        <v>--</v>
      </c>
      <c r="AP238" s="33" t="str">
        <f t="shared" si="44"/>
        <v>--</v>
      </c>
      <c r="AQ238" s="33" t="str">
        <f t="shared" si="44"/>
        <v>--</v>
      </c>
      <c r="AR238" s="33" t="str">
        <f t="shared" si="45"/>
        <v>--</v>
      </c>
      <c r="AS238" s="33" t="str">
        <f t="shared" si="45"/>
        <v>--</v>
      </c>
      <c r="AT238" s="111">
        <f t="shared" si="46"/>
        <v>0</v>
      </c>
    </row>
    <row r="239" spans="1:46" s="61" customFormat="1" ht="12" hidden="1" customHeight="1" x14ac:dyDescent="0.2">
      <c r="A239" s="14">
        <v>13</v>
      </c>
      <c r="B239" s="14"/>
      <c r="C239" s="120" t="str">
        <f t="shared" si="36"/>
        <v>項目13</v>
      </c>
      <c r="D239" s="33" t="str">
        <f t="shared" si="37"/>
        <v>--</v>
      </c>
      <c r="E239" s="33" t="str">
        <f t="shared" si="37"/>
        <v>--</v>
      </c>
      <c r="F239" s="33" t="str">
        <f t="shared" si="37"/>
        <v>--</v>
      </c>
      <c r="G239" s="33" t="str">
        <f t="shared" si="37"/>
        <v>--</v>
      </c>
      <c r="H239" s="33" t="str">
        <f t="shared" si="37"/>
        <v>--</v>
      </c>
      <c r="I239" s="33" t="str">
        <f t="shared" si="38"/>
        <v>--</v>
      </c>
      <c r="J239" s="33" t="str">
        <f t="shared" si="38"/>
        <v>--</v>
      </c>
      <c r="K239" s="33" t="str">
        <f t="shared" si="38"/>
        <v>--</v>
      </c>
      <c r="L239" s="33" t="str">
        <f t="shared" si="38"/>
        <v>--</v>
      </c>
      <c r="M239" s="33" t="str">
        <f t="shared" si="38"/>
        <v>--</v>
      </c>
      <c r="N239" s="33" t="str">
        <f t="shared" si="39"/>
        <v>--</v>
      </c>
      <c r="O239" s="33" t="str">
        <f t="shared" si="39"/>
        <v>--</v>
      </c>
      <c r="P239" s="33" t="str">
        <f t="shared" si="39"/>
        <v>--</v>
      </c>
      <c r="Q239" s="33" t="str">
        <f t="shared" si="39"/>
        <v>--</v>
      </c>
      <c r="R239" s="33" t="str">
        <f t="shared" si="39"/>
        <v>--</v>
      </c>
      <c r="S239" s="33" t="str">
        <f t="shared" si="40"/>
        <v>--</v>
      </c>
      <c r="T239" s="33" t="str">
        <f t="shared" si="40"/>
        <v>--</v>
      </c>
      <c r="U239" s="33" t="str">
        <f t="shared" si="40"/>
        <v>--</v>
      </c>
      <c r="V239" s="33" t="str">
        <f t="shared" si="40"/>
        <v>--</v>
      </c>
      <c r="W239" s="33" t="str">
        <f t="shared" si="40"/>
        <v>--</v>
      </c>
      <c r="X239" s="33" t="str">
        <f t="shared" si="41"/>
        <v>--</v>
      </c>
      <c r="Y239" s="33" t="str">
        <f t="shared" si="41"/>
        <v>--</v>
      </c>
      <c r="Z239" s="33" t="str">
        <f t="shared" si="41"/>
        <v>--</v>
      </c>
      <c r="AA239" s="33" t="str">
        <f t="shared" si="41"/>
        <v>--</v>
      </c>
      <c r="AB239" s="33" t="str">
        <f t="shared" si="41"/>
        <v>--</v>
      </c>
      <c r="AC239" s="33" t="str">
        <f t="shared" si="42"/>
        <v>--</v>
      </c>
      <c r="AD239" s="33" t="str">
        <f t="shared" si="42"/>
        <v>--</v>
      </c>
      <c r="AE239" s="33" t="str">
        <f t="shared" si="42"/>
        <v>--</v>
      </c>
      <c r="AF239" s="33" t="str">
        <f t="shared" si="42"/>
        <v>--</v>
      </c>
      <c r="AG239" s="33" t="str">
        <f t="shared" si="42"/>
        <v>--</v>
      </c>
      <c r="AH239" s="33" t="str">
        <f t="shared" si="43"/>
        <v>--</v>
      </c>
      <c r="AI239" s="33" t="str">
        <f t="shared" si="43"/>
        <v>--</v>
      </c>
      <c r="AJ239" s="33" t="str">
        <f t="shared" si="43"/>
        <v>--</v>
      </c>
      <c r="AK239" s="33" t="str">
        <f t="shared" si="43"/>
        <v>--</v>
      </c>
      <c r="AL239" s="33" t="str">
        <f t="shared" si="43"/>
        <v>--</v>
      </c>
      <c r="AM239" s="33" t="str">
        <f t="shared" si="44"/>
        <v>--</v>
      </c>
      <c r="AN239" s="33" t="str">
        <f t="shared" si="44"/>
        <v>--</v>
      </c>
      <c r="AO239" s="33" t="str">
        <f t="shared" si="44"/>
        <v>--</v>
      </c>
      <c r="AP239" s="33" t="str">
        <f t="shared" si="44"/>
        <v>--</v>
      </c>
      <c r="AQ239" s="33" t="str">
        <f t="shared" si="44"/>
        <v>--</v>
      </c>
      <c r="AR239" s="33" t="str">
        <f t="shared" si="45"/>
        <v>--</v>
      </c>
      <c r="AS239" s="33" t="str">
        <f t="shared" si="45"/>
        <v>--</v>
      </c>
      <c r="AT239" s="111">
        <f t="shared" si="46"/>
        <v>0</v>
      </c>
    </row>
    <row r="240" spans="1:46" s="61" customFormat="1" ht="12" hidden="1" customHeight="1" x14ac:dyDescent="0.2">
      <c r="A240" s="14">
        <v>14</v>
      </c>
      <c r="B240" s="14"/>
      <c r="C240" s="120" t="str">
        <f t="shared" si="36"/>
        <v>項目14</v>
      </c>
      <c r="D240" s="33" t="str">
        <f t="shared" si="37"/>
        <v>--</v>
      </c>
      <c r="E240" s="33" t="str">
        <f t="shared" si="37"/>
        <v>--</v>
      </c>
      <c r="F240" s="33" t="str">
        <f t="shared" si="37"/>
        <v>--</v>
      </c>
      <c r="G240" s="33" t="str">
        <f t="shared" si="37"/>
        <v>--</v>
      </c>
      <c r="H240" s="33" t="str">
        <f t="shared" si="37"/>
        <v>--</v>
      </c>
      <c r="I240" s="33" t="str">
        <f t="shared" si="38"/>
        <v>--</v>
      </c>
      <c r="J240" s="33" t="str">
        <f t="shared" si="38"/>
        <v>--</v>
      </c>
      <c r="K240" s="33" t="str">
        <f t="shared" si="38"/>
        <v>--</v>
      </c>
      <c r="L240" s="33" t="str">
        <f t="shared" si="38"/>
        <v>--</v>
      </c>
      <c r="M240" s="33" t="str">
        <f t="shared" si="38"/>
        <v>--</v>
      </c>
      <c r="N240" s="33" t="str">
        <f t="shared" si="39"/>
        <v>--</v>
      </c>
      <c r="O240" s="33" t="str">
        <f t="shared" si="39"/>
        <v>--</v>
      </c>
      <c r="P240" s="33" t="str">
        <f t="shared" si="39"/>
        <v>--</v>
      </c>
      <c r="Q240" s="33" t="str">
        <f t="shared" si="39"/>
        <v>--</v>
      </c>
      <c r="R240" s="33" t="str">
        <f t="shared" si="39"/>
        <v>--</v>
      </c>
      <c r="S240" s="33" t="str">
        <f t="shared" si="40"/>
        <v>--</v>
      </c>
      <c r="T240" s="33" t="str">
        <f t="shared" si="40"/>
        <v>--</v>
      </c>
      <c r="U240" s="33" t="str">
        <f t="shared" si="40"/>
        <v>--</v>
      </c>
      <c r="V240" s="33" t="str">
        <f t="shared" si="40"/>
        <v>--</v>
      </c>
      <c r="W240" s="33" t="str">
        <f t="shared" si="40"/>
        <v>--</v>
      </c>
      <c r="X240" s="33" t="str">
        <f t="shared" si="41"/>
        <v>--</v>
      </c>
      <c r="Y240" s="33" t="str">
        <f t="shared" si="41"/>
        <v>--</v>
      </c>
      <c r="Z240" s="33" t="str">
        <f t="shared" si="41"/>
        <v>--</v>
      </c>
      <c r="AA240" s="33" t="str">
        <f t="shared" si="41"/>
        <v>--</v>
      </c>
      <c r="AB240" s="33" t="str">
        <f t="shared" si="41"/>
        <v>--</v>
      </c>
      <c r="AC240" s="33" t="str">
        <f t="shared" si="42"/>
        <v>--</v>
      </c>
      <c r="AD240" s="33" t="str">
        <f t="shared" si="42"/>
        <v>--</v>
      </c>
      <c r="AE240" s="33" t="str">
        <f t="shared" si="42"/>
        <v>--</v>
      </c>
      <c r="AF240" s="33" t="str">
        <f t="shared" si="42"/>
        <v>--</v>
      </c>
      <c r="AG240" s="33" t="str">
        <f t="shared" si="42"/>
        <v>--</v>
      </c>
      <c r="AH240" s="33" t="str">
        <f t="shared" si="43"/>
        <v>--</v>
      </c>
      <c r="AI240" s="33" t="str">
        <f t="shared" si="43"/>
        <v>--</v>
      </c>
      <c r="AJ240" s="33" t="str">
        <f t="shared" si="43"/>
        <v>--</v>
      </c>
      <c r="AK240" s="33" t="str">
        <f t="shared" si="43"/>
        <v>--</v>
      </c>
      <c r="AL240" s="33" t="str">
        <f t="shared" si="43"/>
        <v>--</v>
      </c>
      <c r="AM240" s="33" t="str">
        <f t="shared" si="44"/>
        <v>--</v>
      </c>
      <c r="AN240" s="33" t="str">
        <f t="shared" si="44"/>
        <v>--</v>
      </c>
      <c r="AO240" s="33" t="str">
        <f t="shared" si="44"/>
        <v>--</v>
      </c>
      <c r="AP240" s="33" t="str">
        <f t="shared" si="44"/>
        <v>--</v>
      </c>
      <c r="AQ240" s="33" t="str">
        <f t="shared" si="44"/>
        <v>--</v>
      </c>
      <c r="AR240" s="33" t="str">
        <f t="shared" si="45"/>
        <v>--</v>
      </c>
      <c r="AS240" s="33" t="str">
        <f t="shared" si="45"/>
        <v>--</v>
      </c>
      <c r="AT240" s="111">
        <f t="shared" si="46"/>
        <v>0</v>
      </c>
    </row>
    <row r="241" spans="1:46" s="61" customFormat="1" ht="12" hidden="1" customHeight="1" x14ac:dyDescent="0.2">
      <c r="A241" s="14">
        <v>15</v>
      </c>
      <c r="B241" s="14"/>
      <c r="C241" s="120" t="str">
        <f t="shared" si="36"/>
        <v>項目15</v>
      </c>
      <c r="D241" s="33" t="str">
        <f t="shared" si="37"/>
        <v>--</v>
      </c>
      <c r="E241" s="33" t="str">
        <f t="shared" si="37"/>
        <v>--</v>
      </c>
      <c r="F241" s="33" t="str">
        <f t="shared" si="37"/>
        <v>--</v>
      </c>
      <c r="G241" s="33" t="str">
        <f t="shared" si="37"/>
        <v>--</v>
      </c>
      <c r="H241" s="33" t="str">
        <f t="shared" si="37"/>
        <v>--</v>
      </c>
      <c r="I241" s="33" t="str">
        <f t="shared" si="38"/>
        <v>--</v>
      </c>
      <c r="J241" s="33" t="str">
        <f t="shared" si="38"/>
        <v>--</v>
      </c>
      <c r="K241" s="33" t="str">
        <f t="shared" si="38"/>
        <v>--</v>
      </c>
      <c r="L241" s="33" t="str">
        <f t="shared" si="38"/>
        <v>--</v>
      </c>
      <c r="M241" s="33" t="str">
        <f t="shared" si="38"/>
        <v>--</v>
      </c>
      <c r="N241" s="33" t="str">
        <f t="shared" si="39"/>
        <v>--</v>
      </c>
      <c r="O241" s="33" t="str">
        <f t="shared" si="39"/>
        <v>--</v>
      </c>
      <c r="P241" s="33" t="str">
        <f t="shared" si="39"/>
        <v>--</v>
      </c>
      <c r="Q241" s="33" t="str">
        <f t="shared" si="39"/>
        <v>--</v>
      </c>
      <c r="R241" s="33" t="str">
        <f t="shared" si="39"/>
        <v>--</v>
      </c>
      <c r="S241" s="33" t="str">
        <f t="shared" si="40"/>
        <v>--</v>
      </c>
      <c r="T241" s="33" t="str">
        <f t="shared" si="40"/>
        <v>--</v>
      </c>
      <c r="U241" s="33" t="str">
        <f t="shared" si="40"/>
        <v>--</v>
      </c>
      <c r="V241" s="33" t="str">
        <f t="shared" si="40"/>
        <v>--</v>
      </c>
      <c r="W241" s="33" t="str">
        <f t="shared" si="40"/>
        <v>--</v>
      </c>
      <c r="X241" s="33" t="str">
        <f t="shared" si="41"/>
        <v>--</v>
      </c>
      <c r="Y241" s="33" t="str">
        <f t="shared" si="41"/>
        <v>--</v>
      </c>
      <c r="Z241" s="33" t="str">
        <f t="shared" si="41"/>
        <v>--</v>
      </c>
      <c r="AA241" s="33" t="str">
        <f t="shared" si="41"/>
        <v>--</v>
      </c>
      <c r="AB241" s="33" t="str">
        <f t="shared" si="41"/>
        <v>--</v>
      </c>
      <c r="AC241" s="33" t="str">
        <f t="shared" si="42"/>
        <v>--</v>
      </c>
      <c r="AD241" s="33" t="str">
        <f t="shared" si="42"/>
        <v>--</v>
      </c>
      <c r="AE241" s="33" t="str">
        <f t="shared" si="42"/>
        <v>--</v>
      </c>
      <c r="AF241" s="33" t="str">
        <f t="shared" si="42"/>
        <v>--</v>
      </c>
      <c r="AG241" s="33" t="str">
        <f t="shared" si="42"/>
        <v>--</v>
      </c>
      <c r="AH241" s="33" t="str">
        <f t="shared" si="43"/>
        <v>--</v>
      </c>
      <c r="AI241" s="33" t="str">
        <f t="shared" si="43"/>
        <v>--</v>
      </c>
      <c r="AJ241" s="33" t="str">
        <f t="shared" si="43"/>
        <v>--</v>
      </c>
      <c r="AK241" s="33" t="str">
        <f t="shared" si="43"/>
        <v>--</v>
      </c>
      <c r="AL241" s="33" t="str">
        <f t="shared" si="43"/>
        <v>--</v>
      </c>
      <c r="AM241" s="33" t="str">
        <f t="shared" si="44"/>
        <v>--</v>
      </c>
      <c r="AN241" s="33" t="str">
        <f t="shared" si="44"/>
        <v>--</v>
      </c>
      <c r="AO241" s="33" t="str">
        <f t="shared" si="44"/>
        <v>--</v>
      </c>
      <c r="AP241" s="33" t="str">
        <f t="shared" si="44"/>
        <v>--</v>
      </c>
      <c r="AQ241" s="33" t="str">
        <f t="shared" si="44"/>
        <v>--</v>
      </c>
      <c r="AR241" s="33" t="str">
        <f t="shared" si="45"/>
        <v>--</v>
      </c>
      <c r="AS241" s="33" t="str">
        <f t="shared" si="45"/>
        <v>--</v>
      </c>
      <c r="AT241" s="111">
        <f t="shared" si="46"/>
        <v>0</v>
      </c>
    </row>
    <row r="242" spans="1:46" s="61" customFormat="1" ht="12" hidden="1" customHeight="1" x14ac:dyDescent="0.2">
      <c r="A242" s="14">
        <v>16</v>
      </c>
      <c r="B242" s="14"/>
      <c r="C242" s="120" t="str">
        <f t="shared" si="36"/>
        <v>項目16</v>
      </c>
      <c r="D242" s="33" t="str">
        <f t="shared" si="37"/>
        <v>--</v>
      </c>
      <c r="E242" s="33" t="str">
        <f t="shared" si="37"/>
        <v>--</v>
      </c>
      <c r="F242" s="33" t="str">
        <f t="shared" si="37"/>
        <v>--</v>
      </c>
      <c r="G242" s="33" t="str">
        <f t="shared" si="37"/>
        <v>--</v>
      </c>
      <c r="H242" s="33" t="str">
        <f t="shared" si="37"/>
        <v>--</v>
      </c>
      <c r="I242" s="33" t="str">
        <f t="shared" si="38"/>
        <v>--</v>
      </c>
      <c r="J242" s="33" t="str">
        <f t="shared" si="38"/>
        <v>--</v>
      </c>
      <c r="K242" s="33" t="str">
        <f t="shared" si="38"/>
        <v>--</v>
      </c>
      <c r="L242" s="33" t="str">
        <f t="shared" si="38"/>
        <v>--</v>
      </c>
      <c r="M242" s="33" t="str">
        <f t="shared" si="38"/>
        <v>--</v>
      </c>
      <c r="N242" s="33" t="str">
        <f t="shared" si="39"/>
        <v>--</v>
      </c>
      <c r="O242" s="33" t="str">
        <f t="shared" si="39"/>
        <v>--</v>
      </c>
      <c r="P242" s="33" t="str">
        <f t="shared" si="39"/>
        <v>--</v>
      </c>
      <c r="Q242" s="33" t="str">
        <f t="shared" si="39"/>
        <v>--</v>
      </c>
      <c r="R242" s="33" t="str">
        <f t="shared" si="39"/>
        <v>--</v>
      </c>
      <c r="S242" s="33" t="str">
        <f t="shared" si="40"/>
        <v>--</v>
      </c>
      <c r="T242" s="33" t="str">
        <f t="shared" si="40"/>
        <v>--</v>
      </c>
      <c r="U242" s="33" t="str">
        <f t="shared" si="40"/>
        <v>--</v>
      </c>
      <c r="V242" s="33" t="str">
        <f t="shared" si="40"/>
        <v>--</v>
      </c>
      <c r="W242" s="33" t="str">
        <f t="shared" si="40"/>
        <v>--</v>
      </c>
      <c r="X242" s="33" t="str">
        <f t="shared" si="41"/>
        <v>--</v>
      </c>
      <c r="Y242" s="33" t="str">
        <f t="shared" si="41"/>
        <v>--</v>
      </c>
      <c r="Z242" s="33" t="str">
        <f t="shared" si="41"/>
        <v>--</v>
      </c>
      <c r="AA242" s="33" t="str">
        <f t="shared" si="41"/>
        <v>--</v>
      </c>
      <c r="AB242" s="33" t="str">
        <f t="shared" si="41"/>
        <v>--</v>
      </c>
      <c r="AC242" s="33" t="str">
        <f t="shared" si="42"/>
        <v>--</v>
      </c>
      <c r="AD242" s="33" t="str">
        <f t="shared" si="42"/>
        <v>--</v>
      </c>
      <c r="AE242" s="33" t="str">
        <f t="shared" si="42"/>
        <v>--</v>
      </c>
      <c r="AF242" s="33" t="str">
        <f t="shared" si="42"/>
        <v>--</v>
      </c>
      <c r="AG242" s="33" t="str">
        <f t="shared" si="42"/>
        <v>--</v>
      </c>
      <c r="AH242" s="33" t="str">
        <f t="shared" si="43"/>
        <v>--</v>
      </c>
      <c r="AI242" s="33" t="str">
        <f t="shared" si="43"/>
        <v>--</v>
      </c>
      <c r="AJ242" s="33" t="str">
        <f t="shared" si="43"/>
        <v>--</v>
      </c>
      <c r="AK242" s="33" t="str">
        <f t="shared" si="43"/>
        <v>--</v>
      </c>
      <c r="AL242" s="33" t="str">
        <f t="shared" si="43"/>
        <v>--</v>
      </c>
      <c r="AM242" s="33" t="str">
        <f t="shared" si="44"/>
        <v>--</v>
      </c>
      <c r="AN242" s="33" t="str">
        <f t="shared" si="44"/>
        <v>--</v>
      </c>
      <c r="AO242" s="33" t="str">
        <f t="shared" si="44"/>
        <v>--</v>
      </c>
      <c r="AP242" s="33" t="str">
        <f t="shared" si="44"/>
        <v>--</v>
      </c>
      <c r="AQ242" s="33" t="str">
        <f t="shared" si="44"/>
        <v>--</v>
      </c>
      <c r="AR242" s="33" t="str">
        <f t="shared" si="45"/>
        <v>--</v>
      </c>
      <c r="AS242" s="33" t="str">
        <f t="shared" si="45"/>
        <v>--</v>
      </c>
      <c r="AT242" s="111">
        <f t="shared" si="46"/>
        <v>0</v>
      </c>
    </row>
    <row r="243" spans="1:46" s="61" customFormat="1" ht="12" hidden="1" customHeight="1" x14ac:dyDescent="0.2">
      <c r="A243" s="14">
        <v>17</v>
      </c>
      <c r="B243" s="14"/>
      <c r="C243" s="120" t="str">
        <f t="shared" si="36"/>
        <v>項目17</v>
      </c>
      <c r="D243" s="33" t="str">
        <f t="shared" si="37"/>
        <v>--</v>
      </c>
      <c r="E243" s="33" t="str">
        <f t="shared" si="37"/>
        <v>--</v>
      </c>
      <c r="F243" s="33" t="str">
        <f t="shared" si="37"/>
        <v>--</v>
      </c>
      <c r="G243" s="33" t="str">
        <f t="shared" si="37"/>
        <v>--</v>
      </c>
      <c r="H243" s="33" t="str">
        <f t="shared" si="37"/>
        <v>--</v>
      </c>
      <c r="I243" s="33" t="str">
        <f t="shared" si="38"/>
        <v>--</v>
      </c>
      <c r="J243" s="33" t="str">
        <f t="shared" si="38"/>
        <v>--</v>
      </c>
      <c r="K243" s="33" t="str">
        <f t="shared" si="38"/>
        <v>--</v>
      </c>
      <c r="L243" s="33" t="str">
        <f t="shared" si="38"/>
        <v>--</v>
      </c>
      <c r="M243" s="33" t="str">
        <f t="shared" si="38"/>
        <v>--</v>
      </c>
      <c r="N243" s="33" t="str">
        <f t="shared" si="39"/>
        <v>--</v>
      </c>
      <c r="O243" s="33" t="str">
        <f t="shared" si="39"/>
        <v>--</v>
      </c>
      <c r="P243" s="33" t="str">
        <f t="shared" si="39"/>
        <v>--</v>
      </c>
      <c r="Q243" s="33" t="str">
        <f t="shared" si="39"/>
        <v>--</v>
      </c>
      <c r="R243" s="33" t="str">
        <f t="shared" si="39"/>
        <v>--</v>
      </c>
      <c r="S243" s="33" t="str">
        <f t="shared" si="40"/>
        <v>--</v>
      </c>
      <c r="T243" s="33" t="str">
        <f t="shared" si="40"/>
        <v>--</v>
      </c>
      <c r="U243" s="33" t="str">
        <f t="shared" si="40"/>
        <v>--</v>
      </c>
      <c r="V243" s="33" t="str">
        <f t="shared" si="40"/>
        <v>--</v>
      </c>
      <c r="W243" s="33" t="str">
        <f t="shared" si="40"/>
        <v>--</v>
      </c>
      <c r="X243" s="33" t="str">
        <f t="shared" si="41"/>
        <v>--</v>
      </c>
      <c r="Y243" s="33" t="str">
        <f t="shared" si="41"/>
        <v>--</v>
      </c>
      <c r="Z243" s="33" t="str">
        <f t="shared" si="41"/>
        <v>--</v>
      </c>
      <c r="AA243" s="33" t="str">
        <f t="shared" si="41"/>
        <v>--</v>
      </c>
      <c r="AB243" s="33" t="str">
        <f t="shared" si="41"/>
        <v>--</v>
      </c>
      <c r="AC243" s="33" t="str">
        <f t="shared" si="42"/>
        <v>--</v>
      </c>
      <c r="AD243" s="33" t="str">
        <f t="shared" si="42"/>
        <v>--</v>
      </c>
      <c r="AE243" s="33" t="str">
        <f t="shared" si="42"/>
        <v>--</v>
      </c>
      <c r="AF243" s="33" t="str">
        <f t="shared" si="42"/>
        <v>--</v>
      </c>
      <c r="AG243" s="33" t="str">
        <f t="shared" si="42"/>
        <v>--</v>
      </c>
      <c r="AH243" s="33" t="str">
        <f t="shared" si="43"/>
        <v>--</v>
      </c>
      <c r="AI243" s="33" t="str">
        <f t="shared" si="43"/>
        <v>--</v>
      </c>
      <c r="AJ243" s="33" t="str">
        <f t="shared" si="43"/>
        <v>--</v>
      </c>
      <c r="AK243" s="33" t="str">
        <f t="shared" si="43"/>
        <v>--</v>
      </c>
      <c r="AL243" s="33" t="str">
        <f t="shared" si="43"/>
        <v>--</v>
      </c>
      <c r="AM243" s="33" t="str">
        <f t="shared" si="44"/>
        <v>--</v>
      </c>
      <c r="AN243" s="33" t="str">
        <f t="shared" si="44"/>
        <v>--</v>
      </c>
      <c r="AO243" s="33" t="str">
        <f t="shared" si="44"/>
        <v>--</v>
      </c>
      <c r="AP243" s="33" t="str">
        <f t="shared" si="44"/>
        <v>--</v>
      </c>
      <c r="AQ243" s="33" t="str">
        <f t="shared" si="44"/>
        <v>--</v>
      </c>
      <c r="AR243" s="33" t="str">
        <f t="shared" si="45"/>
        <v>--</v>
      </c>
      <c r="AS243" s="33" t="str">
        <f t="shared" si="45"/>
        <v>--</v>
      </c>
      <c r="AT243" s="111">
        <f t="shared" si="46"/>
        <v>0</v>
      </c>
    </row>
    <row r="244" spans="1:46" s="61" customFormat="1" ht="12" hidden="1" customHeight="1" x14ac:dyDescent="0.2">
      <c r="A244" s="14">
        <v>18</v>
      </c>
      <c r="B244" s="14"/>
      <c r="C244" s="120" t="str">
        <f t="shared" si="36"/>
        <v>項目18</v>
      </c>
      <c r="D244" s="33" t="str">
        <f t="shared" si="37"/>
        <v>--</v>
      </c>
      <c r="E244" s="33" t="str">
        <f t="shared" si="37"/>
        <v>--</v>
      </c>
      <c r="F244" s="33" t="str">
        <f t="shared" si="37"/>
        <v>--</v>
      </c>
      <c r="G244" s="33" t="str">
        <f t="shared" si="37"/>
        <v>--</v>
      </c>
      <c r="H244" s="33" t="str">
        <f t="shared" si="37"/>
        <v>--</v>
      </c>
      <c r="I244" s="33" t="str">
        <f t="shared" si="38"/>
        <v>--</v>
      </c>
      <c r="J244" s="33" t="str">
        <f t="shared" si="38"/>
        <v>--</v>
      </c>
      <c r="K244" s="33" t="str">
        <f t="shared" si="38"/>
        <v>--</v>
      </c>
      <c r="L244" s="33" t="str">
        <f t="shared" si="38"/>
        <v>--</v>
      </c>
      <c r="M244" s="33" t="str">
        <f t="shared" si="38"/>
        <v>--</v>
      </c>
      <c r="N244" s="33" t="str">
        <f t="shared" si="39"/>
        <v>--</v>
      </c>
      <c r="O244" s="33" t="str">
        <f t="shared" si="39"/>
        <v>--</v>
      </c>
      <c r="P244" s="33" t="str">
        <f t="shared" si="39"/>
        <v>--</v>
      </c>
      <c r="Q244" s="33" t="str">
        <f t="shared" si="39"/>
        <v>--</v>
      </c>
      <c r="R244" s="33" t="str">
        <f t="shared" si="39"/>
        <v>--</v>
      </c>
      <c r="S244" s="33" t="str">
        <f t="shared" si="40"/>
        <v>--</v>
      </c>
      <c r="T244" s="33" t="str">
        <f t="shared" si="40"/>
        <v>--</v>
      </c>
      <c r="U244" s="33" t="str">
        <f t="shared" si="40"/>
        <v>--</v>
      </c>
      <c r="V244" s="33" t="str">
        <f t="shared" si="40"/>
        <v>--</v>
      </c>
      <c r="W244" s="33" t="str">
        <f t="shared" si="40"/>
        <v>--</v>
      </c>
      <c r="X244" s="33" t="str">
        <f t="shared" si="41"/>
        <v>--</v>
      </c>
      <c r="Y244" s="33" t="str">
        <f t="shared" si="41"/>
        <v>--</v>
      </c>
      <c r="Z244" s="33" t="str">
        <f t="shared" si="41"/>
        <v>--</v>
      </c>
      <c r="AA244" s="33" t="str">
        <f t="shared" si="41"/>
        <v>--</v>
      </c>
      <c r="AB244" s="33" t="str">
        <f t="shared" si="41"/>
        <v>--</v>
      </c>
      <c r="AC244" s="33" t="str">
        <f t="shared" si="42"/>
        <v>--</v>
      </c>
      <c r="AD244" s="33" t="str">
        <f t="shared" si="42"/>
        <v>--</v>
      </c>
      <c r="AE244" s="33" t="str">
        <f t="shared" si="42"/>
        <v>--</v>
      </c>
      <c r="AF244" s="33" t="str">
        <f t="shared" si="42"/>
        <v>--</v>
      </c>
      <c r="AG244" s="33" t="str">
        <f t="shared" si="42"/>
        <v>--</v>
      </c>
      <c r="AH244" s="33" t="str">
        <f t="shared" si="43"/>
        <v>--</v>
      </c>
      <c r="AI244" s="33" t="str">
        <f t="shared" si="43"/>
        <v>--</v>
      </c>
      <c r="AJ244" s="33" t="str">
        <f t="shared" si="43"/>
        <v>--</v>
      </c>
      <c r="AK244" s="33" t="str">
        <f t="shared" si="43"/>
        <v>--</v>
      </c>
      <c r="AL244" s="33" t="str">
        <f t="shared" si="43"/>
        <v>--</v>
      </c>
      <c r="AM244" s="33" t="str">
        <f t="shared" si="44"/>
        <v>--</v>
      </c>
      <c r="AN244" s="33" t="str">
        <f t="shared" si="44"/>
        <v>--</v>
      </c>
      <c r="AO244" s="33" t="str">
        <f t="shared" si="44"/>
        <v>--</v>
      </c>
      <c r="AP244" s="33" t="str">
        <f t="shared" si="44"/>
        <v>--</v>
      </c>
      <c r="AQ244" s="33" t="str">
        <f t="shared" si="44"/>
        <v>--</v>
      </c>
      <c r="AR244" s="33" t="str">
        <f t="shared" si="45"/>
        <v>--</v>
      </c>
      <c r="AS244" s="33" t="str">
        <f t="shared" si="45"/>
        <v>--</v>
      </c>
      <c r="AT244" s="111">
        <f t="shared" si="46"/>
        <v>0</v>
      </c>
    </row>
    <row r="245" spans="1:46" s="61" customFormat="1" ht="12" hidden="1" customHeight="1" x14ac:dyDescent="0.2">
      <c r="A245" s="14">
        <v>19</v>
      </c>
      <c r="B245" s="14"/>
      <c r="C245" s="120" t="str">
        <f t="shared" si="36"/>
        <v>項目19</v>
      </c>
      <c r="D245" s="33" t="str">
        <f t="shared" si="37"/>
        <v>--</v>
      </c>
      <c r="E245" s="33" t="str">
        <f t="shared" si="37"/>
        <v>--</v>
      </c>
      <c r="F245" s="33" t="str">
        <f t="shared" si="37"/>
        <v>--</v>
      </c>
      <c r="G245" s="33" t="str">
        <f t="shared" si="37"/>
        <v>--</v>
      </c>
      <c r="H245" s="33" t="str">
        <f t="shared" si="37"/>
        <v>--</v>
      </c>
      <c r="I245" s="33" t="str">
        <f t="shared" si="38"/>
        <v>--</v>
      </c>
      <c r="J245" s="33" t="str">
        <f t="shared" si="38"/>
        <v>--</v>
      </c>
      <c r="K245" s="33" t="str">
        <f t="shared" si="38"/>
        <v>--</v>
      </c>
      <c r="L245" s="33" t="str">
        <f t="shared" si="38"/>
        <v>--</v>
      </c>
      <c r="M245" s="33" t="str">
        <f t="shared" si="38"/>
        <v>--</v>
      </c>
      <c r="N245" s="33" t="str">
        <f t="shared" si="39"/>
        <v>--</v>
      </c>
      <c r="O245" s="33" t="str">
        <f t="shared" si="39"/>
        <v>--</v>
      </c>
      <c r="P245" s="33" t="str">
        <f t="shared" si="39"/>
        <v>--</v>
      </c>
      <c r="Q245" s="33" t="str">
        <f t="shared" si="39"/>
        <v>--</v>
      </c>
      <c r="R245" s="33" t="str">
        <f t="shared" si="39"/>
        <v>--</v>
      </c>
      <c r="S245" s="33" t="str">
        <f t="shared" si="40"/>
        <v>--</v>
      </c>
      <c r="T245" s="33" t="str">
        <f t="shared" si="40"/>
        <v>--</v>
      </c>
      <c r="U245" s="33" t="str">
        <f t="shared" si="40"/>
        <v>--</v>
      </c>
      <c r="V245" s="33" t="str">
        <f t="shared" si="40"/>
        <v>--</v>
      </c>
      <c r="W245" s="33" t="str">
        <f t="shared" si="40"/>
        <v>--</v>
      </c>
      <c r="X245" s="33" t="str">
        <f t="shared" si="41"/>
        <v>--</v>
      </c>
      <c r="Y245" s="33" t="str">
        <f t="shared" si="41"/>
        <v>--</v>
      </c>
      <c r="Z245" s="33" t="str">
        <f t="shared" si="41"/>
        <v>--</v>
      </c>
      <c r="AA245" s="33" t="str">
        <f t="shared" si="41"/>
        <v>--</v>
      </c>
      <c r="AB245" s="33" t="str">
        <f t="shared" si="41"/>
        <v>--</v>
      </c>
      <c r="AC245" s="33" t="str">
        <f t="shared" si="42"/>
        <v>--</v>
      </c>
      <c r="AD245" s="33" t="str">
        <f t="shared" si="42"/>
        <v>--</v>
      </c>
      <c r="AE245" s="33" t="str">
        <f t="shared" si="42"/>
        <v>--</v>
      </c>
      <c r="AF245" s="33" t="str">
        <f t="shared" si="42"/>
        <v>--</v>
      </c>
      <c r="AG245" s="33" t="str">
        <f t="shared" si="42"/>
        <v>--</v>
      </c>
      <c r="AH245" s="33" t="str">
        <f t="shared" si="43"/>
        <v>--</v>
      </c>
      <c r="AI245" s="33" t="str">
        <f t="shared" si="43"/>
        <v>--</v>
      </c>
      <c r="AJ245" s="33" t="str">
        <f t="shared" si="43"/>
        <v>--</v>
      </c>
      <c r="AK245" s="33" t="str">
        <f t="shared" si="43"/>
        <v>--</v>
      </c>
      <c r="AL245" s="33" t="str">
        <f t="shared" si="43"/>
        <v>--</v>
      </c>
      <c r="AM245" s="33" t="str">
        <f t="shared" si="44"/>
        <v>--</v>
      </c>
      <c r="AN245" s="33" t="str">
        <f t="shared" si="44"/>
        <v>--</v>
      </c>
      <c r="AO245" s="33" t="str">
        <f t="shared" si="44"/>
        <v>--</v>
      </c>
      <c r="AP245" s="33" t="str">
        <f t="shared" si="44"/>
        <v>--</v>
      </c>
      <c r="AQ245" s="33" t="str">
        <f t="shared" si="44"/>
        <v>--</v>
      </c>
      <c r="AR245" s="33" t="str">
        <f t="shared" si="45"/>
        <v>--</v>
      </c>
      <c r="AS245" s="33" t="str">
        <f t="shared" si="45"/>
        <v>--</v>
      </c>
      <c r="AT245" s="111">
        <f t="shared" si="46"/>
        <v>0</v>
      </c>
    </row>
    <row r="246" spans="1:46" s="61" customFormat="1" ht="12" hidden="1" customHeight="1" x14ac:dyDescent="0.2">
      <c r="A246" s="14">
        <v>20</v>
      </c>
      <c r="B246" s="14"/>
      <c r="C246" s="120" t="str">
        <f t="shared" si="36"/>
        <v>項目20</v>
      </c>
      <c r="D246" s="33" t="str">
        <f t="shared" si="37"/>
        <v>--</v>
      </c>
      <c r="E246" s="33" t="str">
        <f t="shared" si="37"/>
        <v>--</v>
      </c>
      <c r="F246" s="33" t="str">
        <f t="shared" si="37"/>
        <v>--</v>
      </c>
      <c r="G246" s="33" t="str">
        <f t="shared" si="37"/>
        <v>--</v>
      </c>
      <c r="H246" s="33" t="str">
        <f t="shared" si="37"/>
        <v>--</v>
      </c>
      <c r="I246" s="33" t="str">
        <f t="shared" si="38"/>
        <v>--</v>
      </c>
      <c r="J246" s="33" t="str">
        <f t="shared" si="38"/>
        <v>--</v>
      </c>
      <c r="K246" s="33" t="str">
        <f t="shared" si="38"/>
        <v>--</v>
      </c>
      <c r="L246" s="33" t="str">
        <f t="shared" si="38"/>
        <v>--</v>
      </c>
      <c r="M246" s="33" t="str">
        <f t="shared" si="38"/>
        <v>--</v>
      </c>
      <c r="N246" s="33" t="str">
        <f t="shared" si="39"/>
        <v>--</v>
      </c>
      <c r="O246" s="33" t="str">
        <f t="shared" si="39"/>
        <v>--</v>
      </c>
      <c r="P246" s="33" t="str">
        <f t="shared" si="39"/>
        <v>--</v>
      </c>
      <c r="Q246" s="33" t="str">
        <f t="shared" si="39"/>
        <v>--</v>
      </c>
      <c r="R246" s="33" t="str">
        <f t="shared" si="39"/>
        <v>--</v>
      </c>
      <c r="S246" s="33" t="str">
        <f t="shared" si="40"/>
        <v>--</v>
      </c>
      <c r="T246" s="33" t="str">
        <f t="shared" si="40"/>
        <v>--</v>
      </c>
      <c r="U246" s="33" t="str">
        <f t="shared" si="40"/>
        <v>--</v>
      </c>
      <c r="V246" s="33" t="str">
        <f t="shared" si="40"/>
        <v>--</v>
      </c>
      <c r="W246" s="33" t="str">
        <f t="shared" si="40"/>
        <v>--</v>
      </c>
      <c r="X246" s="33" t="str">
        <f t="shared" si="41"/>
        <v>--</v>
      </c>
      <c r="Y246" s="33" t="str">
        <f t="shared" si="41"/>
        <v>--</v>
      </c>
      <c r="Z246" s="33" t="str">
        <f t="shared" si="41"/>
        <v>--</v>
      </c>
      <c r="AA246" s="33" t="str">
        <f t="shared" si="41"/>
        <v>--</v>
      </c>
      <c r="AB246" s="33" t="str">
        <f t="shared" si="41"/>
        <v>--</v>
      </c>
      <c r="AC246" s="33" t="str">
        <f t="shared" si="42"/>
        <v>--</v>
      </c>
      <c r="AD246" s="33" t="str">
        <f t="shared" si="42"/>
        <v>--</v>
      </c>
      <c r="AE246" s="33" t="str">
        <f t="shared" si="42"/>
        <v>--</v>
      </c>
      <c r="AF246" s="33" t="str">
        <f t="shared" si="42"/>
        <v>--</v>
      </c>
      <c r="AG246" s="33" t="str">
        <f t="shared" si="42"/>
        <v>--</v>
      </c>
      <c r="AH246" s="33" t="str">
        <f t="shared" si="43"/>
        <v>--</v>
      </c>
      <c r="AI246" s="33" t="str">
        <f t="shared" si="43"/>
        <v>--</v>
      </c>
      <c r="AJ246" s="33" t="str">
        <f t="shared" si="43"/>
        <v>--</v>
      </c>
      <c r="AK246" s="33" t="str">
        <f t="shared" si="43"/>
        <v>--</v>
      </c>
      <c r="AL246" s="33" t="str">
        <f t="shared" si="43"/>
        <v>--</v>
      </c>
      <c r="AM246" s="33" t="str">
        <f t="shared" si="44"/>
        <v>--</v>
      </c>
      <c r="AN246" s="33" t="str">
        <f t="shared" si="44"/>
        <v>--</v>
      </c>
      <c r="AO246" s="33" t="str">
        <f t="shared" si="44"/>
        <v>--</v>
      </c>
      <c r="AP246" s="33" t="str">
        <f t="shared" si="44"/>
        <v>--</v>
      </c>
      <c r="AQ246" s="33" t="str">
        <f t="shared" si="44"/>
        <v>--</v>
      </c>
      <c r="AR246" s="33" t="str">
        <f t="shared" si="45"/>
        <v>--</v>
      </c>
      <c r="AS246" s="33" t="str">
        <f t="shared" si="45"/>
        <v>--</v>
      </c>
      <c r="AT246" s="111">
        <f t="shared" si="46"/>
        <v>0</v>
      </c>
    </row>
    <row r="247" spans="1:46" s="61" customFormat="1" ht="12" hidden="1" customHeight="1" x14ac:dyDescent="0.2">
      <c r="A247" s="14">
        <v>21</v>
      </c>
      <c r="B247" s="14"/>
      <c r="C247" s="120" t="str">
        <f t="shared" si="36"/>
        <v>項目21</v>
      </c>
      <c r="D247" s="33" t="str">
        <f t="shared" si="37"/>
        <v>--</v>
      </c>
      <c r="E247" s="33" t="str">
        <f t="shared" si="37"/>
        <v>--</v>
      </c>
      <c r="F247" s="33" t="str">
        <f t="shared" si="37"/>
        <v>--</v>
      </c>
      <c r="G247" s="33" t="str">
        <f t="shared" si="37"/>
        <v>--</v>
      </c>
      <c r="H247" s="33" t="str">
        <f t="shared" si="37"/>
        <v>--</v>
      </c>
      <c r="I247" s="33" t="str">
        <f t="shared" si="38"/>
        <v>--</v>
      </c>
      <c r="J247" s="33" t="str">
        <f t="shared" si="38"/>
        <v>--</v>
      </c>
      <c r="K247" s="33" t="str">
        <f t="shared" si="38"/>
        <v>--</v>
      </c>
      <c r="L247" s="33" t="str">
        <f t="shared" si="38"/>
        <v>--</v>
      </c>
      <c r="M247" s="33" t="str">
        <f t="shared" si="38"/>
        <v>--</v>
      </c>
      <c r="N247" s="33" t="str">
        <f t="shared" si="39"/>
        <v>--</v>
      </c>
      <c r="O247" s="33" t="str">
        <f t="shared" si="39"/>
        <v>--</v>
      </c>
      <c r="P247" s="33" t="str">
        <f t="shared" si="39"/>
        <v>--</v>
      </c>
      <c r="Q247" s="33" t="str">
        <f t="shared" si="39"/>
        <v>--</v>
      </c>
      <c r="R247" s="33" t="str">
        <f t="shared" si="39"/>
        <v>--</v>
      </c>
      <c r="S247" s="33" t="str">
        <f t="shared" si="40"/>
        <v>--</v>
      </c>
      <c r="T247" s="33" t="str">
        <f t="shared" si="40"/>
        <v>--</v>
      </c>
      <c r="U247" s="33" t="str">
        <f t="shared" si="40"/>
        <v>--</v>
      </c>
      <c r="V247" s="33" t="str">
        <f t="shared" si="40"/>
        <v>--</v>
      </c>
      <c r="W247" s="33" t="str">
        <f t="shared" si="40"/>
        <v>--</v>
      </c>
      <c r="X247" s="33" t="str">
        <f t="shared" si="41"/>
        <v>--</v>
      </c>
      <c r="Y247" s="33" t="str">
        <f t="shared" si="41"/>
        <v>--</v>
      </c>
      <c r="Z247" s="33" t="str">
        <f t="shared" si="41"/>
        <v>--</v>
      </c>
      <c r="AA247" s="33" t="str">
        <f t="shared" si="41"/>
        <v>--</v>
      </c>
      <c r="AB247" s="33" t="str">
        <f t="shared" si="41"/>
        <v>--</v>
      </c>
      <c r="AC247" s="33" t="str">
        <f t="shared" si="42"/>
        <v>--</v>
      </c>
      <c r="AD247" s="33" t="str">
        <f t="shared" si="42"/>
        <v>--</v>
      </c>
      <c r="AE247" s="33" t="str">
        <f t="shared" si="42"/>
        <v>--</v>
      </c>
      <c r="AF247" s="33" t="str">
        <f t="shared" si="42"/>
        <v>--</v>
      </c>
      <c r="AG247" s="33" t="str">
        <f t="shared" si="42"/>
        <v>--</v>
      </c>
      <c r="AH247" s="33" t="str">
        <f t="shared" si="43"/>
        <v>--</v>
      </c>
      <c r="AI247" s="33" t="str">
        <f t="shared" si="43"/>
        <v>--</v>
      </c>
      <c r="AJ247" s="33" t="str">
        <f t="shared" si="43"/>
        <v>--</v>
      </c>
      <c r="AK247" s="33" t="str">
        <f t="shared" si="43"/>
        <v>--</v>
      </c>
      <c r="AL247" s="33" t="str">
        <f t="shared" si="43"/>
        <v>--</v>
      </c>
      <c r="AM247" s="33" t="str">
        <f t="shared" si="44"/>
        <v>--</v>
      </c>
      <c r="AN247" s="33" t="str">
        <f t="shared" si="44"/>
        <v>--</v>
      </c>
      <c r="AO247" s="33" t="str">
        <f t="shared" si="44"/>
        <v>--</v>
      </c>
      <c r="AP247" s="33" t="str">
        <f t="shared" si="44"/>
        <v>--</v>
      </c>
      <c r="AQ247" s="33" t="str">
        <f t="shared" si="44"/>
        <v>--</v>
      </c>
      <c r="AR247" s="33" t="str">
        <f t="shared" si="45"/>
        <v>--</v>
      </c>
      <c r="AS247" s="33" t="str">
        <f t="shared" si="45"/>
        <v>--</v>
      </c>
      <c r="AT247" s="111">
        <f t="shared" si="46"/>
        <v>0</v>
      </c>
    </row>
    <row r="248" spans="1:46" s="61" customFormat="1" ht="12" hidden="1" customHeight="1" x14ac:dyDescent="0.2">
      <c r="A248" s="14">
        <v>22</v>
      </c>
      <c r="B248" s="14"/>
      <c r="C248" s="120" t="str">
        <f t="shared" si="36"/>
        <v>項目22</v>
      </c>
      <c r="D248" s="33" t="str">
        <f t="shared" si="37"/>
        <v>--</v>
      </c>
      <c r="E248" s="33" t="str">
        <f t="shared" si="37"/>
        <v>--</v>
      </c>
      <c r="F248" s="33" t="str">
        <f t="shared" si="37"/>
        <v>--</v>
      </c>
      <c r="G248" s="33" t="str">
        <f t="shared" si="37"/>
        <v>--</v>
      </c>
      <c r="H248" s="33" t="str">
        <f t="shared" si="37"/>
        <v>--</v>
      </c>
      <c r="I248" s="33" t="str">
        <f t="shared" si="38"/>
        <v>--</v>
      </c>
      <c r="J248" s="33" t="str">
        <f t="shared" si="38"/>
        <v>--</v>
      </c>
      <c r="K248" s="33" t="str">
        <f t="shared" si="38"/>
        <v>--</v>
      </c>
      <c r="L248" s="33" t="str">
        <f t="shared" si="38"/>
        <v>--</v>
      </c>
      <c r="M248" s="33" t="str">
        <f t="shared" si="38"/>
        <v>--</v>
      </c>
      <c r="N248" s="33" t="str">
        <f t="shared" si="39"/>
        <v>--</v>
      </c>
      <c r="O248" s="33" t="str">
        <f t="shared" si="39"/>
        <v>--</v>
      </c>
      <c r="P248" s="33" t="str">
        <f t="shared" si="39"/>
        <v>--</v>
      </c>
      <c r="Q248" s="33" t="str">
        <f t="shared" si="39"/>
        <v>--</v>
      </c>
      <c r="R248" s="33" t="str">
        <f t="shared" si="39"/>
        <v>--</v>
      </c>
      <c r="S248" s="33" t="str">
        <f t="shared" si="40"/>
        <v>--</v>
      </c>
      <c r="T248" s="33" t="str">
        <f t="shared" si="40"/>
        <v>--</v>
      </c>
      <c r="U248" s="33" t="str">
        <f t="shared" si="40"/>
        <v>--</v>
      </c>
      <c r="V248" s="33" t="str">
        <f t="shared" si="40"/>
        <v>--</v>
      </c>
      <c r="W248" s="33" t="str">
        <f t="shared" si="40"/>
        <v>--</v>
      </c>
      <c r="X248" s="33" t="str">
        <f t="shared" si="41"/>
        <v>--</v>
      </c>
      <c r="Y248" s="33" t="str">
        <f t="shared" si="41"/>
        <v>--</v>
      </c>
      <c r="Z248" s="33" t="str">
        <f t="shared" si="41"/>
        <v>--</v>
      </c>
      <c r="AA248" s="33" t="str">
        <f t="shared" si="41"/>
        <v>--</v>
      </c>
      <c r="AB248" s="33" t="str">
        <f t="shared" si="41"/>
        <v>--</v>
      </c>
      <c r="AC248" s="33" t="str">
        <f t="shared" si="42"/>
        <v>--</v>
      </c>
      <c r="AD248" s="33" t="str">
        <f t="shared" si="42"/>
        <v>--</v>
      </c>
      <c r="AE248" s="33" t="str">
        <f t="shared" si="42"/>
        <v>--</v>
      </c>
      <c r="AF248" s="33" t="str">
        <f t="shared" si="42"/>
        <v>--</v>
      </c>
      <c r="AG248" s="33" t="str">
        <f t="shared" si="42"/>
        <v>--</v>
      </c>
      <c r="AH248" s="33" t="str">
        <f t="shared" si="43"/>
        <v>--</v>
      </c>
      <c r="AI248" s="33" t="str">
        <f t="shared" si="43"/>
        <v>--</v>
      </c>
      <c r="AJ248" s="33" t="str">
        <f t="shared" si="43"/>
        <v>--</v>
      </c>
      <c r="AK248" s="33" t="str">
        <f t="shared" si="43"/>
        <v>--</v>
      </c>
      <c r="AL248" s="33" t="str">
        <f t="shared" si="43"/>
        <v>--</v>
      </c>
      <c r="AM248" s="33" t="str">
        <f t="shared" si="44"/>
        <v>--</v>
      </c>
      <c r="AN248" s="33" t="str">
        <f t="shared" si="44"/>
        <v>--</v>
      </c>
      <c r="AO248" s="33" t="str">
        <f t="shared" si="44"/>
        <v>--</v>
      </c>
      <c r="AP248" s="33" t="str">
        <f t="shared" si="44"/>
        <v>--</v>
      </c>
      <c r="AQ248" s="33" t="str">
        <f t="shared" si="44"/>
        <v>--</v>
      </c>
      <c r="AR248" s="33" t="str">
        <f t="shared" si="45"/>
        <v>--</v>
      </c>
      <c r="AS248" s="33" t="str">
        <f t="shared" si="45"/>
        <v>--</v>
      </c>
      <c r="AT248" s="111">
        <f t="shared" si="46"/>
        <v>0</v>
      </c>
    </row>
    <row r="249" spans="1:46" s="61" customFormat="1" ht="12" hidden="1" customHeight="1" x14ac:dyDescent="0.2">
      <c r="A249" s="14">
        <v>23</v>
      </c>
      <c r="B249" s="14"/>
      <c r="C249" s="120" t="str">
        <f t="shared" si="36"/>
        <v>項目23</v>
      </c>
      <c r="D249" s="33" t="str">
        <f t="shared" si="37"/>
        <v>--</v>
      </c>
      <c r="E249" s="33" t="str">
        <f t="shared" si="37"/>
        <v>--</v>
      </c>
      <c r="F249" s="33" t="str">
        <f t="shared" si="37"/>
        <v>--</v>
      </c>
      <c r="G249" s="33" t="str">
        <f t="shared" si="37"/>
        <v>--</v>
      </c>
      <c r="H249" s="33" t="str">
        <f t="shared" si="37"/>
        <v>--</v>
      </c>
      <c r="I249" s="33" t="str">
        <f t="shared" si="38"/>
        <v>--</v>
      </c>
      <c r="J249" s="33" t="str">
        <f t="shared" si="38"/>
        <v>--</v>
      </c>
      <c r="K249" s="33" t="str">
        <f t="shared" si="38"/>
        <v>--</v>
      </c>
      <c r="L249" s="33" t="str">
        <f t="shared" si="38"/>
        <v>--</v>
      </c>
      <c r="M249" s="33" t="str">
        <f t="shared" si="38"/>
        <v>--</v>
      </c>
      <c r="N249" s="33" t="str">
        <f t="shared" si="39"/>
        <v>--</v>
      </c>
      <c r="O249" s="33" t="str">
        <f t="shared" si="39"/>
        <v>--</v>
      </c>
      <c r="P249" s="33" t="str">
        <f t="shared" si="39"/>
        <v>--</v>
      </c>
      <c r="Q249" s="33" t="str">
        <f t="shared" si="39"/>
        <v>--</v>
      </c>
      <c r="R249" s="33" t="str">
        <f t="shared" si="39"/>
        <v>--</v>
      </c>
      <c r="S249" s="33" t="str">
        <f t="shared" si="40"/>
        <v>--</v>
      </c>
      <c r="T249" s="33" t="str">
        <f t="shared" si="40"/>
        <v>--</v>
      </c>
      <c r="U249" s="33" t="str">
        <f t="shared" si="40"/>
        <v>--</v>
      </c>
      <c r="V249" s="33" t="str">
        <f t="shared" si="40"/>
        <v>--</v>
      </c>
      <c r="W249" s="33" t="str">
        <f t="shared" si="40"/>
        <v>--</v>
      </c>
      <c r="X249" s="33" t="str">
        <f t="shared" si="41"/>
        <v>--</v>
      </c>
      <c r="Y249" s="33" t="str">
        <f t="shared" si="41"/>
        <v>--</v>
      </c>
      <c r="Z249" s="33" t="str">
        <f t="shared" si="41"/>
        <v>--</v>
      </c>
      <c r="AA249" s="33" t="str">
        <f t="shared" si="41"/>
        <v>--</v>
      </c>
      <c r="AB249" s="33" t="str">
        <f t="shared" si="41"/>
        <v>--</v>
      </c>
      <c r="AC249" s="33" t="str">
        <f t="shared" si="42"/>
        <v>--</v>
      </c>
      <c r="AD249" s="33" t="str">
        <f t="shared" si="42"/>
        <v>--</v>
      </c>
      <c r="AE249" s="33" t="str">
        <f t="shared" si="42"/>
        <v>--</v>
      </c>
      <c r="AF249" s="33" t="str">
        <f t="shared" si="42"/>
        <v>--</v>
      </c>
      <c r="AG249" s="33" t="str">
        <f t="shared" si="42"/>
        <v>--</v>
      </c>
      <c r="AH249" s="33" t="str">
        <f t="shared" si="43"/>
        <v>--</v>
      </c>
      <c r="AI249" s="33" t="str">
        <f t="shared" si="43"/>
        <v>--</v>
      </c>
      <c r="AJ249" s="33" t="str">
        <f t="shared" si="43"/>
        <v>--</v>
      </c>
      <c r="AK249" s="33" t="str">
        <f t="shared" si="43"/>
        <v>--</v>
      </c>
      <c r="AL249" s="33" t="str">
        <f t="shared" si="43"/>
        <v>--</v>
      </c>
      <c r="AM249" s="33" t="str">
        <f t="shared" si="44"/>
        <v>--</v>
      </c>
      <c r="AN249" s="33" t="str">
        <f t="shared" si="44"/>
        <v>--</v>
      </c>
      <c r="AO249" s="33" t="str">
        <f t="shared" si="44"/>
        <v>--</v>
      </c>
      <c r="AP249" s="33" t="str">
        <f t="shared" si="44"/>
        <v>--</v>
      </c>
      <c r="AQ249" s="33" t="str">
        <f t="shared" si="44"/>
        <v>--</v>
      </c>
      <c r="AR249" s="33" t="str">
        <f t="shared" si="45"/>
        <v>--</v>
      </c>
      <c r="AS249" s="33" t="str">
        <f t="shared" si="45"/>
        <v>--</v>
      </c>
      <c r="AT249" s="111">
        <f t="shared" si="46"/>
        <v>0</v>
      </c>
    </row>
    <row r="250" spans="1:46" s="61" customFormat="1" ht="12" hidden="1" customHeight="1" x14ac:dyDescent="0.2">
      <c r="A250" s="14">
        <v>24</v>
      </c>
      <c r="B250" s="14"/>
      <c r="C250" s="120" t="str">
        <f t="shared" si="36"/>
        <v>項目24</v>
      </c>
      <c r="D250" s="33" t="str">
        <f t="shared" si="37"/>
        <v>--</v>
      </c>
      <c r="E250" s="33" t="str">
        <f t="shared" si="37"/>
        <v>--</v>
      </c>
      <c r="F250" s="33" t="str">
        <f t="shared" si="37"/>
        <v>--</v>
      </c>
      <c r="G250" s="33" t="str">
        <f t="shared" si="37"/>
        <v>--</v>
      </c>
      <c r="H250" s="33" t="str">
        <f t="shared" si="37"/>
        <v>--</v>
      </c>
      <c r="I250" s="33" t="str">
        <f t="shared" si="38"/>
        <v>--</v>
      </c>
      <c r="J250" s="33" t="str">
        <f t="shared" si="38"/>
        <v>--</v>
      </c>
      <c r="K250" s="33" t="str">
        <f t="shared" si="38"/>
        <v>--</v>
      </c>
      <c r="L250" s="33" t="str">
        <f t="shared" si="38"/>
        <v>--</v>
      </c>
      <c r="M250" s="33" t="str">
        <f t="shared" si="38"/>
        <v>--</v>
      </c>
      <c r="N250" s="33" t="str">
        <f t="shared" si="39"/>
        <v>--</v>
      </c>
      <c r="O250" s="33" t="str">
        <f t="shared" si="39"/>
        <v>--</v>
      </c>
      <c r="P250" s="33" t="str">
        <f t="shared" si="39"/>
        <v>--</v>
      </c>
      <c r="Q250" s="33" t="str">
        <f t="shared" si="39"/>
        <v>--</v>
      </c>
      <c r="R250" s="33" t="str">
        <f t="shared" si="39"/>
        <v>--</v>
      </c>
      <c r="S250" s="33" t="str">
        <f t="shared" si="40"/>
        <v>--</v>
      </c>
      <c r="T250" s="33" t="str">
        <f t="shared" si="40"/>
        <v>--</v>
      </c>
      <c r="U250" s="33" t="str">
        <f t="shared" si="40"/>
        <v>--</v>
      </c>
      <c r="V250" s="33" t="str">
        <f t="shared" si="40"/>
        <v>--</v>
      </c>
      <c r="W250" s="33" t="str">
        <f t="shared" si="40"/>
        <v>--</v>
      </c>
      <c r="X250" s="33" t="str">
        <f t="shared" si="41"/>
        <v>--</v>
      </c>
      <c r="Y250" s="33" t="str">
        <f t="shared" si="41"/>
        <v>--</v>
      </c>
      <c r="Z250" s="33" t="str">
        <f t="shared" si="41"/>
        <v>--</v>
      </c>
      <c r="AA250" s="33" t="str">
        <f t="shared" si="41"/>
        <v>--</v>
      </c>
      <c r="AB250" s="33" t="str">
        <f t="shared" si="41"/>
        <v>--</v>
      </c>
      <c r="AC250" s="33" t="str">
        <f t="shared" si="42"/>
        <v>--</v>
      </c>
      <c r="AD250" s="33" t="str">
        <f t="shared" si="42"/>
        <v>--</v>
      </c>
      <c r="AE250" s="33" t="str">
        <f t="shared" si="42"/>
        <v>--</v>
      </c>
      <c r="AF250" s="33" t="str">
        <f t="shared" si="42"/>
        <v>--</v>
      </c>
      <c r="AG250" s="33" t="str">
        <f t="shared" si="42"/>
        <v>--</v>
      </c>
      <c r="AH250" s="33" t="str">
        <f t="shared" si="43"/>
        <v>--</v>
      </c>
      <c r="AI250" s="33" t="str">
        <f t="shared" si="43"/>
        <v>--</v>
      </c>
      <c r="AJ250" s="33" t="str">
        <f t="shared" si="43"/>
        <v>--</v>
      </c>
      <c r="AK250" s="33" t="str">
        <f t="shared" si="43"/>
        <v>--</v>
      </c>
      <c r="AL250" s="33" t="str">
        <f t="shared" si="43"/>
        <v>--</v>
      </c>
      <c r="AM250" s="33" t="str">
        <f t="shared" si="44"/>
        <v>--</v>
      </c>
      <c r="AN250" s="33" t="str">
        <f t="shared" si="44"/>
        <v>--</v>
      </c>
      <c r="AO250" s="33" t="str">
        <f t="shared" si="44"/>
        <v>--</v>
      </c>
      <c r="AP250" s="33" t="str">
        <f t="shared" si="44"/>
        <v>--</v>
      </c>
      <c r="AQ250" s="33" t="str">
        <f t="shared" si="44"/>
        <v>--</v>
      </c>
      <c r="AR250" s="33" t="str">
        <f t="shared" si="45"/>
        <v>--</v>
      </c>
      <c r="AS250" s="33" t="str">
        <f t="shared" si="45"/>
        <v>--</v>
      </c>
      <c r="AT250" s="111">
        <f t="shared" si="46"/>
        <v>0</v>
      </c>
    </row>
    <row r="251" spans="1:46" s="61" customFormat="1" ht="12" hidden="1" customHeight="1" x14ac:dyDescent="0.2">
      <c r="A251" s="14">
        <v>25</v>
      </c>
      <c r="B251" s="14"/>
      <c r="C251" s="120" t="str">
        <f t="shared" si="36"/>
        <v>項目25</v>
      </c>
      <c r="D251" s="33" t="str">
        <f t="shared" si="37"/>
        <v>--</v>
      </c>
      <c r="E251" s="33" t="str">
        <f t="shared" si="37"/>
        <v>--</v>
      </c>
      <c r="F251" s="33" t="str">
        <f t="shared" si="37"/>
        <v>--</v>
      </c>
      <c r="G251" s="33" t="str">
        <f t="shared" si="37"/>
        <v>--</v>
      </c>
      <c r="H251" s="33" t="str">
        <f t="shared" si="37"/>
        <v>--</v>
      </c>
      <c r="I251" s="33" t="str">
        <f t="shared" si="38"/>
        <v>--</v>
      </c>
      <c r="J251" s="33" t="str">
        <f t="shared" si="38"/>
        <v>--</v>
      </c>
      <c r="K251" s="33" t="str">
        <f t="shared" si="38"/>
        <v>--</v>
      </c>
      <c r="L251" s="33" t="str">
        <f t="shared" si="38"/>
        <v>--</v>
      </c>
      <c r="M251" s="33" t="str">
        <f t="shared" si="38"/>
        <v>--</v>
      </c>
      <c r="N251" s="33" t="str">
        <f t="shared" si="39"/>
        <v>--</v>
      </c>
      <c r="O251" s="33" t="str">
        <f t="shared" si="39"/>
        <v>--</v>
      </c>
      <c r="P251" s="33" t="str">
        <f t="shared" si="39"/>
        <v>--</v>
      </c>
      <c r="Q251" s="33" t="str">
        <f t="shared" si="39"/>
        <v>--</v>
      </c>
      <c r="R251" s="33" t="str">
        <f t="shared" si="39"/>
        <v>--</v>
      </c>
      <c r="S251" s="33" t="str">
        <f t="shared" si="40"/>
        <v>--</v>
      </c>
      <c r="T251" s="33" t="str">
        <f t="shared" si="40"/>
        <v>--</v>
      </c>
      <c r="U251" s="33" t="str">
        <f t="shared" si="40"/>
        <v>--</v>
      </c>
      <c r="V251" s="33" t="str">
        <f t="shared" si="40"/>
        <v>--</v>
      </c>
      <c r="W251" s="33" t="str">
        <f t="shared" si="40"/>
        <v>--</v>
      </c>
      <c r="X251" s="33" t="str">
        <f t="shared" si="41"/>
        <v>--</v>
      </c>
      <c r="Y251" s="33" t="str">
        <f t="shared" si="41"/>
        <v>--</v>
      </c>
      <c r="Z251" s="33" t="str">
        <f t="shared" si="41"/>
        <v>--</v>
      </c>
      <c r="AA251" s="33" t="str">
        <f t="shared" si="41"/>
        <v>--</v>
      </c>
      <c r="AB251" s="33" t="str">
        <f t="shared" si="41"/>
        <v>--</v>
      </c>
      <c r="AC251" s="33" t="str">
        <f t="shared" si="42"/>
        <v>--</v>
      </c>
      <c r="AD251" s="33" t="str">
        <f t="shared" si="42"/>
        <v>--</v>
      </c>
      <c r="AE251" s="33" t="str">
        <f t="shared" si="42"/>
        <v>--</v>
      </c>
      <c r="AF251" s="33" t="str">
        <f t="shared" si="42"/>
        <v>--</v>
      </c>
      <c r="AG251" s="33" t="str">
        <f t="shared" si="42"/>
        <v>--</v>
      </c>
      <c r="AH251" s="33" t="str">
        <f t="shared" si="43"/>
        <v>--</v>
      </c>
      <c r="AI251" s="33" t="str">
        <f t="shared" si="43"/>
        <v>--</v>
      </c>
      <c r="AJ251" s="33" t="str">
        <f t="shared" si="43"/>
        <v>--</v>
      </c>
      <c r="AK251" s="33" t="str">
        <f t="shared" si="43"/>
        <v>--</v>
      </c>
      <c r="AL251" s="33" t="str">
        <f t="shared" si="43"/>
        <v>--</v>
      </c>
      <c r="AM251" s="33" t="str">
        <f t="shared" si="44"/>
        <v>--</v>
      </c>
      <c r="AN251" s="33" t="str">
        <f t="shared" si="44"/>
        <v>--</v>
      </c>
      <c r="AO251" s="33" t="str">
        <f t="shared" si="44"/>
        <v>--</v>
      </c>
      <c r="AP251" s="33" t="str">
        <f t="shared" si="44"/>
        <v>--</v>
      </c>
      <c r="AQ251" s="33" t="str">
        <f t="shared" si="44"/>
        <v>--</v>
      </c>
      <c r="AR251" s="33" t="str">
        <f t="shared" si="45"/>
        <v>--</v>
      </c>
      <c r="AS251" s="33" t="str">
        <f t="shared" si="45"/>
        <v>--</v>
      </c>
      <c r="AT251" s="111">
        <f t="shared" si="46"/>
        <v>0</v>
      </c>
    </row>
    <row r="252" spans="1:46" s="61" customFormat="1" ht="12" hidden="1" customHeight="1" x14ac:dyDescent="0.2">
      <c r="A252" s="14">
        <v>26</v>
      </c>
      <c r="B252" s="14"/>
      <c r="C252" s="120" t="str">
        <f t="shared" si="36"/>
        <v>項目26</v>
      </c>
      <c r="D252" s="33" t="str">
        <f t="shared" si="37"/>
        <v>--</v>
      </c>
      <c r="E252" s="33" t="str">
        <f t="shared" si="37"/>
        <v>--</v>
      </c>
      <c r="F252" s="33" t="str">
        <f t="shared" si="37"/>
        <v>--</v>
      </c>
      <c r="G252" s="33" t="str">
        <f t="shared" si="37"/>
        <v>--</v>
      </c>
      <c r="H252" s="33" t="str">
        <f t="shared" si="37"/>
        <v>--</v>
      </c>
      <c r="I252" s="33" t="str">
        <f t="shared" si="38"/>
        <v>--</v>
      </c>
      <c r="J252" s="33" t="str">
        <f t="shared" si="38"/>
        <v>--</v>
      </c>
      <c r="K252" s="33" t="str">
        <f t="shared" si="38"/>
        <v>--</v>
      </c>
      <c r="L252" s="33" t="str">
        <f t="shared" si="38"/>
        <v>--</v>
      </c>
      <c r="M252" s="33" t="str">
        <f t="shared" si="38"/>
        <v>--</v>
      </c>
      <c r="N252" s="33" t="str">
        <f t="shared" si="39"/>
        <v>--</v>
      </c>
      <c r="O252" s="33" t="str">
        <f t="shared" si="39"/>
        <v>--</v>
      </c>
      <c r="P252" s="33" t="str">
        <f t="shared" si="39"/>
        <v>--</v>
      </c>
      <c r="Q252" s="33" t="str">
        <f t="shared" si="39"/>
        <v>--</v>
      </c>
      <c r="R252" s="33" t="str">
        <f t="shared" si="39"/>
        <v>--</v>
      </c>
      <c r="S252" s="33" t="str">
        <f t="shared" si="40"/>
        <v>--</v>
      </c>
      <c r="T252" s="33" t="str">
        <f t="shared" si="40"/>
        <v>--</v>
      </c>
      <c r="U252" s="33" t="str">
        <f t="shared" si="40"/>
        <v>--</v>
      </c>
      <c r="V252" s="33" t="str">
        <f t="shared" si="40"/>
        <v>--</v>
      </c>
      <c r="W252" s="33" t="str">
        <f t="shared" si="40"/>
        <v>--</v>
      </c>
      <c r="X252" s="33" t="str">
        <f t="shared" si="41"/>
        <v>--</v>
      </c>
      <c r="Y252" s="33" t="str">
        <f t="shared" si="41"/>
        <v>--</v>
      </c>
      <c r="Z252" s="33" t="str">
        <f t="shared" si="41"/>
        <v>--</v>
      </c>
      <c r="AA252" s="33" t="str">
        <f t="shared" si="41"/>
        <v>--</v>
      </c>
      <c r="AB252" s="33" t="str">
        <f t="shared" si="41"/>
        <v>--</v>
      </c>
      <c r="AC252" s="33" t="str">
        <f t="shared" si="42"/>
        <v>--</v>
      </c>
      <c r="AD252" s="33" t="str">
        <f t="shared" si="42"/>
        <v>--</v>
      </c>
      <c r="AE252" s="33" t="str">
        <f t="shared" si="42"/>
        <v>--</v>
      </c>
      <c r="AF252" s="33" t="str">
        <f t="shared" si="42"/>
        <v>--</v>
      </c>
      <c r="AG252" s="33" t="str">
        <f t="shared" si="42"/>
        <v>--</v>
      </c>
      <c r="AH252" s="33" t="str">
        <f t="shared" si="43"/>
        <v>--</v>
      </c>
      <c r="AI252" s="33" t="str">
        <f t="shared" si="43"/>
        <v>--</v>
      </c>
      <c r="AJ252" s="33" t="str">
        <f t="shared" si="43"/>
        <v>--</v>
      </c>
      <c r="AK252" s="33" t="str">
        <f t="shared" si="43"/>
        <v>--</v>
      </c>
      <c r="AL252" s="33" t="str">
        <f t="shared" si="43"/>
        <v>--</v>
      </c>
      <c r="AM252" s="33" t="str">
        <f t="shared" si="44"/>
        <v>--</v>
      </c>
      <c r="AN252" s="33" t="str">
        <f t="shared" si="44"/>
        <v>--</v>
      </c>
      <c r="AO252" s="33" t="str">
        <f t="shared" si="44"/>
        <v>--</v>
      </c>
      <c r="AP252" s="33" t="str">
        <f t="shared" si="44"/>
        <v>--</v>
      </c>
      <c r="AQ252" s="33" t="str">
        <f t="shared" si="44"/>
        <v>--</v>
      </c>
      <c r="AR252" s="33" t="str">
        <f t="shared" si="45"/>
        <v>--</v>
      </c>
      <c r="AS252" s="33" t="str">
        <f t="shared" si="45"/>
        <v>--</v>
      </c>
      <c r="AT252" s="111">
        <f t="shared" si="46"/>
        <v>0</v>
      </c>
    </row>
    <row r="253" spans="1:46" s="61" customFormat="1" ht="12" hidden="1" customHeight="1" x14ac:dyDescent="0.2">
      <c r="A253" s="14">
        <v>27</v>
      </c>
      <c r="B253" s="14"/>
      <c r="C253" s="120" t="str">
        <f t="shared" si="36"/>
        <v>項目27</v>
      </c>
      <c r="D253" s="33" t="str">
        <f t="shared" si="37"/>
        <v>--</v>
      </c>
      <c r="E253" s="33" t="str">
        <f t="shared" si="37"/>
        <v>--</v>
      </c>
      <c r="F253" s="33" t="str">
        <f t="shared" si="37"/>
        <v>--</v>
      </c>
      <c r="G253" s="33" t="str">
        <f t="shared" si="37"/>
        <v>--</v>
      </c>
      <c r="H253" s="33" t="str">
        <f t="shared" si="37"/>
        <v>--</v>
      </c>
      <c r="I253" s="33" t="str">
        <f t="shared" si="38"/>
        <v>--</v>
      </c>
      <c r="J253" s="33" t="str">
        <f t="shared" si="38"/>
        <v>--</v>
      </c>
      <c r="K253" s="33" t="str">
        <f t="shared" si="38"/>
        <v>--</v>
      </c>
      <c r="L253" s="33" t="str">
        <f t="shared" si="38"/>
        <v>--</v>
      </c>
      <c r="M253" s="33" t="str">
        <f t="shared" si="38"/>
        <v>--</v>
      </c>
      <c r="N253" s="33" t="str">
        <f t="shared" si="39"/>
        <v>--</v>
      </c>
      <c r="O253" s="33" t="str">
        <f t="shared" si="39"/>
        <v>--</v>
      </c>
      <c r="P253" s="33" t="str">
        <f t="shared" si="39"/>
        <v>--</v>
      </c>
      <c r="Q253" s="33" t="str">
        <f t="shared" si="39"/>
        <v>--</v>
      </c>
      <c r="R253" s="33" t="str">
        <f t="shared" si="39"/>
        <v>--</v>
      </c>
      <c r="S253" s="33" t="str">
        <f t="shared" si="40"/>
        <v>--</v>
      </c>
      <c r="T253" s="33" t="str">
        <f t="shared" si="40"/>
        <v>--</v>
      </c>
      <c r="U253" s="33" t="str">
        <f t="shared" si="40"/>
        <v>--</v>
      </c>
      <c r="V253" s="33" t="str">
        <f t="shared" si="40"/>
        <v>--</v>
      </c>
      <c r="W253" s="33" t="str">
        <f t="shared" si="40"/>
        <v>--</v>
      </c>
      <c r="X253" s="33" t="str">
        <f t="shared" si="41"/>
        <v>--</v>
      </c>
      <c r="Y253" s="33" t="str">
        <f t="shared" si="41"/>
        <v>--</v>
      </c>
      <c r="Z253" s="33" t="str">
        <f t="shared" si="41"/>
        <v>--</v>
      </c>
      <c r="AA253" s="33" t="str">
        <f t="shared" si="41"/>
        <v>--</v>
      </c>
      <c r="AB253" s="33" t="str">
        <f t="shared" si="41"/>
        <v>--</v>
      </c>
      <c r="AC253" s="33" t="str">
        <f t="shared" si="42"/>
        <v>--</v>
      </c>
      <c r="AD253" s="33" t="str">
        <f t="shared" si="42"/>
        <v>--</v>
      </c>
      <c r="AE253" s="33" t="str">
        <f t="shared" si="42"/>
        <v>--</v>
      </c>
      <c r="AF253" s="33" t="str">
        <f t="shared" si="42"/>
        <v>--</v>
      </c>
      <c r="AG253" s="33" t="str">
        <f t="shared" si="42"/>
        <v>--</v>
      </c>
      <c r="AH253" s="33" t="str">
        <f t="shared" si="43"/>
        <v>--</v>
      </c>
      <c r="AI253" s="33" t="str">
        <f t="shared" si="43"/>
        <v>--</v>
      </c>
      <c r="AJ253" s="33" t="str">
        <f t="shared" si="43"/>
        <v>--</v>
      </c>
      <c r="AK253" s="33" t="str">
        <f t="shared" si="43"/>
        <v>--</v>
      </c>
      <c r="AL253" s="33" t="str">
        <f t="shared" si="43"/>
        <v>--</v>
      </c>
      <c r="AM253" s="33" t="str">
        <f t="shared" si="44"/>
        <v>--</v>
      </c>
      <c r="AN253" s="33" t="str">
        <f t="shared" si="44"/>
        <v>--</v>
      </c>
      <c r="AO253" s="33" t="str">
        <f t="shared" si="44"/>
        <v>--</v>
      </c>
      <c r="AP253" s="33" t="str">
        <f t="shared" si="44"/>
        <v>--</v>
      </c>
      <c r="AQ253" s="33" t="str">
        <f t="shared" si="44"/>
        <v>--</v>
      </c>
      <c r="AR253" s="33" t="str">
        <f t="shared" si="45"/>
        <v>--</v>
      </c>
      <c r="AS253" s="33" t="str">
        <f t="shared" si="45"/>
        <v>--</v>
      </c>
      <c r="AT253" s="111">
        <f t="shared" si="46"/>
        <v>0</v>
      </c>
    </row>
    <row r="254" spans="1:46" s="61" customFormat="1" ht="12" hidden="1" customHeight="1" x14ac:dyDescent="0.2">
      <c r="A254" s="14">
        <v>28</v>
      </c>
      <c r="B254" s="14"/>
      <c r="C254" s="120" t="str">
        <f t="shared" si="36"/>
        <v>項目28</v>
      </c>
      <c r="D254" s="33" t="str">
        <f t="shared" si="37"/>
        <v>--</v>
      </c>
      <c r="E254" s="33" t="str">
        <f t="shared" si="37"/>
        <v>--</v>
      </c>
      <c r="F254" s="33" t="str">
        <f t="shared" si="37"/>
        <v>--</v>
      </c>
      <c r="G254" s="33" t="str">
        <f t="shared" si="37"/>
        <v>--</v>
      </c>
      <c r="H254" s="33" t="str">
        <f t="shared" si="37"/>
        <v>--</v>
      </c>
      <c r="I254" s="33" t="str">
        <f t="shared" si="38"/>
        <v>--</v>
      </c>
      <c r="J254" s="33" t="str">
        <f t="shared" si="38"/>
        <v>--</v>
      </c>
      <c r="K254" s="33" t="str">
        <f t="shared" si="38"/>
        <v>--</v>
      </c>
      <c r="L254" s="33" t="str">
        <f t="shared" si="38"/>
        <v>--</v>
      </c>
      <c r="M254" s="33" t="str">
        <f t="shared" si="38"/>
        <v>--</v>
      </c>
      <c r="N254" s="33" t="str">
        <f t="shared" si="39"/>
        <v>--</v>
      </c>
      <c r="O254" s="33" t="str">
        <f t="shared" si="39"/>
        <v>--</v>
      </c>
      <c r="P254" s="33" t="str">
        <f t="shared" si="39"/>
        <v>--</v>
      </c>
      <c r="Q254" s="33" t="str">
        <f t="shared" si="39"/>
        <v>--</v>
      </c>
      <c r="R254" s="33" t="str">
        <f t="shared" si="39"/>
        <v>--</v>
      </c>
      <c r="S254" s="33" t="str">
        <f t="shared" si="40"/>
        <v>--</v>
      </c>
      <c r="T254" s="33" t="str">
        <f t="shared" si="40"/>
        <v>--</v>
      </c>
      <c r="U254" s="33" t="str">
        <f t="shared" si="40"/>
        <v>--</v>
      </c>
      <c r="V254" s="33" t="str">
        <f t="shared" si="40"/>
        <v>--</v>
      </c>
      <c r="W254" s="33" t="str">
        <f t="shared" si="40"/>
        <v>--</v>
      </c>
      <c r="X254" s="33" t="str">
        <f t="shared" si="41"/>
        <v>--</v>
      </c>
      <c r="Y254" s="33" t="str">
        <f t="shared" si="41"/>
        <v>--</v>
      </c>
      <c r="Z254" s="33" t="str">
        <f t="shared" si="41"/>
        <v>--</v>
      </c>
      <c r="AA254" s="33" t="str">
        <f t="shared" si="41"/>
        <v>--</v>
      </c>
      <c r="AB254" s="33" t="str">
        <f t="shared" si="41"/>
        <v>--</v>
      </c>
      <c r="AC254" s="33" t="str">
        <f t="shared" si="42"/>
        <v>--</v>
      </c>
      <c r="AD254" s="33" t="str">
        <f t="shared" si="42"/>
        <v>--</v>
      </c>
      <c r="AE254" s="33" t="str">
        <f t="shared" si="42"/>
        <v>--</v>
      </c>
      <c r="AF254" s="33" t="str">
        <f t="shared" si="42"/>
        <v>--</v>
      </c>
      <c r="AG254" s="33" t="str">
        <f t="shared" si="42"/>
        <v>--</v>
      </c>
      <c r="AH254" s="33" t="str">
        <f t="shared" si="43"/>
        <v>--</v>
      </c>
      <c r="AI254" s="33" t="str">
        <f t="shared" si="43"/>
        <v>--</v>
      </c>
      <c r="AJ254" s="33" t="str">
        <f t="shared" si="43"/>
        <v>--</v>
      </c>
      <c r="AK254" s="33" t="str">
        <f t="shared" si="43"/>
        <v>--</v>
      </c>
      <c r="AL254" s="33" t="str">
        <f t="shared" si="43"/>
        <v>--</v>
      </c>
      <c r="AM254" s="33" t="str">
        <f t="shared" si="44"/>
        <v>--</v>
      </c>
      <c r="AN254" s="33" t="str">
        <f t="shared" si="44"/>
        <v>--</v>
      </c>
      <c r="AO254" s="33" t="str">
        <f t="shared" si="44"/>
        <v>--</v>
      </c>
      <c r="AP254" s="33" t="str">
        <f t="shared" si="44"/>
        <v>--</v>
      </c>
      <c r="AQ254" s="33" t="str">
        <f t="shared" si="44"/>
        <v>--</v>
      </c>
      <c r="AR254" s="33" t="str">
        <f t="shared" si="45"/>
        <v>--</v>
      </c>
      <c r="AS254" s="33" t="str">
        <f t="shared" si="45"/>
        <v>--</v>
      </c>
      <c r="AT254" s="111">
        <f t="shared" si="46"/>
        <v>0</v>
      </c>
    </row>
    <row r="255" spans="1:46" s="61" customFormat="1" ht="12" hidden="1" customHeight="1" x14ac:dyDescent="0.2">
      <c r="A255" s="14">
        <v>29</v>
      </c>
      <c r="B255" s="14"/>
      <c r="C255" s="120" t="str">
        <f t="shared" si="36"/>
        <v>項目29</v>
      </c>
      <c r="D255" s="33" t="str">
        <f t="shared" si="37"/>
        <v>--</v>
      </c>
      <c r="E255" s="33" t="str">
        <f t="shared" si="37"/>
        <v>--</v>
      </c>
      <c r="F255" s="33" t="str">
        <f t="shared" si="37"/>
        <v>--</v>
      </c>
      <c r="G255" s="33" t="str">
        <f t="shared" si="37"/>
        <v>--</v>
      </c>
      <c r="H255" s="33" t="str">
        <f t="shared" si="37"/>
        <v>--</v>
      </c>
      <c r="I255" s="33" t="str">
        <f t="shared" si="38"/>
        <v>--</v>
      </c>
      <c r="J255" s="33" t="str">
        <f t="shared" si="38"/>
        <v>--</v>
      </c>
      <c r="K255" s="33" t="str">
        <f t="shared" si="38"/>
        <v>--</v>
      </c>
      <c r="L255" s="33" t="str">
        <f t="shared" si="38"/>
        <v>--</v>
      </c>
      <c r="M255" s="33" t="str">
        <f t="shared" si="38"/>
        <v>--</v>
      </c>
      <c r="N255" s="33" t="str">
        <f t="shared" si="39"/>
        <v>--</v>
      </c>
      <c r="O255" s="33" t="str">
        <f t="shared" si="39"/>
        <v>--</v>
      </c>
      <c r="P255" s="33" t="str">
        <f t="shared" si="39"/>
        <v>--</v>
      </c>
      <c r="Q255" s="33" t="str">
        <f t="shared" si="39"/>
        <v>--</v>
      </c>
      <c r="R255" s="33" t="str">
        <f t="shared" si="39"/>
        <v>--</v>
      </c>
      <c r="S255" s="33" t="str">
        <f t="shared" si="40"/>
        <v>--</v>
      </c>
      <c r="T255" s="33" t="str">
        <f t="shared" si="40"/>
        <v>--</v>
      </c>
      <c r="U255" s="33" t="str">
        <f t="shared" si="40"/>
        <v>--</v>
      </c>
      <c r="V255" s="33" t="str">
        <f t="shared" si="40"/>
        <v>--</v>
      </c>
      <c r="W255" s="33" t="str">
        <f t="shared" si="40"/>
        <v>--</v>
      </c>
      <c r="X255" s="33" t="str">
        <f t="shared" si="41"/>
        <v>--</v>
      </c>
      <c r="Y255" s="33" t="str">
        <f t="shared" si="41"/>
        <v>--</v>
      </c>
      <c r="Z255" s="33" t="str">
        <f t="shared" si="41"/>
        <v>--</v>
      </c>
      <c r="AA255" s="33" t="str">
        <f t="shared" si="41"/>
        <v>--</v>
      </c>
      <c r="AB255" s="33" t="str">
        <f t="shared" si="41"/>
        <v>--</v>
      </c>
      <c r="AC255" s="33" t="str">
        <f t="shared" si="42"/>
        <v>--</v>
      </c>
      <c r="AD255" s="33" t="str">
        <f t="shared" si="42"/>
        <v>--</v>
      </c>
      <c r="AE255" s="33" t="str">
        <f t="shared" si="42"/>
        <v>--</v>
      </c>
      <c r="AF255" s="33" t="str">
        <f t="shared" si="42"/>
        <v>--</v>
      </c>
      <c r="AG255" s="33" t="str">
        <f t="shared" si="42"/>
        <v>--</v>
      </c>
      <c r="AH255" s="33" t="str">
        <f t="shared" si="43"/>
        <v>--</v>
      </c>
      <c r="AI255" s="33" t="str">
        <f t="shared" si="43"/>
        <v>--</v>
      </c>
      <c r="AJ255" s="33" t="str">
        <f t="shared" si="43"/>
        <v>--</v>
      </c>
      <c r="AK255" s="33" t="str">
        <f t="shared" si="43"/>
        <v>--</v>
      </c>
      <c r="AL255" s="33" t="str">
        <f t="shared" si="43"/>
        <v>--</v>
      </c>
      <c r="AM255" s="33" t="str">
        <f t="shared" si="44"/>
        <v>--</v>
      </c>
      <c r="AN255" s="33" t="str">
        <f t="shared" si="44"/>
        <v>--</v>
      </c>
      <c r="AO255" s="33" t="str">
        <f t="shared" si="44"/>
        <v>--</v>
      </c>
      <c r="AP255" s="33" t="str">
        <f t="shared" si="44"/>
        <v>--</v>
      </c>
      <c r="AQ255" s="33" t="str">
        <f t="shared" si="44"/>
        <v>--</v>
      </c>
      <c r="AR255" s="33" t="str">
        <f t="shared" si="45"/>
        <v>--</v>
      </c>
      <c r="AS255" s="33" t="str">
        <f t="shared" si="45"/>
        <v>--</v>
      </c>
      <c r="AT255" s="111">
        <f t="shared" si="46"/>
        <v>0</v>
      </c>
    </row>
    <row r="256" spans="1:46" s="61" customFormat="1" ht="12" hidden="1" customHeight="1" x14ac:dyDescent="0.2">
      <c r="A256" s="14">
        <v>30</v>
      </c>
      <c r="B256" s="14"/>
      <c r="C256" s="120" t="str">
        <f t="shared" si="36"/>
        <v>項目30</v>
      </c>
      <c r="D256" s="33" t="str">
        <f t="shared" si="37"/>
        <v>--</v>
      </c>
      <c r="E256" s="33" t="str">
        <f t="shared" si="37"/>
        <v>--</v>
      </c>
      <c r="F256" s="33" t="str">
        <f t="shared" si="37"/>
        <v>--</v>
      </c>
      <c r="G256" s="33" t="str">
        <f t="shared" si="37"/>
        <v>--</v>
      </c>
      <c r="H256" s="33" t="str">
        <f t="shared" si="37"/>
        <v>--</v>
      </c>
      <c r="I256" s="33" t="str">
        <f t="shared" si="38"/>
        <v>--</v>
      </c>
      <c r="J256" s="33" t="str">
        <f t="shared" si="38"/>
        <v>--</v>
      </c>
      <c r="K256" s="33" t="str">
        <f t="shared" si="38"/>
        <v>--</v>
      </c>
      <c r="L256" s="33" t="str">
        <f t="shared" si="38"/>
        <v>--</v>
      </c>
      <c r="M256" s="33" t="str">
        <f t="shared" si="38"/>
        <v>--</v>
      </c>
      <c r="N256" s="33" t="str">
        <f t="shared" si="39"/>
        <v>--</v>
      </c>
      <c r="O256" s="33" t="str">
        <f t="shared" si="39"/>
        <v>--</v>
      </c>
      <c r="P256" s="33" t="str">
        <f t="shared" si="39"/>
        <v>--</v>
      </c>
      <c r="Q256" s="33" t="str">
        <f t="shared" si="39"/>
        <v>--</v>
      </c>
      <c r="R256" s="33" t="str">
        <f t="shared" si="39"/>
        <v>--</v>
      </c>
      <c r="S256" s="33" t="str">
        <f t="shared" si="40"/>
        <v>--</v>
      </c>
      <c r="T256" s="33" t="str">
        <f t="shared" si="40"/>
        <v>--</v>
      </c>
      <c r="U256" s="33" t="str">
        <f t="shared" si="40"/>
        <v>--</v>
      </c>
      <c r="V256" s="33" t="str">
        <f t="shared" si="40"/>
        <v>--</v>
      </c>
      <c r="W256" s="33" t="str">
        <f t="shared" si="40"/>
        <v>--</v>
      </c>
      <c r="X256" s="33" t="str">
        <f t="shared" si="41"/>
        <v>--</v>
      </c>
      <c r="Y256" s="33" t="str">
        <f t="shared" si="41"/>
        <v>--</v>
      </c>
      <c r="Z256" s="33" t="str">
        <f t="shared" si="41"/>
        <v>--</v>
      </c>
      <c r="AA256" s="33" t="str">
        <f t="shared" si="41"/>
        <v>--</v>
      </c>
      <c r="AB256" s="33" t="str">
        <f t="shared" si="41"/>
        <v>--</v>
      </c>
      <c r="AC256" s="33" t="str">
        <f t="shared" si="42"/>
        <v>--</v>
      </c>
      <c r="AD256" s="33" t="str">
        <f t="shared" si="42"/>
        <v>--</v>
      </c>
      <c r="AE256" s="33" t="str">
        <f t="shared" si="42"/>
        <v>--</v>
      </c>
      <c r="AF256" s="33" t="str">
        <f t="shared" si="42"/>
        <v>--</v>
      </c>
      <c r="AG256" s="33" t="str">
        <f t="shared" si="42"/>
        <v>--</v>
      </c>
      <c r="AH256" s="33" t="str">
        <f t="shared" si="43"/>
        <v>--</v>
      </c>
      <c r="AI256" s="33" t="str">
        <f t="shared" si="43"/>
        <v>--</v>
      </c>
      <c r="AJ256" s="33" t="str">
        <f t="shared" si="43"/>
        <v>--</v>
      </c>
      <c r="AK256" s="33" t="str">
        <f t="shared" si="43"/>
        <v>--</v>
      </c>
      <c r="AL256" s="33" t="str">
        <f t="shared" si="43"/>
        <v>--</v>
      </c>
      <c r="AM256" s="33" t="str">
        <f t="shared" si="44"/>
        <v>--</v>
      </c>
      <c r="AN256" s="33" t="str">
        <f t="shared" si="44"/>
        <v>--</v>
      </c>
      <c r="AO256" s="33" t="str">
        <f t="shared" si="44"/>
        <v>--</v>
      </c>
      <c r="AP256" s="33" t="str">
        <f t="shared" si="44"/>
        <v>--</v>
      </c>
      <c r="AQ256" s="33" t="str">
        <f t="shared" si="44"/>
        <v>--</v>
      </c>
      <c r="AR256" s="33" t="str">
        <f t="shared" si="45"/>
        <v>--</v>
      </c>
      <c r="AS256" s="33" t="str">
        <f t="shared" si="45"/>
        <v>--</v>
      </c>
      <c r="AT256" s="111">
        <f t="shared" si="46"/>
        <v>0</v>
      </c>
    </row>
    <row r="257" spans="1:46" s="61" customFormat="1" ht="12" hidden="1" customHeight="1" x14ac:dyDescent="0.2">
      <c r="A257" s="14">
        <v>31</v>
      </c>
      <c r="B257" s="14"/>
      <c r="C257" s="120" t="str">
        <f t="shared" si="36"/>
        <v>項目31</v>
      </c>
      <c r="D257" s="33" t="str">
        <f t="shared" si="37"/>
        <v>--</v>
      </c>
      <c r="E257" s="33" t="str">
        <f t="shared" si="37"/>
        <v>--</v>
      </c>
      <c r="F257" s="33" t="str">
        <f t="shared" si="37"/>
        <v>--</v>
      </c>
      <c r="G257" s="33" t="str">
        <f t="shared" si="37"/>
        <v>--</v>
      </c>
      <c r="H257" s="33" t="str">
        <f t="shared" si="37"/>
        <v>--</v>
      </c>
      <c r="I257" s="33" t="str">
        <f t="shared" si="38"/>
        <v>--</v>
      </c>
      <c r="J257" s="33" t="str">
        <f t="shared" si="38"/>
        <v>--</v>
      </c>
      <c r="K257" s="33" t="str">
        <f t="shared" si="38"/>
        <v>--</v>
      </c>
      <c r="L257" s="33" t="str">
        <f t="shared" si="38"/>
        <v>--</v>
      </c>
      <c r="M257" s="33" t="str">
        <f t="shared" si="38"/>
        <v>--</v>
      </c>
      <c r="N257" s="33" t="str">
        <f t="shared" si="39"/>
        <v>--</v>
      </c>
      <c r="O257" s="33" t="str">
        <f t="shared" si="39"/>
        <v>--</v>
      </c>
      <c r="P257" s="33" t="str">
        <f t="shared" si="39"/>
        <v>--</v>
      </c>
      <c r="Q257" s="33" t="str">
        <f t="shared" si="39"/>
        <v>--</v>
      </c>
      <c r="R257" s="33" t="str">
        <f t="shared" si="39"/>
        <v>--</v>
      </c>
      <c r="S257" s="33" t="str">
        <f t="shared" si="40"/>
        <v>--</v>
      </c>
      <c r="T257" s="33" t="str">
        <f t="shared" si="40"/>
        <v>--</v>
      </c>
      <c r="U257" s="33" t="str">
        <f t="shared" si="40"/>
        <v>--</v>
      </c>
      <c r="V257" s="33" t="str">
        <f t="shared" si="40"/>
        <v>--</v>
      </c>
      <c r="W257" s="33" t="str">
        <f t="shared" si="40"/>
        <v>--</v>
      </c>
      <c r="X257" s="33" t="str">
        <f t="shared" si="41"/>
        <v>--</v>
      </c>
      <c r="Y257" s="33" t="str">
        <f t="shared" si="41"/>
        <v>--</v>
      </c>
      <c r="Z257" s="33" t="str">
        <f t="shared" si="41"/>
        <v>--</v>
      </c>
      <c r="AA257" s="33" t="str">
        <f t="shared" si="41"/>
        <v>--</v>
      </c>
      <c r="AB257" s="33" t="str">
        <f t="shared" si="41"/>
        <v>--</v>
      </c>
      <c r="AC257" s="33" t="str">
        <f t="shared" si="42"/>
        <v>--</v>
      </c>
      <c r="AD257" s="33" t="str">
        <f t="shared" si="42"/>
        <v>--</v>
      </c>
      <c r="AE257" s="33" t="str">
        <f t="shared" si="42"/>
        <v>--</v>
      </c>
      <c r="AF257" s="33" t="str">
        <f t="shared" si="42"/>
        <v>--</v>
      </c>
      <c r="AG257" s="33" t="str">
        <f t="shared" si="42"/>
        <v>--</v>
      </c>
      <c r="AH257" s="33" t="str">
        <f t="shared" si="43"/>
        <v>--</v>
      </c>
      <c r="AI257" s="33" t="str">
        <f t="shared" si="43"/>
        <v>--</v>
      </c>
      <c r="AJ257" s="33" t="str">
        <f t="shared" si="43"/>
        <v>--</v>
      </c>
      <c r="AK257" s="33" t="str">
        <f t="shared" si="43"/>
        <v>--</v>
      </c>
      <c r="AL257" s="33" t="str">
        <f t="shared" si="43"/>
        <v>--</v>
      </c>
      <c r="AM257" s="33" t="str">
        <f t="shared" si="44"/>
        <v>--</v>
      </c>
      <c r="AN257" s="33" t="str">
        <f t="shared" si="44"/>
        <v>--</v>
      </c>
      <c r="AO257" s="33" t="str">
        <f t="shared" si="44"/>
        <v>--</v>
      </c>
      <c r="AP257" s="33" t="str">
        <f t="shared" si="44"/>
        <v>--</v>
      </c>
      <c r="AQ257" s="33" t="str">
        <f t="shared" si="44"/>
        <v>--</v>
      </c>
      <c r="AR257" s="33" t="str">
        <f t="shared" si="45"/>
        <v>--</v>
      </c>
      <c r="AS257" s="33" t="str">
        <f t="shared" si="45"/>
        <v>--</v>
      </c>
      <c r="AT257" s="111">
        <f t="shared" si="46"/>
        <v>0</v>
      </c>
    </row>
    <row r="258" spans="1:46" s="61" customFormat="1" ht="12" hidden="1" customHeight="1" x14ac:dyDescent="0.2">
      <c r="A258" s="14">
        <v>32</v>
      </c>
      <c r="B258" s="14"/>
      <c r="C258" s="120" t="str">
        <f t="shared" si="36"/>
        <v>項目32</v>
      </c>
      <c r="D258" s="33" t="str">
        <f t="shared" si="37"/>
        <v>--</v>
      </c>
      <c r="E258" s="33" t="str">
        <f t="shared" si="37"/>
        <v>--</v>
      </c>
      <c r="F258" s="33" t="str">
        <f t="shared" si="37"/>
        <v>--</v>
      </c>
      <c r="G258" s="33" t="str">
        <f t="shared" si="37"/>
        <v>--</v>
      </c>
      <c r="H258" s="33" t="str">
        <f t="shared" si="37"/>
        <v>--</v>
      </c>
      <c r="I258" s="33" t="str">
        <f t="shared" si="38"/>
        <v>--</v>
      </c>
      <c r="J258" s="33" t="str">
        <f t="shared" si="38"/>
        <v>--</v>
      </c>
      <c r="K258" s="33" t="str">
        <f t="shared" si="38"/>
        <v>--</v>
      </c>
      <c r="L258" s="33" t="str">
        <f t="shared" si="38"/>
        <v>--</v>
      </c>
      <c r="M258" s="33" t="str">
        <f t="shared" si="38"/>
        <v>--</v>
      </c>
      <c r="N258" s="33" t="str">
        <f t="shared" si="39"/>
        <v>--</v>
      </c>
      <c r="O258" s="33" t="str">
        <f t="shared" si="39"/>
        <v>--</v>
      </c>
      <c r="P258" s="33" t="str">
        <f t="shared" si="39"/>
        <v>--</v>
      </c>
      <c r="Q258" s="33" t="str">
        <f t="shared" si="39"/>
        <v>--</v>
      </c>
      <c r="R258" s="33" t="str">
        <f t="shared" si="39"/>
        <v>--</v>
      </c>
      <c r="S258" s="33" t="str">
        <f t="shared" si="40"/>
        <v>--</v>
      </c>
      <c r="T258" s="33" t="str">
        <f t="shared" si="40"/>
        <v>--</v>
      </c>
      <c r="U258" s="33" t="str">
        <f t="shared" si="40"/>
        <v>--</v>
      </c>
      <c r="V258" s="33" t="str">
        <f t="shared" si="40"/>
        <v>--</v>
      </c>
      <c r="W258" s="33" t="str">
        <f t="shared" si="40"/>
        <v>--</v>
      </c>
      <c r="X258" s="33" t="str">
        <f t="shared" si="41"/>
        <v>--</v>
      </c>
      <c r="Y258" s="33" t="str">
        <f t="shared" si="41"/>
        <v>--</v>
      </c>
      <c r="Z258" s="33" t="str">
        <f t="shared" si="41"/>
        <v>--</v>
      </c>
      <c r="AA258" s="33" t="str">
        <f t="shared" si="41"/>
        <v>--</v>
      </c>
      <c r="AB258" s="33" t="str">
        <f t="shared" si="41"/>
        <v>--</v>
      </c>
      <c r="AC258" s="33" t="str">
        <f t="shared" si="42"/>
        <v>--</v>
      </c>
      <c r="AD258" s="33" t="str">
        <f t="shared" si="42"/>
        <v>--</v>
      </c>
      <c r="AE258" s="33" t="str">
        <f t="shared" si="42"/>
        <v>--</v>
      </c>
      <c r="AF258" s="33" t="str">
        <f t="shared" si="42"/>
        <v>--</v>
      </c>
      <c r="AG258" s="33" t="str">
        <f t="shared" si="42"/>
        <v>--</v>
      </c>
      <c r="AH258" s="33" t="str">
        <f t="shared" si="43"/>
        <v>--</v>
      </c>
      <c r="AI258" s="33" t="str">
        <f t="shared" si="43"/>
        <v>--</v>
      </c>
      <c r="AJ258" s="33" t="str">
        <f t="shared" si="43"/>
        <v>--</v>
      </c>
      <c r="AK258" s="33" t="str">
        <f t="shared" si="43"/>
        <v>--</v>
      </c>
      <c r="AL258" s="33" t="str">
        <f t="shared" si="43"/>
        <v>--</v>
      </c>
      <c r="AM258" s="33" t="str">
        <f t="shared" si="44"/>
        <v>--</v>
      </c>
      <c r="AN258" s="33" t="str">
        <f t="shared" si="44"/>
        <v>--</v>
      </c>
      <c r="AO258" s="33" t="str">
        <f t="shared" si="44"/>
        <v>--</v>
      </c>
      <c r="AP258" s="33" t="str">
        <f t="shared" si="44"/>
        <v>--</v>
      </c>
      <c r="AQ258" s="33" t="str">
        <f t="shared" si="44"/>
        <v>--</v>
      </c>
      <c r="AR258" s="33" t="str">
        <f t="shared" si="45"/>
        <v>--</v>
      </c>
      <c r="AS258" s="33" t="str">
        <f t="shared" si="45"/>
        <v>--</v>
      </c>
      <c r="AT258" s="111">
        <f t="shared" si="46"/>
        <v>0</v>
      </c>
    </row>
    <row r="259" spans="1:46" s="61" customFormat="1" ht="12" hidden="1" customHeight="1" x14ac:dyDescent="0.2">
      <c r="A259" s="14">
        <v>33</v>
      </c>
      <c r="B259" s="14"/>
      <c r="C259" s="120" t="str">
        <f t="shared" si="36"/>
        <v>項目33</v>
      </c>
      <c r="D259" s="33" t="str">
        <f t="shared" si="37"/>
        <v>--</v>
      </c>
      <c r="E259" s="33" t="str">
        <f t="shared" si="37"/>
        <v>--</v>
      </c>
      <c r="F259" s="33" t="str">
        <f t="shared" si="37"/>
        <v>--</v>
      </c>
      <c r="G259" s="33" t="str">
        <f t="shared" si="37"/>
        <v>--</v>
      </c>
      <c r="H259" s="33" t="str">
        <f t="shared" si="37"/>
        <v>--</v>
      </c>
      <c r="I259" s="33" t="str">
        <f t="shared" si="38"/>
        <v>--</v>
      </c>
      <c r="J259" s="33" t="str">
        <f t="shared" si="38"/>
        <v>--</v>
      </c>
      <c r="K259" s="33" t="str">
        <f t="shared" si="38"/>
        <v>--</v>
      </c>
      <c r="L259" s="33" t="str">
        <f t="shared" si="38"/>
        <v>--</v>
      </c>
      <c r="M259" s="33" t="str">
        <f t="shared" si="38"/>
        <v>--</v>
      </c>
      <c r="N259" s="33" t="str">
        <f t="shared" si="39"/>
        <v>--</v>
      </c>
      <c r="O259" s="33" t="str">
        <f t="shared" si="39"/>
        <v>--</v>
      </c>
      <c r="P259" s="33" t="str">
        <f t="shared" si="39"/>
        <v>--</v>
      </c>
      <c r="Q259" s="33" t="str">
        <f t="shared" si="39"/>
        <v>--</v>
      </c>
      <c r="R259" s="33" t="str">
        <f t="shared" si="39"/>
        <v>--</v>
      </c>
      <c r="S259" s="33" t="str">
        <f t="shared" si="40"/>
        <v>--</v>
      </c>
      <c r="T259" s="33" t="str">
        <f t="shared" si="40"/>
        <v>--</v>
      </c>
      <c r="U259" s="33" t="str">
        <f t="shared" si="40"/>
        <v>--</v>
      </c>
      <c r="V259" s="33" t="str">
        <f t="shared" si="40"/>
        <v>--</v>
      </c>
      <c r="W259" s="33" t="str">
        <f t="shared" si="40"/>
        <v>--</v>
      </c>
      <c r="X259" s="33" t="str">
        <f t="shared" si="41"/>
        <v>--</v>
      </c>
      <c r="Y259" s="33" t="str">
        <f t="shared" si="41"/>
        <v>--</v>
      </c>
      <c r="Z259" s="33" t="str">
        <f t="shared" si="41"/>
        <v>--</v>
      </c>
      <c r="AA259" s="33" t="str">
        <f t="shared" si="41"/>
        <v>--</v>
      </c>
      <c r="AB259" s="33" t="str">
        <f t="shared" si="41"/>
        <v>--</v>
      </c>
      <c r="AC259" s="33" t="str">
        <f t="shared" si="42"/>
        <v>--</v>
      </c>
      <c r="AD259" s="33" t="str">
        <f t="shared" si="42"/>
        <v>--</v>
      </c>
      <c r="AE259" s="33" t="str">
        <f t="shared" si="42"/>
        <v>--</v>
      </c>
      <c r="AF259" s="33" t="str">
        <f t="shared" si="42"/>
        <v>--</v>
      </c>
      <c r="AG259" s="33" t="str">
        <f t="shared" si="42"/>
        <v>--</v>
      </c>
      <c r="AH259" s="33" t="str">
        <f t="shared" si="43"/>
        <v>--</v>
      </c>
      <c r="AI259" s="33" t="str">
        <f t="shared" si="43"/>
        <v>--</v>
      </c>
      <c r="AJ259" s="33" t="str">
        <f t="shared" si="43"/>
        <v>--</v>
      </c>
      <c r="AK259" s="33" t="str">
        <f t="shared" si="43"/>
        <v>--</v>
      </c>
      <c r="AL259" s="33" t="str">
        <f t="shared" si="43"/>
        <v>--</v>
      </c>
      <c r="AM259" s="33" t="str">
        <f t="shared" si="44"/>
        <v>--</v>
      </c>
      <c r="AN259" s="33" t="str">
        <f t="shared" si="44"/>
        <v>--</v>
      </c>
      <c r="AO259" s="33" t="str">
        <f t="shared" si="44"/>
        <v>--</v>
      </c>
      <c r="AP259" s="33" t="str">
        <f t="shared" si="44"/>
        <v>--</v>
      </c>
      <c r="AQ259" s="33" t="str">
        <f t="shared" si="44"/>
        <v>--</v>
      </c>
      <c r="AR259" s="33" t="str">
        <f t="shared" si="45"/>
        <v>--</v>
      </c>
      <c r="AS259" s="33" t="str">
        <f t="shared" si="45"/>
        <v>--</v>
      </c>
      <c r="AT259" s="111">
        <f t="shared" si="46"/>
        <v>0</v>
      </c>
    </row>
    <row r="260" spans="1:46" s="61" customFormat="1" ht="12" hidden="1" customHeight="1" x14ac:dyDescent="0.2">
      <c r="A260" s="14">
        <v>34</v>
      </c>
      <c r="B260" s="14"/>
      <c r="C260" s="120" t="str">
        <f t="shared" si="36"/>
        <v>項目34</v>
      </c>
      <c r="D260" s="33" t="str">
        <f t="shared" si="37"/>
        <v>--</v>
      </c>
      <c r="E260" s="33" t="str">
        <f t="shared" si="37"/>
        <v>--</v>
      </c>
      <c r="F260" s="33" t="str">
        <f t="shared" si="37"/>
        <v>--</v>
      </c>
      <c r="G260" s="33" t="str">
        <f t="shared" si="37"/>
        <v>--</v>
      </c>
      <c r="H260" s="33" t="str">
        <f t="shared" si="37"/>
        <v>--</v>
      </c>
      <c r="I260" s="33" t="str">
        <f t="shared" si="38"/>
        <v>--</v>
      </c>
      <c r="J260" s="33" t="str">
        <f t="shared" si="38"/>
        <v>--</v>
      </c>
      <c r="K260" s="33" t="str">
        <f t="shared" si="38"/>
        <v>--</v>
      </c>
      <c r="L260" s="33" t="str">
        <f t="shared" si="38"/>
        <v>--</v>
      </c>
      <c r="M260" s="33" t="str">
        <f t="shared" si="38"/>
        <v>--</v>
      </c>
      <c r="N260" s="33" t="str">
        <f t="shared" si="39"/>
        <v>--</v>
      </c>
      <c r="O260" s="33" t="str">
        <f t="shared" si="39"/>
        <v>--</v>
      </c>
      <c r="P260" s="33" t="str">
        <f t="shared" si="39"/>
        <v>--</v>
      </c>
      <c r="Q260" s="33" t="str">
        <f t="shared" si="39"/>
        <v>--</v>
      </c>
      <c r="R260" s="33" t="str">
        <f t="shared" si="39"/>
        <v>--</v>
      </c>
      <c r="S260" s="33" t="str">
        <f t="shared" si="40"/>
        <v>--</v>
      </c>
      <c r="T260" s="33" t="str">
        <f t="shared" si="40"/>
        <v>--</v>
      </c>
      <c r="U260" s="33" t="str">
        <f t="shared" si="40"/>
        <v>--</v>
      </c>
      <c r="V260" s="33" t="str">
        <f t="shared" si="40"/>
        <v>--</v>
      </c>
      <c r="W260" s="33" t="str">
        <f t="shared" si="40"/>
        <v>--</v>
      </c>
      <c r="X260" s="33" t="str">
        <f t="shared" si="41"/>
        <v>--</v>
      </c>
      <c r="Y260" s="33" t="str">
        <f t="shared" si="41"/>
        <v>--</v>
      </c>
      <c r="Z260" s="33" t="str">
        <f t="shared" si="41"/>
        <v>--</v>
      </c>
      <c r="AA260" s="33" t="str">
        <f t="shared" si="41"/>
        <v>--</v>
      </c>
      <c r="AB260" s="33" t="str">
        <f t="shared" si="41"/>
        <v>--</v>
      </c>
      <c r="AC260" s="33" t="str">
        <f t="shared" si="42"/>
        <v>--</v>
      </c>
      <c r="AD260" s="33" t="str">
        <f t="shared" si="42"/>
        <v>--</v>
      </c>
      <c r="AE260" s="33" t="str">
        <f t="shared" si="42"/>
        <v>--</v>
      </c>
      <c r="AF260" s="33" t="str">
        <f t="shared" si="42"/>
        <v>--</v>
      </c>
      <c r="AG260" s="33" t="str">
        <f t="shared" si="42"/>
        <v>--</v>
      </c>
      <c r="AH260" s="33" t="str">
        <f t="shared" si="43"/>
        <v>--</v>
      </c>
      <c r="AI260" s="33" t="str">
        <f t="shared" si="43"/>
        <v>--</v>
      </c>
      <c r="AJ260" s="33" t="str">
        <f t="shared" si="43"/>
        <v>--</v>
      </c>
      <c r="AK260" s="33" t="str">
        <f t="shared" si="43"/>
        <v>--</v>
      </c>
      <c r="AL260" s="33" t="str">
        <f t="shared" si="43"/>
        <v>--</v>
      </c>
      <c r="AM260" s="33" t="str">
        <f t="shared" si="44"/>
        <v>--</v>
      </c>
      <c r="AN260" s="33" t="str">
        <f t="shared" si="44"/>
        <v>--</v>
      </c>
      <c r="AO260" s="33" t="str">
        <f t="shared" si="44"/>
        <v>--</v>
      </c>
      <c r="AP260" s="33" t="str">
        <f t="shared" si="44"/>
        <v>--</v>
      </c>
      <c r="AQ260" s="33" t="str">
        <f t="shared" si="44"/>
        <v>--</v>
      </c>
      <c r="AR260" s="33" t="str">
        <f t="shared" si="45"/>
        <v>--</v>
      </c>
      <c r="AS260" s="33" t="str">
        <f t="shared" si="45"/>
        <v>--</v>
      </c>
      <c r="AT260" s="111">
        <f t="shared" si="46"/>
        <v>0</v>
      </c>
    </row>
    <row r="261" spans="1:46" s="61" customFormat="1" ht="12" hidden="1" customHeight="1" x14ac:dyDescent="0.2">
      <c r="A261" s="14">
        <v>35</v>
      </c>
      <c r="B261" s="14"/>
      <c r="C261" s="120" t="str">
        <f t="shared" si="36"/>
        <v>項目35</v>
      </c>
      <c r="D261" s="33" t="str">
        <f t="shared" si="37"/>
        <v>--</v>
      </c>
      <c r="E261" s="33" t="str">
        <f t="shared" si="37"/>
        <v>--</v>
      </c>
      <c r="F261" s="33" t="str">
        <f t="shared" si="37"/>
        <v>--</v>
      </c>
      <c r="G261" s="33" t="str">
        <f t="shared" si="37"/>
        <v>--</v>
      </c>
      <c r="H261" s="33" t="str">
        <f t="shared" si="37"/>
        <v>--</v>
      </c>
      <c r="I261" s="33" t="str">
        <f t="shared" si="38"/>
        <v>--</v>
      </c>
      <c r="J261" s="33" t="str">
        <f t="shared" si="38"/>
        <v>--</v>
      </c>
      <c r="K261" s="33" t="str">
        <f t="shared" si="38"/>
        <v>--</v>
      </c>
      <c r="L261" s="33" t="str">
        <f t="shared" si="38"/>
        <v>--</v>
      </c>
      <c r="M261" s="33" t="str">
        <f t="shared" si="38"/>
        <v>--</v>
      </c>
      <c r="N261" s="33" t="str">
        <f t="shared" si="39"/>
        <v>--</v>
      </c>
      <c r="O261" s="33" t="str">
        <f t="shared" si="39"/>
        <v>--</v>
      </c>
      <c r="P261" s="33" t="str">
        <f t="shared" si="39"/>
        <v>--</v>
      </c>
      <c r="Q261" s="33" t="str">
        <f t="shared" si="39"/>
        <v>--</v>
      </c>
      <c r="R261" s="33" t="str">
        <f t="shared" si="39"/>
        <v>--</v>
      </c>
      <c r="S261" s="33" t="str">
        <f t="shared" si="40"/>
        <v>--</v>
      </c>
      <c r="T261" s="33" t="str">
        <f t="shared" si="40"/>
        <v>--</v>
      </c>
      <c r="U261" s="33" t="str">
        <f t="shared" si="40"/>
        <v>--</v>
      </c>
      <c r="V261" s="33" t="str">
        <f t="shared" si="40"/>
        <v>--</v>
      </c>
      <c r="W261" s="33" t="str">
        <f t="shared" si="40"/>
        <v>--</v>
      </c>
      <c r="X261" s="33" t="str">
        <f t="shared" si="41"/>
        <v>--</v>
      </c>
      <c r="Y261" s="33" t="str">
        <f t="shared" si="41"/>
        <v>--</v>
      </c>
      <c r="Z261" s="33" t="str">
        <f t="shared" si="41"/>
        <v>--</v>
      </c>
      <c r="AA261" s="33" t="str">
        <f t="shared" si="41"/>
        <v>--</v>
      </c>
      <c r="AB261" s="33" t="str">
        <f t="shared" si="41"/>
        <v>--</v>
      </c>
      <c r="AC261" s="33" t="str">
        <f t="shared" si="42"/>
        <v>--</v>
      </c>
      <c r="AD261" s="33" t="str">
        <f t="shared" si="42"/>
        <v>--</v>
      </c>
      <c r="AE261" s="33" t="str">
        <f t="shared" si="42"/>
        <v>--</v>
      </c>
      <c r="AF261" s="33" t="str">
        <f t="shared" si="42"/>
        <v>--</v>
      </c>
      <c r="AG261" s="33" t="str">
        <f t="shared" si="42"/>
        <v>--</v>
      </c>
      <c r="AH261" s="33" t="str">
        <f t="shared" si="43"/>
        <v>--</v>
      </c>
      <c r="AI261" s="33" t="str">
        <f t="shared" si="43"/>
        <v>--</v>
      </c>
      <c r="AJ261" s="33" t="str">
        <f t="shared" si="43"/>
        <v>--</v>
      </c>
      <c r="AK261" s="33" t="str">
        <f t="shared" si="43"/>
        <v>--</v>
      </c>
      <c r="AL261" s="33" t="str">
        <f t="shared" si="43"/>
        <v>--</v>
      </c>
      <c r="AM261" s="33" t="str">
        <f t="shared" si="44"/>
        <v>--</v>
      </c>
      <c r="AN261" s="33" t="str">
        <f t="shared" si="44"/>
        <v>--</v>
      </c>
      <c r="AO261" s="33" t="str">
        <f t="shared" si="44"/>
        <v>--</v>
      </c>
      <c r="AP261" s="33" t="str">
        <f t="shared" si="44"/>
        <v>--</v>
      </c>
      <c r="AQ261" s="33" t="str">
        <f t="shared" si="44"/>
        <v>--</v>
      </c>
      <c r="AR261" s="33" t="str">
        <f t="shared" si="45"/>
        <v>--</v>
      </c>
      <c r="AS261" s="33" t="str">
        <f t="shared" si="45"/>
        <v>--</v>
      </c>
      <c r="AT261" s="111">
        <f t="shared" si="46"/>
        <v>0</v>
      </c>
    </row>
    <row r="262" spans="1:46" s="61" customFormat="1" ht="12" hidden="1" customHeight="1" x14ac:dyDescent="0.2">
      <c r="A262" s="14">
        <v>36</v>
      </c>
      <c r="B262" s="14"/>
      <c r="C262" s="120" t="str">
        <f t="shared" si="36"/>
        <v>項目36</v>
      </c>
      <c r="D262" s="33" t="str">
        <f t="shared" si="37"/>
        <v>--</v>
      </c>
      <c r="E262" s="33" t="str">
        <f t="shared" si="37"/>
        <v>--</v>
      </c>
      <c r="F262" s="33" t="str">
        <f t="shared" si="37"/>
        <v>--</v>
      </c>
      <c r="G262" s="33" t="str">
        <f t="shared" si="37"/>
        <v>--</v>
      </c>
      <c r="H262" s="33" t="str">
        <f t="shared" si="37"/>
        <v>--</v>
      </c>
      <c r="I262" s="33" t="str">
        <f t="shared" si="38"/>
        <v>--</v>
      </c>
      <c r="J262" s="33" t="str">
        <f t="shared" si="38"/>
        <v>--</v>
      </c>
      <c r="K262" s="33" t="str">
        <f t="shared" si="38"/>
        <v>--</v>
      </c>
      <c r="L262" s="33" t="str">
        <f t="shared" si="38"/>
        <v>--</v>
      </c>
      <c r="M262" s="33" t="str">
        <f t="shared" si="38"/>
        <v>--</v>
      </c>
      <c r="N262" s="33" t="str">
        <f t="shared" si="39"/>
        <v>--</v>
      </c>
      <c r="O262" s="33" t="str">
        <f t="shared" si="39"/>
        <v>--</v>
      </c>
      <c r="P262" s="33" t="str">
        <f t="shared" si="39"/>
        <v>--</v>
      </c>
      <c r="Q262" s="33" t="str">
        <f t="shared" si="39"/>
        <v>--</v>
      </c>
      <c r="R262" s="33" t="str">
        <f t="shared" si="39"/>
        <v>--</v>
      </c>
      <c r="S262" s="33" t="str">
        <f t="shared" si="40"/>
        <v>--</v>
      </c>
      <c r="T262" s="33" t="str">
        <f t="shared" si="40"/>
        <v>--</v>
      </c>
      <c r="U262" s="33" t="str">
        <f t="shared" si="40"/>
        <v>--</v>
      </c>
      <c r="V262" s="33" t="str">
        <f t="shared" si="40"/>
        <v>--</v>
      </c>
      <c r="W262" s="33" t="str">
        <f t="shared" si="40"/>
        <v>--</v>
      </c>
      <c r="X262" s="33" t="str">
        <f t="shared" si="41"/>
        <v>--</v>
      </c>
      <c r="Y262" s="33" t="str">
        <f t="shared" si="41"/>
        <v>--</v>
      </c>
      <c r="Z262" s="33" t="str">
        <f t="shared" si="41"/>
        <v>--</v>
      </c>
      <c r="AA262" s="33" t="str">
        <f t="shared" si="41"/>
        <v>--</v>
      </c>
      <c r="AB262" s="33" t="str">
        <f t="shared" si="41"/>
        <v>--</v>
      </c>
      <c r="AC262" s="33" t="str">
        <f t="shared" si="42"/>
        <v>--</v>
      </c>
      <c r="AD262" s="33" t="str">
        <f t="shared" si="42"/>
        <v>--</v>
      </c>
      <c r="AE262" s="33" t="str">
        <f t="shared" si="42"/>
        <v>--</v>
      </c>
      <c r="AF262" s="33" t="str">
        <f t="shared" si="42"/>
        <v>--</v>
      </c>
      <c r="AG262" s="33" t="str">
        <f t="shared" si="42"/>
        <v>--</v>
      </c>
      <c r="AH262" s="33" t="str">
        <f t="shared" si="43"/>
        <v>--</v>
      </c>
      <c r="AI262" s="33" t="str">
        <f t="shared" si="43"/>
        <v>--</v>
      </c>
      <c r="AJ262" s="33" t="str">
        <f t="shared" si="43"/>
        <v>--</v>
      </c>
      <c r="AK262" s="33" t="str">
        <f t="shared" si="43"/>
        <v>--</v>
      </c>
      <c r="AL262" s="33" t="str">
        <f t="shared" si="43"/>
        <v>--</v>
      </c>
      <c r="AM262" s="33" t="str">
        <f t="shared" si="44"/>
        <v>--</v>
      </c>
      <c r="AN262" s="33" t="str">
        <f t="shared" si="44"/>
        <v>--</v>
      </c>
      <c r="AO262" s="33" t="str">
        <f t="shared" si="44"/>
        <v>--</v>
      </c>
      <c r="AP262" s="33" t="str">
        <f t="shared" si="44"/>
        <v>--</v>
      </c>
      <c r="AQ262" s="33" t="str">
        <f t="shared" si="44"/>
        <v>--</v>
      </c>
      <c r="AR262" s="33" t="str">
        <f t="shared" si="45"/>
        <v>--</v>
      </c>
      <c r="AS262" s="33" t="str">
        <f t="shared" si="45"/>
        <v>--</v>
      </c>
      <c r="AT262" s="111">
        <f t="shared" si="46"/>
        <v>0</v>
      </c>
    </row>
    <row r="263" spans="1:46" s="61" customFormat="1" ht="12" hidden="1" customHeight="1" x14ac:dyDescent="0.2">
      <c r="A263" s="14">
        <v>37</v>
      </c>
      <c r="B263" s="14"/>
      <c r="C263" s="120" t="str">
        <f t="shared" si="36"/>
        <v>項目37</v>
      </c>
      <c r="D263" s="33" t="str">
        <f t="shared" si="37"/>
        <v>--</v>
      </c>
      <c r="E263" s="33" t="str">
        <f t="shared" si="37"/>
        <v>--</v>
      </c>
      <c r="F263" s="33" t="str">
        <f t="shared" si="37"/>
        <v>--</v>
      </c>
      <c r="G263" s="33" t="str">
        <f t="shared" si="37"/>
        <v>--</v>
      </c>
      <c r="H263" s="33" t="str">
        <f t="shared" si="37"/>
        <v>--</v>
      </c>
      <c r="I263" s="33" t="str">
        <f t="shared" si="38"/>
        <v>--</v>
      </c>
      <c r="J263" s="33" t="str">
        <f t="shared" si="38"/>
        <v>--</v>
      </c>
      <c r="K263" s="33" t="str">
        <f t="shared" si="38"/>
        <v>--</v>
      </c>
      <c r="L263" s="33" t="str">
        <f t="shared" si="38"/>
        <v>--</v>
      </c>
      <c r="M263" s="33" t="str">
        <f t="shared" si="38"/>
        <v>--</v>
      </c>
      <c r="N263" s="33" t="str">
        <f t="shared" si="39"/>
        <v>--</v>
      </c>
      <c r="O263" s="33" t="str">
        <f t="shared" si="39"/>
        <v>--</v>
      </c>
      <c r="P263" s="33" t="str">
        <f t="shared" si="39"/>
        <v>--</v>
      </c>
      <c r="Q263" s="33" t="str">
        <f t="shared" si="39"/>
        <v>--</v>
      </c>
      <c r="R263" s="33" t="str">
        <f t="shared" si="39"/>
        <v>--</v>
      </c>
      <c r="S263" s="33" t="str">
        <f t="shared" si="40"/>
        <v>--</v>
      </c>
      <c r="T263" s="33" t="str">
        <f t="shared" si="40"/>
        <v>--</v>
      </c>
      <c r="U263" s="33" t="str">
        <f t="shared" si="40"/>
        <v>--</v>
      </c>
      <c r="V263" s="33" t="str">
        <f t="shared" si="40"/>
        <v>--</v>
      </c>
      <c r="W263" s="33" t="str">
        <f t="shared" si="40"/>
        <v>--</v>
      </c>
      <c r="X263" s="33" t="str">
        <f t="shared" si="41"/>
        <v>--</v>
      </c>
      <c r="Y263" s="33" t="str">
        <f t="shared" si="41"/>
        <v>--</v>
      </c>
      <c r="Z263" s="33" t="str">
        <f t="shared" si="41"/>
        <v>--</v>
      </c>
      <c r="AA263" s="33" t="str">
        <f t="shared" si="41"/>
        <v>--</v>
      </c>
      <c r="AB263" s="33" t="str">
        <f t="shared" si="41"/>
        <v>--</v>
      </c>
      <c r="AC263" s="33" t="str">
        <f t="shared" si="42"/>
        <v>--</v>
      </c>
      <c r="AD263" s="33" t="str">
        <f t="shared" si="42"/>
        <v>--</v>
      </c>
      <c r="AE263" s="33" t="str">
        <f t="shared" si="42"/>
        <v>--</v>
      </c>
      <c r="AF263" s="33" t="str">
        <f t="shared" si="42"/>
        <v>--</v>
      </c>
      <c r="AG263" s="33" t="str">
        <f t="shared" si="42"/>
        <v>--</v>
      </c>
      <c r="AH263" s="33" t="str">
        <f t="shared" si="43"/>
        <v>--</v>
      </c>
      <c r="AI263" s="33" t="str">
        <f t="shared" si="43"/>
        <v>--</v>
      </c>
      <c r="AJ263" s="33" t="str">
        <f t="shared" si="43"/>
        <v>--</v>
      </c>
      <c r="AK263" s="33" t="str">
        <f t="shared" si="43"/>
        <v>--</v>
      </c>
      <c r="AL263" s="33" t="str">
        <f t="shared" si="43"/>
        <v>--</v>
      </c>
      <c r="AM263" s="33" t="str">
        <f t="shared" si="44"/>
        <v>--</v>
      </c>
      <c r="AN263" s="33" t="str">
        <f t="shared" si="44"/>
        <v>--</v>
      </c>
      <c r="AO263" s="33" t="str">
        <f t="shared" si="44"/>
        <v>--</v>
      </c>
      <c r="AP263" s="33" t="str">
        <f t="shared" si="44"/>
        <v>--</v>
      </c>
      <c r="AQ263" s="33" t="str">
        <f t="shared" si="44"/>
        <v>--</v>
      </c>
      <c r="AR263" s="33" t="str">
        <f t="shared" si="45"/>
        <v>--</v>
      </c>
      <c r="AS263" s="33" t="str">
        <f t="shared" si="45"/>
        <v>--</v>
      </c>
      <c r="AT263" s="111">
        <f t="shared" si="46"/>
        <v>0</v>
      </c>
    </row>
    <row r="264" spans="1:46" s="61" customFormat="1" ht="12" hidden="1" customHeight="1" x14ac:dyDescent="0.2">
      <c r="A264" s="14">
        <v>38</v>
      </c>
      <c r="B264" s="14"/>
      <c r="C264" s="120" t="str">
        <f t="shared" si="36"/>
        <v>項目38</v>
      </c>
      <c r="D264" s="33" t="str">
        <f t="shared" si="37"/>
        <v>--</v>
      </c>
      <c r="E264" s="33" t="str">
        <f t="shared" si="37"/>
        <v>--</v>
      </c>
      <c r="F264" s="33" t="str">
        <f t="shared" si="37"/>
        <v>--</v>
      </c>
      <c r="G264" s="33" t="str">
        <f t="shared" si="37"/>
        <v>--</v>
      </c>
      <c r="H264" s="33" t="str">
        <f t="shared" si="37"/>
        <v>--</v>
      </c>
      <c r="I264" s="33" t="str">
        <f t="shared" si="38"/>
        <v>--</v>
      </c>
      <c r="J264" s="33" t="str">
        <f t="shared" si="38"/>
        <v>--</v>
      </c>
      <c r="K264" s="33" t="str">
        <f t="shared" si="38"/>
        <v>--</v>
      </c>
      <c r="L264" s="33" t="str">
        <f t="shared" si="38"/>
        <v>--</v>
      </c>
      <c r="M264" s="33" t="str">
        <f t="shared" si="38"/>
        <v>--</v>
      </c>
      <c r="N264" s="33" t="str">
        <f t="shared" si="39"/>
        <v>--</v>
      </c>
      <c r="O264" s="33" t="str">
        <f t="shared" si="39"/>
        <v>--</v>
      </c>
      <c r="P264" s="33" t="str">
        <f t="shared" si="39"/>
        <v>--</v>
      </c>
      <c r="Q264" s="33" t="str">
        <f t="shared" si="39"/>
        <v>--</v>
      </c>
      <c r="R264" s="33" t="str">
        <f t="shared" si="39"/>
        <v>--</v>
      </c>
      <c r="S264" s="33" t="str">
        <f t="shared" si="40"/>
        <v>--</v>
      </c>
      <c r="T264" s="33" t="str">
        <f t="shared" si="40"/>
        <v>--</v>
      </c>
      <c r="U264" s="33" t="str">
        <f t="shared" si="40"/>
        <v>--</v>
      </c>
      <c r="V264" s="33" t="str">
        <f t="shared" si="40"/>
        <v>--</v>
      </c>
      <c r="W264" s="33" t="str">
        <f t="shared" si="40"/>
        <v>--</v>
      </c>
      <c r="X264" s="33" t="str">
        <f t="shared" si="41"/>
        <v>--</v>
      </c>
      <c r="Y264" s="33" t="str">
        <f t="shared" si="41"/>
        <v>--</v>
      </c>
      <c r="Z264" s="33" t="str">
        <f t="shared" si="41"/>
        <v>--</v>
      </c>
      <c r="AA264" s="33" t="str">
        <f t="shared" si="41"/>
        <v>--</v>
      </c>
      <c r="AB264" s="33" t="str">
        <f t="shared" si="41"/>
        <v>--</v>
      </c>
      <c r="AC264" s="33" t="str">
        <f t="shared" si="42"/>
        <v>--</v>
      </c>
      <c r="AD264" s="33" t="str">
        <f t="shared" si="42"/>
        <v>--</v>
      </c>
      <c r="AE264" s="33" t="str">
        <f t="shared" si="42"/>
        <v>--</v>
      </c>
      <c r="AF264" s="33" t="str">
        <f t="shared" si="42"/>
        <v>--</v>
      </c>
      <c r="AG264" s="33" t="str">
        <f t="shared" si="42"/>
        <v>--</v>
      </c>
      <c r="AH264" s="33" t="str">
        <f t="shared" si="43"/>
        <v>--</v>
      </c>
      <c r="AI264" s="33" t="str">
        <f t="shared" si="43"/>
        <v>--</v>
      </c>
      <c r="AJ264" s="33" t="str">
        <f t="shared" si="43"/>
        <v>--</v>
      </c>
      <c r="AK264" s="33" t="str">
        <f t="shared" si="43"/>
        <v>--</v>
      </c>
      <c r="AL264" s="33" t="str">
        <f t="shared" si="43"/>
        <v>--</v>
      </c>
      <c r="AM264" s="33" t="str">
        <f t="shared" si="44"/>
        <v>--</v>
      </c>
      <c r="AN264" s="33" t="str">
        <f t="shared" si="44"/>
        <v>--</v>
      </c>
      <c r="AO264" s="33" t="str">
        <f t="shared" si="44"/>
        <v>--</v>
      </c>
      <c r="AP264" s="33" t="str">
        <f t="shared" si="44"/>
        <v>--</v>
      </c>
      <c r="AQ264" s="33" t="str">
        <f t="shared" si="44"/>
        <v>--</v>
      </c>
      <c r="AR264" s="33" t="str">
        <f t="shared" si="45"/>
        <v>--</v>
      </c>
      <c r="AS264" s="33" t="str">
        <f t="shared" si="45"/>
        <v>--</v>
      </c>
      <c r="AT264" s="111">
        <f t="shared" si="46"/>
        <v>0</v>
      </c>
    </row>
    <row r="265" spans="1:46" s="61" customFormat="1" ht="12" hidden="1" customHeight="1" x14ac:dyDescent="0.2">
      <c r="A265" s="14">
        <v>39</v>
      </c>
      <c r="B265" s="14"/>
      <c r="C265" s="120" t="str">
        <f t="shared" si="36"/>
        <v>項目39</v>
      </c>
      <c r="D265" s="33" t="str">
        <f t="shared" si="37"/>
        <v>--</v>
      </c>
      <c r="E265" s="33" t="str">
        <f t="shared" si="37"/>
        <v>--</v>
      </c>
      <c r="F265" s="33" t="str">
        <f t="shared" si="37"/>
        <v>--</v>
      </c>
      <c r="G265" s="33" t="str">
        <f t="shared" si="37"/>
        <v>--</v>
      </c>
      <c r="H265" s="33" t="str">
        <f t="shared" si="37"/>
        <v>--</v>
      </c>
      <c r="I265" s="33" t="str">
        <f t="shared" si="38"/>
        <v>--</v>
      </c>
      <c r="J265" s="33" t="str">
        <f t="shared" si="38"/>
        <v>--</v>
      </c>
      <c r="K265" s="33" t="str">
        <f t="shared" si="38"/>
        <v>--</v>
      </c>
      <c r="L265" s="33" t="str">
        <f t="shared" si="38"/>
        <v>--</v>
      </c>
      <c r="M265" s="33" t="str">
        <f t="shared" si="38"/>
        <v>--</v>
      </c>
      <c r="N265" s="33" t="str">
        <f t="shared" si="39"/>
        <v>--</v>
      </c>
      <c r="O265" s="33" t="str">
        <f t="shared" si="39"/>
        <v>--</v>
      </c>
      <c r="P265" s="33" t="str">
        <f t="shared" si="39"/>
        <v>--</v>
      </c>
      <c r="Q265" s="33" t="str">
        <f t="shared" si="39"/>
        <v>--</v>
      </c>
      <c r="R265" s="33" t="str">
        <f t="shared" si="39"/>
        <v>--</v>
      </c>
      <c r="S265" s="33" t="str">
        <f t="shared" si="40"/>
        <v>--</v>
      </c>
      <c r="T265" s="33" t="str">
        <f t="shared" si="40"/>
        <v>--</v>
      </c>
      <c r="U265" s="33" t="str">
        <f t="shared" si="40"/>
        <v>--</v>
      </c>
      <c r="V265" s="33" t="str">
        <f t="shared" si="40"/>
        <v>--</v>
      </c>
      <c r="W265" s="33" t="str">
        <f t="shared" si="40"/>
        <v>--</v>
      </c>
      <c r="X265" s="33" t="str">
        <f t="shared" si="41"/>
        <v>--</v>
      </c>
      <c r="Y265" s="33" t="str">
        <f t="shared" si="41"/>
        <v>--</v>
      </c>
      <c r="Z265" s="33" t="str">
        <f t="shared" si="41"/>
        <v>--</v>
      </c>
      <c r="AA265" s="33" t="str">
        <f t="shared" si="41"/>
        <v>--</v>
      </c>
      <c r="AB265" s="33" t="str">
        <f t="shared" si="41"/>
        <v>--</v>
      </c>
      <c r="AC265" s="33" t="str">
        <f t="shared" si="42"/>
        <v>--</v>
      </c>
      <c r="AD265" s="33" t="str">
        <f t="shared" si="42"/>
        <v>--</v>
      </c>
      <c r="AE265" s="33" t="str">
        <f t="shared" si="42"/>
        <v>--</v>
      </c>
      <c r="AF265" s="33" t="str">
        <f t="shared" si="42"/>
        <v>--</v>
      </c>
      <c r="AG265" s="33" t="str">
        <f t="shared" si="42"/>
        <v>--</v>
      </c>
      <c r="AH265" s="33" t="str">
        <f t="shared" si="43"/>
        <v>--</v>
      </c>
      <c r="AI265" s="33" t="str">
        <f t="shared" si="43"/>
        <v>--</v>
      </c>
      <c r="AJ265" s="33" t="str">
        <f t="shared" si="43"/>
        <v>--</v>
      </c>
      <c r="AK265" s="33" t="str">
        <f t="shared" si="43"/>
        <v>--</v>
      </c>
      <c r="AL265" s="33" t="str">
        <f t="shared" si="43"/>
        <v>--</v>
      </c>
      <c r="AM265" s="33" t="str">
        <f t="shared" si="44"/>
        <v>--</v>
      </c>
      <c r="AN265" s="33" t="str">
        <f t="shared" si="44"/>
        <v>--</v>
      </c>
      <c r="AO265" s="33" t="str">
        <f t="shared" si="44"/>
        <v>--</v>
      </c>
      <c r="AP265" s="33" t="str">
        <f t="shared" si="44"/>
        <v>--</v>
      </c>
      <c r="AQ265" s="33" t="str">
        <f t="shared" si="44"/>
        <v>--</v>
      </c>
      <c r="AR265" s="33" t="str">
        <f t="shared" si="45"/>
        <v>--</v>
      </c>
      <c r="AS265" s="33" t="str">
        <f t="shared" si="45"/>
        <v>--</v>
      </c>
      <c r="AT265" s="111">
        <f t="shared" si="46"/>
        <v>0</v>
      </c>
    </row>
    <row r="266" spans="1:46" s="61" customFormat="1" ht="12" hidden="1" customHeight="1" x14ac:dyDescent="0.2">
      <c r="A266" s="14">
        <v>40</v>
      </c>
      <c r="B266" s="14"/>
      <c r="C266" s="120" t="str">
        <f t="shared" si="36"/>
        <v>項目40</v>
      </c>
      <c r="D266" s="33" t="str">
        <f t="shared" si="37"/>
        <v>--</v>
      </c>
      <c r="E266" s="33" t="str">
        <f t="shared" si="37"/>
        <v>--</v>
      </c>
      <c r="F266" s="33" t="str">
        <f t="shared" si="37"/>
        <v>--</v>
      </c>
      <c r="G266" s="33" t="str">
        <f t="shared" si="37"/>
        <v>--</v>
      </c>
      <c r="H266" s="33" t="str">
        <f t="shared" si="37"/>
        <v>--</v>
      </c>
      <c r="I266" s="33" t="str">
        <f t="shared" si="38"/>
        <v>--</v>
      </c>
      <c r="J266" s="33" t="str">
        <f t="shared" si="38"/>
        <v>--</v>
      </c>
      <c r="K266" s="33" t="str">
        <f t="shared" si="38"/>
        <v>--</v>
      </c>
      <c r="L266" s="33" t="str">
        <f t="shared" si="38"/>
        <v>--</v>
      </c>
      <c r="M266" s="33" t="str">
        <f t="shared" si="38"/>
        <v>--</v>
      </c>
      <c r="N266" s="33" t="str">
        <f t="shared" si="39"/>
        <v>--</v>
      </c>
      <c r="O266" s="33" t="str">
        <f t="shared" si="39"/>
        <v>--</v>
      </c>
      <c r="P266" s="33" t="str">
        <f t="shared" si="39"/>
        <v>--</v>
      </c>
      <c r="Q266" s="33" t="str">
        <f t="shared" si="39"/>
        <v>--</v>
      </c>
      <c r="R266" s="33" t="str">
        <f t="shared" si="39"/>
        <v>--</v>
      </c>
      <c r="S266" s="33" t="str">
        <f t="shared" si="40"/>
        <v>--</v>
      </c>
      <c r="T266" s="33" t="str">
        <f t="shared" si="40"/>
        <v>--</v>
      </c>
      <c r="U266" s="33" t="str">
        <f t="shared" si="40"/>
        <v>--</v>
      </c>
      <c r="V266" s="33" t="str">
        <f t="shared" si="40"/>
        <v>--</v>
      </c>
      <c r="W266" s="33" t="str">
        <f t="shared" si="40"/>
        <v>--</v>
      </c>
      <c r="X266" s="33" t="str">
        <f t="shared" si="41"/>
        <v>--</v>
      </c>
      <c r="Y266" s="33" t="str">
        <f t="shared" si="41"/>
        <v>--</v>
      </c>
      <c r="Z266" s="33" t="str">
        <f t="shared" si="41"/>
        <v>--</v>
      </c>
      <c r="AA266" s="33" t="str">
        <f t="shared" si="41"/>
        <v>--</v>
      </c>
      <c r="AB266" s="33" t="str">
        <f t="shared" si="41"/>
        <v>--</v>
      </c>
      <c r="AC266" s="33" t="str">
        <f t="shared" si="42"/>
        <v>--</v>
      </c>
      <c r="AD266" s="33" t="str">
        <f t="shared" si="42"/>
        <v>--</v>
      </c>
      <c r="AE266" s="33" t="str">
        <f t="shared" si="42"/>
        <v>--</v>
      </c>
      <c r="AF266" s="33" t="str">
        <f t="shared" si="42"/>
        <v>--</v>
      </c>
      <c r="AG266" s="33" t="str">
        <f t="shared" si="42"/>
        <v>--</v>
      </c>
      <c r="AH266" s="33" t="str">
        <f t="shared" si="43"/>
        <v>--</v>
      </c>
      <c r="AI266" s="33" t="str">
        <f t="shared" si="43"/>
        <v>--</v>
      </c>
      <c r="AJ266" s="33" t="str">
        <f t="shared" si="43"/>
        <v>--</v>
      </c>
      <c r="AK266" s="33" t="str">
        <f t="shared" si="43"/>
        <v>--</v>
      </c>
      <c r="AL266" s="33" t="str">
        <f t="shared" si="43"/>
        <v>--</v>
      </c>
      <c r="AM266" s="33" t="str">
        <f t="shared" si="44"/>
        <v>--</v>
      </c>
      <c r="AN266" s="33" t="str">
        <f t="shared" si="44"/>
        <v>--</v>
      </c>
      <c r="AO266" s="33" t="str">
        <f t="shared" si="44"/>
        <v>--</v>
      </c>
      <c r="AP266" s="33" t="str">
        <f t="shared" si="44"/>
        <v>--</v>
      </c>
      <c r="AQ266" s="33" t="str">
        <f t="shared" si="44"/>
        <v>--</v>
      </c>
      <c r="AR266" s="33" t="str">
        <f t="shared" si="45"/>
        <v>--</v>
      </c>
      <c r="AS266" s="33" t="str">
        <f t="shared" si="45"/>
        <v>--</v>
      </c>
      <c r="AT266" s="111">
        <f t="shared" si="46"/>
        <v>0</v>
      </c>
    </row>
    <row r="267" spans="1:46" s="61" customFormat="1" ht="12" hidden="1" customHeight="1" x14ac:dyDescent="0.2">
      <c r="A267" s="14">
        <v>41</v>
      </c>
      <c r="B267" s="14"/>
      <c r="C267" s="120" t="str">
        <f t="shared" si="36"/>
        <v>項目41</v>
      </c>
      <c r="D267" s="33" t="str">
        <f t="shared" si="37"/>
        <v>--</v>
      </c>
      <c r="E267" s="33" t="str">
        <f t="shared" si="37"/>
        <v>--</v>
      </c>
      <c r="F267" s="33" t="str">
        <f t="shared" si="37"/>
        <v>--</v>
      </c>
      <c r="G267" s="33" t="str">
        <f t="shared" si="37"/>
        <v>--</v>
      </c>
      <c r="H267" s="33" t="str">
        <f t="shared" si="37"/>
        <v>--</v>
      </c>
      <c r="I267" s="33" t="str">
        <f t="shared" si="38"/>
        <v>--</v>
      </c>
      <c r="J267" s="33" t="str">
        <f t="shared" si="38"/>
        <v>--</v>
      </c>
      <c r="K267" s="33" t="str">
        <f t="shared" si="38"/>
        <v>--</v>
      </c>
      <c r="L267" s="33" t="str">
        <f t="shared" si="38"/>
        <v>--</v>
      </c>
      <c r="M267" s="33" t="str">
        <f t="shared" si="38"/>
        <v>--</v>
      </c>
      <c r="N267" s="33" t="str">
        <f t="shared" si="39"/>
        <v>--</v>
      </c>
      <c r="O267" s="33" t="str">
        <f t="shared" si="39"/>
        <v>--</v>
      </c>
      <c r="P267" s="33" t="str">
        <f t="shared" si="39"/>
        <v>--</v>
      </c>
      <c r="Q267" s="33" t="str">
        <f t="shared" si="39"/>
        <v>--</v>
      </c>
      <c r="R267" s="33" t="str">
        <f t="shared" si="39"/>
        <v>--</v>
      </c>
      <c r="S267" s="33" t="str">
        <f t="shared" si="40"/>
        <v>--</v>
      </c>
      <c r="T267" s="33" t="str">
        <f t="shared" si="40"/>
        <v>--</v>
      </c>
      <c r="U267" s="33" t="str">
        <f t="shared" si="40"/>
        <v>--</v>
      </c>
      <c r="V267" s="33" t="str">
        <f t="shared" si="40"/>
        <v>--</v>
      </c>
      <c r="W267" s="33" t="str">
        <f t="shared" si="40"/>
        <v>--</v>
      </c>
      <c r="X267" s="33" t="str">
        <f t="shared" si="41"/>
        <v>--</v>
      </c>
      <c r="Y267" s="33" t="str">
        <f t="shared" si="41"/>
        <v>--</v>
      </c>
      <c r="Z267" s="33" t="str">
        <f t="shared" si="41"/>
        <v>--</v>
      </c>
      <c r="AA267" s="33" t="str">
        <f t="shared" si="41"/>
        <v>--</v>
      </c>
      <c r="AB267" s="33" t="str">
        <f t="shared" si="41"/>
        <v>--</v>
      </c>
      <c r="AC267" s="33" t="str">
        <f t="shared" si="42"/>
        <v>--</v>
      </c>
      <c r="AD267" s="33" t="str">
        <f t="shared" si="42"/>
        <v>--</v>
      </c>
      <c r="AE267" s="33" t="str">
        <f t="shared" si="42"/>
        <v>--</v>
      </c>
      <c r="AF267" s="33" t="str">
        <f t="shared" si="42"/>
        <v>--</v>
      </c>
      <c r="AG267" s="33" t="str">
        <f t="shared" si="42"/>
        <v>--</v>
      </c>
      <c r="AH267" s="33" t="str">
        <f t="shared" si="43"/>
        <v>--</v>
      </c>
      <c r="AI267" s="33" t="str">
        <f t="shared" si="43"/>
        <v>--</v>
      </c>
      <c r="AJ267" s="33" t="str">
        <f t="shared" si="43"/>
        <v>--</v>
      </c>
      <c r="AK267" s="33" t="str">
        <f t="shared" si="43"/>
        <v>--</v>
      </c>
      <c r="AL267" s="33" t="str">
        <f t="shared" si="43"/>
        <v>--</v>
      </c>
      <c r="AM267" s="33" t="str">
        <f t="shared" si="44"/>
        <v>--</v>
      </c>
      <c r="AN267" s="33" t="str">
        <f t="shared" si="44"/>
        <v>--</v>
      </c>
      <c r="AO267" s="33" t="str">
        <f t="shared" si="44"/>
        <v>--</v>
      </c>
      <c r="AP267" s="33" t="str">
        <f t="shared" si="44"/>
        <v>--</v>
      </c>
      <c r="AQ267" s="33" t="str">
        <f t="shared" si="44"/>
        <v>--</v>
      </c>
      <c r="AR267" s="33" t="str">
        <f t="shared" si="45"/>
        <v>--</v>
      </c>
      <c r="AS267" s="33" t="str">
        <f t="shared" si="45"/>
        <v>--</v>
      </c>
      <c r="AT267" s="111">
        <f t="shared" si="46"/>
        <v>0</v>
      </c>
    </row>
    <row r="268" spans="1:46" s="61" customFormat="1" ht="12" hidden="1" customHeight="1" x14ac:dyDescent="0.2">
      <c r="A268" s="14">
        <v>42</v>
      </c>
      <c r="B268" s="14"/>
      <c r="C268" s="120" t="str">
        <f t="shared" si="36"/>
        <v>項目42</v>
      </c>
      <c r="D268" s="33" t="str">
        <f t="shared" si="37"/>
        <v>--</v>
      </c>
      <c r="E268" s="33" t="str">
        <f t="shared" si="37"/>
        <v>--</v>
      </c>
      <c r="F268" s="33" t="str">
        <f t="shared" si="37"/>
        <v>--</v>
      </c>
      <c r="G268" s="33" t="str">
        <f t="shared" si="37"/>
        <v>--</v>
      </c>
      <c r="H268" s="33" t="str">
        <f t="shared" si="37"/>
        <v>--</v>
      </c>
      <c r="I268" s="33" t="str">
        <f t="shared" si="38"/>
        <v>--</v>
      </c>
      <c r="J268" s="33" t="str">
        <f t="shared" si="38"/>
        <v>--</v>
      </c>
      <c r="K268" s="33" t="str">
        <f t="shared" si="38"/>
        <v>--</v>
      </c>
      <c r="L268" s="33" t="str">
        <f t="shared" si="38"/>
        <v>--</v>
      </c>
      <c r="M268" s="33" t="str">
        <f t="shared" si="38"/>
        <v>--</v>
      </c>
      <c r="N268" s="33" t="str">
        <f t="shared" si="39"/>
        <v>--</v>
      </c>
      <c r="O268" s="33" t="str">
        <f t="shared" si="39"/>
        <v>--</v>
      </c>
      <c r="P268" s="33" t="str">
        <f t="shared" si="39"/>
        <v>--</v>
      </c>
      <c r="Q268" s="33" t="str">
        <f t="shared" si="39"/>
        <v>--</v>
      </c>
      <c r="R268" s="33" t="str">
        <f t="shared" si="39"/>
        <v>--</v>
      </c>
      <c r="S268" s="33" t="str">
        <f t="shared" si="40"/>
        <v>--</v>
      </c>
      <c r="T268" s="33" t="str">
        <f t="shared" si="40"/>
        <v>--</v>
      </c>
      <c r="U268" s="33" t="str">
        <f t="shared" si="40"/>
        <v>--</v>
      </c>
      <c r="V268" s="33" t="str">
        <f t="shared" si="40"/>
        <v>--</v>
      </c>
      <c r="W268" s="33" t="str">
        <f t="shared" si="40"/>
        <v>--</v>
      </c>
      <c r="X268" s="33" t="str">
        <f t="shared" si="41"/>
        <v>--</v>
      </c>
      <c r="Y268" s="33" t="str">
        <f t="shared" si="41"/>
        <v>--</v>
      </c>
      <c r="Z268" s="33" t="str">
        <f t="shared" si="41"/>
        <v>--</v>
      </c>
      <c r="AA268" s="33" t="str">
        <f t="shared" si="41"/>
        <v>--</v>
      </c>
      <c r="AB268" s="33" t="str">
        <f t="shared" si="41"/>
        <v>--</v>
      </c>
      <c r="AC268" s="33" t="str">
        <f t="shared" si="42"/>
        <v>--</v>
      </c>
      <c r="AD268" s="33" t="str">
        <f t="shared" si="42"/>
        <v>--</v>
      </c>
      <c r="AE268" s="33" t="str">
        <f t="shared" si="42"/>
        <v>--</v>
      </c>
      <c r="AF268" s="33" t="str">
        <f t="shared" si="42"/>
        <v>--</v>
      </c>
      <c r="AG268" s="33" t="str">
        <f t="shared" si="42"/>
        <v>--</v>
      </c>
      <c r="AH268" s="33" t="str">
        <f t="shared" si="43"/>
        <v>--</v>
      </c>
      <c r="AI268" s="33" t="str">
        <f t="shared" si="43"/>
        <v>--</v>
      </c>
      <c r="AJ268" s="33" t="str">
        <f t="shared" si="43"/>
        <v>--</v>
      </c>
      <c r="AK268" s="33" t="str">
        <f t="shared" si="43"/>
        <v>--</v>
      </c>
      <c r="AL268" s="33" t="str">
        <f t="shared" si="43"/>
        <v>--</v>
      </c>
      <c r="AM268" s="33" t="str">
        <f t="shared" si="44"/>
        <v>--</v>
      </c>
      <c r="AN268" s="33" t="str">
        <f t="shared" si="44"/>
        <v>--</v>
      </c>
      <c r="AO268" s="33" t="str">
        <f t="shared" si="44"/>
        <v>--</v>
      </c>
      <c r="AP268" s="33" t="str">
        <f t="shared" si="44"/>
        <v>--</v>
      </c>
      <c r="AQ268" s="33" t="str">
        <f t="shared" si="44"/>
        <v>--</v>
      </c>
      <c r="AR268" s="33" t="str">
        <f t="shared" si="45"/>
        <v>--</v>
      </c>
      <c r="AS268" s="33" t="str">
        <f t="shared" si="45"/>
        <v>--</v>
      </c>
      <c r="AT268" s="111">
        <f t="shared" si="46"/>
        <v>0</v>
      </c>
    </row>
    <row r="269" spans="1:46" s="61" customFormat="1" ht="12" hidden="1" customHeight="1" x14ac:dyDescent="0.2">
      <c r="A269" s="14">
        <v>43</v>
      </c>
      <c r="B269" s="14"/>
      <c r="C269" s="120" t="str">
        <f t="shared" si="36"/>
        <v>項目43</v>
      </c>
      <c r="D269" s="33" t="str">
        <f t="shared" si="37"/>
        <v>--</v>
      </c>
      <c r="E269" s="33" t="str">
        <f t="shared" si="37"/>
        <v>--</v>
      </c>
      <c r="F269" s="33" t="str">
        <f t="shared" si="37"/>
        <v>--</v>
      </c>
      <c r="G269" s="33" t="str">
        <f t="shared" si="37"/>
        <v>--</v>
      </c>
      <c r="H269" s="33" t="str">
        <f t="shared" si="37"/>
        <v>--</v>
      </c>
      <c r="I269" s="33" t="str">
        <f t="shared" si="38"/>
        <v>--</v>
      </c>
      <c r="J269" s="33" t="str">
        <f t="shared" si="38"/>
        <v>--</v>
      </c>
      <c r="K269" s="33" t="str">
        <f t="shared" si="38"/>
        <v>--</v>
      </c>
      <c r="L269" s="33" t="str">
        <f t="shared" si="38"/>
        <v>--</v>
      </c>
      <c r="M269" s="33" t="str">
        <f t="shared" si="38"/>
        <v>--</v>
      </c>
      <c r="N269" s="33" t="str">
        <f t="shared" si="39"/>
        <v>--</v>
      </c>
      <c r="O269" s="33" t="str">
        <f t="shared" si="39"/>
        <v>--</v>
      </c>
      <c r="P269" s="33" t="str">
        <f t="shared" si="39"/>
        <v>--</v>
      </c>
      <c r="Q269" s="33" t="str">
        <f t="shared" si="39"/>
        <v>--</v>
      </c>
      <c r="R269" s="33" t="str">
        <f t="shared" si="39"/>
        <v>--</v>
      </c>
      <c r="S269" s="33" t="str">
        <f t="shared" si="40"/>
        <v>--</v>
      </c>
      <c r="T269" s="33" t="str">
        <f t="shared" si="40"/>
        <v>--</v>
      </c>
      <c r="U269" s="33" t="str">
        <f t="shared" si="40"/>
        <v>--</v>
      </c>
      <c r="V269" s="33" t="str">
        <f t="shared" si="40"/>
        <v>--</v>
      </c>
      <c r="W269" s="33" t="str">
        <f t="shared" si="40"/>
        <v>--</v>
      </c>
      <c r="X269" s="33" t="str">
        <f t="shared" si="41"/>
        <v>--</v>
      </c>
      <c r="Y269" s="33" t="str">
        <f t="shared" si="41"/>
        <v>--</v>
      </c>
      <c r="Z269" s="33" t="str">
        <f t="shared" si="41"/>
        <v>--</v>
      </c>
      <c r="AA269" s="33" t="str">
        <f t="shared" si="41"/>
        <v>--</v>
      </c>
      <c r="AB269" s="33" t="str">
        <f t="shared" si="41"/>
        <v>--</v>
      </c>
      <c r="AC269" s="33" t="str">
        <f t="shared" si="42"/>
        <v>--</v>
      </c>
      <c r="AD269" s="33" t="str">
        <f t="shared" si="42"/>
        <v>--</v>
      </c>
      <c r="AE269" s="33" t="str">
        <f t="shared" si="42"/>
        <v>--</v>
      </c>
      <c r="AF269" s="33" t="str">
        <f t="shared" si="42"/>
        <v>--</v>
      </c>
      <c r="AG269" s="33" t="str">
        <f t="shared" si="42"/>
        <v>--</v>
      </c>
      <c r="AH269" s="33" t="str">
        <f t="shared" si="43"/>
        <v>--</v>
      </c>
      <c r="AI269" s="33" t="str">
        <f t="shared" si="43"/>
        <v>--</v>
      </c>
      <c r="AJ269" s="33" t="str">
        <f t="shared" si="43"/>
        <v>--</v>
      </c>
      <c r="AK269" s="33" t="str">
        <f t="shared" si="43"/>
        <v>--</v>
      </c>
      <c r="AL269" s="33" t="str">
        <f t="shared" si="43"/>
        <v>--</v>
      </c>
      <c r="AM269" s="33" t="str">
        <f t="shared" si="44"/>
        <v>--</v>
      </c>
      <c r="AN269" s="33" t="str">
        <f t="shared" si="44"/>
        <v>--</v>
      </c>
      <c r="AO269" s="33" t="str">
        <f t="shared" si="44"/>
        <v>--</v>
      </c>
      <c r="AP269" s="33" t="str">
        <f t="shared" si="44"/>
        <v>--</v>
      </c>
      <c r="AQ269" s="33" t="str">
        <f t="shared" si="44"/>
        <v>--</v>
      </c>
      <c r="AR269" s="33" t="str">
        <f t="shared" si="45"/>
        <v>--</v>
      </c>
      <c r="AS269" s="33" t="str">
        <f t="shared" si="45"/>
        <v>--</v>
      </c>
      <c r="AT269" s="111">
        <f t="shared" si="46"/>
        <v>0</v>
      </c>
    </row>
    <row r="270" spans="1:46" s="61" customFormat="1" ht="12" hidden="1" customHeight="1" x14ac:dyDescent="0.2">
      <c r="A270" s="14">
        <v>44</v>
      </c>
      <c r="B270" s="14"/>
      <c r="C270" s="120" t="str">
        <f t="shared" si="36"/>
        <v>項目44</v>
      </c>
      <c r="D270" s="33" t="str">
        <f t="shared" si="37"/>
        <v>--</v>
      </c>
      <c r="E270" s="33" t="str">
        <f t="shared" si="37"/>
        <v>--</v>
      </c>
      <c r="F270" s="33" t="str">
        <f t="shared" si="37"/>
        <v>--</v>
      </c>
      <c r="G270" s="33" t="str">
        <f t="shared" si="37"/>
        <v>--</v>
      </c>
      <c r="H270" s="33" t="str">
        <f t="shared" si="37"/>
        <v>--</v>
      </c>
      <c r="I270" s="33" t="str">
        <f t="shared" si="38"/>
        <v>--</v>
      </c>
      <c r="J270" s="33" t="str">
        <f t="shared" si="38"/>
        <v>--</v>
      </c>
      <c r="K270" s="33" t="str">
        <f t="shared" si="38"/>
        <v>--</v>
      </c>
      <c r="L270" s="33" t="str">
        <f t="shared" si="38"/>
        <v>--</v>
      </c>
      <c r="M270" s="33" t="str">
        <f t="shared" si="38"/>
        <v>--</v>
      </c>
      <c r="N270" s="33" t="str">
        <f t="shared" si="39"/>
        <v>--</v>
      </c>
      <c r="O270" s="33" t="str">
        <f t="shared" si="39"/>
        <v>--</v>
      </c>
      <c r="P270" s="33" t="str">
        <f t="shared" si="39"/>
        <v>--</v>
      </c>
      <c r="Q270" s="33" t="str">
        <f t="shared" si="39"/>
        <v>--</v>
      </c>
      <c r="R270" s="33" t="str">
        <f t="shared" si="39"/>
        <v>--</v>
      </c>
      <c r="S270" s="33" t="str">
        <f t="shared" si="40"/>
        <v>--</v>
      </c>
      <c r="T270" s="33" t="str">
        <f t="shared" si="40"/>
        <v>--</v>
      </c>
      <c r="U270" s="33" t="str">
        <f t="shared" si="40"/>
        <v>--</v>
      </c>
      <c r="V270" s="33" t="str">
        <f t="shared" si="40"/>
        <v>--</v>
      </c>
      <c r="W270" s="33" t="str">
        <f t="shared" si="40"/>
        <v>--</v>
      </c>
      <c r="X270" s="33" t="str">
        <f t="shared" si="41"/>
        <v>--</v>
      </c>
      <c r="Y270" s="33" t="str">
        <f t="shared" si="41"/>
        <v>--</v>
      </c>
      <c r="Z270" s="33" t="str">
        <f t="shared" si="41"/>
        <v>--</v>
      </c>
      <c r="AA270" s="33" t="str">
        <f t="shared" si="41"/>
        <v>--</v>
      </c>
      <c r="AB270" s="33" t="str">
        <f t="shared" si="41"/>
        <v>--</v>
      </c>
      <c r="AC270" s="33" t="str">
        <f t="shared" si="42"/>
        <v>--</v>
      </c>
      <c r="AD270" s="33" t="str">
        <f t="shared" si="42"/>
        <v>--</v>
      </c>
      <c r="AE270" s="33" t="str">
        <f t="shared" si="42"/>
        <v>--</v>
      </c>
      <c r="AF270" s="33" t="str">
        <f t="shared" si="42"/>
        <v>--</v>
      </c>
      <c r="AG270" s="33" t="str">
        <f t="shared" si="42"/>
        <v>--</v>
      </c>
      <c r="AH270" s="33" t="str">
        <f t="shared" si="43"/>
        <v>--</v>
      </c>
      <c r="AI270" s="33" t="str">
        <f t="shared" si="43"/>
        <v>--</v>
      </c>
      <c r="AJ270" s="33" t="str">
        <f t="shared" si="43"/>
        <v>--</v>
      </c>
      <c r="AK270" s="33" t="str">
        <f t="shared" si="43"/>
        <v>--</v>
      </c>
      <c r="AL270" s="33" t="str">
        <f t="shared" si="43"/>
        <v>--</v>
      </c>
      <c r="AM270" s="33" t="str">
        <f t="shared" si="44"/>
        <v>--</v>
      </c>
      <c r="AN270" s="33" t="str">
        <f t="shared" si="44"/>
        <v>--</v>
      </c>
      <c r="AO270" s="33" t="str">
        <f t="shared" si="44"/>
        <v>--</v>
      </c>
      <c r="AP270" s="33" t="str">
        <f t="shared" si="44"/>
        <v>--</v>
      </c>
      <c r="AQ270" s="33" t="str">
        <f t="shared" si="44"/>
        <v>--</v>
      </c>
      <c r="AR270" s="33" t="str">
        <f t="shared" si="45"/>
        <v>--</v>
      </c>
      <c r="AS270" s="33" t="str">
        <f t="shared" si="45"/>
        <v>--</v>
      </c>
      <c r="AT270" s="111">
        <f t="shared" si="46"/>
        <v>0</v>
      </c>
    </row>
    <row r="271" spans="1:46" s="61" customFormat="1" ht="12" hidden="1" customHeight="1" x14ac:dyDescent="0.2">
      <c r="A271" s="14">
        <v>45</v>
      </c>
      <c r="B271" s="14"/>
      <c r="C271" s="120" t="str">
        <f t="shared" si="36"/>
        <v>項目45</v>
      </c>
      <c r="D271" s="33" t="str">
        <f t="shared" si="37"/>
        <v>--</v>
      </c>
      <c r="E271" s="33" t="str">
        <f t="shared" si="37"/>
        <v>--</v>
      </c>
      <c r="F271" s="33" t="str">
        <f t="shared" si="37"/>
        <v>--</v>
      </c>
      <c r="G271" s="33" t="str">
        <f t="shared" si="37"/>
        <v>--</v>
      </c>
      <c r="H271" s="33" t="str">
        <f t="shared" si="37"/>
        <v>--</v>
      </c>
      <c r="I271" s="33" t="str">
        <f t="shared" si="38"/>
        <v>--</v>
      </c>
      <c r="J271" s="33" t="str">
        <f t="shared" si="38"/>
        <v>--</v>
      </c>
      <c r="K271" s="33" t="str">
        <f t="shared" si="38"/>
        <v>--</v>
      </c>
      <c r="L271" s="33" t="str">
        <f t="shared" si="38"/>
        <v>--</v>
      </c>
      <c r="M271" s="33" t="str">
        <f t="shared" si="38"/>
        <v>--</v>
      </c>
      <c r="N271" s="33" t="str">
        <f t="shared" si="39"/>
        <v>--</v>
      </c>
      <c r="O271" s="33" t="str">
        <f t="shared" si="39"/>
        <v>--</v>
      </c>
      <c r="P271" s="33" t="str">
        <f t="shared" si="39"/>
        <v>--</v>
      </c>
      <c r="Q271" s="33" t="str">
        <f t="shared" si="39"/>
        <v>--</v>
      </c>
      <c r="R271" s="33" t="str">
        <f t="shared" si="39"/>
        <v>--</v>
      </c>
      <c r="S271" s="33" t="str">
        <f t="shared" si="40"/>
        <v>--</v>
      </c>
      <c r="T271" s="33" t="str">
        <f t="shared" si="40"/>
        <v>--</v>
      </c>
      <c r="U271" s="33" t="str">
        <f t="shared" si="40"/>
        <v>--</v>
      </c>
      <c r="V271" s="33" t="str">
        <f t="shared" si="40"/>
        <v>--</v>
      </c>
      <c r="W271" s="33" t="str">
        <f t="shared" si="40"/>
        <v>--</v>
      </c>
      <c r="X271" s="33" t="str">
        <f t="shared" si="41"/>
        <v>--</v>
      </c>
      <c r="Y271" s="33" t="str">
        <f t="shared" si="41"/>
        <v>--</v>
      </c>
      <c r="Z271" s="33" t="str">
        <f t="shared" si="41"/>
        <v>--</v>
      </c>
      <c r="AA271" s="33" t="str">
        <f t="shared" si="41"/>
        <v>--</v>
      </c>
      <c r="AB271" s="33" t="str">
        <f t="shared" si="41"/>
        <v>--</v>
      </c>
      <c r="AC271" s="33" t="str">
        <f t="shared" si="42"/>
        <v>--</v>
      </c>
      <c r="AD271" s="33" t="str">
        <f t="shared" si="42"/>
        <v>--</v>
      </c>
      <c r="AE271" s="33" t="str">
        <f t="shared" si="42"/>
        <v>--</v>
      </c>
      <c r="AF271" s="33" t="str">
        <f t="shared" si="42"/>
        <v>--</v>
      </c>
      <c r="AG271" s="33" t="str">
        <f t="shared" si="42"/>
        <v>--</v>
      </c>
      <c r="AH271" s="33" t="str">
        <f t="shared" si="43"/>
        <v>--</v>
      </c>
      <c r="AI271" s="33" t="str">
        <f t="shared" si="43"/>
        <v>--</v>
      </c>
      <c r="AJ271" s="33" t="str">
        <f t="shared" si="43"/>
        <v>--</v>
      </c>
      <c r="AK271" s="33" t="str">
        <f t="shared" si="43"/>
        <v>--</v>
      </c>
      <c r="AL271" s="33" t="str">
        <f t="shared" si="43"/>
        <v>--</v>
      </c>
      <c r="AM271" s="33" t="str">
        <f t="shared" si="44"/>
        <v>--</v>
      </c>
      <c r="AN271" s="33" t="str">
        <f t="shared" si="44"/>
        <v>--</v>
      </c>
      <c r="AO271" s="33" t="str">
        <f t="shared" si="44"/>
        <v>--</v>
      </c>
      <c r="AP271" s="33" t="str">
        <f t="shared" si="44"/>
        <v>--</v>
      </c>
      <c r="AQ271" s="33" t="str">
        <f t="shared" si="44"/>
        <v>--</v>
      </c>
      <c r="AR271" s="33" t="str">
        <f t="shared" si="45"/>
        <v>--</v>
      </c>
      <c r="AS271" s="33" t="str">
        <f t="shared" si="45"/>
        <v>--</v>
      </c>
      <c r="AT271" s="111">
        <f t="shared" si="46"/>
        <v>0</v>
      </c>
    </row>
    <row r="272" spans="1:46" s="61" customFormat="1" ht="12" hidden="1" customHeight="1" x14ac:dyDescent="0.2">
      <c r="A272" s="14">
        <v>46</v>
      </c>
      <c r="B272" s="14"/>
      <c r="C272" s="120" t="str">
        <f t="shared" si="36"/>
        <v>項目46</v>
      </c>
      <c r="D272" s="33" t="str">
        <f t="shared" si="37"/>
        <v>--</v>
      </c>
      <c r="E272" s="33" t="str">
        <f t="shared" si="37"/>
        <v>--</v>
      </c>
      <c r="F272" s="33" t="str">
        <f t="shared" si="37"/>
        <v>--</v>
      </c>
      <c r="G272" s="33" t="str">
        <f t="shared" si="37"/>
        <v>--</v>
      </c>
      <c r="H272" s="33" t="str">
        <f t="shared" si="37"/>
        <v>--</v>
      </c>
      <c r="I272" s="33" t="str">
        <f t="shared" si="38"/>
        <v>--</v>
      </c>
      <c r="J272" s="33" t="str">
        <f t="shared" si="38"/>
        <v>--</v>
      </c>
      <c r="K272" s="33" t="str">
        <f t="shared" si="38"/>
        <v>--</v>
      </c>
      <c r="L272" s="33" t="str">
        <f t="shared" si="38"/>
        <v>--</v>
      </c>
      <c r="M272" s="33" t="str">
        <f t="shared" si="38"/>
        <v>--</v>
      </c>
      <c r="N272" s="33" t="str">
        <f t="shared" si="39"/>
        <v>--</v>
      </c>
      <c r="O272" s="33" t="str">
        <f t="shared" si="39"/>
        <v>--</v>
      </c>
      <c r="P272" s="33" t="str">
        <f t="shared" si="39"/>
        <v>--</v>
      </c>
      <c r="Q272" s="33" t="str">
        <f t="shared" si="39"/>
        <v>--</v>
      </c>
      <c r="R272" s="33" t="str">
        <f t="shared" si="39"/>
        <v>--</v>
      </c>
      <c r="S272" s="33" t="str">
        <f t="shared" si="40"/>
        <v>--</v>
      </c>
      <c r="T272" s="33" t="str">
        <f t="shared" si="40"/>
        <v>--</v>
      </c>
      <c r="U272" s="33" t="str">
        <f t="shared" si="40"/>
        <v>--</v>
      </c>
      <c r="V272" s="33" t="str">
        <f t="shared" si="40"/>
        <v>--</v>
      </c>
      <c r="W272" s="33" t="str">
        <f t="shared" si="40"/>
        <v>--</v>
      </c>
      <c r="X272" s="33" t="str">
        <f t="shared" si="41"/>
        <v>--</v>
      </c>
      <c r="Y272" s="33" t="str">
        <f t="shared" si="41"/>
        <v>--</v>
      </c>
      <c r="Z272" s="33" t="str">
        <f t="shared" si="41"/>
        <v>--</v>
      </c>
      <c r="AA272" s="33" t="str">
        <f t="shared" si="41"/>
        <v>--</v>
      </c>
      <c r="AB272" s="33" t="str">
        <f t="shared" si="41"/>
        <v>--</v>
      </c>
      <c r="AC272" s="33" t="str">
        <f t="shared" si="42"/>
        <v>--</v>
      </c>
      <c r="AD272" s="33" t="str">
        <f t="shared" si="42"/>
        <v>--</v>
      </c>
      <c r="AE272" s="33" t="str">
        <f t="shared" si="42"/>
        <v>--</v>
      </c>
      <c r="AF272" s="33" t="str">
        <f t="shared" si="42"/>
        <v>--</v>
      </c>
      <c r="AG272" s="33" t="str">
        <f t="shared" si="42"/>
        <v>--</v>
      </c>
      <c r="AH272" s="33" t="str">
        <f t="shared" si="43"/>
        <v>--</v>
      </c>
      <c r="AI272" s="33" t="str">
        <f t="shared" si="43"/>
        <v>--</v>
      </c>
      <c r="AJ272" s="33" t="str">
        <f t="shared" si="43"/>
        <v>--</v>
      </c>
      <c r="AK272" s="33" t="str">
        <f t="shared" si="43"/>
        <v>--</v>
      </c>
      <c r="AL272" s="33" t="str">
        <f t="shared" si="43"/>
        <v>--</v>
      </c>
      <c r="AM272" s="33" t="str">
        <f t="shared" si="44"/>
        <v>--</v>
      </c>
      <c r="AN272" s="33" t="str">
        <f t="shared" si="44"/>
        <v>--</v>
      </c>
      <c r="AO272" s="33" t="str">
        <f t="shared" si="44"/>
        <v>--</v>
      </c>
      <c r="AP272" s="33" t="str">
        <f t="shared" si="44"/>
        <v>--</v>
      </c>
      <c r="AQ272" s="33" t="str">
        <f t="shared" si="44"/>
        <v>--</v>
      </c>
      <c r="AR272" s="33" t="str">
        <f t="shared" si="45"/>
        <v>--</v>
      </c>
      <c r="AS272" s="33" t="str">
        <f t="shared" si="45"/>
        <v>--</v>
      </c>
      <c r="AT272" s="111">
        <f t="shared" si="46"/>
        <v>0</v>
      </c>
    </row>
    <row r="273" spans="1:46" s="61" customFormat="1" ht="12" hidden="1" customHeight="1" x14ac:dyDescent="0.2">
      <c r="A273" s="14">
        <v>47</v>
      </c>
      <c r="B273" s="14"/>
      <c r="C273" s="120" t="str">
        <f t="shared" si="36"/>
        <v>項目47</v>
      </c>
      <c r="D273" s="33" t="str">
        <f t="shared" si="37"/>
        <v>--</v>
      </c>
      <c r="E273" s="33" t="str">
        <f t="shared" si="37"/>
        <v>--</v>
      </c>
      <c r="F273" s="33" t="str">
        <f t="shared" si="37"/>
        <v>--</v>
      </c>
      <c r="G273" s="33" t="str">
        <f t="shared" si="37"/>
        <v>--</v>
      </c>
      <c r="H273" s="33" t="str">
        <f t="shared" si="37"/>
        <v>--</v>
      </c>
      <c r="I273" s="33" t="str">
        <f t="shared" si="38"/>
        <v>--</v>
      </c>
      <c r="J273" s="33" t="str">
        <f t="shared" si="38"/>
        <v>--</v>
      </c>
      <c r="K273" s="33" t="str">
        <f t="shared" si="38"/>
        <v>--</v>
      </c>
      <c r="L273" s="33" t="str">
        <f t="shared" si="38"/>
        <v>--</v>
      </c>
      <c r="M273" s="33" t="str">
        <f t="shared" si="38"/>
        <v>--</v>
      </c>
      <c r="N273" s="33" t="str">
        <f t="shared" si="39"/>
        <v>--</v>
      </c>
      <c r="O273" s="33" t="str">
        <f t="shared" si="39"/>
        <v>--</v>
      </c>
      <c r="P273" s="33" t="str">
        <f t="shared" si="39"/>
        <v>--</v>
      </c>
      <c r="Q273" s="33" t="str">
        <f t="shared" si="39"/>
        <v>--</v>
      </c>
      <c r="R273" s="33" t="str">
        <f t="shared" si="39"/>
        <v>--</v>
      </c>
      <c r="S273" s="33" t="str">
        <f t="shared" si="40"/>
        <v>--</v>
      </c>
      <c r="T273" s="33" t="str">
        <f t="shared" si="40"/>
        <v>--</v>
      </c>
      <c r="U273" s="33" t="str">
        <f t="shared" si="40"/>
        <v>--</v>
      </c>
      <c r="V273" s="33" t="str">
        <f t="shared" si="40"/>
        <v>--</v>
      </c>
      <c r="W273" s="33" t="str">
        <f t="shared" si="40"/>
        <v>--</v>
      </c>
      <c r="X273" s="33" t="str">
        <f t="shared" si="41"/>
        <v>--</v>
      </c>
      <c r="Y273" s="33" t="str">
        <f t="shared" si="41"/>
        <v>--</v>
      </c>
      <c r="Z273" s="33" t="str">
        <f t="shared" si="41"/>
        <v>--</v>
      </c>
      <c r="AA273" s="33" t="str">
        <f t="shared" si="41"/>
        <v>--</v>
      </c>
      <c r="AB273" s="33" t="str">
        <f t="shared" si="41"/>
        <v>--</v>
      </c>
      <c r="AC273" s="33" t="str">
        <f t="shared" si="42"/>
        <v>--</v>
      </c>
      <c r="AD273" s="33" t="str">
        <f t="shared" si="42"/>
        <v>--</v>
      </c>
      <c r="AE273" s="33" t="str">
        <f t="shared" si="42"/>
        <v>--</v>
      </c>
      <c r="AF273" s="33" t="str">
        <f t="shared" si="42"/>
        <v>--</v>
      </c>
      <c r="AG273" s="33" t="str">
        <f t="shared" si="42"/>
        <v>--</v>
      </c>
      <c r="AH273" s="33" t="str">
        <f t="shared" si="43"/>
        <v>--</v>
      </c>
      <c r="AI273" s="33" t="str">
        <f t="shared" si="43"/>
        <v>--</v>
      </c>
      <c r="AJ273" s="33" t="str">
        <f t="shared" si="43"/>
        <v>--</v>
      </c>
      <c r="AK273" s="33" t="str">
        <f t="shared" si="43"/>
        <v>--</v>
      </c>
      <c r="AL273" s="33" t="str">
        <f t="shared" si="43"/>
        <v>--</v>
      </c>
      <c r="AM273" s="33" t="str">
        <f t="shared" si="44"/>
        <v>--</v>
      </c>
      <c r="AN273" s="33" t="str">
        <f t="shared" si="44"/>
        <v>--</v>
      </c>
      <c r="AO273" s="33" t="str">
        <f t="shared" si="44"/>
        <v>--</v>
      </c>
      <c r="AP273" s="33" t="str">
        <f t="shared" si="44"/>
        <v>--</v>
      </c>
      <c r="AQ273" s="33" t="str">
        <f t="shared" si="44"/>
        <v>--</v>
      </c>
      <c r="AR273" s="33" t="str">
        <f t="shared" si="45"/>
        <v>--</v>
      </c>
      <c r="AS273" s="33" t="str">
        <f t="shared" si="45"/>
        <v>--</v>
      </c>
      <c r="AT273" s="111">
        <f t="shared" si="46"/>
        <v>0</v>
      </c>
    </row>
    <row r="274" spans="1:46" s="61" customFormat="1" ht="12" hidden="1" customHeight="1" x14ac:dyDescent="0.2">
      <c r="A274" s="14">
        <v>48</v>
      </c>
      <c r="B274" s="14"/>
      <c r="C274" s="120" t="str">
        <f t="shared" si="36"/>
        <v>項目48</v>
      </c>
      <c r="D274" s="33" t="str">
        <f t="shared" si="37"/>
        <v>--</v>
      </c>
      <c r="E274" s="33" t="str">
        <f t="shared" si="37"/>
        <v>--</v>
      </c>
      <c r="F274" s="33" t="str">
        <f t="shared" si="37"/>
        <v>--</v>
      </c>
      <c r="G274" s="33" t="str">
        <f t="shared" si="37"/>
        <v>--</v>
      </c>
      <c r="H274" s="33" t="str">
        <f t="shared" si="37"/>
        <v>--</v>
      </c>
      <c r="I274" s="33" t="str">
        <f t="shared" si="38"/>
        <v>--</v>
      </c>
      <c r="J274" s="33" t="str">
        <f t="shared" si="38"/>
        <v>--</v>
      </c>
      <c r="K274" s="33" t="str">
        <f t="shared" si="38"/>
        <v>--</v>
      </c>
      <c r="L274" s="33" t="str">
        <f t="shared" si="38"/>
        <v>--</v>
      </c>
      <c r="M274" s="33" t="str">
        <f t="shared" si="38"/>
        <v>--</v>
      </c>
      <c r="N274" s="33" t="str">
        <f t="shared" si="39"/>
        <v>--</v>
      </c>
      <c r="O274" s="33" t="str">
        <f t="shared" si="39"/>
        <v>--</v>
      </c>
      <c r="P274" s="33" t="str">
        <f t="shared" si="39"/>
        <v>--</v>
      </c>
      <c r="Q274" s="33" t="str">
        <f t="shared" si="39"/>
        <v>--</v>
      </c>
      <c r="R274" s="33" t="str">
        <f t="shared" si="39"/>
        <v>--</v>
      </c>
      <c r="S274" s="33" t="str">
        <f t="shared" si="40"/>
        <v>--</v>
      </c>
      <c r="T274" s="33" t="str">
        <f t="shared" si="40"/>
        <v>--</v>
      </c>
      <c r="U274" s="33" t="str">
        <f t="shared" si="40"/>
        <v>--</v>
      </c>
      <c r="V274" s="33" t="str">
        <f t="shared" si="40"/>
        <v>--</v>
      </c>
      <c r="W274" s="33" t="str">
        <f t="shared" si="40"/>
        <v>--</v>
      </c>
      <c r="X274" s="33" t="str">
        <f t="shared" si="41"/>
        <v>--</v>
      </c>
      <c r="Y274" s="33" t="str">
        <f t="shared" si="41"/>
        <v>--</v>
      </c>
      <c r="Z274" s="33" t="str">
        <f t="shared" si="41"/>
        <v>--</v>
      </c>
      <c r="AA274" s="33" t="str">
        <f t="shared" si="41"/>
        <v>--</v>
      </c>
      <c r="AB274" s="33" t="str">
        <f t="shared" si="41"/>
        <v>--</v>
      </c>
      <c r="AC274" s="33" t="str">
        <f t="shared" si="42"/>
        <v>--</v>
      </c>
      <c r="AD274" s="33" t="str">
        <f t="shared" si="42"/>
        <v>--</v>
      </c>
      <c r="AE274" s="33" t="str">
        <f t="shared" si="42"/>
        <v>--</v>
      </c>
      <c r="AF274" s="33" t="str">
        <f t="shared" si="42"/>
        <v>--</v>
      </c>
      <c r="AG274" s="33" t="str">
        <f t="shared" si="42"/>
        <v>--</v>
      </c>
      <c r="AH274" s="33" t="str">
        <f t="shared" si="43"/>
        <v>--</v>
      </c>
      <c r="AI274" s="33" t="str">
        <f t="shared" si="43"/>
        <v>--</v>
      </c>
      <c r="AJ274" s="33" t="str">
        <f t="shared" si="43"/>
        <v>--</v>
      </c>
      <c r="AK274" s="33" t="str">
        <f t="shared" si="43"/>
        <v>--</v>
      </c>
      <c r="AL274" s="33" t="str">
        <f t="shared" si="43"/>
        <v>--</v>
      </c>
      <c r="AM274" s="33" t="str">
        <f t="shared" si="44"/>
        <v>--</v>
      </c>
      <c r="AN274" s="33" t="str">
        <f t="shared" si="44"/>
        <v>--</v>
      </c>
      <c r="AO274" s="33" t="str">
        <f t="shared" si="44"/>
        <v>--</v>
      </c>
      <c r="AP274" s="33" t="str">
        <f t="shared" si="44"/>
        <v>--</v>
      </c>
      <c r="AQ274" s="33" t="str">
        <f t="shared" si="44"/>
        <v>--</v>
      </c>
      <c r="AR274" s="33" t="str">
        <f t="shared" si="45"/>
        <v>--</v>
      </c>
      <c r="AS274" s="33" t="str">
        <f t="shared" si="45"/>
        <v>--</v>
      </c>
      <c r="AT274" s="111">
        <f t="shared" si="46"/>
        <v>0</v>
      </c>
    </row>
    <row r="275" spans="1:46" s="61" customFormat="1" ht="12" hidden="1" customHeight="1" x14ac:dyDescent="0.2">
      <c r="A275" s="14">
        <v>49</v>
      </c>
      <c r="B275" s="14"/>
      <c r="C275" s="120" t="str">
        <f t="shared" si="36"/>
        <v>項目49</v>
      </c>
      <c r="D275" s="33" t="str">
        <f t="shared" si="37"/>
        <v>--</v>
      </c>
      <c r="E275" s="33" t="str">
        <f t="shared" si="37"/>
        <v>--</v>
      </c>
      <c r="F275" s="33" t="str">
        <f t="shared" si="37"/>
        <v>--</v>
      </c>
      <c r="G275" s="33" t="str">
        <f t="shared" si="37"/>
        <v>--</v>
      </c>
      <c r="H275" s="33" t="str">
        <f t="shared" si="37"/>
        <v>--</v>
      </c>
      <c r="I275" s="33" t="str">
        <f t="shared" si="38"/>
        <v>--</v>
      </c>
      <c r="J275" s="33" t="str">
        <f t="shared" si="38"/>
        <v>--</v>
      </c>
      <c r="K275" s="33" t="str">
        <f t="shared" si="38"/>
        <v>--</v>
      </c>
      <c r="L275" s="33" t="str">
        <f t="shared" si="38"/>
        <v>--</v>
      </c>
      <c r="M275" s="33" t="str">
        <f t="shared" si="38"/>
        <v>--</v>
      </c>
      <c r="N275" s="33" t="str">
        <f t="shared" si="39"/>
        <v>--</v>
      </c>
      <c r="O275" s="33" t="str">
        <f t="shared" si="39"/>
        <v>--</v>
      </c>
      <c r="P275" s="33" t="str">
        <f t="shared" si="39"/>
        <v>--</v>
      </c>
      <c r="Q275" s="33" t="str">
        <f t="shared" si="39"/>
        <v>--</v>
      </c>
      <c r="R275" s="33" t="str">
        <f t="shared" si="39"/>
        <v>--</v>
      </c>
      <c r="S275" s="33" t="str">
        <f t="shared" si="40"/>
        <v>--</v>
      </c>
      <c r="T275" s="33" t="str">
        <f t="shared" si="40"/>
        <v>--</v>
      </c>
      <c r="U275" s="33" t="str">
        <f t="shared" si="40"/>
        <v>--</v>
      </c>
      <c r="V275" s="33" t="str">
        <f t="shared" si="40"/>
        <v>--</v>
      </c>
      <c r="W275" s="33" t="str">
        <f t="shared" si="40"/>
        <v>--</v>
      </c>
      <c r="X275" s="33" t="str">
        <f t="shared" si="41"/>
        <v>--</v>
      </c>
      <c r="Y275" s="33" t="str">
        <f t="shared" si="41"/>
        <v>--</v>
      </c>
      <c r="Z275" s="33" t="str">
        <f t="shared" si="41"/>
        <v>--</v>
      </c>
      <c r="AA275" s="33" t="str">
        <f t="shared" si="41"/>
        <v>--</v>
      </c>
      <c r="AB275" s="33" t="str">
        <f t="shared" si="41"/>
        <v>--</v>
      </c>
      <c r="AC275" s="33" t="str">
        <f t="shared" si="42"/>
        <v>--</v>
      </c>
      <c r="AD275" s="33" t="str">
        <f t="shared" si="42"/>
        <v>--</v>
      </c>
      <c r="AE275" s="33" t="str">
        <f t="shared" si="42"/>
        <v>--</v>
      </c>
      <c r="AF275" s="33" t="str">
        <f t="shared" si="42"/>
        <v>--</v>
      </c>
      <c r="AG275" s="33" t="str">
        <f t="shared" si="42"/>
        <v>--</v>
      </c>
      <c r="AH275" s="33" t="str">
        <f t="shared" si="43"/>
        <v>--</v>
      </c>
      <c r="AI275" s="33" t="str">
        <f t="shared" si="43"/>
        <v>--</v>
      </c>
      <c r="AJ275" s="33" t="str">
        <f t="shared" si="43"/>
        <v>--</v>
      </c>
      <c r="AK275" s="33" t="str">
        <f t="shared" si="43"/>
        <v>--</v>
      </c>
      <c r="AL275" s="33" t="str">
        <f t="shared" si="43"/>
        <v>--</v>
      </c>
      <c r="AM275" s="33" t="str">
        <f t="shared" si="44"/>
        <v>--</v>
      </c>
      <c r="AN275" s="33" t="str">
        <f t="shared" si="44"/>
        <v>--</v>
      </c>
      <c r="AO275" s="33" t="str">
        <f t="shared" si="44"/>
        <v>--</v>
      </c>
      <c r="AP275" s="33" t="str">
        <f t="shared" si="44"/>
        <v>--</v>
      </c>
      <c r="AQ275" s="33" t="str">
        <f t="shared" si="44"/>
        <v>--</v>
      </c>
      <c r="AR275" s="33" t="str">
        <f t="shared" si="45"/>
        <v>--</v>
      </c>
      <c r="AS275" s="33" t="str">
        <f t="shared" si="45"/>
        <v>--</v>
      </c>
      <c r="AT275" s="111">
        <f t="shared" si="46"/>
        <v>0</v>
      </c>
    </row>
    <row r="276" spans="1:46" s="61" customFormat="1" ht="12" hidden="1" customHeight="1" x14ac:dyDescent="0.2">
      <c r="A276" s="14">
        <v>50</v>
      </c>
      <c r="B276" s="14"/>
      <c r="C276" s="120" t="str">
        <f t="shared" si="36"/>
        <v>項目50</v>
      </c>
      <c r="D276" s="33" t="str">
        <f t="shared" si="37"/>
        <v>--</v>
      </c>
      <c r="E276" s="33" t="str">
        <f t="shared" si="37"/>
        <v>--</v>
      </c>
      <c r="F276" s="33" t="str">
        <f t="shared" si="37"/>
        <v>--</v>
      </c>
      <c r="G276" s="33" t="str">
        <f t="shared" si="37"/>
        <v>--</v>
      </c>
      <c r="H276" s="33" t="str">
        <f t="shared" si="37"/>
        <v>--</v>
      </c>
      <c r="I276" s="33" t="str">
        <f t="shared" si="38"/>
        <v>--</v>
      </c>
      <c r="J276" s="33" t="str">
        <f t="shared" si="38"/>
        <v>--</v>
      </c>
      <c r="K276" s="33" t="str">
        <f t="shared" si="38"/>
        <v>--</v>
      </c>
      <c r="L276" s="33" t="str">
        <f t="shared" si="38"/>
        <v>--</v>
      </c>
      <c r="M276" s="33" t="str">
        <f t="shared" si="38"/>
        <v>--</v>
      </c>
      <c r="N276" s="33" t="str">
        <f t="shared" si="39"/>
        <v>--</v>
      </c>
      <c r="O276" s="33" t="str">
        <f t="shared" si="39"/>
        <v>--</v>
      </c>
      <c r="P276" s="33" t="str">
        <f t="shared" si="39"/>
        <v>--</v>
      </c>
      <c r="Q276" s="33" t="str">
        <f t="shared" si="39"/>
        <v>--</v>
      </c>
      <c r="R276" s="33" t="str">
        <f t="shared" si="39"/>
        <v>--</v>
      </c>
      <c r="S276" s="33" t="str">
        <f t="shared" si="40"/>
        <v>--</v>
      </c>
      <c r="T276" s="33" t="str">
        <f t="shared" si="40"/>
        <v>--</v>
      </c>
      <c r="U276" s="33" t="str">
        <f t="shared" si="40"/>
        <v>--</v>
      </c>
      <c r="V276" s="33" t="str">
        <f t="shared" si="40"/>
        <v>--</v>
      </c>
      <c r="W276" s="33" t="str">
        <f t="shared" si="40"/>
        <v>--</v>
      </c>
      <c r="X276" s="33" t="str">
        <f t="shared" si="41"/>
        <v>--</v>
      </c>
      <c r="Y276" s="33" t="str">
        <f t="shared" si="41"/>
        <v>--</v>
      </c>
      <c r="Z276" s="33" t="str">
        <f t="shared" si="41"/>
        <v>--</v>
      </c>
      <c r="AA276" s="33" t="str">
        <f t="shared" si="41"/>
        <v>--</v>
      </c>
      <c r="AB276" s="33" t="str">
        <f t="shared" si="41"/>
        <v>--</v>
      </c>
      <c r="AC276" s="33" t="str">
        <f t="shared" si="42"/>
        <v>--</v>
      </c>
      <c r="AD276" s="33" t="str">
        <f t="shared" si="42"/>
        <v>--</v>
      </c>
      <c r="AE276" s="33" t="str">
        <f t="shared" si="42"/>
        <v>--</v>
      </c>
      <c r="AF276" s="33" t="str">
        <f t="shared" si="42"/>
        <v>--</v>
      </c>
      <c r="AG276" s="33" t="str">
        <f t="shared" si="42"/>
        <v>--</v>
      </c>
      <c r="AH276" s="33" t="str">
        <f t="shared" si="43"/>
        <v>--</v>
      </c>
      <c r="AI276" s="33" t="str">
        <f t="shared" si="43"/>
        <v>--</v>
      </c>
      <c r="AJ276" s="33" t="str">
        <f t="shared" si="43"/>
        <v>--</v>
      </c>
      <c r="AK276" s="33" t="str">
        <f t="shared" si="43"/>
        <v>--</v>
      </c>
      <c r="AL276" s="33" t="str">
        <f t="shared" si="43"/>
        <v>--</v>
      </c>
      <c r="AM276" s="33" t="str">
        <f t="shared" si="44"/>
        <v>--</v>
      </c>
      <c r="AN276" s="33" t="str">
        <f t="shared" si="44"/>
        <v>--</v>
      </c>
      <c r="AO276" s="33" t="str">
        <f t="shared" si="44"/>
        <v>--</v>
      </c>
      <c r="AP276" s="33" t="str">
        <f t="shared" si="44"/>
        <v>--</v>
      </c>
      <c r="AQ276" s="33" t="str">
        <f t="shared" si="44"/>
        <v>--</v>
      </c>
      <c r="AR276" s="33" t="str">
        <f t="shared" si="45"/>
        <v>--</v>
      </c>
      <c r="AS276" s="33" t="str">
        <f t="shared" si="45"/>
        <v>--</v>
      </c>
      <c r="AT276" s="111">
        <f t="shared" si="46"/>
        <v>0</v>
      </c>
    </row>
    <row r="277" spans="1:46" ht="3" hidden="1" customHeight="1" x14ac:dyDescent="0.2">
      <c r="C277" s="186"/>
      <c r="D277" s="188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180"/>
    </row>
    <row r="278" spans="1:46" s="61" customFormat="1" ht="14.25" hidden="1" customHeight="1" x14ac:dyDescent="0.2">
      <c r="A278" s="14"/>
      <c r="B278" s="14"/>
      <c r="C278" s="94" t="s">
        <v>55</v>
      </c>
      <c r="D278" s="17">
        <f t="shared" ref="D278:AT278" si="47">IF(COUNTIF(D$227:D$276, "--")=50, "--", SUM(D$227:D$276))</f>
        <v>148628.79665440001</v>
      </c>
      <c r="E278" s="17">
        <f t="shared" si="47"/>
        <v>166384.23308120001</v>
      </c>
      <c r="F278" s="17">
        <f t="shared" si="47"/>
        <v>172866.11991739998</v>
      </c>
      <c r="G278" s="17">
        <f t="shared" si="47"/>
        <v>136037.7513299</v>
      </c>
      <c r="H278" s="17">
        <f t="shared" si="47"/>
        <v>165242.02871709998</v>
      </c>
      <c r="I278" s="17">
        <f t="shared" si="47"/>
        <v>133958.14044309998</v>
      </c>
      <c r="J278" s="17">
        <f t="shared" si="47"/>
        <v>134927.60395149997</v>
      </c>
      <c r="K278" s="17">
        <f t="shared" si="47"/>
        <v>136491.52480840002</v>
      </c>
      <c r="L278" s="17">
        <f t="shared" si="47"/>
        <v>167577.50206289999</v>
      </c>
      <c r="M278" s="17">
        <f t="shared" si="47"/>
        <v>186401.9097209</v>
      </c>
      <c r="N278" s="17">
        <f t="shared" si="47"/>
        <v>141389.88084689999</v>
      </c>
      <c r="O278" s="17">
        <f t="shared" si="47"/>
        <v>147960.7233635</v>
      </c>
      <c r="P278" s="17">
        <f t="shared" si="47"/>
        <v>133986.04189689999</v>
      </c>
      <c r="Q278" s="17">
        <f t="shared" si="47"/>
        <v>123406.49788889999</v>
      </c>
      <c r="R278" s="17">
        <f t="shared" si="47"/>
        <v>156415.24889320001</v>
      </c>
      <c r="S278" s="17">
        <f t="shared" si="47"/>
        <v>173586.37434090002</v>
      </c>
      <c r="T278" s="17">
        <f t="shared" si="47"/>
        <v>190866.75526020001</v>
      </c>
      <c r="U278" s="17">
        <f t="shared" si="47"/>
        <v>147141.80131140002</v>
      </c>
      <c r="V278" s="17">
        <f t="shared" si="47"/>
        <v>160257.00477129998</v>
      </c>
      <c r="W278" s="17">
        <f t="shared" si="47"/>
        <v>144784.39130910003</v>
      </c>
      <c r="X278" s="17">
        <f t="shared" si="47"/>
        <v>137149.28209280001</v>
      </c>
      <c r="Y278" s="17">
        <f t="shared" si="47"/>
        <v>146313.01351049999</v>
      </c>
      <c r="Z278" s="17">
        <f t="shared" si="47"/>
        <v>177782.98087879998</v>
      </c>
      <c r="AA278" s="17">
        <f t="shared" si="47"/>
        <v>187268.0967765</v>
      </c>
      <c r="AB278" s="17">
        <f t="shared" si="47"/>
        <v>168448.13801730002</v>
      </c>
      <c r="AC278" s="17">
        <f t="shared" si="47"/>
        <v>142992.72869810002</v>
      </c>
      <c r="AD278" s="17">
        <f t="shared" si="47"/>
        <v>139825.1185782</v>
      </c>
      <c r="AE278" s="17">
        <f t="shared" si="47"/>
        <v>155672.18276749999</v>
      </c>
      <c r="AF278" s="17">
        <f t="shared" si="47"/>
        <v>110076.41009769999</v>
      </c>
      <c r="AG278" s="17">
        <f t="shared" si="47"/>
        <v>150760.98692520001</v>
      </c>
      <c r="AH278" s="17">
        <f t="shared" si="47"/>
        <v>143386.18802830001</v>
      </c>
      <c r="AI278" s="17">
        <f t="shared" si="47"/>
        <v>141938.73211149999</v>
      </c>
      <c r="AJ278" s="17">
        <f t="shared" si="47"/>
        <v>131410.82018429998</v>
      </c>
      <c r="AK278" s="17">
        <f t="shared" si="47"/>
        <v>120214.8997907</v>
      </c>
      <c r="AL278" s="17">
        <f t="shared" si="47"/>
        <v>136258.04587590002</v>
      </c>
      <c r="AM278" s="17">
        <f t="shared" si="47"/>
        <v>126691.92056910001</v>
      </c>
      <c r="AN278" s="17">
        <f t="shared" si="47"/>
        <v>135209.04483920001</v>
      </c>
      <c r="AO278" s="17">
        <f t="shared" si="47"/>
        <v>154132.90179989999</v>
      </c>
      <c r="AP278" s="17">
        <f t="shared" si="47"/>
        <v>119973.33996960001</v>
      </c>
      <c r="AQ278" s="17">
        <f t="shared" si="47"/>
        <v>136040.09483049999</v>
      </c>
      <c r="AR278" s="17">
        <f t="shared" si="47"/>
        <v>114398.0114035</v>
      </c>
      <c r="AS278" s="17">
        <f t="shared" si="47"/>
        <v>114128.80035450001</v>
      </c>
      <c r="AT278" s="17">
        <f t="shared" si="47"/>
        <v>6158382.0686686989</v>
      </c>
    </row>
  </sheetData>
  <phoneticPr fontId="29"/>
  <dataValidations count="1">
    <dataValidation type="list" allowBlank="1" showInputMessage="1" showErrorMessage="1" sqref="D1" xr:uid="{00000000-0002-0000-0300-000000000000}">
      <formula1>リスト用値単位</formula1>
    </dataValidation>
  </dataValidations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  <rowBreaks count="1" manualBreakCount="1">
    <brk id="139" min="1" max="57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U391"/>
  <sheetViews>
    <sheetView topLeftCell="A10" zoomScale="75" workbookViewId="0">
      <selection activeCell="D34" sqref="D34:AT36"/>
    </sheetView>
  </sheetViews>
  <sheetFormatPr defaultColWidth="5.6328125" defaultRowHeight="12" x14ac:dyDescent="0.2"/>
  <cols>
    <col min="1" max="1" width="2.08984375" style="98" customWidth="1"/>
    <col min="2" max="2" width="1.6328125" style="98" customWidth="1"/>
    <col min="3" max="3" width="35.453125" style="101" customWidth="1"/>
    <col min="4" max="45" width="5" style="61" customWidth="1"/>
    <col min="46" max="46" width="10.6328125" style="61" customWidth="1"/>
    <col min="47" max="47" width="1.6328125" style="90" customWidth="1"/>
    <col min="48" max="48" width="2.08984375" style="90" customWidth="1"/>
    <col min="49" max="16384" width="5.6328125" style="90"/>
  </cols>
  <sheetData>
    <row r="1" spans="1:46" s="14" customFormat="1" ht="24" customHeight="1" x14ac:dyDescent="0.2">
      <c r="C1" s="133"/>
      <c r="D1" s="14" t="s">
        <v>0</v>
      </c>
      <c r="E1" s="14">
        <f>VLOOKUP($D$1, 値単位リスト, 2, FALSE)</f>
        <v>1</v>
      </c>
      <c r="F1" s="14" t="s">
        <v>1</v>
      </c>
      <c r="G1" s="14">
        <f>VLOOKUP($F$1, 値単位リスト, 2, FALSE)</f>
        <v>2</v>
      </c>
    </row>
    <row r="2" spans="1:46" s="91" customFormat="1" ht="24" customHeight="1" x14ac:dyDescent="0.2">
      <c r="A2" s="77"/>
      <c r="B2" s="77"/>
      <c r="C2" s="96" t="str">
        <f>"【 " &amp; 分析種別名称 &amp; " 平均売価推移 】" &amp; PI値モード名称</f>
        <v>【 カテゴリー別 平均売価推移 】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</row>
    <row r="3" spans="1:46" s="61" customFormat="1" ht="12.75" customHeight="1" x14ac:dyDescent="0.2">
      <c r="A3" s="14"/>
      <c r="B3" s="14"/>
      <c r="C3" s="9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5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" spans="1:46" ht="12" customHeight="1" x14ac:dyDescent="0.2"/>
    <row r="5" spans="1:46" ht="12" customHeight="1" x14ac:dyDescent="0.2"/>
    <row r="6" spans="1:46" ht="12" customHeight="1" x14ac:dyDescent="0.2"/>
    <row r="7" spans="1:46" ht="12" customHeight="1" x14ac:dyDescent="0.2"/>
    <row r="8" spans="1:46" ht="12" customHeight="1" x14ac:dyDescent="0.2"/>
    <row r="9" spans="1:46" ht="12" customHeight="1" x14ac:dyDescent="0.2"/>
    <row r="10" spans="1:46" ht="12" customHeight="1" x14ac:dyDescent="0.2"/>
    <row r="11" spans="1:46" ht="12" customHeight="1" x14ac:dyDescent="0.2"/>
    <row r="12" spans="1:46" ht="12" customHeight="1" x14ac:dyDescent="0.2"/>
    <row r="13" spans="1:46" ht="12" customHeight="1" x14ac:dyDescent="0.2"/>
    <row r="14" spans="1:46" ht="12" customHeight="1" x14ac:dyDescent="0.2"/>
    <row r="15" spans="1:46" ht="12" customHeight="1" x14ac:dyDescent="0.2"/>
    <row r="16" spans="1:46" ht="12" customHeight="1" x14ac:dyDescent="0.2"/>
    <row r="17" spans="4:45" ht="12" customHeight="1" x14ac:dyDescent="0.2"/>
    <row r="18" spans="4:45" ht="12" customHeight="1" x14ac:dyDescent="0.2"/>
    <row r="19" spans="4:45" ht="12" customHeight="1" x14ac:dyDescent="0.2"/>
    <row r="20" spans="4:45" ht="12" customHeight="1" x14ac:dyDescent="0.2"/>
    <row r="21" spans="4:45" ht="12" customHeight="1" x14ac:dyDescent="0.2"/>
    <row r="22" spans="4:45" ht="12" customHeight="1" x14ac:dyDescent="0.2"/>
    <row r="23" spans="4:45" ht="12" customHeight="1" x14ac:dyDescent="0.2"/>
    <row r="24" spans="4:45" ht="12" customHeight="1" x14ac:dyDescent="0.2"/>
    <row r="25" spans="4:45" ht="12" customHeight="1" x14ac:dyDescent="0.2"/>
    <row r="26" spans="4:45" ht="12" customHeight="1" x14ac:dyDescent="0.2"/>
    <row r="27" spans="4:45" ht="12" customHeight="1" x14ac:dyDescent="0.2"/>
    <row r="28" spans="4:45" ht="12" customHeight="1" x14ac:dyDescent="0.2"/>
    <row r="29" spans="4:45" ht="12" customHeight="1" x14ac:dyDescent="0.2"/>
    <row r="30" spans="4:45" ht="12" customHeight="1" x14ac:dyDescent="0.2"/>
    <row r="31" spans="4:45" ht="12" customHeight="1" x14ac:dyDescent="0.2"/>
    <row r="32" spans="4:45" ht="12" customHeight="1" thickBot="1" x14ac:dyDescent="0.25">
      <c r="D32" s="14">
        <v>0</v>
      </c>
      <c r="E32" s="14">
        <v>1</v>
      </c>
      <c r="F32" s="14">
        <v>2</v>
      </c>
      <c r="G32" s="14">
        <v>3</v>
      </c>
      <c r="H32" s="14">
        <v>4</v>
      </c>
      <c r="I32" s="14">
        <v>5</v>
      </c>
      <c r="J32" s="14">
        <v>6</v>
      </c>
      <c r="K32" s="14">
        <v>7</v>
      </c>
      <c r="L32" s="14">
        <v>8</v>
      </c>
      <c r="M32" s="14">
        <v>9</v>
      </c>
      <c r="N32" s="14">
        <v>10</v>
      </c>
      <c r="O32" s="14">
        <v>11</v>
      </c>
      <c r="P32" s="14">
        <v>12</v>
      </c>
      <c r="Q32" s="14">
        <v>13</v>
      </c>
      <c r="R32" s="14">
        <v>14</v>
      </c>
      <c r="S32" s="14">
        <v>15</v>
      </c>
      <c r="T32" s="14">
        <v>16</v>
      </c>
      <c r="U32" s="14">
        <v>17</v>
      </c>
      <c r="V32" s="14">
        <v>18</v>
      </c>
      <c r="W32" s="14">
        <v>19</v>
      </c>
      <c r="X32" s="14">
        <v>20</v>
      </c>
      <c r="Y32" s="14">
        <v>21</v>
      </c>
      <c r="Z32" s="14">
        <v>22</v>
      </c>
      <c r="AA32" s="14">
        <v>23</v>
      </c>
      <c r="AB32" s="14">
        <v>24</v>
      </c>
      <c r="AC32" s="14">
        <v>25</v>
      </c>
      <c r="AD32" s="14">
        <v>26</v>
      </c>
      <c r="AE32" s="14">
        <v>27</v>
      </c>
      <c r="AF32" s="14">
        <v>28</v>
      </c>
      <c r="AG32" s="14">
        <v>29</v>
      </c>
      <c r="AH32" s="14">
        <v>30</v>
      </c>
      <c r="AI32" s="14">
        <v>31</v>
      </c>
      <c r="AJ32" s="14">
        <v>32</v>
      </c>
      <c r="AK32" s="14">
        <v>33</v>
      </c>
      <c r="AL32" s="14">
        <v>34</v>
      </c>
      <c r="AM32" s="14">
        <v>35</v>
      </c>
      <c r="AN32" s="14">
        <v>36</v>
      </c>
      <c r="AO32" s="14">
        <v>37</v>
      </c>
      <c r="AP32" s="14">
        <v>38</v>
      </c>
      <c r="AQ32" s="14">
        <v>39</v>
      </c>
      <c r="AR32" s="14">
        <v>40</v>
      </c>
      <c r="AS32" s="14">
        <v>41</v>
      </c>
    </row>
    <row r="33" spans="1:47" s="61" customFormat="1" ht="48" customHeight="1" thickBot="1" x14ac:dyDescent="0.25">
      <c r="A33" s="14"/>
      <c r="B33" s="14"/>
      <c r="C33" s="100" t="str">
        <f>分析オプション&amp;"　単位：円"</f>
        <v xml:space="preserve"> [税抜分析]　単位：円</v>
      </c>
      <c r="D33" s="126" t="str">
        <f>INFO!AC$5</f>
        <v>22/04/01</v>
      </c>
      <c r="E33" s="15" t="str">
        <f>INFO!AD$5</f>
        <v>22/04/02</v>
      </c>
      <c r="F33" s="15" t="str">
        <f>INFO!AE$5</f>
        <v>22/04/03</v>
      </c>
      <c r="G33" s="15" t="str">
        <f>INFO!AF$5</f>
        <v>22/04/04</v>
      </c>
      <c r="H33" s="15" t="str">
        <f>INFO!AG$5</f>
        <v>22/04/05</v>
      </c>
      <c r="I33" s="15" t="str">
        <f>INFO!AH$5</f>
        <v>22/04/06</v>
      </c>
      <c r="J33" s="15" t="str">
        <f>INFO!AI$5</f>
        <v>22/04/07</v>
      </c>
      <c r="K33" s="15" t="str">
        <f>INFO!AJ$5</f>
        <v>22/04/08</v>
      </c>
      <c r="L33" s="15" t="str">
        <f>INFO!AK$5</f>
        <v>22/04/09</v>
      </c>
      <c r="M33" s="15" t="str">
        <f>INFO!AL$5</f>
        <v>22/04/10</v>
      </c>
      <c r="N33" s="15" t="str">
        <f>INFO!AM$5</f>
        <v>22/04/11</v>
      </c>
      <c r="O33" s="15" t="str">
        <f>INFO!AN$5</f>
        <v>22/04/12</v>
      </c>
      <c r="P33" s="15" t="str">
        <f>INFO!AO$5</f>
        <v>22/04/13</v>
      </c>
      <c r="Q33" s="15" t="str">
        <f>INFO!AP$5</f>
        <v>22/04/14</v>
      </c>
      <c r="R33" s="15" t="str">
        <f>INFO!AQ$5</f>
        <v>22/04/15</v>
      </c>
      <c r="S33" s="15" t="str">
        <f>INFO!AR$5</f>
        <v>22/04/16</v>
      </c>
      <c r="T33" s="15" t="str">
        <f>INFO!AS$5</f>
        <v>22/04/17</v>
      </c>
      <c r="U33" s="15" t="str">
        <f>INFO!AT$5</f>
        <v>22/04/18</v>
      </c>
      <c r="V33" s="15" t="str">
        <f>INFO!AU$5</f>
        <v>22/04/19</v>
      </c>
      <c r="W33" s="15" t="str">
        <f>INFO!AV$5</f>
        <v>22/04/20</v>
      </c>
      <c r="X33" s="15" t="str">
        <f>INFO!AW$5</f>
        <v>22/04/21</v>
      </c>
      <c r="Y33" s="15" t="str">
        <f>INFO!AX$5</f>
        <v>22/04/22</v>
      </c>
      <c r="Z33" s="15" t="str">
        <f>INFO!AY$5</f>
        <v>22/04/23</v>
      </c>
      <c r="AA33" s="15" t="str">
        <f>INFO!AZ$5</f>
        <v>22/04/24</v>
      </c>
      <c r="AB33" s="15" t="str">
        <f>INFO!BA$5</f>
        <v>22/04/25</v>
      </c>
      <c r="AC33" s="15" t="str">
        <f>INFO!BB$5</f>
        <v>22/04/26</v>
      </c>
      <c r="AD33" s="15" t="str">
        <f>INFO!BC$5</f>
        <v>22/04/27</v>
      </c>
      <c r="AE33" s="15" t="str">
        <f>INFO!BD$5</f>
        <v>22/04/28</v>
      </c>
      <c r="AF33" s="15" t="str">
        <f>INFO!BE$5</f>
        <v>22/04/29</v>
      </c>
      <c r="AG33" s="15" t="str">
        <f>INFO!BF$5</f>
        <v>22/04/30</v>
      </c>
      <c r="AH33" s="15" t="str">
        <f>INFO!BG$5</f>
        <v>22/05/01</v>
      </c>
      <c r="AI33" s="15" t="str">
        <f>INFO!BH$5</f>
        <v>22/05/02</v>
      </c>
      <c r="AJ33" s="15" t="str">
        <f>INFO!BI$5</f>
        <v>22/05/03</v>
      </c>
      <c r="AK33" s="15" t="str">
        <f>INFO!BJ$5</f>
        <v>22/05/04</v>
      </c>
      <c r="AL33" s="15" t="str">
        <f>INFO!BK$5</f>
        <v>22/05/05</v>
      </c>
      <c r="AM33" s="15" t="str">
        <f>INFO!BL$5</f>
        <v>22/05/06</v>
      </c>
      <c r="AN33" s="15" t="str">
        <f>INFO!BM$5</f>
        <v>22/05/07</v>
      </c>
      <c r="AO33" s="15" t="str">
        <f>INFO!BN$5</f>
        <v>22/05/08</v>
      </c>
      <c r="AP33" s="15" t="str">
        <f>INFO!BO$5</f>
        <v>22/05/09</v>
      </c>
      <c r="AQ33" s="15" t="str">
        <f>INFO!BP$5</f>
        <v>22/05/10</v>
      </c>
      <c r="AR33" s="15" t="str">
        <f>INFO!BQ$5</f>
        <v>22/05/11</v>
      </c>
      <c r="AS33" s="15" t="str">
        <f>INFO!BR$5</f>
        <v>22/05/12</v>
      </c>
      <c r="AT33" s="109" t="s">
        <v>84</v>
      </c>
      <c r="AU33" s="44"/>
    </row>
    <row r="34" spans="1:47" s="61" customFormat="1" ht="15" customHeight="1" x14ac:dyDescent="0.2">
      <c r="A34" s="14">
        <v>1</v>
      </c>
      <c r="B34" s="14"/>
      <c r="C34" s="125" t="str">
        <f t="shared" ref="C34:C83" si="0">IF(INDEX(項目,$A34,1)="","",INDEX(項目,$A34,1))</f>
        <v>加工食品</v>
      </c>
      <c r="D34" s="175">
        <f t="shared" ref="D34:H83" si="1">IF(ISERROR(D143/D89), "--", D143/D89)</f>
        <v>197.67591188336283</v>
      </c>
      <c r="E34" s="57">
        <f t="shared" si="1"/>
        <v>202.38113916432494</v>
      </c>
      <c r="F34" s="57">
        <f t="shared" si="1"/>
        <v>201.2575328605665</v>
      </c>
      <c r="G34" s="53">
        <f t="shared" si="1"/>
        <v>186.01945471359898</v>
      </c>
      <c r="H34" s="53">
        <f t="shared" si="1"/>
        <v>195.352263348984</v>
      </c>
      <c r="I34" s="53">
        <f t="shared" ref="I34:M83" si="2">IF(ISERROR(I143/I89), "--", I143/I89)</f>
        <v>189.52345105319262</v>
      </c>
      <c r="J34" s="53">
        <f t="shared" si="2"/>
        <v>193.38970027095121</v>
      </c>
      <c r="K34" s="53">
        <f t="shared" si="2"/>
        <v>197.74852850396169</v>
      </c>
      <c r="L34" s="53">
        <f t="shared" si="2"/>
        <v>202.44774957920268</v>
      </c>
      <c r="M34" s="53">
        <f t="shared" si="2"/>
        <v>203.50462149445218</v>
      </c>
      <c r="N34" s="53">
        <f t="shared" ref="N34:R83" si="3">IF(ISERROR(N143/N89), "--", N143/N89)</f>
        <v>192.82899993533999</v>
      </c>
      <c r="O34" s="43">
        <f t="shared" si="3"/>
        <v>193.21358341308053</v>
      </c>
      <c r="P34" s="43">
        <f t="shared" si="3"/>
        <v>189.37780874727031</v>
      </c>
      <c r="Q34" s="43">
        <f t="shared" si="3"/>
        <v>188.86334972914727</v>
      </c>
      <c r="R34" s="43">
        <f t="shared" si="3"/>
        <v>202.9855287251651</v>
      </c>
      <c r="S34" s="43">
        <f t="shared" ref="S34:W83" si="4">IF(ISERROR(S143/S89), "--", S143/S89)</f>
        <v>202.89803084101229</v>
      </c>
      <c r="T34" s="43">
        <f t="shared" si="4"/>
        <v>203.18235045265939</v>
      </c>
      <c r="U34" s="43">
        <f t="shared" si="4"/>
        <v>190.77747700123521</v>
      </c>
      <c r="V34" s="43">
        <f t="shared" si="4"/>
        <v>192.92982764162485</v>
      </c>
      <c r="W34" s="43">
        <f t="shared" si="4"/>
        <v>190.05193018160082</v>
      </c>
      <c r="X34" s="43">
        <f t="shared" ref="X34:AB83" si="5">IF(ISERROR(X143/X89), "--", X143/X89)</f>
        <v>195.52594333645456</v>
      </c>
      <c r="Y34" s="43">
        <f t="shared" si="5"/>
        <v>201.20042803034957</v>
      </c>
      <c r="Z34" s="43">
        <f t="shared" si="5"/>
        <v>211.60104085712953</v>
      </c>
      <c r="AA34" s="43">
        <f t="shared" si="5"/>
        <v>211.4675857993833</v>
      </c>
      <c r="AB34" s="43">
        <f t="shared" si="5"/>
        <v>196.12676026566427</v>
      </c>
      <c r="AC34" s="43">
        <f t="shared" ref="AC34:AG83" si="6">IF(ISERROR(AC143/AC89), "--", AC143/AC89)</f>
        <v>193.73376855720679</v>
      </c>
      <c r="AD34" s="43">
        <f t="shared" si="6"/>
        <v>190.52463699968865</v>
      </c>
      <c r="AE34" s="43">
        <f t="shared" si="6"/>
        <v>194.01884461394218</v>
      </c>
      <c r="AF34" s="43">
        <f t="shared" si="6"/>
        <v>201.66799371242035</v>
      </c>
      <c r="AG34" s="43">
        <f t="shared" si="6"/>
        <v>204.02590644031827</v>
      </c>
      <c r="AH34" s="43">
        <f t="shared" ref="AH34:AL83" si="7">IF(ISERROR(AH143/AH89), "--", AH143/AH89)</f>
        <v>204.64464231795344</v>
      </c>
      <c r="AI34" s="43">
        <f t="shared" si="7"/>
        <v>197.72576424041651</v>
      </c>
      <c r="AJ34" s="43">
        <f t="shared" si="7"/>
        <v>201.08193021594647</v>
      </c>
      <c r="AK34" s="43">
        <f t="shared" si="7"/>
        <v>199.01154673456566</v>
      </c>
      <c r="AL34" s="43">
        <f t="shared" si="7"/>
        <v>205.39187925214728</v>
      </c>
      <c r="AM34" s="43">
        <f t="shared" ref="AM34:AQ83" si="8">IF(ISERROR(AM143/AM89), "--", AM143/AM89)</f>
        <v>195.00023682365904</v>
      </c>
      <c r="AN34" s="43">
        <f t="shared" si="8"/>
        <v>202.68681340393394</v>
      </c>
      <c r="AO34" s="43">
        <f t="shared" si="8"/>
        <v>203.89774235595181</v>
      </c>
      <c r="AP34" s="43">
        <f t="shared" si="8"/>
        <v>191.10568156774312</v>
      </c>
      <c r="AQ34" s="43">
        <f t="shared" si="8"/>
        <v>191.86583510520438</v>
      </c>
      <c r="AR34" s="43">
        <f t="shared" ref="AR34:AT83" si="9">IF(ISERROR(AR143/AR89), "--", AR143/AR89)</f>
        <v>187.59489018136355</v>
      </c>
      <c r="AS34" s="43">
        <f t="shared" si="9"/>
        <v>192.59695914648574</v>
      </c>
      <c r="AT34" s="156">
        <f t="shared" si="9"/>
        <v>197.54984836061584</v>
      </c>
      <c r="AU34" s="44"/>
    </row>
    <row r="35" spans="1:47" s="61" customFormat="1" ht="15" customHeight="1" x14ac:dyDescent="0.2">
      <c r="A35" s="14">
        <v>2</v>
      </c>
      <c r="B35" s="14"/>
      <c r="C35" s="124" t="str">
        <f t="shared" si="0"/>
        <v>生鮮食品</v>
      </c>
      <c r="D35" s="193">
        <f t="shared" si="1"/>
        <v>155.31471103135684</v>
      </c>
      <c r="E35" s="37">
        <f t="shared" si="1"/>
        <v>147.92652410513472</v>
      </c>
      <c r="F35" s="37">
        <f t="shared" si="1"/>
        <v>143.34111415764593</v>
      </c>
      <c r="G35" s="37">
        <f t="shared" si="1"/>
        <v>134.13398484218726</v>
      </c>
      <c r="H35" s="37">
        <f t="shared" si="1"/>
        <v>136.68544032658491</v>
      </c>
      <c r="I35" s="37">
        <f t="shared" si="2"/>
        <v>131.95951181702961</v>
      </c>
      <c r="J35" s="37">
        <f t="shared" si="2"/>
        <v>140.83393496101257</v>
      </c>
      <c r="K35" s="37">
        <f t="shared" si="2"/>
        <v>146.48964983443423</v>
      </c>
      <c r="L35" s="37">
        <f t="shared" si="2"/>
        <v>148.8848438486049</v>
      </c>
      <c r="M35" s="37">
        <f t="shared" si="2"/>
        <v>147.37862828249865</v>
      </c>
      <c r="N35" s="37">
        <f t="shared" si="3"/>
        <v>140.04421658878704</v>
      </c>
      <c r="O35" s="35">
        <f t="shared" si="3"/>
        <v>142.67892757676685</v>
      </c>
      <c r="P35" s="35">
        <f t="shared" si="3"/>
        <v>137.71868521047236</v>
      </c>
      <c r="Q35" s="35">
        <f t="shared" si="3"/>
        <v>137.61347641578098</v>
      </c>
      <c r="R35" s="35">
        <f t="shared" si="3"/>
        <v>145.90261220718818</v>
      </c>
      <c r="S35" s="35">
        <f t="shared" si="4"/>
        <v>149.25279507277671</v>
      </c>
      <c r="T35" s="35">
        <f t="shared" si="4"/>
        <v>152.38150787053257</v>
      </c>
      <c r="U35" s="35">
        <f t="shared" si="4"/>
        <v>138.73551671744534</v>
      </c>
      <c r="V35" s="35">
        <f t="shared" si="4"/>
        <v>142.1863690543743</v>
      </c>
      <c r="W35" s="35">
        <f t="shared" si="4"/>
        <v>144.30107003479424</v>
      </c>
      <c r="X35" s="35">
        <f t="shared" si="5"/>
        <v>140.80757848587842</v>
      </c>
      <c r="Y35" s="35">
        <f t="shared" si="5"/>
        <v>151.93980360669303</v>
      </c>
      <c r="Z35" s="35">
        <f t="shared" si="5"/>
        <v>150.46796493372668</v>
      </c>
      <c r="AA35" s="35">
        <f t="shared" si="5"/>
        <v>148.29332053893719</v>
      </c>
      <c r="AB35" s="35">
        <f t="shared" si="5"/>
        <v>143.32384363400092</v>
      </c>
      <c r="AC35" s="35">
        <f t="shared" si="6"/>
        <v>141.51171252195428</v>
      </c>
      <c r="AD35" s="35">
        <f t="shared" si="6"/>
        <v>144.9697335924869</v>
      </c>
      <c r="AE35" s="35">
        <f t="shared" si="6"/>
        <v>139.84038127015037</v>
      </c>
      <c r="AF35" s="35">
        <f t="shared" si="6"/>
        <v>313.41482284491445</v>
      </c>
      <c r="AG35" s="35">
        <f t="shared" si="6"/>
        <v>331.22789853528752</v>
      </c>
      <c r="AH35" s="35">
        <f t="shared" si="7"/>
        <v>316.13534420032948</v>
      </c>
      <c r="AI35" s="35">
        <f t="shared" si="7"/>
        <v>299.31326406091591</v>
      </c>
      <c r="AJ35" s="35">
        <f t="shared" si="7"/>
        <v>357.18840681893187</v>
      </c>
      <c r="AK35" s="35">
        <f t="shared" si="7"/>
        <v>379.39509983317322</v>
      </c>
      <c r="AL35" s="35">
        <f t="shared" si="7"/>
        <v>340.99039999880659</v>
      </c>
      <c r="AM35" s="35">
        <f t="shared" si="8"/>
        <v>175.30763589139647</v>
      </c>
      <c r="AN35" s="35">
        <f t="shared" si="8"/>
        <v>318.10864751593033</v>
      </c>
      <c r="AO35" s="35">
        <f t="shared" si="8"/>
        <v>323.17526963661101</v>
      </c>
      <c r="AP35" s="35">
        <f t="shared" si="8"/>
        <v>273.00036401557367</v>
      </c>
      <c r="AQ35" s="35">
        <f t="shared" si="8"/>
        <v>342.96959688193419</v>
      </c>
      <c r="AR35" s="35">
        <f t="shared" si="9"/>
        <v>328.27997662868194</v>
      </c>
      <c r="AS35" s="35">
        <f t="shared" si="9"/>
        <v>236.36256592270419</v>
      </c>
      <c r="AT35" s="166">
        <f t="shared" si="9"/>
        <v>143.76510372833667</v>
      </c>
      <c r="AU35" s="44"/>
    </row>
    <row r="36" spans="1:47" s="61" customFormat="1" ht="15" customHeight="1" thickBot="1" x14ac:dyDescent="0.25">
      <c r="A36" s="14">
        <v>3</v>
      </c>
      <c r="B36" s="14"/>
      <c r="C36" s="124" t="str">
        <f t="shared" si="0"/>
        <v>菓子類</v>
      </c>
      <c r="D36" s="193">
        <f t="shared" si="1"/>
        <v>146.30650191991549</v>
      </c>
      <c r="E36" s="37">
        <f t="shared" si="1"/>
        <v>150.56324528531033</v>
      </c>
      <c r="F36" s="37">
        <f t="shared" si="1"/>
        <v>150.02537621402027</v>
      </c>
      <c r="G36" s="37">
        <f t="shared" si="1"/>
        <v>146.12629406296134</v>
      </c>
      <c r="H36" s="37">
        <f t="shared" si="1"/>
        <v>150.84520186487649</v>
      </c>
      <c r="I36" s="37">
        <f t="shared" si="2"/>
        <v>143.0236490434454</v>
      </c>
      <c r="J36" s="37">
        <f t="shared" si="2"/>
        <v>150.63654406653779</v>
      </c>
      <c r="K36" s="37">
        <f t="shared" si="2"/>
        <v>152.72027517779236</v>
      </c>
      <c r="L36" s="37">
        <f t="shared" si="2"/>
        <v>153.02925096948923</v>
      </c>
      <c r="M36" s="37">
        <f t="shared" si="2"/>
        <v>151.64202786443559</v>
      </c>
      <c r="N36" s="37">
        <f t="shared" si="3"/>
        <v>148.56598191530526</v>
      </c>
      <c r="O36" s="35">
        <f t="shared" si="3"/>
        <v>147.58850583119121</v>
      </c>
      <c r="P36" s="35">
        <f t="shared" si="3"/>
        <v>144.74151788626477</v>
      </c>
      <c r="Q36" s="35">
        <f t="shared" si="3"/>
        <v>148.68008054126673</v>
      </c>
      <c r="R36" s="35">
        <f t="shared" si="3"/>
        <v>150.99461540826718</v>
      </c>
      <c r="S36" s="35">
        <f t="shared" si="4"/>
        <v>151.58998292571033</v>
      </c>
      <c r="T36" s="35">
        <f t="shared" si="4"/>
        <v>151.30395059037531</v>
      </c>
      <c r="U36" s="35">
        <f t="shared" si="4"/>
        <v>149.15396565492648</v>
      </c>
      <c r="V36" s="35">
        <f t="shared" si="4"/>
        <v>147.86639712787454</v>
      </c>
      <c r="W36" s="35">
        <f t="shared" si="4"/>
        <v>144.73803611379788</v>
      </c>
      <c r="X36" s="35">
        <f t="shared" si="5"/>
        <v>151.64457755317466</v>
      </c>
      <c r="Y36" s="35">
        <f t="shared" si="5"/>
        <v>152.01635036502788</v>
      </c>
      <c r="Z36" s="35">
        <f t="shared" si="5"/>
        <v>154.55824491831029</v>
      </c>
      <c r="AA36" s="35">
        <f t="shared" si="5"/>
        <v>154.19553369381657</v>
      </c>
      <c r="AB36" s="35">
        <f t="shared" si="5"/>
        <v>153.2847102447808</v>
      </c>
      <c r="AC36" s="35">
        <f t="shared" si="6"/>
        <v>149.97125862586478</v>
      </c>
      <c r="AD36" s="35">
        <f t="shared" si="6"/>
        <v>146.38652714914082</v>
      </c>
      <c r="AE36" s="35">
        <f t="shared" si="6"/>
        <v>153.74422574739916</v>
      </c>
      <c r="AF36" s="35">
        <f t="shared" si="6"/>
        <v>155.1559950783741</v>
      </c>
      <c r="AG36" s="35">
        <f t="shared" si="6"/>
        <v>155.77253934802076</v>
      </c>
      <c r="AH36" s="35">
        <f t="shared" si="7"/>
        <v>154.95227940442348</v>
      </c>
      <c r="AI36" s="35">
        <f t="shared" si="7"/>
        <v>157.57242446392422</v>
      </c>
      <c r="AJ36" s="35">
        <f t="shared" si="7"/>
        <v>155.73055017116508</v>
      </c>
      <c r="AK36" s="35">
        <f t="shared" si="7"/>
        <v>151.67790456741184</v>
      </c>
      <c r="AL36" s="35">
        <f t="shared" si="7"/>
        <v>159.57907864041908</v>
      </c>
      <c r="AM36" s="35">
        <f t="shared" si="8"/>
        <v>148.08347803256035</v>
      </c>
      <c r="AN36" s="35">
        <f t="shared" si="8"/>
        <v>155.31392625279216</v>
      </c>
      <c r="AO36" s="35">
        <f t="shared" si="8"/>
        <v>154.55481557736297</v>
      </c>
      <c r="AP36" s="35">
        <f t="shared" si="8"/>
        <v>149.68868820299778</v>
      </c>
      <c r="AQ36" s="35">
        <f t="shared" si="8"/>
        <v>148.35734580673682</v>
      </c>
      <c r="AR36" s="35">
        <f t="shared" si="9"/>
        <v>140.6796430326871</v>
      </c>
      <c r="AS36" s="35">
        <f t="shared" si="9"/>
        <v>147.48753413147048</v>
      </c>
      <c r="AT36" s="166">
        <f t="shared" si="9"/>
        <v>150.81035083035005</v>
      </c>
      <c r="AU36" s="44"/>
    </row>
    <row r="37" spans="1:47" s="61" customFormat="1" ht="15" hidden="1" customHeight="1" x14ac:dyDescent="0.2">
      <c r="A37" s="14">
        <v>4</v>
      </c>
      <c r="B37" s="14"/>
      <c r="C37" s="124" t="str">
        <f t="shared" si="0"/>
        <v>項目4</v>
      </c>
      <c r="D37" s="193" t="str">
        <f t="shared" si="1"/>
        <v>--</v>
      </c>
      <c r="E37" s="37" t="str">
        <f t="shared" si="1"/>
        <v>--</v>
      </c>
      <c r="F37" s="37" t="str">
        <f t="shared" si="1"/>
        <v>--</v>
      </c>
      <c r="G37" s="37" t="str">
        <f t="shared" si="1"/>
        <v>--</v>
      </c>
      <c r="H37" s="37" t="str">
        <f t="shared" si="1"/>
        <v>--</v>
      </c>
      <c r="I37" s="37" t="str">
        <f t="shared" si="2"/>
        <v>--</v>
      </c>
      <c r="J37" s="37" t="str">
        <f t="shared" si="2"/>
        <v>--</v>
      </c>
      <c r="K37" s="37" t="str">
        <f t="shared" si="2"/>
        <v>--</v>
      </c>
      <c r="L37" s="37" t="str">
        <f t="shared" si="2"/>
        <v>--</v>
      </c>
      <c r="M37" s="37" t="str">
        <f t="shared" si="2"/>
        <v>--</v>
      </c>
      <c r="N37" s="37" t="str">
        <f t="shared" si="3"/>
        <v>--</v>
      </c>
      <c r="O37" s="35" t="str">
        <f t="shared" si="3"/>
        <v>--</v>
      </c>
      <c r="P37" s="35" t="str">
        <f t="shared" si="3"/>
        <v>--</v>
      </c>
      <c r="Q37" s="35" t="str">
        <f t="shared" si="3"/>
        <v>--</v>
      </c>
      <c r="R37" s="35" t="str">
        <f t="shared" si="3"/>
        <v>--</v>
      </c>
      <c r="S37" s="35" t="str">
        <f t="shared" si="4"/>
        <v>--</v>
      </c>
      <c r="T37" s="35" t="str">
        <f t="shared" si="4"/>
        <v>--</v>
      </c>
      <c r="U37" s="35" t="str">
        <f t="shared" si="4"/>
        <v>--</v>
      </c>
      <c r="V37" s="35" t="str">
        <f t="shared" si="4"/>
        <v>--</v>
      </c>
      <c r="W37" s="35" t="str">
        <f t="shared" si="4"/>
        <v>--</v>
      </c>
      <c r="X37" s="35" t="str">
        <f t="shared" si="5"/>
        <v>--</v>
      </c>
      <c r="Y37" s="35" t="str">
        <f t="shared" si="5"/>
        <v>--</v>
      </c>
      <c r="Z37" s="35" t="str">
        <f t="shared" si="5"/>
        <v>--</v>
      </c>
      <c r="AA37" s="35" t="str">
        <f t="shared" si="5"/>
        <v>--</v>
      </c>
      <c r="AB37" s="35" t="str">
        <f t="shared" si="5"/>
        <v>--</v>
      </c>
      <c r="AC37" s="35" t="str">
        <f t="shared" si="6"/>
        <v>--</v>
      </c>
      <c r="AD37" s="35" t="str">
        <f t="shared" si="6"/>
        <v>--</v>
      </c>
      <c r="AE37" s="35" t="str">
        <f t="shared" si="6"/>
        <v>--</v>
      </c>
      <c r="AF37" s="35" t="str">
        <f t="shared" si="6"/>
        <v>--</v>
      </c>
      <c r="AG37" s="35" t="str">
        <f t="shared" si="6"/>
        <v>--</v>
      </c>
      <c r="AH37" s="35" t="str">
        <f t="shared" si="7"/>
        <v>--</v>
      </c>
      <c r="AI37" s="35" t="str">
        <f t="shared" si="7"/>
        <v>--</v>
      </c>
      <c r="AJ37" s="35" t="str">
        <f t="shared" si="7"/>
        <v>--</v>
      </c>
      <c r="AK37" s="35" t="str">
        <f t="shared" si="7"/>
        <v>--</v>
      </c>
      <c r="AL37" s="35" t="str">
        <f t="shared" si="7"/>
        <v>--</v>
      </c>
      <c r="AM37" s="35" t="str">
        <f t="shared" si="8"/>
        <v>--</v>
      </c>
      <c r="AN37" s="35" t="str">
        <f t="shared" si="8"/>
        <v>--</v>
      </c>
      <c r="AO37" s="35" t="str">
        <f t="shared" si="8"/>
        <v>--</v>
      </c>
      <c r="AP37" s="35" t="str">
        <f t="shared" si="8"/>
        <v>--</v>
      </c>
      <c r="AQ37" s="35" t="str">
        <f t="shared" si="8"/>
        <v>--</v>
      </c>
      <c r="AR37" s="35" t="str">
        <f t="shared" si="9"/>
        <v>--</v>
      </c>
      <c r="AS37" s="35" t="str">
        <f t="shared" si="9"/>
        <v>--</v>
      </c>
      <c r="AT37" s="166" t="str">
        <f t="shared" si="9"/>
        <v>--</v>
      </c>
      <c r="AU37" s="44"/>
    </row>
    <row r="38" spans="1:47" s="61" customFormat="1" ht="15" hidden="1" customHeight="1" x14ac:dyDescent="0.2">
      <c r="A38" s="14">
        <v>5</v>
      </c>
      <c r="B38" s="14"/>
      <c r="C38" s="124" t="str">
        <f t="shared" si="0"/>
        <v>項目5</v>
      </c>
      <c r="D38" s="193" t="str">
        <f t="shared" si="1"/>
        <v>--</v>
      </c>
      <c r="E38" s="37" t="str">
        <f t="shared" si="1"/>
        <v>--</v>
      </c>
      <c r="F38" s="37" t="str">
        <f t="shared" si="1"/>
        <v>--</v>
      </c>
      <c r="G38" s="37" t="str">
        <f t="shared" si="1"/>
        <v>--</v>
      </c>
      <c r="H38" s="37" t="str">
        <f t="shared" si="1"/>
        <v>--</v>
      </c>
      <c r="I38" s="37" t="str">
        <f t="shared" si="2"/>
        <v>--</v>
      </c>
      <c r="J38" s="37" t="str">
        <f t="shared" si="2"/>
        <v>--</v>
      </c>
      <c r="K38" s="37" t="str">
        <f t="shared" si="2"/>
        <v>--</v>
      </c>
      <c r="L38" s="37" t="str">
        <f t="shared" si="2"/>
        <v>--</v>
      </c>
      <c r="M38" s="37" t="str">
        <f t="shared" si="2"/>
        <v>--</v>
      </c>
      <c r="N38" s="37" t="str">
        <f t="shared" si="3"/>
        <v>--</v>
      </c>
      <c r="O38" s="35" t="str">
        <f t="shared" si="3"/>
        <v>--</v>
      </c>
      <c r="P38" s="35" t="str">
        <f t="shared" si="3"/>
        <v>--</v>
      </c>
      <c r="Q38" s="35" t="str">
        <f t="shared" si="3"/>
        <v>--</v>
      </c>
      <c r="R38" s="35" t="str">
        <f t="shared" si="3"/>
        <v>--</v>
      </c>
      <c r="S38" s="35" t="str">
        <f t="shared" si="4"/>
        <v>--</v>
      </c>
      <c r="T38" s="35" t="str">
        <f t="shared" si="4"/>
        <v>--</v>
      </c>
      <c r="U38" s="35" t="str">
        <f t="shared" si="4"/>
        <v>--</v>
      </c>
      <c r="V38" s="35" t="str">
        <f t="shared" si="4"/>
        <v>--</v>
      </c>
      <c r="W38" s="35" t="str">
        <f t="shared" si="4"/>
        <v>--</v>
      </c>
      <c r="X38" s="35" t="str">
        <f t="shared" si="5"/>
        <v>--</v>
      </c>
      <c r="Y38" s="35" t="str">
        <f t="shared" si="5"/>
        <v>--</v>
      </c>
      <c r="Z38" s="35" t="str">
        <f t="shared" si="5"/>
        <v>--</v>
      </c>
      <c r="AA38" s="35" t="str">
        <f t="shared" si="5"/>
        <v>--</v>
      </c>
      <c r="AB38" s="35" t="str">
        <f t="shared" si="5"/>
        <v>--</v>
      </c>
      <c r="AC38" s="35" t="str">
        <f t="shared" si="6"/>
        <v>--</v>
      </c>
      <c r="AD38" s="35" t="str">
        <f t="shared" si="6"/>
        <v>--</v>
      </c>
      <c r="AE38" s="35" t="str">
        <f t="shared" si="6"/>
        <v>--</v>
      </c>
      <c r="AF38" s="35" t="str">
        <f t="shared" si="6"/>
        <v>--</v>
      </c>
      <c r="AG38" s="35" t="str">
        <f t="shared" si="6"/>
        <v>--</v>
      </c>
      <c r="AH38" s="35" t="str">
        <f t="shared" si="7"/>
        <v>--</v>
      </c>
      <c r="AI38" s="35" t="str">
        <f t="shared" si="7"/>
        <v>--</v>
      </c>
      <c r="AJ38" s="35" t="str">
        <f t="shared" si="7"/>
        <v>--</v>
      </c>
      <c r="AK38" s="35" t="str">
        <f t="shared" si="7"/>
        <v>--</v>
      </c>
      <c r="AL38" s="35" t="str">
        <f t="shared" si="7"/>
        <v>--</v>
      </c>
      <c r="AM38" s="35" t="str">
        <f t="shared" si="8"/>
        <v>--</v>
      </c>
      <c r="AN38" s="35" t="str">
        <f t="shared" si="8"/>
        <v>--</v>
      </c>
      <c r="AO38" s="35" t="str">
        <f t="shared" si="8"/>
        <v>--</v>
      </c>
      <c r="AP38" s="35" t="str">
        <f t="shared" si="8"/>
        <v>--</v>
      </c>
      <c r="AQ38" s="35" t="str">
        <f t="shared" si="8"/>
        <v>--</v>
      </c>
      <c r="AR38" s="35" t="str">
        <f t="shared" si="9"/>
        <v>--</v>
      </c>
      <c r="AS38" s="35" t="str">
        <f t="shared" si="9"/>
        <v>--</v>
      </c>
      <c r="AT38" s="166" t="str">
        <f t="shared" si="9"/>
        <v>--</v>
      </c>
      <c r="AU38" s="44"/>
    </row>
    <row r="39" spans="1:47" s="61" customFormat="1" ht="15" hidden="1" customHeight="1" x14ac:dyDescent="0.2">
      <c r="A39" s="14">
        <v>6</v>
      </c>
      <c r="B39" s="14"/>
      <c r="C39" s="124" t="str">
        <f t="shared" si="0"/>
        <v>項目6</v>
      </c>
      <c r="D39" s="193" t="str">
        <f t="shared" si="1"/>
        <v>--</v>
      </c>
      <c r="E39" s="37" t="str">
        <f t="shared" si="1"/>
        <v>--</v>
      </c>
      <c r="F39" s="37" t="str">
        <f t="shared" si="1"/>
        <v>--</v>
      </c>
      <c r="G39" s="37" t="str">
        <f t="shared" si="1"/>
        <v>--</v>
      </c>
      <c r="H39" s="37" t="str">
        <f t="shared" si="1"/>
        <v>--</v>
      </c>
      <c r="I39" s="37" t="str">
        <f t="shared" si="2"/>
        <v>--</v>
      </c>
      <c r="J39" s="37" t="str">
        <f t="shared" si="2"/>
        <v>--</v>
      </c>
      <c r="K39" s="37" t="str">
        <f t="shared" si="2"/>
        <v>--</v>
      </c>
      <c r="L39" s="37" t="str">
        <f t="shared" si="2"/>
        <v>--</v>
      </c>
      <c r="M39" s="37" t="str">
        <f t="shared" si="2"/>
        <v>--</v>
      </c>
      <c r="N39" s="37" t="str">
        <f t="shared" si="3"/>
        <v>--</v>
      </c>
      <c r="O39" s="35" t="str">
        <f t="shared" si="3"/>
        <v>--</v>
      </c>
      <c r="P39" s="35" t="str">
        <f t="shared" si="3"/>
        <v>--</v>
      </c>
      <c r="Q39" s="35" t="str">
        <f t="shared" si="3"/>
        <v>--</v>
      </c>
      <c r="R39" s="35" t="str">
        <f t="shared" si="3"/>
        <v>--</v>
      </c>
      <c r="S39" s="35" t="str">
        <f t="shared" si="4"/>
        <v>--</v>
      </c>
      <c r="T39" s="35" t="str">
        <f t="shared" si="4"/>
        <v>--</v>
      </c>
      <c r="U39" s="35" t="str">
        <f t="shared" si="4"/>
        <v>--</v>
      </c>
      <c r="V39" s="35" t="str">
        <f t="shared" si="4"/>
        <v>--</v>
      </c>
      <c r="W39" s="35" t="str">
        <f t="shared" si="4"/>
        <v>--</v>
      </c>
      <c r="X39" s="35" t="str">
        <f t="shared" si="5"/>
        <v>--</v>
      </c>
      <c r="Y39" s="35" t="str">
        <f t="shared" si="5"/>
        <v>--</v>
      </c>
      <c r="Z39" s="35" t="str">
        <f t="shared" si="5"/>
        <v>--</v>
      </c>
      <c r="AA39" s="35" t="str">
        <f t="shared" si="5"/>
        <v>--</v>
      </c>
      <c r="AB39" s="35" t="str">
        <f t="shared" si="5"/>
        <v>--</v>
      </c>
      <c r="AC39" s="35" t="str">
        <f t="shared" si="6"/>
        <v>--</v>
      </c>
      <c r="AD39" s="35" t="str">
        <f t="shared" si="6"/>
        <v>--</v>
      </c>
      <c r="AE39" s="35" t="str">
        <f t="shared" si="6"/>
        <v>--</v>
      </c>
      <c r="AF39" s="35" t="str">
        <f t="shared" si="6"/>
        <v>--</v>
      </c>
      <c r="AG39" s="35" t="str">
        <f t="shared" si="6"/>
        <v>--</v>
      </c>
      <c r="AH39" s="35" t="str">
        <f t="shared" si="7"/>
        <v>--</v>
      </c>
      <c r="AI39" s="35" t="str">
        <f t="shared" si="7"/>
        <v>--</v>
      </c>
      <c r="AJ39" s="35" t="str">
        <f t="shared" si="7"/>
        <v>--</v>
      </c>
      <c r="AK39" s="35" t="str">
        <f t="shared" si="7"/>
        <v>--</v>
      </c>
      <c r="AL39" s="35" t="str">
        <f t="shared" si="7"/>
        <v>--</v>
      </c>
      <c r="AM39" s="35" t="str">
        <f t="shared" si="8"/>
        <v>--</v>
      </c>
      <c r="AN39" s="35" t="str">
        <f t="shared" si="8"/>
        <v>--</v>
      </c>
      <c r="AO39" s="35" t="str">
        <f t="shared" si="8"/>
        <v>--</v>
      </c>
      <c r="AP39" s="35" t="str">
        <f t="shared" si="8"/>
        <v>--</v>
      </c>
      <c r="AQ39" s="35" t="str">
        <f t="shared" si="8"/>
        <v>--</v>
      </c>
      <c r="AR39" s="35" t="str">
        <f t="shared" si="9"/>
        <v>--</v>
      </c>
      <c r="AS39" s="35" t="str">
        <f t="shared" si="9"/>
        <v>--</v>
      </c>
      <c r="AT39" s="166" t="str">
        <f t="shared" si="9"/>
        <v>--</v>
      </c>
      <c r="AU39" s="44"/>
    </row>
    <row r="40" spans="1:47" s="61" customFormat="1" ht="15" hidden="1" customHeight="1" x14ac:dyDescent="0.2">
      <c r="A40" s="14">
        <v>7</v>
      </c>
      <c r="B40" s="14"/>
      <c r="C40" s="124" t="str">
        <f t="shared" si="0"/>
        <v>項目7</v>
      </c>
      <c r="D40" s="193" t="str">
        <f t="shared" si="1"/>
        <v>--</v>
      </c>
      <c r="E40" s="37" t="str">
        <f t="shared" si="1"/>
        <v>--</v>
      </c>
      <c r="F40" s="37" t="str">
        <f t="shared" si="1"/>
        <v>--</v>
      </c>
      <c r="G40" s="37" t="str">
        <f t="shared" si="1"/>
        <v>--</v>
      </c>
      <c r="H40" s="37" t="str">
        <f t="shared" si="1"/>
        <v>--</v>
      </c>
      <c r="I40" s="37" t="str">
        <f t="shared" si="2"/>
        <v>--</v>
      </c>
      <c r="J40" s="37" t="str">
        <f t="shared" si="2"/>
        <v>--</v>
      </c>
      <c r="K40" s="37" t="str">
        <f t="shared" si="2"/>
        <v>--</v>
      </c>
      <c r="L40" s="37" t="str">
        <f t="shared" si="2"/>
        <v>--</v>
      </c>
      <c r="M40" s="37" t="str">
        <f t="shared" si="2"/>
        <v>--</v>
      </c>
      <c r="N40" s="37" t="str">
        <f t="shared" si="3"/>
        <v>--</v>
      </c>
      <c r="O40" s="35" t="str">
        <f t="shared" si="3"/>
        <v>--</v>
      </c>
      <c r="P40" s="35" t="str">
        <f t="shared" si="3"/>
        <v>--</v>
      </c>
      <c r="Q40" s="35" t="str">
        <f t="shared" si="3"/>
        <v>--</v>
      </c>
      <c r="R40" s="35" t="str">
        <f t="shared" si="3"/>
        <v>--</v>
      </c>
      <c r="S40" s="35" t="str">
        <f t="shared" si="4"/>
        <v>--</v>
      </c>
      <c r="T40" s="35" t="str">
        <f t="shared" si="4"/>
        <v>--</v>
      </c>
      <c r="U40" s="35" t="str">
        <f t="shared" si="4"/>
        <v>--</v>
      </c>
      <c r="V40" s="35" t="str">
        <f t="shared" si="4"/>
        <v>--</v>
      </c>
      <c r="W40" s="35" t="str">
        <f t="shared" si="4"/>
        <v>--</v>
      </c>
      <c r="X40" s="35" t="str">
        <f t="shared" si="5"/>
        <v>--</v>
      </c>
      <c r="Y40" s="35" t="str">
        <f t="shared" si="5"/>
        <v>--</v>
      </c>
      <c r="Z40" s="35" t="str">
        <f t="shared" si="5"/>
        <v>--</v>
      </c>
      <c r="AA40" s="35" t="str">
        <f t="shared" si="5"/>
        <v>--</v>
      </c>
      <c r="AB40" s="35" t="str">
        <f t="shared" si="5"/>
        <v>--</v>
      </c>
      <c r="AC40" s="35" t="str">
        <f t="shared" si="6"/>
        <v>--</v>
      </c>
      <c r="AD40" s="35" t="str">
        <f t="shared" si="6"/>
        <v>--</v>
      </c>
      <c r="AE40" s="35" t="str">
        <f t="shared" si="6"/>
        <v>--</v>
      </c>
      <c r="AF40" s="35" t="str">
        <f t="shared" si="6"/>
        <v>--</v>
      </c>
      <c r="AG40" s="35" t="str">
        <f t="shared" si="6"/>
        <v>--</v>
      </c>
      <c r="AH40" s="35" t="str">
        <f t="shared" si="7"/>
        <v>--</v>
      </c>
      <c r="AI40" s="35" t="str">
        <f t="shared" si="7"/>
        <v>--</v>
      </c>
      <c r="AJ40" s="35" t="str">
        <f t="shared" si="7"/>
        <v>--</v>
      </c>
      <c r="AK40" s="35" t="str">
        <f t="shared" si="7"/>
        <v>--</v>
      </c>
      <c r="AL40" s="35" t="str">
        <f t="shared" si="7"/>
        <v>--</v>
      </c>
      <c r="AM40" s="35" t="str">
        <f t="shared" si="8"/>
        <v>--</v>
      </c>
      <c r="AN40" s="35" t="str">
        <f t="shared" si="8"/>
        <v>--</v>
      </c>
      <c r="AO40" s="35" t="str">
        <f t="shared" si="8"/>
        <v>--</v>
      </c>
      <c r="AP40" s="35" t="str">
        <f t="shared" si="8"/>
        <v>--</v>
      </c>
      <c r="AQ40" s="35" t="str">
        <f t="shared" si="8"/>
        <v>--</v>
      </c>
      <c r="AR40" s="35" t="str">
        <f t="shared" si="9"/>
        <v>--</v>
      </c>
      <c r="AS40" s="35" t="str">
        <f t="shared" si="9"/>
        <v>--</v>
      </c>
      <c r="AT40" s="166" t="str">
        <f t="shared" si="9"/>
        <v>--</v>
      </c>
      <c r="AU40" s="44"/>
    </row>
    <row r="41" spans="1:47" s="61" customFormat="1" ht="15" hidden="1" customHeight="1" x14ac:dyDescent="0.2">
      <c r="A41" s="14">
        <v>8</v>
      </c>
      <c r="B41" s="14"/>
      <c r="C41" s="124" t="str">
        <f t="shared" si="0"/>
        <v>項目8</v>
      </c>
      <c r="D41" s="193" t="str">
        <f t="shared" si="1"/>
        <v>--</v>
      </c>
      <c r="E41" s="37" t="str">
        <f t="shared" si="1"/>
        <v>--</v>
      </c>
      <c r="F41" s="37" t="str">
        <f t="shared" si="1"/>
        <v>--</v>
      </c>
      <c r="G41" s="37" t="str">
        <f t="shared" si="1"/>
        <v>--</v>
      </c>
      <c r="H41" s="37" t="str">
        <f t="shared" si="1"/>
        <v>--</v>
      </c>
      <c r="I41" s="37" t="str">
        <f t="shared" si="2"/>
        <v>--</v>
      </c>
      <c r="J41" s="37" t="str">
        <f t="shared" si="2"/>
        <v>--</v>
      </c>
      <c r="K41" s="37" t="str">
        <f t="shared" si="2"/>
        <v>--</v>
      </c>
      <c r="L41" s="37" t="str">
        <f t="shared" si="2"/>
        <v>--</v>
      </c>
      <c r="M41" s="37" t="str">
        <f t="shared" si="2"/>
        <v>--</v>
      </c>
      <c r="N41" s="37" t="str">
        <f t="shared" si="3"/>
        <v>--</v>
      </c>
      <c r="O41" s="35" t="str">
        <f t="shared" si="3"/>
        <v>--</v>
      </c>
      <c r="P41" s="35" t="str">
        <f t="shared" si="3"/>
        <v>--</v>
      </c>
      <c r="Q41" s="35" t="str">
        <f t="shared" si="3"/>
        <v>--</v>
      </c>
      <c r="R41" s="35" t="str">
        <f t="shared" si="3"/>
        <v>--</v>
      </c>
      <c r="S41" s="35" t="str">
        <f t="shared" si="4"/>
        <v>--</v>
      </c>
      <c r="T41" s="35" t="str">
        <f t="shared" si="4"/>
        <v>--</v>
      </c>
      <c r="U41" s="35" t="str">
        <f t="shared" si="4"/>
        <v>--</v>
      </c>
      <c r="V41" s="35" t="str">
        <f t="shared" si="4"/>
        <v>--</v>
      </c>
      <c r="W41" s="35" t="str">
        <f t="shared" si="4"/>
        <v>--</v>
      </c>
      <c r="X41" s="35" t="str">
        <f t="shared" si="5"/>
        <v>--</v>
      </c>
      <c r="Y41" s="35" t="str">
        <f t="shared" si="5"/>
        <v>--</v>
      </c>
      <c r="Z41" s="35" t="str">
        <f t="shared" si="5"/>
        <v>--</v>
      </c>
      <c r="AA41" s="35" t="str">
        <f t="shared" si="5"/>
        <v>--</v>
      </c>
      <c r="AB41" s="35" t="str">
        <f t="shared" si="5"/>
        <v>--</v>
      </c>
      <c r="AC41" s="35" t="str">
        <f t="shared" si="6"/>
        <v>--</v>
      </c>
      <c r="AD41" s="35" t="str">
        <f t="shared" si="6"/>
        <v>--</v>
      </c>
      <c r="AE41" s="35" t="str">
        <f t="shared" si="6"/>
        <v>--</v>
      </c>
      <c r="AF41" s="35" t="str">
        <f t="shared" si="6"/>
        <v>--</v>
      </c>
      <c r="AG41" s="35" t="str">
        <f t="shared" si="6"/>
        <v>--</v>
      </c>
      <c r="AH41" s="35" t="str">
        <f t="shared" si="7"/>
        <v>--</v>
      </c>
      <c r="AI41" s="35" t="str">
        <f t="shared" si="7"/>
        <v>--</v>
      </c>
      <c r="AJ41" s="35" t="str">
        <f t="shared" si="7"/>
        <v>--</v>
      </c>
      <c r="AK41" s="35" t="str">
        <f t="shared" si="7"/>
        <v>--</v>
      </c>
      <c r="AL41" s="35" t="str">
        <f t="shared" si="7"/>
        <v>--</v>
      </c>
      <c r="AM41" s="35" t="str">
        <f t="shared" si="8"/>
        <v>--</v>
      </c>
      <c r="AN41" s="35" t="str">
        <f t="shared" si="8"/>
        <v>--</v>
      </c>
      <c r="AO41" s="35" t="str">
        <f t="shared" si="8"/>
        <v>--</v>
      </c>
      <c r="AP41" s="35" t="str">
        <f t="shared" si="8"/>
        <v>--</v>
      </c>
      <c r="AQ41" s="35" t="str">
        <f t="shared" si="8"/>
        <v>--</v>
      </c>
      <c r="AR41" s="35" t="str">
        <f t="shared" si="9"/>
        <v>--</v>
      </c>
      <c r="AS41" s="35" t="str">
        <f t="shared" si="9"/>
        <v>--</v>
      </c>
      <c r="AT41" s="166" t="str">
        <f t="shared" si="9"/>
        <v>--</v>
      </c>
      <c r="AU41" s="44"/>
    </row>
    <row r="42" spans="1:47" s="61" customFormat="1" ht="15" hidden="1" customHeight="1" x14ac:dyDescent="0.2">
      <c r="A42" s="14">
        <v>9</v>
      </c>
      <c r="B42" s="14"/>
      <c r="C42" s="124" t="str">
        <f t="shared" si="0"/>
        <v>項目9</v>
      </c>
      <c r="D42" s="193" t="str">
        <f t="shared" si="1"/>
        <v>--</v>
      </c>
      <c r="E42" s="37" t="str">
        <f t="shared" si="1"/>
        <v>--</v>
      </c>
      <c r="F42" s="37" t="str">
        <f t="shared" si="1"/>
        <v>--</v>
      </c>
      <c r="G42" s="37" t="str">
        <f t="shared" si="1"/>
        <v>--</v>
      </c>
      <c r="H42" s="37" t="str">
        <f t="shared" si="1"/>
        <v>--</v>
      </c>
      <c r="I42" s="37" t="str">
        <f t="shared" si="2"/>
        <v>--</v>
      </c>
      <c r="J42" s="37" t="str">
        <f t="shared" si="2"/>
        <v>--</v>
      </c>
      <c r="K42" s="37" t="str">
        <f t="shared" si="2"/>
        <v>--</v>
      </c>
      <c r="L42" s="37" t="str">
        <f t="shared" si="2"/>
        <v>--</v>
      </c>
      <c r="M42" s="37" t="str">
        <f t="shared" si="2"/>
        <v>--</v>
      </c>
      <c r="N42" s="37" t="str">
        <f t="shared" si="3"/>
        <v>--</v>
      </c>
      <c r="O42" s="35" t="str">
        <f t="shared" si="3"/>
        <v>--</v>
      </c>
      <c r="P42" s="35" t="str">
        <f t="shared" si="3"/>
        <v>--</v>
      </c>
      <c r="Q42" s="35" t="str">
        <f t="shared" si="3"/>
        <v>--</v>
      </c>
      <c r="R42" s="35" t="str">
        <f t="shared" si="3"/>
        <v>--</v>
      </c>
      <c r="S42" s="35" t="str">
        <f t="shared" si="4"/>
        <v>--</v>
      </c>
      <c r="T42" s="35" t="str">
        <f t="shared" si="4"/>
        <v>--</v>
      </c>
      <c r="U42" s="35" t="str">
        <f t="shared" si="4"/>
        <v>--</v>
      </c>
      <c r="V42" s="35" t="str">
        <f t="shared" si="4"/>
        <v>--</v>
      </c>
      <c r="W42" s="35" t="str">
        <f t="shared" si="4"/>
        <v>--</v>
      </c>
      <c r="X42" s="35" t="str">
        <f t="shared" si="5"/>
        <v>--</v>
      </c>
      <c r="Y42" s="35" t="str">
        <f t="shared" si="5"/>
        <v>--</v>
      </c>
      <c r="Z42" s="35" t="str">
        <f t="shared" si="5"/>
        <v>--</v>
      </c>
      <c r="AA42" s="35" t="str">
        <f t="shared" si="5"/>
        <v>--</v>
      </c>
      <c r="AB42" s="35" t="str">
        <f t="shared" si="5"/>
        <v>--</v>
      </c>
      <c r="AC42" s="35" t="str">
        <f t="shared" si="6"/>
        <v>--</v>
      </c>
      <c r="AD42" s="35" t="str">
        <f t="shared" si="6"/>
        <v>--</v>
      </c>
      <c r="AE42" s="35" t="str">
        <f t="shared" si="6"/>
        <v>--</v>
      </c>
      <c r="AF42" s="35" t="str">
        <f t="shared" si="6"/>
        <v>--</v>
      </c>
      <c r="AG42" s="35" t="str">
        <f t="shared" si="6"/>
        <v>--</v>
      </c>
      <c r="AH42" s="35" t="str">
        <f t="shared" si="7"/>
        <v>--</v>
      </c>
      <c r="AI42" s="35" t="str">
        <f t="shared" si="7"/>
        <v>--</v>
      </c>
      <c r="AJ42" s="35" t="str">
        <f t="shared" si="7"/>
        <v>--</v>
      </c>
      <c r="AK42" s="35" t="str">
        <f t="shared" si="7"/>
        <v>--</v>
      </c>
      <c r="AL42" s="35" t="str">
        <f t="shared" si="7"/>
        <v>--</v>
      </c>
      <c r="AM42" s="35" t="str">
        <f t="shared" si="8"/>
        <v>--</v>
      </c>
      <c r="AN42" s="35" t="str">
        <f t="shared" si="8"/>
        <v>--</v>
      </c>
      <c r="AO42" s="35" t="str">
        <f t="shared" si="8"/>
        <v>--</v>
      </c>
      <c r="AP42" s="35" t="str">
        <f t="shared" si="8"/>
        <v>--</v>
      </c>
      <c r="AQ42" s="35" t="str">
        <f t="shared" si="8"/>
        <v>--</v>
      </c>
      <c r="AR42" s="35" t="str">
        <f t="shared" si="9"/>
        <v>--</v>
      </c>
      <c r="AS42" s="35" t="str">
        <f t="shared" si="9"/>
        <v>--</v>
      </c>
      <c r="AT42" s="166" t="str">
        <f t="shared" si="9"/>
        <v>--</v>
      </c>
      <c r="AU42" s="44"/>
    </row>
    <row r="43" spans="1:47" s="61" customFormat="1" ht="15" hidden="1" customHeight="1" x14ac:dyDescent="0.2">
      <c r="A43" s="14">
        <v>10</v>
      </c>
      <c r="B43" s="14"/>
      <c r="C43" s="124" t="str">
        <f t="shared" si="0"/>
        <v>項目10</v>
      </c>
      <c r="D43" s="193" t="str">
        <f t="shared" si="1"/>
        <v>--</v>
      </c>
      <c r="E43" s="37" t="str">
        <f t="shared" si="1"/>
        <v>--</v>
      </c>
      <c r="F43" s="37" t="str">
        <f t="shared" si="1"/>
        <v>--</v>
      </c>
      <c r="G43" s="37" t="str">
        <f t="shared" si="1"/>
        <v>--</v>
      </c>
      <c r="H43" s="37" t="str">
        <f t="shared" si="1"/>
        <v>--</v>
      </c>
      <c r="I43" s="37" t="str">
        <f t="shared" si="2"/>
        <v>--</v>
      </c>
      <c r="J43" s="37" t="str">
        <f t="shared" si="2"/>
        <v>--</v>
      </c>
      <c r="K43" s="37" t="str">
        <f t="shared" si="2"/>
        <v>--</v>
      </c>
      <c r="L43" s="37" t="str">
        <f t="shared" si="2"/>
        <v>--</v>
      </c>
      <c r="M43" s="37" t="str">
        <f t="shared" si="2"/>
        <v>--</v>
      </c>
      <c r="N43" s="37" t="str">
        <f t="shared" si="3"/>
        <v>--</v>
      </c>
      <c r="O43" s="35" t="str">
        <f t="shared" si="3"/>
        <v>--</v>
      </c>
      <c r="P43" s="35" t="str">
        <f t="shared" si="3"/>
        <v>--</v>
      </c>
      <c r="Q43" s="35" t="str">
        <f t="shared" si="3"/>
        <v>--</v>
      </c>
      <c r="R43" s="35" t="str">
        <f t="shared" si="3"/>
        <v>--</v>
      </c>
      <c r="S43" s="35" t="str">
        <f t="shared" si="4"/>
        <v>--</v>
      </c>
      <c r="T43" s="35" t="str">
        <f t="shared" si="4"/>
        <v>--</v>
      </c>
      <c r="U43" s="35" t="str">
        <f t="shared" si="4"/>
        <v>--</v>
      </c>
      <c r="V43" s="35" t="str">
        <f t="shared" si="4"/>
        <v>--</v>
      </c>
      <c r="W43" s="35" t="str">
        <f t="shared" si="4"/>
        <v>--</v>
      </c>
      <c r="X43" s="35" t="str">
        <f t="shared" si="5"/>
        <v>--</v>
      </c>
      <c r="Y43" s="35" t="str">
        <f t="shared" si="5"/>
        <v>--</v>
      </c>
      <c r="Z43" s="35" t="str">
        <f t="shared" si="5"/>
        <v>--</v>
      </c>
      <c r="AA43" s="35" t="str">
        <f t="shared" si="5"/>
        <v>--</v>
      </c>
      <c r="AB43" s="35" t="str">
        <f t="shared" si="5"/>
        <v>--</v>
      </c>
      <c r="AC43" s="35" t="str">
        <f t="shared" si="6"/>
        <v>--</v>
      </c>
      <c r="AD43" s="35" t="str">
        <f t="shared" si="6"/>
        <v>--</v>
      </c>
      <c r="AE43" s="35" t="str">
        <f t="shared" si="6"/>
        <v>--</v>
      </c>
      <c r="AF43" s="35" t="str">
        <f t="shared" si="6"/>
        <v>--</v>
      </c>
      <c r="AG43" s="35" t="str">
        <f t="shared" si="6"/>
        <v>--</v>
      </c>
      <c r="AH43" s="35" t="str">
        <f t="shared" si="7"/>
        <v>--</v>
      </c>
      <c r="AI43" s="35" t="str">
        <f t="shared" si="7"/>
        <v>--</v>
      </c>
      <c r="AJ43" s="35" t="str">
        <f t="shared" si="7"/>
        <v>--</v>
      </c>
      <c r="AK43" s="35" t="str">
        <f t="shared" si="7"/>
        <v>--</v>
      </c>
      <c r="AL43" s="35" t="str">
        <f t="shared" si="7"/>
        <v>--</v>
      </c>
      <c r="AM43" s="35" t="str">
        <f t="shared" si="8"/>
        <v>--</v>
      </c>
      <c r="AN43" s="35" t="str">
        <f t="shared" si="8"/>
        <v>--</v>
      </c>
      <c r="AO43" s="35" t="str">
        <f t="shared" si="8"/>
        <v>--</v>
      </c>
      <c r="AP43" s="35" t="str">
        <f t="shared" si="8"/>
        <v>--</v>
      </c>
      <c r="AQ43" s="35" t="str">
        <f t="shared" si="8"/>
        <v>--</v>
      </c>
      <c r="AR43" s="35" t="str">
        <f t="shared" si="9"/>
        <v>--</v>
      </c>
      <c r="AS43" s="35" t="str">
        <f t="shared" si="9"/>
        <v>--</v>
      </c>
      <c r="AT43" s="166" t="str">
        <f t="shared" si="9"/>
        <v>--</v>
      </c>
      <c r="AU43" s="44"/>
    </row>
    <row r="44" spans="1:47" s="61" customFormat="1" ht="15" hidden="1" customHeight="1" x14ac:dyDescent="0.2">
      <c r="A44" s="14">
        <v>11</v>
      </c>
      <c r="B44" s="14"/>
      <c r="C44" s="124" t="str">
        <f t="shared" si="0"/>
        <v>項目11</v>
      </c>
      <c r="D44" s="193" t="str">
        <f t="shared" si="1"/>
        <v>--</v>
      </c>
      <c r="E44" s="37" t="str">
        <f t="shared" si="1"/>
        <v>--</v>
      </c>
      <c r="F44" s="37" t="str">
        <f t="shared" si="1"/>
        <v>--</v>
      </c>
      <c r="G44" s="37" t="str">
        <f t="shared" si="1"/>
        <v>--</v>
      </c>
      <c r="H44" s="37" t="str">
        <f t="shared" si="1"/>
        <v>--</v>
      </c>
      <c r="I44" s="37" t="str">
        <f t="shared" si="2"/>
        <v>--</v>
      </c>
      <c r="J44" s="37" t="str">
        <f t="shared" si="2"/>
        <v>--</v>
      </c>
      <c r="K44" s="37" t="str">
        <f t="shared" si="2"/>
        <v>--</v>
      </c>
      <c r="L44" s="37" t="str">
        <f t="shared" si="2"/>
        <v>--</v>
      </c>
      <c r="M44" s="37" t="str">
        <f t="shared" si="2"/>
        <v>--</v>
      </c>
      <c r="N44" s="37" t="str">
        <f t="shared" si="3"/>
        <v>--</v>
      </c>
      <c r="O44" s="35" t="str">
        <f t="shared" si="3"/>
        <v>--</v>
      </c>
      <c r="P44" s="35" t="str">
        <f t="shared" si="3"/>
        <v>--</v>
      </c>
      <c r="Q44" s="35" t="str">
        <f t="shared" si="3"/>
        <v>--</v>
      </c>
      <c r="R44" s="35" t="str">
        <f t="shared" si="3"/>
        <v>--</v>
      </c>
      <c r="S44" s="35" t="str">
        <f t="shared" si="4"/>
        <v>--</v>
      </c>
      <c r="T44" s="35" t="str">
        <f t="shared" si="4"/>
        <v>--</v>
      </c>
      <c r="U44" s="35" t="str">
        <f t="shared" si="4"/>
        <v>--</v>
      </c>
      <c r="V44" s="35" t="str">
        <f t="shared" si="4"/>
        <v>--</v>
      </c>
      <c r="W44" s="35" t="str">
        <f t="shared" si="4"/>
        <v>--</v>
      </c>
      <c r="X44" s="35" t="str">
        <f t="shared" si="5"/>
        <v>--</v>
      </c>
      <c r="Y44" s="35" t="str">
        <f t="shared" si="5"/>
        <v>--</v>
      </c>
      <c r="Z44" s="35" t="str">
        <f t="shared" si="5"/>
        <v>--</v>
      </c>
      <c r="AA44" s="35" t="str">
        <f t="shared" si="5"/>
        <v>--</v>
      </c>
      <c r="AB44" s="35" t="str">
        <f t="shared" si="5"/>
        <v>--</v>
      </c>
      <c r="AC44" s="35" t="str">
        <f t="shared" si="6"/>
        <v>--</v>
      </c>
      <c r="AD44" s="35" t="str">
        <f t="shared" si="6"/>
        <v>--</v>
      </c>
      <c r="AE44" s="35" t="str">
        <f t="shared" si="6"/>
        <v>--</v>
      </c>
      <c r="AF44" s="35" t="str">
        <f t="shared" si="6"/>
        <v>--</v>
      </c>
      <c r="AG44" s="35" t="str">
        <f t="shared" si="6"/>
        <v>--</v>
      </c>
      <c r="AH44" s="35" t="str">
        <f t="shared" si="7"/>
        <v>--</v>
      </c>
      <c r="AI44" s="35" t="str">
        <f t="shared" si="7"/>
        <v>--</v>
      </c>
      <c r="AJ44" s="35" t="str">
        <f t="shared" si="7"/>
        <v>--</v>
      </c>
      <c r="AK44" s="35" t="str">
        <f t="shared" si="7"/>
        <v>--</v>
      </c>
      <c r="AL44" s="35" t="str">
        <f t="shared" si="7"/>
        <v>--</v>
      </c>
      <c r="AM44" s="35" t="str">
        <f t="shared" si="8"/>
        <v>--</v>
      </c>
      <c r="AN44" s="35" t="str">
        <f t="shared" si="8"/>
        <v>--</v>
      </c>
      <c r="AO44" s="35" t="str">
        <f t="shared" si="8"/>
        <v>--</v>
      </c>
      <c r="AP44" s="35" t="str">
        <f t="shared" si="8"/>
        <v>--</v>
      </c>
      <c r="AQ44" s="35" t="str">
        <f t="shared" si="8"/>
        <v>--</v>
      </c>
      <c r="AR44" s="35" t="str">
        <f t="shared" si="9"/>
        <v>--</v>
      </c>
      <c r="AS44" s="35" t="str">
        <f t="shared" si="9"/>
        <v>--</v>
      </c>
      <c r="AT44" s="166" t="str">
        <f t="shared" si="9"/>
        <v>--</v>
      </c>
      <c r="AU44" s="44"/>
    </row>
    <row r="45" spans="1:47" s="61" customFormat="1" ht="15" hidden="1" customHeight="1" x14ac:dyDescent="0.2">
      <c r="A45" s="14">
        <v>12</v>
      </c>
      <c r="B45" s="14"/>
      <c r="C45" s="124" t="str">
        <f t="shared" si="0"/>
        <v>項目12</v>
      </c>
      <c r="D45" s="193" t="str">
        <f t="shared" si="1"/>
        <v>--</v>
      </c>
      <c r="E45" s="37" t="str">
        <f t="shared" si="1"/>
        <v>--</v>
      </c>
      <c r="F45" s="37" t="str">
        <f t="shared" si="1"/>
        <v>--</v>
      </c>
      <c r="G45" s="37" t="str">
        <f t="shared" si="1"/>
        <v>--</v>
      </c>
      <c r="H45" s="37" t="str">
        <f t="shared" si="1"/>
        <v>--</v>
      </c>
      <c r="I45" s="37" t="str">
        <f t="shared" si="2"/>
        <v>--</v>
      </c>
      <c r="J45" s="37" t="str">
        <f t="shared" si="2"/>
        <v>--</v>
      </c>
      <c r="K45" s="37" t="str">
        <f t="shared" si="2"/>
        <v>--</v>
      </c>
      <c r="L45" s="37" t="str">
        <f t="shared" si="2"/>
        <v>--</v>
      </c>
      <c r="M45" s="37" t="str">
        <f t="shared" si="2"/>
        <v>--</v>
      </c>
      <c r="N45" s="37" t="str">
        <f t="shared" si="3"/>
        <v>--</v>
      </c>
      <c r="O45" s="35" t="str">
        <f t="shared" si="3"/>
        <v>--</v>
      </c>
      <c r="P45" s="35" t="str">
        <f t="shared" si="3"/>
        <v>--</v>
      </c>
      <c r="Q45" s="35" t="str">
        <f t="shared" si="3"/>
        <v>--</v>
      </c>
      <c r="R45" s="35" t="str">
        <f t="shared" si="3"/>
        <v>--</v>
      </c>
      <c r="S45" s="35" t="str">
        <f t="shared" si="4"/>
        <v>--</v>
      </c>
      <c r="T45" s="35" t="str">
        <f t="shared" si="4"/>
        <v>--</v>
      </c>
      <c r="U45" s="35" t="str">
        <f t="shared" si="4"/>
        <v>--</v>
      </c>
      <c r="V45" s="35" t="str">
        <f t="shared" si="4"/>
        <v>--</v>
      </c>
      <c r="W45" s="35" t="str">
        <f t="shared" si="4"/>
        <v>--</v>
      </c>
      <c r="X45" s="35" t="str">
        <f t="shared" si="5"/>
        <v>--</v>
      </c>
      <c r="Y45" s="35" t="str">
        <f t="shared" si="5"/>
        <v>--</v>
      </c>
      <c r="Z45" s="35" t="str">
        <f t="shared" si="5"/>
        <v>--</v>
      </c>
      <c r="AA45" s="35" t="str">
        <f t="shared" si="5"/>
        <v>--</v>
      </c>
      <c r="AB45" s="35" t="str">
        <f t="shared" si="5"/>
        <v>--</v>
      </c>
      <c r="AC45" s="35" t="str">
        <f t="shared" si="6"/>
        <v>--</v>
      </c>
      <c r="AD45" s="35" t="str">
        <f t="shared" si="6"/>
        <v>--</v>
      </c>
      <c r="AE45" s="35" t="str">
        <f t="shared" si="6"/>
        <v>--</v>
      </c>
      <c r="AF45" s="35" t="str">
        <f t="shared" si="6"/>
        <v>--</v>
      </c>
      <c r="AG45" s="35" t="str">
        <f t="shared" si="6"/>
        <v>--</v>
      </c>
      <c r="AH45" s="35" t="str">
        <f t="shared" si="7"/>
        <v>--</v>
      </c>
      <c r="AI45" s="35" t="str">
        <f t="shared" si="7"/>
        <v>--</v>
      </c>
      <c r="AJ45" s="35" t="str">
        <f t="shared" si="7"/>
        <v>--</v>
      </c>
      <c r="AK45" s="35" t="str">
        <f t="shared" si="7"/>
        <v>--</v>
      </c>
      <c r="AL45" s="35" t="str">
        <f t="shared" si="7"/>
        <v>--</v>
      </c>
      <c r="AM45" s="35" t="str">
        <f t="shared" si="8"/>
        <v>--</v>
      </c>
      <c r="AN45" s="35" t="str">
        <f t="shared" si="8"/>
        <v>--</v>
      </c>
      <c r="AO45" s="35" t="str">
        <f t="shared" si="8"/>
        <v>--</v>
      </c>
      <c r="AP45" s="35" t="str">
        <f t="shared" si="8"/>
        <v>--</v>
      </c>
      <c r="AQ45" s="35" t="str">
        <f t="shared" si="8"/>
        <v>--</v>
      </c>
      <c r="AR45" s="35" t="str">
        <f t="shared" si="9"/>
        <v>--</v>
      </c>
      <c r="AS45" s="35" t="str">
        <f t="shared" si="9"/>
        <v>--</v>
      </c>
      <c r="AT45" s="166" t="str">
        <f t="shared" si="9"/>
        <v>--</v>
      </c>
      <c r="AU45" s="44"/>
    </row>
    <row r="46" spans="1:47" s="61" customFormat="1" ht="15" hidden="1" customHeight="1" x14ac:dyDescent="0.2">
      <c r="A46" s="14">
        <v>13</v>
      </c>
      <c r="B46" s="14"/>
      <c r="C46" s="124" t="str">
        <f t="shared" si="0"/>
        <v>項目13</v>
      </c>
      <c r="D46" s="193" t="str">
        <f t="shared" si="1"/>
        <v>--</v>
      </c>
      <c r="E46" s="37" t="str">
        <f t="shared" si="1"/>
        <v>--</v>
      </c>
      <c r="F46" s="37" t="str">
        <f t="shared" si="1"/>
        <v>--</v>
      </c>
      <c r="G46" s="37" t="str">
        <f t="shared" si="1"/>
        <v>--</v>
      </c>
      <c r="H46" s="37" t="str">
        <f t="shared" si="1"/>
        <v>--</v>
      </c>
      <c r="I46" s="37" t="str">
        <f t="shared" si="2"/>
        <v>--</v>
      </c>
      <c r="J46" s="37" t="str">
        <f t="shared" si="2"/>
        <v>--</v>
      </c>
      <c r="K46" s="37" t="str">
        <f t="shared" si="2"/>
        <v>--</v>
      </c>
      <c r="L46" s="37" t="str">
        <f t="shared" si="2"/>
        <v>--</v>
      </c>
      <c r="M46" s="37" t="str">
        <f t="shared" si="2"/>
        <v>--</v>
      </c>
      <c r="N46" s="37" t="str">
        <f t="shared" si="3"/>
        <v>--</v>
      </c>
      <c r="O46" s="35" t="str">
        <f t="shared" si="3"/>
        <v>--</v>
      </c>
      <c r="P46" s="35" t="str">
        <f t="shared" si="3"/>
        <v>--</v>
      </c>
      <c r="Q46" s="35" t="str">
        <f t="shared" si="3"/>
        <v>--</v>
      </c>
      <c r="R46" s="35" t="str">
        <f t="shared" si="3"/>
        <v>--</v>
      </c>
      <c r="S46" s="35" t="str">
        <f t="shared" si="4"/>
        <v>--</v>
      </c>
      <c r="T46" s="35" t="str">
        <f t="shared" si="4"/>
        <v>--</v>
      </c>
      <c r="U46" s="35" t="str">
        <f t="shared" si="4"/>
        <v>--</v>
      </c>
      <c r="V46" s="35" t="str">
        <f t="shared" si="4"/>
        <v>--</v>
      </c>
      <c r="W46" s="35" t="str">
        <f t="shared" si="4"/>
        <v>--</v>
      </c>
      <c r="X46" s="35" t="str">
        <f t="shared" si="5"/>
        <v>--</v>
      </c>
      <c r="Y46" s="35" t="str">
        <f t="shared" si="5"/>
        <v>--</v>
      </c>
      <c r="Z46" s="35" t="str">
        <f t="shared" si="5"/>
        <v>--</v>
      </c>
      <c r="AA46" s="35" t="str">
        <f t="shared" si="5"/>
        <v>--</v>
      </c>
      <c r="AB46" s="35" t="str">
        <f t="shared" si="5"/>
        <v>--</v>
      </c>
      <c r="AC46" s="35" t="str">
        <f t="shared" si="6"/>
        <v>--</v>
      </c>
      <c r="AD46" s="35" t="str">
        <f t="shared" si="6"/>
        <v>--</v>
      </c>
      <c r="AE46" s="35" t="str">
        <f t="shared" si="6"/>
        <v>--</v>
      </c>
      <c r="AF46" s="35" t="str">
        <f t="shared" si="6"/>
        <v>--</v>
      </c>
      <c r="AG46" s="35" t="str">
        <f t="shared" si="6"/>
        <v>--</v>
      </c>
      <c r="AH46" s="35" t="str">
        <f t="shared" si="7"/>
        <v>--</v>
      </c>
      <c r="AI46" s="35" t="str">
        <f t="shared" si="7"/>
        <v>--</v>
      </c>
      <c r="AJ46" s="35" t="str">
        <f t="shared" si="7"/>
        <v>--</v>
      </c>
      <c r="AK46" s="35" t="str">
        <f t="shared" si="7"/>
        <v>--</v>
      </c>
      <c r="AL46" s="35" t="str">
        <f t="shared" si="7"/>
        <v>--</v>
      </c>
      <c r="AM46" s="35" t="str">
        <f t="shared" si="8"/>
        <v>--</v>
      </c>
      <c r="AN46" s="35" t="str">
        <f t="shared" si="8"/>
        <v>--</v>
      </c>
      <c r="AO46" s="35" t="str">
        <f t="shared" si="8"/>
        <v>--</v>
      </c>
      <c r="AP46" s="35" t="str">
        <f t="shared" si="8"/>
        <v>--</v>
      </c>
      <c r="AQ46" s="35" t="str">
        <f t="shared" si="8"/>
        <v>--</v>
      </c>
      <c r="AR46" s="35" t="str">
        <f t="shared" si="9"/>
        <v>--</v>
      </c>
      <c r="AS46" s="35" t="str">
        <f t="shared" si="9"/>
        <v>--</v>
      </c>
      <c r="AT46" s="166" t="str">
        <f t="shared" si="9"/>
        <v>--</v>
      </c>
      <c r="AU46" s="44"/>
    </row>
    <row r="47" spans="1:47" s="61" customFormat="1" ht="15" hidden="1" customHeight="1" x14ac:dyDescent="0.2">
      <c r="A47" s="14">
        <v>14</v>
      </c>
      <c r="B47" s="14"/>
      <c r="C47" s="124" t="str">
        <f t="shared" si="0"/>
        <v>項目14</v>
      </c>
      <c r="D47" s="193" t="str">
        <f t="shared" si="1"/>
        <v>--</v>
      </c>
      <c r="E47" s="37" t="str">
        <f t="shared" si="1"/>
        <v>--</v>
      </c>
      <c r="F47" s="37" t="str">
        <f t="shared" si="1"/>
        <v>--</v>
      </c>
      <c r="G47" s="37" t="str">
        <f t="shared" si="1"/>
        <v>--</v>
      </c>
      <c r="H47" s="37" t="str">
        <f t="shared" si="1"/>
        <v>--</v>
      </c>
      <c r="I47" s="37" t="str">
        <f t="shared" si="2"/>
        <v>--</v>
      </c>
      <c r="J47" s="37" t="str">
        <f t="shared" si="2"/>
        <v>--</v>
      </c>
      <c r="K47" s="37" t="str">
        <f t="shared" si="2"/>
        <v>--</v>
      </c>
      <c r="L47" s="37" t="str">
        <f t="shared" si="2"/>
        <v>--</v>
      </c>
      <c r="M47" s="37" t="str">
        <f t="shared" si="2"/>
        <v>--</v>
      </c>
      <c r="N47" s="37" t="str">
        <f t="shared" si="3"/>
        <v>--</v>
      </c>
      <c r="O47" s="35" t="str">
        <f t="shared" si="3"/>
        <v>--</v>
      </c>
      <c r="P47" s="35" t="str">
        <f t="shared" si="3"/>
        <v>--</v>
      </c>
      <c r="Q47" s="35" t="str">
        <f t="shared" si="3"/>
        <v>--</v>
      </c>
      <c r="R47" s="35" t="str">
        <f t="shared" si="3"/>
        <v>--</v>
      </c>
      <c r="S47" s="35" t="str">
        <f t="shared" si="4"/>
        <v>--</v>
      </c>
      <c r="T47" s="35" t="str">
        <f t="shared" si="4"/>
        <v>--</v>
      </c>
      <c r="U47" s="35" t="str">
        <f t="shared" si="4"/>
        <v>--</v>
      </c>
      <c r="V47" s="35" t="str">
        <f t="shared" si="4"/>
        <v>--</v>
      </c>
      <c r="W47" s="35" t="str">
        <f t="shared" si="4"/>
        <v>--</v>
      </c>
      <c r="X47" s="35" t="str">
        <f t="shared" si="5"/>
        <v>--</v>
      </c>
      <c r="Y47" s="35" t="str">
        <f t="shared" si="5"/>
        <v>--</v>
      </c>
      <c r="Z47" s="35" t="str">
        <f t="shared" si="5"/>
        <v>--</v>
      </c>
      <c r="AA47" s="35" t="str">
        <f t="shared" si="5"/>
        <v>--</v>
      </c>
      <c r="AB47" s="35" t="str">
        <f t="shared" si="5"/>
        <v>--</v>
      </c>
      <c r="AC47" s="35" t="str">
        <f t="shared" si="6"/>
        <v>--</v>
      </c>
      <c r="AD47" s="35" t="str">
        <f t="shared" si="6"/>
        <v>--</v>
      </c>
      <c r="AE47" s="35" t="str">
        <f t="shared" si="6"/>
        <v>--</v>
      </c>
      <c r="AF47" s="35" t="str">
        <f t="shared" si="6"/>
        <v>--</v>
      </c>
      <c r="AG47" s="35" t="str">
        <f t="shared" si="6"/>
        <v>--</v>
      </c>
      <c r="AH47" s="35" t="str">
        <f t="shared" si="7"/>
        <v>--</v>
      </c>
      <c r="AI47" s="35" t="str">
        <f t="shared" si="7"/>
        <v>--</v>
      </c>
      <c r="AJ47" s="35" t="str">
        <f t="shared" si="7"/>
        <v>--</v>
      </c>
      <c r="AK47" s="35" t="str">
        <f t="shared" si="7"/>
        <v>--</v>
      </c>
      <c r="AL47" s="35" t="str">
        <f t="shared" si="7"/>
        <v>--</v>
      </c>
      <c r="AM47" s="35" t="str">
        <f t="shared" si="8"/>
        <v>--</v>
      </c>
      <c r="AN47" s="35" t="str">
        <f t="shared" si="8"/>
        <v>--</v>
      </c>
      <c r="AO47" s="35" t="str">
        <f t="shared" si="8"/>
        <v>--</v>
      </c>
      <c r="AP47" s="35" t="str">
        <f t="shared" si="8"/>
        <v>--</v>
      </c>
      <c r="AQ47" s="35" t="str">
        <f t="shared" si="8"/>
        <v>--</v>
      </c>
      <c r="AR47" s="35" t="str">
        <f t="shared" si="9"/>
        <v>--</v>
      </c>
      <c r="AS47" s="35" t="str">
        <f t="shared" si="9"/>
        <v>--</v>
      </c>
      <c r="AT47" s="166" t="str">
        <f t="shared" si="9"/>
        <v>--</v>
      </c>
      <c r="AU47" s="44"/>
    </row>
    <row r="48" spans="1:47" s="61" customFormat="1" ht="15" hidden="1" customHeight="1" x14ac:dyDescent="0.2">
      <c r="A48" s="14">
        <v>15</v>
      </c>
      <c r="B48" s="14"/>
      <c r="C48" s="124" t="str">
        <f t="shared" si="0"/>
        <v>項目15</v>
      </c>
      <c r="D48" s="193" t="str">
        <f t="shared" si="1"/>
        <v>--</v>
      </c>
      <c r="E48" s="37" t="str">
        <f t="shared" si="1"/>
        <v>--</v>
      </c>
      <c r="F48" s="37" t="str">
        <f t="shared" si="1"/>
        <v>--</v>
      </c>
      <c r="G48" s="37" t="str">
        <f t="shared" si="1"/>
        <v>--</v>
      </c>
      <c r="H48" s="37" t="str">
        <f t="shared" si="1"/>
        <v>--</v>
      </c>
      <c r="I48" s="37" t="str">
        <f t="shared" si="2"/>
        <v>--</v>
      </c>
      <c r="J48" s="37" t="str">
        <f t="shared" si="2"/>
        <v>--</v>
      </c>
      <c r="K48" s="37" t="str">
        <f t="shared" si="2"/>
        <v>--</v>
      </c>
      <c r="L48" s="37" t="str">
        <f t="shared" si="2"/>
        <v>--</v>
      </c>
      <c r="M48" s="37" t="str">
        <f t="shared" si="2"/>
        <v>--</v>
      </c>
      <c r="N48" s="37" t="str">
        <f t="shared" si="3"/>
        <v>--</v>
      </c>
      <c r="O48" s="35" t="str">
        <f t="shared" si="3"/>
        <v>--</v>
      </c>
      <c r="P48" s="35" t="str">
        <f t="shared" si="3"/>
        <v>--</v>
      </c>
      <c r="Q48" s="35" t="str">
        <f t="shared" si="3"/>
        <v>--</v>
      </c>
      <c r="R48" s="35" t="str">
        <f t="shared" si="3"/>
        <v>--</v>
      </c>
      <c r="S48" s="35" t="str">
        <f t="shared" si="4"/>
        <v>--</v>
      </c>
      <c r="T48" s="35" t="str">
        <f t="shared" si="4"/>
        <v>--</v>
      </c>
      <c r="U48" s="35" t="str">
        <f t="shared" si="4"/>
        <v>--</v>
      </c>
      <c r="V48" s="35" t="str">
        <f t="shared" si="4"/>
        <v>--</v>
      </c>
      <c r="W48" s="35" t="str">
        <f t="shared" si="4"/>
        <v>--</v>
      </c>
      <c r="X48" s="35" t="str">
        <f t="shared" si="5"/>
        <v>--</v>
      </c>
      <c r="Y48" s="35" t="str">
        <f t="shared" si="5"/>
        <v>--</v>
      </c>
      <c r="Z48" s="35" t="str">
        <f t="shared" si="5"/>
        <v>--</v>
      </c>
      <c r="AA48" s="35" t="str">
        <f t="shared" si="5"/>
        <v>--</v>
      </c>
      <c r="AB48" s="35" t="str">
        <f t="shared" si="5"/>
        <v>--</v>
      </c>
      <c r="AC48" s="35" t="str">
        <f t="shared" si="6"/>
        <v>--</v>
      </c>
      <c r="AD48" s="35" t="str">
        <f t="shared" si="6"/>
        <v>--</v>
      </c>
      <c r="AE48" s="35" t="str">
        <f t="shared" si="6"/>
        <v>--</v>
      </c>
      <c r="AF48" s="35" t="str">
        <f t="shared" si="6"/>
        <v>--</v>
      </c>
      <c r="AG48" s="35" t="str">
        <f t="shared" si="6"/>
        <v>--</v>
      </c>
      <c r="AH48" s="35" t="str">
        <f t="shared" si="7"/>
        <v>--</v>
      </c>
      <c r="AI48" s="35" t="str">
        <f t="shared" si="7"/>
        <v>--</v>
      </c>
      <c r="AJ48" s="35" t="str">
        <f t="shared" si="7"/>
        <v>--</v>
      </c>
      <c r="AK48" s="35" t="str">
        <f t="shared" si="7"/>
        <v>--</v>
      </c>
      <c r="AL48" s="35" t="str">
        <f t="shared" si="7"/>
        <v>--</v>
      </c>
      <c r="AM48" s="35" t="str">
        <f t="shared" si="8"/>
        <v>--</v>
      </c>
      <c r="AN48" s="35" t="str">
        <f t="shared" si="8"/>
        <v>--</v>
      </c>
      <c r="AO48" s="35" t="str">
        <f t="shared" si="8"/>
        <v>--</v>
      </c>
      <c r="AP48" s="35" t="str">
        <f t="shared" si="8"/>
        <v>--</v>
      </c>
      <c r="AQ48" s="35" t="str">
        <f t="shared" si="8"/>
        <v>--</v>
      </c>
      <c r="AR48" s="35" t="str">
        <f t="shared" si="9"/>
        <v>--</v>
      </c>
      <c r="AS48" s="35" t="str">
        <f t="shared" si="9"/>
        <v>--</v>
      </c>
      <c r="AT48" s="166" t="str">
        <f t="shared" si="9"/>
        <v>--</v>
      </c>
      <c r="AU48" s="44"/>
    </row>
    <row r="49" spans="1:47" s="61" customFormat="1" ht="15" hidden="1" customHeight="1" x14ac:dyDescent="0.2">
      <c r="A49" s="14">
        <v>16</v>
      </c>
      <c r="B49" s="14"/>
      <c r="C49" s="124" t="str">
        <f t="shared" si="0"/>
        <v>項目16</v>
      </c>
      <c r="D49" s="193" t="str">
        <f t="shared" si="1"/>
        <v>--</v>
      </c>
      <c r="E49" s="37" t="str">
        <f t="shared" si="1"/>
        <v>--</v>
      </c>
      <c r="F49" s="37" t="str">
        <f t="shared" si="1"/>
        <v>--</v>
      </c>
      <c r="G49" s="37" t="str">
        <f t="shared" si="1"/>
        <v>--</v>
      </c>
      <c r="H49" s="37" t="str">
        <f t="shared" si="1"/>
        <v>--</v>
      </c>
      <c r="I49" s="37" t="str">
        <f t="shared" si="2"/>
        <v>--</v>
      </c>
      <c r="J49" s="37" t="str">
        <f t="shared" si="2"/>
        <v>--</v>
      </c>
      <c r="K49" s="37" t="str">
        <f t="shared" si="2"/>
        <v>--</v>
      </c>
      <c r="L49" s="37" t="str">
        <f t="shared" si="2"/>
        <v>--</v>
      </c>
      <c r="M49" s="37" t="str">
        <f t="shared" si="2"/>
        <v>--</v>
      </c>
      <c r="N49" s="37" t="str">
        <f t="shared" si="3"/>
        <v>--</v>
      </c>
      <c r="O49" s="35" t="str">
        <f t="shared" si="3"/>
        <v>--</v>
      </c>
      <c r="P49" s="35" t="str">
        <f t="shared" si="3"/>
        <v>--</v>
      </c>
      <c r="Q49" s="35" t="str">
        <f t="shared" si="3"/>
        <v>--</v>
      </c>
      <c r="R49" s="35" t="str">
        <f t="shared" si="3"/>
        <v>--</v>
      </c>
      <c r="S49" s="35" t="str">
        <f t="shared" si="4"/>
        <v>--</v>
      </c>
      <c r="T49" s="35" t="str">
        <f t="shared" si="4"/>
        <v>--</v>
      </c>
      <c r="U49" s="35" t="str">
        <f t="shared" si="4"/>
        <v>--</v>
      </c>
      <c r="V49" s="35" t="str">
        <f t="shared" si="4"/>
        <v>--</v>
      </c>
      <c r="W49" s="35" t="str">
        <f t="shared" si="4"/>
        <v>--</v>
      </c>
      <c r="X49" s="35" t="str">
        <f t="shared" si="5"/>
        <v>--</v>
      </c>
      <c r="Y49" s="35" t="str">
        <f t="shared" si="5"/>
        <v>--</v>
      </c>
      <c r="Z49" s="35" t="str">
        <f t="shared" si="5"/>
        <v>--</v>
      </c>
      <c r="AA49" s="35" t="str">
        <f t="shared" si="5"/>
        <v>--</v>
      </c>
      <c r="AB49" s="35" t="str">
        <f t="shared" si="5"/>
        <v>--</v>
      </c>
      <c r="AC49" s="35" t="str">
        <f t="shared" si="6"/>
        <v>--</v>
      </c>
      <c r="AD49" s="35" t="str">
        <f t="shared" si="6"/>
        <v>--</v>
      </c>
      <c r="AE49" s="35" t="str">
        <f t="shared" si="6"/>
        <v>--</v>
      </c>
      <c r="AF49" s="35" t="str">
        <f t="shared" si="6"/>
        <v>--</v>
      </c>
      <c r="AG49" s="35" t="str">
        <f t="shared" si="6"/>
        <v>--</v>
      </c>
      <c r="AH49" s="35" t="str">
        <f t="shared" si="7"/>
        <v>--</v>
      </c>
      <c r="AI49" s="35" t="str">
        <f t="shared" si="7"/>
        <v>--</v>
      </c>
      <c r="AJ49" s="35" t="str">
        <f t="shared" si="7"/>
        <v>--</v>
      </c>
      <c r="AK49" s="35" t="str">
        <f t="shared" si="7"/>
        <v>--</v>
      </c>
      <c r="AL49" s="35" t="str">
        <f t="shared" si="7"/>
        <v>--</v>
      </c>
      <c r="AM49" s="35" t="str">
        <f t="shared" si="8"/>
        <v>--</v>
      </c>
      <c r="AN49" s="35" t="str">
        <f t="shared" si="8"/>
        <v>--</v>
      </c>
      <c r="AO49" s="35" t="str">
        <f t="shared" si="8"/>
        <v>--</v>
      </c>
      <c r="AP49" s="35" t="str">
        <f t="shared" si="8"/>
        <v>--</v>
      </c>
      <c r="AQ49" s="35" t="str">
        <f t="shared" si="8"/>
        <v>--</v>
      </c>
      <c r="AR49" s="35" t="str">
        <f t="shared" si="9"/>
        <v>--</v>
      </c>
      <c r="AS49" s="35" t="str">
        <f t="shared" si="9"/>
        <v>--</v>
      </c>
      <c r="AT49" s="166" t="str">
        <f t="shared" si="9"/>
        <v>--</v>
      </c>
      <c r="AU49" s="44"/>
    </row>
    <row r="50" spans="1:47" s="61" customFormat="1" ht="15" hidden="1" customHeight="1" x14ac:dyDescent="0.2">
      <c r="A50" s="14">
        <v>17</v>
      </c>
      <c r="B50" s="14"/>
      <c r="C50" s="124" t="str">
        <f t="shared" si="0"/>
        <v>項目17</v>
      </c>
      <c r="D50" s="193" t="str">
        <f t="shared" si="1"/>
        <v>--</v>
      </c>
      <c r="E50" s="37" t="str">
        <f t="shared" si="1"/>
        <v>--</v>
      </c>
      <c r="F50" s="37" t="str">
        <f t="shared" si="1"/>
        <v>--</v>
      </c>
      <c r="G50" s="37" t="str">
        <f t="shared" si="1"/>
        <v>--</v>
      </c>
      <c r="H50" s="37" t="str">
        <f t="shared" si="1"/>
        <v>--</v>
      </c>
      <c r="I50" s="37" t="str">
        <f t="shared" si="2"/>
        <v>--</v>
      </c>
      <c r="J50" s="37" t="str">
        <f t="shared" si="2"/>
        <v>--</v>
      </c>
      <c r="K50" s="37" t="str">
        <f t="shared" si="2"/>
        <v>--</v>
      </c>
      <c r="L50" s="37" t="str">
        <f t="shared" si="2"/>
        <v>--</v>
      </c>
      <c r="M50" s="37" t="str">
        <f t="shared" si="2"/>
        <v>--</v>
      </c>
      <c r="N50" s="37" t="str">
        <f t="shared" si="3"/>
        <v>--</v>
      </c>
      <c r="O50" s="35" t="str">
        <f t="shared" si="3"/>
        <v>--</v>
      </c>
      <c r="P50" s="35" t="str">
        <f t="shared" si="3"/>
        <v>--</v>
      </c>
      <c r="Q50" s="35" t="str">
        <f t="shared" si="3"/>
        <v>--</v>
      </c>
      <c r="R50" s="35" t="str">
        <f t="shared" si="3"/>
        <v>--</v>
      </c>
      <c r="S50" s="35" t="str">
        <f t="shared" si="4"/>
        <v>--</v>
      </c>
      <c r="T50" s="35" t="str">
        <f t="shared" si="4"/>
        <v>--</v>
      </c>
      <c r="U50" s="35" t="str">
        <f t="shared" si="4"/>
        <v>--</v>
      </c>
      <c r="V50" s="35" t="str">
        <f t="shared" si="4"/>
        <v>--</v>
      </c>
      <c r="W50" s="35" t="str">
        <f t="shared" si="4"/>
        <v>--</v>
      </c>
      <c r="X50" s="35" t="str">
        <f t="shared" si="5"/>
        <v>--</v>
      </c>
      <c r="Y50" s="35" t="str">
        <f t="shared" si="5"/>
        <v>--</v>
      </c>
      <c r="Z50" s="35" t="str">
        <f t="shared" si="5"/>
        <v>--</v>
      </c>
      <c r="AA50" s="35" t="str">
        <f t="shared" si="5"/>
        <v>--</v>
      </c>
      <c r="AB50" s="35" t="str">
        <f t="shared" si="5"/>
        <v>--</v>
      </c>
      <c r="AC50" s="35" t="str">
        <f t="shared" si="6"/>
        <v>--</v>
      </c>
      <c r="AD50" s="35" t="str">
        <f t="shared" si="6"/>
        <v>--</v>
      </c>
      <c r="AE50" s="35" t="str">
        <f t="shared" si="6"/>
        <v>--</v>
      </c>
      <c r="AF50" s="35" t="str">
        <f t="shared" si="6"/>
        <v>--</v>
      </c>
      <c r="AG50" s="35" t="str">
        <f t="shared" si="6"/>
        <v>--</v>
      </c>
      <c r="AH50" s="35" t="str">
        <f t="shared" si="7"/>
        <v>--</v>
      </c>
      <c r="AI50" s="35" t="str">
        <f t="shared" si="7"/>
        <v>--</v>
      </c>
      <c r="AJ50" s="35" t="str">
        <f t="shared" si="7"/>
        <v>--</v>
      </c>
      <c r="AK50" s="35" t="str">
        <f t="shared" si="7"/>
        <v>--</v>
      </c>
      <c r="AL50" s="35" t="str">
        <f t="shared" si="7"/>
        <v>--</v>
      </c>
      <c r="AM50" s="35" t="str">
        <f t="shared" si="8"/>
        <v>--</v>
      </c>
      <c r="AN50" s="35" t="str">
        <f t="shared" si="8"/>
        <v>--</v>
      </c>
      <c r="AO50" s="35" t="str">
        <f t="shared" si="8"/>
        <v>--</v>
      </c>
      <c r="AP50" s="35" t="str">
        <f t="shared" si="8"/>
        <v>--</v>
      </c>
      <c r="AQ50" s="35" t="str">
        <f t="shared" si="8"/>
        <v>--</v>
      </c>
      <c r="AR50" s="35" t="str">
        <f t="shared" si="9"/>
        <v>--</v>
      </c>
      <c r="AS50" s="35" t="str">
        <f t="shared" si="9"/>
        <v>--</v>
      </c>
      <c r="AT50" s="166" t="str">
        <f t="shared" si="9"/>
        <v>--</v>
      </c>
      <c r="AU50" s="44"/>
    </row>
    <row r="51" spans="1:47" s="61" customFormat="1" ht="15" hidden="1" customHeight="1" x14ac:dyDescent="0.2">
      <c r="A51" s="14">
        <v>18</v>
      </c>
      <c r="B51" s="14"/>
      <c r="C51" s="124" t="str">
        <f t="shared" si="0"/>
        <v>項目18</v>
      </c>
      <c r="D51" s="193" t="str">
        <f t="shared" si="1"/>
        <v>--</v>
      </c>
      <c r="E51" s="37" t="str">
        <f t="shared" si="1"/>
        <v>--</v>
      </c>
      <c r="F51" s="37" t="str">
        <f t="shared" si="1"/>
        <v>--</v>
      </c>
      <c r="G51" s="37" t="str">
        <f t="shared" si="1"/>
        <v>--</v>
      </c>
      <c r="H51" s="37" t="str">
        <f t="shared" si="1"/>
        <v>--</v>
      </c>
      <c r="I51" s="37" t="str">
        <f t="shared" si="2"/>
        <v>--</v>
      </c>
      <c r="J51" s="37" t="str">
        <f t="shared" si="2"/>
        <v>--</v>
      </c>
      <c r="K51" s="37" t="str">
        <f t="shared" si="2"/>
        <v>--</v>
      </c>
      <c r="L51" s="37" t="str">
        <f t="shared" si="2"/>
        <v>--</v>
      </c>
      <c r="M51" s="37" t="str">
        <f t="shared" si="2"/>
        <v>--</v>
      </c>
      <c r="N51" s="37" t="str">
        <f t="shared" si="3"/>
        <v>--</v>
      </c>
      <c r="O51" s="35" t="str">
        <f t="shared" si="3"/>
        <v>--</v>
      </c>
      <c r="P51" s="35" t="str">
        <f t="shared" si="3"/>
        <v>--</v>
      </c>
      <c r="Q51" s="35" t="str">
        <f t="shared" si="3"/>
        <v>--</v>
      </c>
      <c r="R51" s="35" t="str">
        <f t="shared" si="3"/>
        <v>--</v>
      </c>
      <c r="S51" s="35" t="str">
        <f t="shared" si="4"/>
        <v>--</v>
      </c>
      <c r="T51" s="35" t="str">
        <f t="shared" si="4"/>
        <v>--</v>
      </c>
      <c r="U51" s="35" t="str">
        <f t="shared" si="4"/>
        <v>--</v>
      </c>
      <c r="V51" s="35" t="str">
        <f t="shared" si="4"/>
        <v>--</v>
      </c>
      <c r="W51" s="35" t="str">
        <f t="shared" si="4"/>
        <v>--</v>
      </c>
      <c r="X51" s="35" t="str">
        <f t="shared" si="5"/>
        <v>--</v>
      </c>
      <c r="Y51" s="35" t="str">
        <f t="shared" si="5"/>
        <v>--</v>
      </c>
      <c r="Z51" s="35" t="str">
        <f t="shared" si="5"/>
        <v>--</v>
      </c>
      <c r="AA51" s="35" t="str">
        <f t="shared" si="5"/>
        <v>--</v>
      </c>
      <c r="AB51" s="35" t="str">
        <f t="shared" si="5"/>
        <v>--</v>
      </c>
      <c r="AC51" s="35" t="str">
        <f t="shared" si="6"/>
        <v>--</v>
      </c>
      <c r="AD51" s="35" t="str">
        <f t="shared" si="6"/>
        <v>--</v>
      </c>
      <c r="AE51" s="35" t="str">
        <f t="shared" si="6"/>
        <v>--</v>
      </c>
      <c r="AF51" s="35" t="str">
        <f t="shared" si="6"/>
        <v>--</v>
      </c>
      <c r="AG51" s="35" t="str">
        <f t="shared" si="6"/>
        <v>--</v>
      </c>
      <c r="AH51" s="35" t="str">
        <f t="shared" si="7"/>
        <v>--</v>
      </c>
      <c r="AI51" s="35" t="str">
        <f t="shared" si="7"/>
        <v>--</v>
      </c>
      <c r="AJ51" s="35" t="str">
        <f t="shared" si="7"/>
        <v>--</v>
      </c>
      <c r="AK51" s="35" t="str">
        <f t="shared" si="7"/>
        <v>--</v>
      </c>
      <c r="AL51" s="35" t="str">
        <f t="shared" si="7"/>
        <v>--</v>
      </c>
      <c r="AM51" s="35" t="str">
        <f t="shared" si="8"/>
        <v>--</v>
      </c>
      <c r="AN51" s="35" t="str">
        <f t="shared" si="8"/>
        <v>--</v>
      </c>
      <c r="AO51" s="35" t="str">
        <f t="shared" si="8"/>
        <v>--</v>
      </c>
      <c r="AP51" s="35" t="str">
        <f t="shared" si="8"/>
        <v>--</v>
      </c>
      <c r="AQ51" s="35" t="str">
        <f t="shared" si="8"/>
        <v>--</v>
      </c>
      <c r="AR51" s="35" t="str">
        <f t="shared" si="9"/>
        <v>--</v>
      </c>
      <c r="AS51" s="35" t="str">
        <f t="shared" si="9"/>
        <v>--</v>
      </c>
      <c r="AT51" s="166" t="str">
        <f t="shared" si="9"/>
        <v>--</v>
      </c>
      <c r="AU51" s="44"/>
    </row>
    <row r="52" spans="1:47" s="61" customFormat="1" ht="15" hidden="1" customHeight="1" x14ac:dyDescent="0.2">
      <c r="A52" s="14">
        <v>19</v>
      </c>
      <c r="B52" s="14"/>
      <c r="C52" s="124" t="str">
        <f t="shared" si="0"/>
        <v>項目19</v>
      </c>
      <c r="D52" s="193" t="str">
        <f t="shared" si="1"/>
        <v>--</v>
      </c>
      <c r="E52" s="37" t="str">
        <f t="shared" si="1"/>
        <v>--</v>
      </c>
      <c r="F52" s="37" t="str">
        <f t="shared" si="1"/>
        <v>--</v>
      </c>
      <c r="G52" s="37" t="str">
        <f t="shared" si="1"/>
        <v>--</v>
      </c>
      <c r="H52" s="37" t="str">
        <f t="shared" si="1"/>
        <v>--</v>
      </c>
      <c r="I52" s="37" t="str">
        <f t="shared" si="2"/>
        <v>--</v>
      </c>
      <c r="J52" s="37" t="str">
        <f t="shared" si="2"/>
        <v>--</v>
      </c>
      <c r="K52" s="37" t="str">
        <f t="shared" si="2"/>
        <v>--</v>
      </c>
      <c r="L52" s="37" t="str">
        <f t="shared" si="2"/>
        <v>--</v>
      </c>
      <c r="M52" s="37" t="str">
        <f t="shared" si="2"/>
        <v>--</v>
      </c>
      <c r="N52" s="37" t="str">
        <f t="shared" si="3"/>
        <v>--</v>
      </c>
      <c r="O52" s="35" t="str">
        <f t="shared" si="3"/>
        <v>--</v>
      </c>
      <c r="P52" s="35" t="str">
        <f t="shared" si="3"/>
        <v>--</v>
      </c>
      <c r="Q52" s="35" t="str">
        <f t="shared" si="3"/>
        <v>--</v>
      </c>
      <c r="R52" s="35" t="str">
        <f t="shared" si="3"/>
        <v>--</v>
      </c>
      <c r="S52" s="35" t="str">
        <f t="shared" si="4"/>
        <v>--</v>
      </c>
      <c r="T52" s="35" t="str">
        <f t="shared" si="4"/>
        <v>--</v>
      </c>
      <c r="U52" s="35" t="str">
        <f t="shared" si="4"/>
        <v>--</v>
      </c>
      <c r="V52" s="35" t="str">
        <f t="shared" si="4"/>
        <v>--</v>
      </c>
      <c r="W52" s="35" t="str">
        <f t="shared" si="4"/>
        <v>--</v>
      </c>
      <c r="X52" s="35" t="str">
        <f t="shared" si="5"/>
        <v>--</v>
      </c>
      <c r="Y52" s="35" t="str">
        <f t="shared" si="5"/>
        <v>--</v>
      </c>
      <c r="Z52" s="35" t="str">
        <f t="shared" si="5"/>
        <v>--</v>
      </c>
      <c r="AA52" s="35" t="str">
        <f t="shared" si="5"/>
        <v>--</v>
      </c>
      <c r="AB52" s="35" t="str">
        <f t="shared" si="5"/>
        <v>--</v>
      </c>
      <c r="AC52" s="35" t="str">
        <f t="shared" si="6"/>
        <v>--</v>
      </c>
      <c r="AD52" s="35" t="str">
        <f t="shared" si="6"/>
        <v>--</v>
      </c>
      <c r="AE52" s="35" t="str">
        <f t="shared" si="6"/>
        <v>--</v>
      </c>
      <c r="AF52" s="35" t="str">
        <f t="shared" si="6"/>
        <v>--</v>
      </c>
      <c r="AG52" s="35" t="str">
        <f t="shared" si="6"/>
        <v>--</v>
      </c>
      <c r="AH52" s="35" t="str">
        <f t="shared" si="7"/>
        <v>--</v>
      </c>
      <c r="AI52" s="35" t="str">
        <f t="shared" si="7"/>
        <v>--</v>
      </c>
      <c r="AJ52" s="35" t="str">
        <f t="shared" si="7"/>
        <v>--</v>
      </c>
      <c r="AK52" s="35" t="str">
        <f t="shared" si="7"/>
        <v>--</v>
      </c>
      <c r="AL52" s="35" t="str">
        <f t="shared" si="7"/>
        <v>--</v>
      </c>
      <c r="AM52" s="35" t="str">
        <f t="shared" si="8"/>
        <v>--</v>
      </c>
      <c r="AN52" s="35" t="str">
        <f t="shared" si="8"/>
        <v>--</v>
      </c>
      <c r="AO52" s="35" t="str">
        <f t="shared" si="8"/>
        <v>--</v>
      </c>
      <c r="AP52" s="35" t="str">
        <f t="shared" si="8"/>
        <v>--</v>
      </c>
      <c r="AQ52" s="35" t="str">
        <f t="shared" si="8"/>
        <v>--</v>
      </c>
      <c r="AR52" s="35" t="str">
        <f t="shared" si="9"/>
        <v>--</v>
      </c>
      <c r="AS52" s="35" t="str">
        <f t="shared" si="9"/>
        <v>--</v>
      </c>
      <c r="AT52" s="166" t="str">
        <f t="shared" si="9"/>
        <v>--</v>
      </c>
      <c r="AU52" s="44"/>
    </row>
    <row r="53" spans="1:47" s="61" customFormat="1" ht="15" hidden="1" customHeight="1" x14ac:dyDescent="0.2">
      <c r="A53" s="14">
        <v>20</v>
      </c>
      <c r="B53" s="14"/>
      <c r="C53" s="124" t="str">
        <f t="shared" si="0"/>
        <v>項目20</v>
      </c>
      <c r="D53" s="193" t="str">
        <f t="shared" si="1"/>
        <v>--</v>
      </c>
      <c r="E53" s="37" t="str">
        <f t="shared" si="1"/>
        <v>--</v>
      </c>
      <c r="F53" s="37" t="str">
        <f t="shared" si="1"/>
        <v>--</v>
      </c>
      <c r="G53" s="37" t="str">
        <f t="shared" si="1"/>
        <v>--</v>
      </c>
      <c r="H53" s="37" t="str">
        <f t="shared" si="1"/>
        <v>--</v>
      </c>
      <c r="I53" s="37" t="str">
        <f t="shared" si="2"/>
        <v>--</v>
      </c>
      <c r="J53" s="37" t="str">
        <f t="shared" si="2"/>
        <v>--</v>
      </c>
      <c r="K53" s="37" t="str">
        <f t="shared" si="2"/>
        <v>--</v>
      </c>
      <c r="L53" s="37" t="str">
        <f t="shared" si="2"/>
        <v>--</v>
      </c>
      <c r="M53" s="37" t="str">
        <f t="shared" si="2"/>
        <v>--</v>
      </c>
      <c r="N53" s="37" t="str">
        <f t="shared" si="3"/>
        <v>--</v>
      </c>
      <c r="O53" s="35" t="str">
        <f t="shared" si="3"/>
        <v>--</v>
      </c>
      <c r="P53" s="35" t="str">
        <f t="shared" si="3"/>
        <v>--</v>
      </c>
      <c r="Q53" s="35" t="str">
        <f t="shared" si="3"/>
        <v>--</v>
      </c>
      <c r="R53" s="35" t="str">
        <f t="shared" si="3"/>
        <v>--</v>
      </c>
      <c r="S53" s="35" t="str">
        <f t="shared" si="4"/>
        <v>--</v>
      </c>
      <c r="T53" s="35" t="str">
        <f t="shared" si="4"/>
        <v>--</v>
      </c>
      <c r="U53" s="35" t="str">
        <f t="shared" si="4"/>
        <v>--</v>
      </c>
      <c r="V53" s="35" t="str">
        <f t="shared" si="4"/>
        <v>--</v>
      </c>
      <c r="W53" s="35" t="str">
        <f t="shared" si="4"/>
        <v>--</v>
      </c>
      <c r="X53" s="35" t="str">
        <f t="shared" si="5"/>
        <v>--</v>
      </c>
      <c r="Y53" s="35" t="str">
        <f t="shared" si="5"/>
        <v>--</v>
      </c>
      <c r="Z53" s="35" t="str">
        <f t="shared" si="5"/>
        <v>--</v>
      </c>
      <c r="AA53" s="35" t="str">
        <f t="shared" si="5"/>
        <v>--</v>
      </c>
      <c r="AB53" s="35" t="str">
        <f t="shared" si="5"/>
        <v>--</v>
      </c>
      <c r="AC53" s="35" t="str">
        <f t="shared" si="6"/>
        <v>--</v>
      </c>
      <c r="AD53" s="35" t="str">
        <f t="shared" si="6"/>
        <v>--</v>
      </c>
      <c r="AE53" s="35" t="str">
        <f t="shared" si="6"/>
        <v>--</v>
      </c>
      <c r="AF53" s="35" t="str">
        <f t="shared" si="6"/>
        <v>--</v>
      </c>
      <c r="AG53" s="35" t="str">
        <f t="shared" si="6"/>
        <v>--</v>
      </c>
      <c r="AH53" s="35" t="str">
        <f t="shared" si="7"/>
        <v>--</v>
      </c>
      <c r="AI53" s="35" t="str">
        <f t="shared" si="7"/>
        <v>--</v>
      </c>
      <c r="AJ53" s="35" t="str">
        <f t="shared" si="7"/>
        <v>--</v>
      </c>
      <c r="AK53" s="35" t="str">
        <f t="shared" si="7"/>
        <v>--</v>
      </c>
      <c r="AL53" s="35" t="str">
        <f t="shared" si="7"/>
        <v>--</v>
      </c>
      <c r="AM53" s="35" t="str">
        <f t="shared" si="8"/>
        <v>--</v>
      </c>
      <c r="AN53" s="35" t="str">
        <f t="shared" si="8"/>
        <v>--</v>
      </c>
      <c r="AO53" s="35" t="str">
        <f t="shared" si="8"/>
        <v>--</v>
      </c>
      <c r="AP53" s="35" t="str">
        <f t="shared" si="8"/>
        <v>--</v>
      </c>
      <c r="AQ53" s="35" t="str">
        <f t="shared" si="8"/>
        <v>--</v>
      </c>
      <c r="AR53" s="35" t="str">
        <f t="shared" si="9"/>
        <v>--</v>
      </c>
      <c r="AS53" s="35" t="str">
        <f t="shared" si="9"/>
        <v>--</v>
      </c>
      <c r="AT53" s="166" t="str">
        <f t="shared" si="9"/>
        <v>--</v>
      </c>
      <c r="AU53" s="44"/>
    </row>
    <row r="54" spans="1:47" s="61" customFormat="1" ht="15" hidden="1" customHeight="1" x14ac:dyDescent="0.2">
      <c r="A54" s="14">
        <v>21</v>
      </c>
      <c r="B54" s="14"/>
      <c r="C54" s="124" t="str">
        <f t="shared" si="0"/>
        <v>項目21</v>
      </c>
      <c r="D54" s="193" t="str">
        <f t="shared" si="1"/>
        <v>--</v>
      </c>
      <c r="E54" s="37" t="str">
        <f t="shared" si="1"/>
        <v>--</v>
      </c>
      <c r="F54" s="37" t="str">
        <f t="shared" si="1"/>
        <v>--</v>
      </c>
      <c r="G54" s="37" t="str">
        <f t="shared" si="1"/>
        <v>--</v>
      </c>
      <c r="H54" s="37" t="str">
        <f t="shared" si="1"/>
        <v>--</v>
      </c>
      <c r="I54" s="37" t="str">
        <f t="shared" si="2"/>
        <v>--</v>
      </c>
      <c r="J54" s="37" t="str">
        <f t="shared" si="2"/>
        <v>--</v>
      </c>
      <c r="K54" s="37" t="str">
        <f t="shared" si="2"/>
        <v>--</v>
      </c>
      <c r="L54" s="37" t="str">
        <f t="shared" si="2"/>
        <v>--</v>
      </c>
      <c r="M54" s="37" t="str">
        <f t="shared" si="2"/>
        <v>--</v>
      </c>
      <c r="N54" s="37" t="str">
        <f t="shared" si="3"/>
        <v>--</v>
      </c>
      <c r="O54" s="35" t="str">
        <f t="shared" si="3"/>
        <v>--</v>
      </c>
      <c r="P54" s="35" t="str">
        <f t="shared" si="3"/>
        <v>--</v>
      </c>
      <c r="Q54" s="35" t="str">
        <f t="shared" si="3"/>
        <v>--</v>
      </c>
      <c r="R54" s="35" t="str">
        <f t="shared" si="3"/>
        <v>--</v>
      </c>
      <c r="S54" s="35" t="str">
        <f t="shared" si="4"/>
        <v>--</v>
      </c>
      <c r="T54" s="35" t="str">
        <f t="shared" si="4"/>
        <v>--</v>
      </c>
      <c r="U54" s="35" t="str">
        <f t="shared" si="4"/>
        <v>--</v>
      </c>
      <c r="V54" s="35" t="str">
        <f t="shared" si="4"/>
        <v>--</v>
      </c>
      <c r="W54" s="35" t="str">
        <f t="shared" si="4"/>
        <v>--</v>
      </c>
      <c r="X54" s="35" t="str">
        <f t="shared" si="5"/>
        <v>--</v>
      </c>
      <c r="Y54" s="35" t="str">
        <f t="shared" si="5"/>
        <v>--</v>
      </c>
      <c r="Z54" s="35" t="str">
        <f t="shared" si="5"/>
        <v>--</v>
      </c>
      <c r="AA54" s="35" t="str">
        <f t="shared" si="5"/>
        <v>--</v>
      </c>
      <c r="AB54" s="35" t="str">
        <f t="shared" si="5"/>
        <v>--</v>
      </c>
      <c r="AC54" s="35" t="str">
        <f t="shared" si="6"/>
        <v>--</v>
      </c>
      <c r="AD54" s="35" t="str">
        <f t="shared" si="6"/>
        <v>--</v>
      </c>
      <c r="AE54" s="35" t="str">
        <f t="shared" si="6"/>
        <v>--</v>
      </c>
      <c r="AF54" s="35" t="str">
        <f t="shared" si="6"/>
        <v>--</v>
      </c>
      <c r="AG54" s="35" t="str">
        <f t="shared" si="6"/>
        <v>--</v>
      </c>
      <c r="AH54" s="35" t="str">
        <f t="shared" si="7"/>
        <v>--</v>
      </c>
      <c r="AI54" s="35" t="str">
        <f t="shared" si="7"/>
        <v>--</v>
      </c>
      <c r="AJ54" s="35" t="str">
        <f t="shared" si="7"/>
        <v>--</v>
      </c>
      <c r="AK54" s="35" t="str">
        <f t="shared" si="7"/>
        <v>--</v>
      </c>
      <c r="AL54" s="35" t="str">
        <f t="shared" si="7"/>
        <v>--</v>
      </c>
      <c r="AM54" s="35" t="str">
        <f t="shared" si="8"/>
        <v>--</v>
      </c>
      <c r="AN54" s="35" t="str">
        <f t="shared" si="8"/>
        <v>--</v>
      </c>
      <c r="AO54" s="35" t="str">
        <f t="shared" si="8"/>
        <v>--</v>
      </c>
      <c r="AP54" s="35" t="str">
        <f t="shared" si="8"/>
        <v>--</v>
      </c>
      <c r="AQ54" s="35" t="str">
        <f t="shared" si="8"/>
        <v>--</v>
      </c>
      <c r="AR54" s="35" t="str">
        <f t="shared" si="9"/>
        <v>--</v>
      </c>
      <c r="AS54" s="35" t="str">
        <f t="shared" si="9"/>
        <v>--</v>
      </c>
      <c r="AT54" s="166" t="str">
        <f t="shared" si="9"/>
        <v>--</v>
      </c>
      <c r="AU54" s="44"/>
    </row>
    <row r="55" spans="1:47" s="61" customFormat="1" ht="15" hidden="1" customHeight="1" x14ac:dyDescent="0.2">
      <c r="A55" s="14">
        <v>22</v>
      </c>
      <c r="B55" s="14"/>
      <c r="C55" s="124" t="str">
        <f t="shared" si="0"/>
        <v>項目22</v>
      </c>
      <c r="D55" s="193" t="str">
        <f t="shared" si="1"/>
        <v>--</v>
      </c>
      <c r="E55" s="37" t="str">
        <f t="shared" si="1"/>
        <v>--</v>
      </c>
      <c r="F55" s="37" t="str">
        <f t="shared" si="1"/>
        <v>--</v>
      </c>
      <c r="G55" s="37" t="str">
        <f t="shared" si="1"/>
        <v>--</v>
      </c>
      <c r="H55" s="37" t="str">
        <f t="shared" si="1"/>
        <v>--</v>
      </c>
      <c r="I55" s="37" t="str">
        <f t="shared" si="2"/>
        <v>--</v>
      </c>
      <c r="J55" s="37" t="str">
        <f t="shared" si="2"/>
        <v>--</v>
      </c>
      <c r="K55" s="37" t="str">
        <f t="shared" si="2"/>
        <v>--</v>
      </c>
      <c r="L55" s="37" t="str">
        <f t="shared" si="2"/>
        <v>--</v>
      </c>
      <c r="M55" s="37" t="str">
        <f t="shared" si="2"/>
        <v>--</v>
      </c>
      <c r="N55" s="37" t="str">
        <f t="shared" si="3"/>
        <v>--</v>
      </c>
      <c r="O55" s="35" t="str">
        <f t="shared" si="3"/>
        <v>--</v>
      </c>
      <c r="P55" s="35" t="str">
        <f t="shared" si="3"/>
        <v>--</v>
      </c>
      <c r="Q55" s="35" t="str">
        <f t="shared" si="3"/>
        <v>--</v>
      </c>
      <c r="R55" s="35" t="str">
        <f t="shared" si="3"/>
        <v>--</v>
      </c>
      <c r="S55" s="35" t="str">
        <f t="shared" si="4"/>
        <v>--</v>
      </c>
      <c r="T55" s="35" t="str">
        <f t="shared" si="4"/>
        <v>--</v>
      </c>
      <c r="U55" s="35" t="str">
        <f t="shared" si="4"/>
        <v>--</v>
      </c>
      <c r="V55" s="35" t="str">
        <f t="shared" si="4"/>
        <v>--</v>
      </c>
      <c r="W55" s="35" t="str">
        <f t="shared" si="4"/>
        <v>--</v>
      </c>
      <c r="X55" s="35" t="str">
        <f t="shared" si="5"/>
        <v>--</v>
      </c>
      <c r="Y55" s="35" t="str">
        <f t="shared" si="5"/>
        <v>--</v>
      </c>
      <c r="Z55" s="35" t="str">
        <f t="shared" si="5"/>
        <v>--</v>
      </c>
      <c r="AA55" s="35" t="str">
        <f t="shared" si="5"/>
        <v>--</v>
      </c>
      <c r="AB55" s="35" t="str">
        <f t="shared" si="5"/>
        <v>--</v>
      </c>
      <c r="AC55" s="35" t="str">
        <f t="shared" si="6"/>
        <v>--</v>
      </c>
      <c r="AD55" s="35" t="str">
        <f t="shared" si="6"/>
        <v>--</v>
      </c>
      <c r="AE55" s="35" t="str">
        <f t="shared" si="6"/>
        <v>--</v>
      </c>
      <c r="AF55" s="35" t="str">
        <f t="shared" si="6"/>
        <v>--</v>
      </c>
      <c r="AG55" s="35" t="str">
        <f t="shared" si="6"/>
        <v>--</v>
      </c>
      <c r="AH55" s="35" t="str">
        <f t="shared" si="7"/>
        <v>--</v>
      </c>
      <c r="AI55" s="35" t="str">
        <f t="shared" si="7"/>
        <v>--</v>
      </c>
      <c r="AJ55" s="35" t="str">
        <f t="shared" si="7"/>
        <v>--</v>
      </c>
      <c r="AK55" s="35" t="str">
        <f t="shared" si="7"/>
        <v>--</v>
      </c>
      <c r="AL55" s="35" t="str">
        <f t="shared" si="7"/>
        <v>--</v>
      </c>
      <c r="AM55" s="35" t="str">
        <f t="shared" si="8"/>
        <v>--</v>
      </c>
      <c r="AN55" s="35" t="str">
        <f t="shared" si="8"/>
        <v>--</v>
      </c>
      <c r="AO55" s="35" t="str">
        <f t="shared" si="8"/>
        <v>--</v>
      </c>
      <c r="AP55" s="35" t="str">
        <f t="shared" si="8"/>
        <v>--</v>
      </c>
      <c r="AQ55" s="35" t="str">
        <f t="shared" si="8"/>
        <v>--</v>
      </c>
      <c r="AR55" s="35" t="str">
        <f t="shared" si="9"/>
        <v>--</v>
      </c>
      <c r="AS55" s="35" t="str">
        <f t="shared" si="9"/>
        <v>--</v>
      </c>
      <c r="AT55" s="166" t="str">
        <f t="shared" si="9"/>
        <v>--</v>
      </c>
      <c r="AU55" s="44"/>
    </row>
    <row r="56" spans="1:47" s="61" customFormat="1" ht="15" hidden="1" customHeight="1" x14ac:dyDescent="0.2">
      <c r="A56" s="14">
        <v>23</v>
      </c>
      <c r="B56" s="14"/>
      <c r="C56" s="124" t="str">
        <f t="shared" si="0"/>
        <v>項目23</v>
      </c>
      <c r="D56" s="193" t="str">
        <f t="shared" si="1"/>
        <v>--</v>
      </c>
      <c r="E56" s="37" t="str">
        <f t="shared" si="1"/>
        <v>--</v>
      </c>
      <c r="F56" s="37" t="str">
        <f t="shared" si="1"/>
        <v>--</v>
      </c>
      <c r="G56" s="37" t="str">
        <f t="shared" si="1"/>
        <v>--</v>
      </c>
      <c r="H56" s="37" t="str">
        <f t="shared" si="1"/>
        <v>--</v>
      </c>
      <c r="I56" s="37" t="str">
        <f t="shared" si="2"/>
        <v>--</v>
      </c>
      <c r="J56" s="37" t="str">
        <f t="shared" si="2"/>
        <v>--</v>
      </c>
      <c r="K56" s="37" t="str">
        <f t="shared" si="2"/>
        <v>--</v>
      </c>
      <c r="L56" s="37" t="str">
        <f t="shared" si="2"/>
        <v>--</v>
      </c>
      <c r="M56" s="37" t="str">
        <f t="shared" si="2"/>
        <v>--</v>
      </c>
      <c r="N56" s="37" t="str">
        <f t="shared" si="3"/>
        <v>--</v>
      </c>
      <c r="O56" s="35" t="str">
        <f t="shared" si="3"/>
        <v>--</v>
      </c>
      <c r="P56" s="35" t="str">
        <f t="shared" si="3"/>
        <v>--</v>
      </c>
      <c r="Q56" s="35" t="str">
        <f t="shared" si="3"/>
        <v>--</v>
      </c>
      <c r="R56" s="35" t="str">
        <f t="shared" si="3"/>
        <v>--</v>
      </c>
      <c r="S56" s="35" t="str">
        <f t="shared" si="4"/>
        <v>--</v>
      </c>
      <c r="T56" s="35" t="str">
        <f t="shared" si="4"/>
        <v>--</v>
      </c>
      <c r="U56" s="35" t="str">
        <f t="shared" si="4"/>
        <v>--</v>
      </c>
      <c r="V56" s="35" t="str">
        <f t="shared" si="4"/>
        <v>--</v>
      </c>
      <c r="W56" s="35" t="str">
        <f t="shared" si="4"/>
        <v>--</v>
      </c>
      <c r="X56" s="35" t="str">
        <f t="shared" si="5"/>
        <v>--</v>
      </c>
      <c r="Y56" s="35" t="str">
        <f t="shared" si="5"/>
        <v>--</v>
      </c>
      <c r="Z56" s="35" t="str">
        <f t="shared" si="5"/>
        <v>--</v>
      </c>
      <c r="AA56" s="35" t="str">
        <f t="shared" si="5"/>
        <v>--</v>
      </c>
      <c r="AB56" s="35" t="str">
        <f t="shared" si="5"/>
        <v>--</v>
      </c>
      <c r="AC56" s="35" t="str">
        <f t="shared" si="6"/>
        <v>--</v>
      </c>
      <c r="AD56" s="35" t="str">
        <f t="shared" si="6"/>
        <v>--</v>
      </c>
      <c r="AE56" s="35" t="str">
        <f t="shared" si="6"/>
        <v>--</v>
      </c>
      <c r="AF56" s="35" t="str">
        <f t="shared" si="6"/>
        <v>--</v>
      </c>
      <c r="AG56" s="35" t="str">
        <f t="shared" si="6"/>
        <v>--</v>
      </c>
      <c r="AH56" s="35" t="str">
        <f t="shared" si="7"/>
        <v>--</v>
      </c>
      <c r="AI56" s="35" t="str">
        <f t="shared" si="7"/>
        <v>--</v>
      </c>
      <c r="AJ56" s="35" t="str">
        <f t="shared" si="7"/>
        <v>--</v>
      </c>
      <c r="AK56" s="35" t="str">
        <f t="shared" si="7"/>
        <v>--</v>
      </c>
      <c r="AL56" s="35" t="str">
        <f t="shared" si="7"/>
        <v>--</v>
      </c>
      <c r="AM56" s="35" t="str">
        <f t="shared" si="8"/>
        <v>--</v>
      </c>
      <c r="AN56" s="35" t="str">
        <f t="shared" si="8"/>
        <v>--</v>
      </c>
      <c r="AO56" s="35" t="str">
        <f t="shared" si="8"/>
        <v>--</v>
      </c>
      <c r="AP56" s="35" t="str">
        <f t="shared" si="8"/>
        <v>--</v>
      </c>
      <c r="AQ56" s="35" t="str">
        <f t="shared" si="8"/>
        <v>--</v>
      </c>
      <c r="AR56" s="35" t="str">
        <f t="shared" si="9"/>
        <v>--</v>
      </c>
      <c r="AS56" s="35" t="str">
        <f t="shared" si="9"/>
        <v>--</v>
      </c>
      <c r="AT56" s="166" t="str">
        <f t="shared" si="9"/>
        <v>--</v>
      </c>
      <c r="AU56" s="44"/>
    </row>
    <row r="57" spans="1:47" s="61" customFormat="1" ht="15" hidden="1" customHeight="1" x14ac:dyDescent="0.2">
      <c r="A57" s="14">
        <v>24</v>
      </c>
      <c r="B57" s="14"/>
      <c r="C57" s="124" t="str">
        <f t="shared" si="0"/>
        <v>項目24</v>
      </c>
      <c r="D57" s="193" t="str">
        <f t="shared" si="1"/>
        <v>--</v>
      </c>
      <c r="E57" s="37" t="str">
        <f t="shared" si="1"/>
        <v>--</v>
      </c>
      <c r="F57" s="37" t="str">
        <f t="shared" si="1"/>
        <v>--</v>
      </c>
      <c r="G57" s="37" t="str">
        <f t="shared" si="1"/>
        <v>--</v>
      </c>
      <c r="H57" s="37" t="str">
        <f t="shared" si="1"/>
        <v>--</v>
      </c>
      <c r="I57" s="37" t="str">
        <f t="shared" si="2"/>
        <v>--</v>
      </c>
      <c r="J57" s="37" t="str">
        <f t="shared" si="2"/>
        <v>--</v>
      </c>
      <c r="K57" s="37" t="str">
        <f t="shared" si="2"/>
        <v>--</v>
      </c>
      <c r="L57" s="37" t="str">
        <f t="shared" si="2"/>
        <v>--</v>
      </c>
      <c r="M57" s="37" t="str">
        <f t="shared" si="2"/>
        <v>--</v>
      </c>
      <c r="N57" s="37" t="str">
        <f t="shared" si="3"/>
        <v>--</v>
      </c>
      <c r="O57" s="35" t="str">
        <f t="shared" si="3"/>
        <v>--</v>
      </c>
      <c r="P57" s="35" t="str">
        <f t="shared" si="3"/>
        <v>--</v>
      </c>
      <c r="Q57" s="35" t="str">
        <f t="shared" si="3"/>
        <v>--</v>
      </c>
      <c r="R57" s="35" t="str">
        <f t="shared" si="3"/>
        <v>--</v>
      </c>
      <c r="S57" s="35" t="str">
        <f t="shared" si="4"/>
        <v>--</v>
      </c>
      <c r="T57" s="35" t="str">
        <f t="shared" si="4"/>
        <v>--</v>
      </c>
      <c r="U57" s="35" t="str">
        <f t="shared" si="4"/>
        <v>--</v>
      </c>
      <c r="V57" s="35" t="str">
        <f t="shared" si="4"/>
        <v>--</v>
      </c>
      <c r="W57" s="35" t="str">
        <f t="shared" si="4"/>
        <v>--</v>
      </c>
      <c r="X57" s="35" t="str">
        <f t="shared" si="5"/>
        <v>--</v>
      </c>
      <c r="Y57" s="35" t="str">
        <f t="shared" si="5"/>
        <v>--</v>
      </c>
      <c r="Z57" s="35" t="str">
        <f t="shared" si="5"/>
        <v>--</v>
      </c>
      <c r="AA57" s="35" t="str">
        <f t="shared" si="5"/>
        <v>--</v>
      </c>
      <c r="AB57" s="35" t="str">
        <f t="shared" si="5"/>
        <v>--</v>
      </c>
      <c r="AC57" s="35" t="str">
        <f t="shared" si="6"/>
        <v>--</v>
      </c>
      <c r="AD57" s="35" t="str">
        <f t="shared" si="6"/>
        <v>--</v>
      </c>
      <c r="AE57" s="35" t="str">
        <f t="shared" si="6"/>
        <v>--</v>
      </c>
      <c r="AF57" s="35" t="str">
        <f t="shared" si="6"/>
        <v>--</v>
      </c>
      <c r="AG57" s="35" t="str">
        <f t="shared" si="6"/>
        <v>--</v>
      </c>
      <c r="AH57" s="35" t="str">
        <f t="shared" si="7"/>
        <v>--</v>
      </c>
      <c r="AI57" s="35" t="str">
        <f t="shared" si="7"/>
        <v>--</v>
      </c>
      <c r="AJ57" s="35" t="str">
        <f t="shared" si="7"/>
        <v>--</v>
      </c>
      <c r="AK57" s="35" t="str">
        <f t="shared" si="7"/>
        <v>--</v>
      </c>
      <c r="AL57" s="35" t="str">
        <f t="shared" si="7"/>
        <v>--</v>
      </c>
      <c r="AM57" s="35" t="str">
        <f t="shared" si="8"/>
        <v>--</v>
      </c>
      <c r="AN57" s="35" t="str">
        <f t="shared" si="8"/>
        <v>--</v>
      </c>
      <c r="AO57" s="35" t="str">
        <f t="shared" si="8"/>
        <v>--</v>
      </c>
      <c r="AP57" s="35" t="str">
        <f t="shared" si="8"/>
        <v>--</v>
      </c>
      <c r="AQ57" s="35" t="str">
        <f t="shared" si="8"/>
        <v>--</v>
      </c>
      <c r="AR57" s="35" t="str">
        <f t="shared" si="9"/>
        <v>--</v>
      </c>
      <c r="AS57" s="35" t="str">
        <f t="shared" si="9"/>
        <v>--</v>
      </c>
      <c r="AT57" s="166" t="str">
        <f t="shared" si="9"/>
        <v>--</v>
      </c>
      <c r="AU57" s="44"/>
    </row>
    <row r="58" spans="1:47" s="61" customFormat="1" ht="15" hidden="1" customHeight="1" x14ac:dyDescent="0.2">
      <c r="A58" s="14">
        <v>25</v>
      </c>
      <c r="B58" s="14"/>
      <c r="C58" s="124" t="str">
        <f t="shared" si="0"/>
        <v>項目25</v>
      </c>
      <c r="D58" s="193" t="str">
        <f t="shared" si="1"/>
        <v>--</v>
      </c>
      <c r="E58" s="37" t="str">
        <f t="shared" si="1"/>
        <v>--</v>
      </c>
      <c r="F58" s="37" t="str">
        <f t="shared" si="1"/>
        <v>--</v>
      </c>
      <c r="G58" s="37" t="str">
        <f t="shared" si="1"/>
        <v>--</v>
      </c>
      <c r="H58" s="37" t="str">
        <f t="shared" si="1"/>
        <v>--</v>
      </c>
      <c r="I58" s="37" t="str">
        <f t="shared" si="2"/>
        <v>--</v>
      </c>
      <c r="J58" s="37" t="str">
        <f t="shared" si="2"/>
        <v>--</v>
      </c>
      <c r="K58" s="37" t="str">
        <f t="shared" si="2"/>
        <v>--</v>
      </c>
      <c r="L58" s="37" t="str">
        <f t="shared" si="2"/>
        <v>--</v>
      </c>
      <c r="M58" s="37" t="str">
        <f t="shared" si="2"/>
        <v>--</v>
      </c>
      <c r="N58" s="37" t="str">
        <f t="shared" si="3"/>
        <v>--</v>
      </c>
      <c r="O58" s="35" t="str">
        <f t="shared" si="3"/>
        <v>--</v>
      </c>
      <c r="P58" s="35" t="str">
        <f t="shared" si="3"/>
        <v>--</v>
      </c>
      <c r="Q58" s="35" t="str">
        <f t="shared" si="3"/>
        <v>--</v>
      </c>
      <c r="R58" s="35" t="str">
        <f t="shared" si="3"/>
        <v>--</v>
      </c>
      <c r="S58" s="35" t="str">
        <f t="shared" si="4"/>
        <v>--</v>
      </c>
      <c r="T58" s="35" t="str">
        <f t="shared" si="4"/>
        <v>--</v>
      </c>
      <c r="U58" s="35" t="str">
        <f t="shared" si="4"/>
        <v>--</v>
      </c>
      <c r="V58" s="35" t="str">
        <f t="shared" si="4"/>
        <v>--</v>
      </c>
      <c r="W58" s="35" t="str">
        <f t="shared" si="4"/>
        <v>--</v>
      </c>
      <c r="X58" s="35" t="str">
        <f t="shared" si="5"/>
        <v>--</v>
      </c>
      <c r="Y58" s="35" t="str">
        <f t="shared" si="5"/>
        <v>--</v>
      </c>
      <c r="Z58" s="35" t="str">
        <f t="shared" si="5"/>
        <v>--</v>
      </c>
      <c r="AA58" s="35" t="str">
        <f t="shared" si="5"/>
        <v>--</v>
      </c>
      <c r="AB58" s="35" t="str">
        <f t="shared" si="5"/>
        <v>--</v>
      </c>
      <c r="AC58" s="35" t="str">
        <f t="shared" si="6"/>
        <v>--</v>
      </c>
      <c r="AD58" s="35" t="str">
        <f t="shared" si="6"/>
        <v>--</v>
      </c>
      <c r="AE58" s="35" t="str">
        <f t="shared" si="6"/>
        <v>--</v>
      </c>
      <c r="AF58" s="35" t="str">
        <f t="shared" si="6"/>
        <v>--</v>
      </c>
      <c r="AG58" s="35" t="str">
        <f t="shared" si="6"/>
        <v>--</v>
      </c>
      <c r="AH58" s="35" t="str">
        <f t="shared" si="7"/>
        <v>--</v>
      </c>
      <c r="AI58" s="35" t="str">
        <f t="shared" si="7"/>
        <v>--</v>
      </c>
      <c r="AJ58" s="35" t="str">
        <f t="shared" si="7"/>
        <v>--</v>
      </c>
      <c r="AK58" s="35" t="str">
        <f t="shared" si="7"/>
        <v>--</v>
      </c>
      <c r="AL58" s="35" t="str">
        <f t="shared" si="7"/>
        <v>--</v>
      </c>
      <c r="AM58" s="35" t="str">
        <f t="shared" si="8"/>
        <v>--</v>
      </c>
      <c r="AN58" s="35" t="str">
        <f t="shared" si="8"/>
        <v>--</v>
      </c>
      <c r="AO58" s="35" t="str">
        <f t="shared" si="8"/>
        <v>--</v>
      </c>
      <c r="AP58" s="35" t="str">
        <f t="shared" si="8"/>
        <v>--</v>
      </c>
      <c r="AQ58" s="35" t="str">
        <f t="shared" si="8"/>
        <v>--</v>
      </c>
      <c r="AR58" s="35" t="str">
        <f t="shared" si="9"/>
        <v>--</v>
      </c>
      <c r="AS58" s="35" t="str">
        <f t="shared" si="9"/>
        <v>--</v>
      </c>
      <c r="AT58" s="166" t="str">
        <f t="shared" si="9"/>
        <v>--</v>
      </c>
      <c r="AU58" s="44"/>
    </row>
    <row r="59" spans="1:47" s="61" customFormat="1" ht="15" hidden="1" customHeight="1" x14ac:dyDescent="0.2">
      <c r="A59" s="14">
        <v>26</v>
      </c>
      <c r="B59" s="14"/>
      <c r="C59" s="124" t="str">
        <f t="shared" si="0"/>
        <v>項目26</v>
      </c>
      <c r="D59" s="193" t="str">
        <f t="shared" si="1"/>
        <v>--</v>
      </c>
      <c r="E59" s="37" t="str">
        <f t="shared" si="1"/>
        <v>--</v>
      </c>
      <c r="F59" s="37" t="str">
        <f t="shared" si="1"/>
        <v>--</v>
      </c>
      <c r="G59" s="37" t="str">
        <f t="shared" si="1"/>
        <v>--</v>
      </c>
      <c r="H59" s="37" t="str">
        <f t="shared" si="1"/>
        <v>--</v>
      </c>
      <c r="I59" s="37" t="str">
        <f t="shared" si="2"/>
        <v>--</v>
      </c>
      <c r="J59" s="37" t="str">
        <f t="shared" si="2"/>
        <v>--</v>
      </c>
      <c r="K59" s="37" t="str">
        <f t="shared" si="2"/>
        <v>--</v>
      </c>
      <c r="L59" s="37" t="str">
        <f t="shared" si="2"/>
        <v>--</v>
      </c>
      <c r="M59" s="37" t="str">
        <f t="shared" si="2"/>
        <v>--</v>
      </c>
      <c r="N59" s="37" t="str">
        <f t="shared" si="3"/>
        <v>--</v>
      </c>
      <c r="O59" s="35" t="str">
        <f t="shared" si="3"/>
        <v>--</v>
      </c>
      <c r="P59" s="35" t="str">
        <f t="shared" si="3"/>
        <v>--</v>
      </c>
      <c r="Q59" s="35" t="str">
        <f t="shared" si="3"/>
        <v>--</v>
      </c>
      <c r="R59" s="35" t="str">
        <f t="shared" si="3"/>
        <v>--</v>
      </c>
      <c r="S59" s="35" t="str">
        <f t="shared" si="4"/>
        <v>--</v>
      </c>
      <c r="T59" s="35" t="str">
        <f t="shared" si="4"/>
        <v>--</v>
      </c>
      <c r="U59" s="35" t="str">
        <f t="shared" si="4"/>
        <v>--</v>
      </c>
      <c r="V59" s="35" t="str">
        <f t="shared" si="4"/>
        <v>--</v>
      </c>
      <c r="W59" s="35" t="str">
        <f t="shared" si="4"/>
        <v>--</v>
      </c>
      <c r="X59" s="35" t="str">
        <f t="shared" si="5"/>
        <v>--</v>
      </c>
      <c r="Y59" s="35" t="str">
        <f t="shared" si="5"/>
        <v>--</v>
      </c>
      <c r="Z59" s="35" t="str">
        <f t="shared" si="5"/>
        <v>--</v>
      </c>
      <c r="AA59" s="35" t="str">
        <f t="shared" si="5"/>
        <v>--</v>
      </c>
      <c r="AB59" s="35" t="str">
        <f t="shared" si="5"/>
        <v>--</v>
      </c>
      <c r="AC59" s="35" t="str">
        <f t="shared" si="6"/>
        <v>--</v>
      </c>
      <c r="AD59" s="35" t="str">
        <f t="shared" si="6"/>
        <v>--</v>
      </c>
      <c r="AE59" s="35" t="str">
        <f t="shared" si="6"/>
        <v>--</v>
      </c>
      <c r="AF59" s="35" t="str">
        <f t="shared" si="6"/>
        <v>--</v>
      </c>
      <c r="AG59" s="35" t="str">
        <f t="shared" si="6"/>
        <v>--</v>
      </c>
      <c r="AH59" s="35" t="str">
        <f t="shared" si="7"/>
        <v>--</v>
      </c>
      <c r="AI59" s="35" t="str">
        <f t="shared" si="7"/>
        <v>--</v>
      </c>
      <c r="AJ59" s="35" t="str">
        <f t="shared" si="7"/>
        <v>--</v>
      </c>
      <c r="AK59" s="35" t="str">
        <f t="shared" si="7"/>
        <v>--</v>
      </c>
      <c r="AL59" s="35" t="str">
        <f t="shared" si="7"/>
        <v>--</v>
      </c>
      <c r="AM59" s="35" t="str">
        <f t="shared" si="8"/>
        <v>--</v>
      </c>
      <c r="AN59" s="35" t="str">
        <f t="shared" si="8"/>
        <v>--</v>
      </c>
      <c r="AO59" s="35" t="str">
        <f t="shared" si="8"/>
        <v>--</v>
      </c>
      <c r="AP59" s="35" t="str">
        <f t="shared" si="8"/>
        <v>--</v>
      </c>
      <c r="AQ59" s="35" t="str">
        <f t="shared" si="8"/>
        <v>--</v>
      </c>
      <c r="AR59" s="35" t="str">
        <f t="shared" si="9"/>
        <v>--</v>
      </c>
      <c r="AS59" s="35" t="str">
        <f t="shared" si="9"/>
        <v>--</v>
      </c>
      <c r="AT59" s="166" t="str">
        <f t="shared" si="9"/>
        <v>--</v>
      </c>
      <c r="AU59" s="44"/>
    </row>
    <row r="60" spans="1:47" s="61" customFormat="1" ht="15" hidden="1" customHeight="1" x14ac:dyDescent="0.2">
      <c r="A60" s="14">
        <v>27</v>
      </c>
      <c r="B60" s="14"/>
      <c r="C60" s="124" t="str">
        <f t="shared" si="0"/>
        <v>項目27</v>
      </c>
      <c r="D60" s="193" t="str">
        <f t="shared" si="1"/>
        <v>--</v>
      </c>
      <c r="E60" s="37" t="str">
        <f t="shared" si="1"/>
        <v>--</v>
      </c>
      <c r="F60" s="37" t="str">
        <f t="shared" si="1"/>
        <v>--</v>
      </c>
      <c r="G60" s="37" t="str">
        <f t="shared" si="1"/>
        <v>--</v>
      </c>
      <c r="H60" s="37" t="str">
        <f t="shared" si="1"/>
        <v>--</v>
      </c>
      <c r="I60" s="37" t="str">
        <f t="shared" si="2"/>
        <v>--</v>
      </c>
      <c r="J60" s="37" t="str">
        <f t="shared" si="2"/>
        <v>--</v>
      </c>
      <c r="K60" s="37" t="str">
        <f t="shared" si="2"/>
        <v>--</v>
      </c>
      <c r="L60" s="37" t="str">
        <f t="shared" si="2"/>
        <v>--</v>
      </c>
      <c r="M60" s="37" t="str">
        <f t="shared" si="2"/>
        <v>--</v>
      </c>
      <c r="N60" s="37" t="str">
        <f t="shared" si="3"/>
        <v>--</v>
      </c>
      <c r="O60" s="35" t="str">
        <f t="shared" si="3"/>
        <v>--</v>
      </c>
      <c r="P60" s="35" t="str">
        <f t="shared" si="3"/>
        <v>--</v>
      </c>
      <c r="Q60" s="35" t="str">
        <f t="shared" si="3"/>
        <v>--</v>
      </c>
      <c r="R60" s="35" t="str">
        <f t="shared" si="3"/>
        <v>--</v>
      </c>
      <c r="S60" s="35" t="str">
        <f t="shared" si="4"/>
        <v>--</v>
      </c>
      <c r="T60" s="35" t="str">
        <f t="shared" si="4"/>
        <v>--</v>
      </c>
      <c r="U60" s="35" t="str">
        <f t="shared" si="4"/>
        <v>--</v>
      </c>
      <c r="V60" s="35" t="str">
        <f t="shared" si="4"/>
        <v>--</v>
      </c>
      <c r="W60" s="35" t="str">
        <f t="shared" si="4"/>
        <v>--</v>
      </c>
      <c r="X60" s="35" t="str">
        <f t="shared" si="5"/>
        <v>--</v>
      </c>
      <c r="Y60" s="35" t="str">
        <f t="shared" si="5"/>
        <v>--</v>
      </c>
      <c r="Z60" s="35" t="str">
        <f t="shared" si="5"/>
        <v>--</v>
      </c>
      <c r="AA60" s="35" t="str">
        <f t="shared" si="5"/>
        <v>--</v>
      </c>
      <c r="AB60" s="35" t="str">
        <f t="shared" si="5"/>
        <v>--</v>
      </c>
      <c r="AC60" s="35" t="str">
        <f t="shared" si="6"/>
        <v>--</v>
      </c>
      <c r="AD60" s="35" t="str">
        <f t="shared" si="6"/>
        <v>--</v>
      </c>
      <c r="AE60" s="35" t="str">
        <f t="shared" si="6"/>
        <v>--</v>
      </c>
      <c r="AF60" s="35" t="str">
        <f t="shared" si="6"/>
        <v>--</v>
      </c>
      <c r="AG60" s="35" t="str">
        <f t="shared" si="6"/>
        <v>--</v>
      </c>
      <c r="AH60" s="35" t="str">
        <f t="shared" si="7"/>
        <v>--</v>
      </c>
      <c r="AI60" s="35" t="str">
        <f t="shared" si="7"/>
        <v>--</v>
      </c>
      <c r="AJ60" s="35" t="str">
        <f t="shared" si="7"/>
        <v>--</v>
      </c>
      <c r="AK60" s="35" t="str">
        <f t="shared" si="7"/>
        <v>--</v>
      </c>
      <c r="AL60" s="35" t="str">
        <f t="shared" si="7"/>
        <v>--</v>
      </c>
      <c r="AM60" s="35" t="str">
        <f t="shared" si="8"/>
        <v>--</v>
      </c>
      <c r="AN60" s="35" t="str">
        <f t="shared" si="8"/>
        <v>--</v>
      </c>
      <c r="AO60" s="35" t="str">
        <f t="shared" si="8"/>
        <v>--</v>
      </c>
      <c r="AP60" s="35" t="str">
        <f t="shared" si="8"/>
        <v>--</v>
      </c>
      <c r="AQ60" s="35" t="str">
        <f t="shared" si="8"/>
        <v>--</v>
      </c>
      <c r="AR60" s="35" t="str">
        <f t="shared" si="9"/>
        <v>--</v>
      </c>
      <c r="AS60" s="35" t="str">
        <f t="shared" si="9"/>
        <v>--</v>
      </c>
      <c r="AT60" s="166" t="str">
        <f t="shared" si="9"/>
        <v>--</v>
      </c>
      <c r="AU60" s="44"/>
    </row>
    <row r="61" spans="1:47" s="61" customFormat="1" ht="15" hidden="1" customHeight="1" x14ac:dyDescent="0.2">
      <c r="A61" s="14">
        <v>28</v>
      </c>
      <c r="B61" s="14"/>
      <c r="C61" s="124" t="str">
        <f t="shared" si="0"/>
        <v>項目28</v>
      </c>
      <c r="D61" s="193" t="str">
        <f t="shared" si="1"/>
        <v>--</v>
      </c>
      <c r="E61" s="37" t="str">
        <f t="shared" si="1"/>
        <v>--</v>
      </c>
      <c r="F61" s="37" t="str">
        <f t="shared" si="1"/>
        <v>--</v>
      </c>
      <c r="G61" s="37" t="str">
        <f t="shared" si="1"/>
        <v>--</v>
      </c>
      <c r="H61" s="37" t="str">
        <f t="shared" si="1"/>
        <v>--</v>
      </c>
      <c r="I61" s="37" t="str">
        <f t="shared" si="2"/>
        <v>--</v>
      </c>
      <c r="J61" s="37" t="str">
        <f t="shared" si="2"/>
        <v>--</v>
      </c>
      <c r="K61" s="37" t="str">
        <f t="shared" si="2"/>
        <v>--</v>
      </c>
      <c r="L61" s="37" t="str">
        <f t="shared" si="2"/>
        <v>--</v>
      </c>
      <c r="M61" s="37" t="str">
        <f t="shared" si="2"/>
        <v>--</v>
      </c>
      <c r="N61" s="37" t="str">
        <f t="shared" si="3"/>
        <v>--</v>
      </c>
      <c r="O61" s="35" t="str">
        <f t="shared" si="3"/>
        <v>--</v>
      </c>
      <c r="P61" s="35" t="str">
        <f t="shared" si="3"/>
        <v>--</v>
      </c>
      <c r="Q61" s="35" t="str">
        <f t="shared" si="3"/>
        <v>--</v>
      </c>
      <c r="R61" s="35" t="str">
        <f t="shared" si="3"/>
        <v>--</v>
      </c>
      <c r="S61" s="35" t="str">
        <f t="shared" si="4"/>
        <v>--</v>
      </c>
      <c r="T61" s="35" t="str">
        <f t="shared" si="4"/>
        <v>--</v>
      </c>
      <c r="U61" s="35" t="str">
        <f t="shared" si="4"/>
        <v>--</v>
      </c>
      <c r="V61" s="35" t="str">
        <f t="shared" si="4"/>
        <v>--</v>
      </c>
      <c r="W61" s="35" t="str">
        <f t="shared" si="4"/>
        <v>--</v>
      </c>
      <c r="X61" s="35" t="str">
        <f t="shared" si="5"/>
        <v>--</v>
      </c>
      <c r="Y61" s="35" t="str">
        <f t="shared" si="5"/>
        <v>--</v>
      </c>
      <c r="Z61" s="35" t="str">
        <f t="shared" si="5"/>
        <v>--</v>
      </c>
      <c r="AA61" s="35" t="str">
        <f t="shared" si="5"/>
        <v>--</v>
      </c>
      <c r="AB61" s="35" t="str">
        <f t="shared" si="5"/>
        <v>--</v>
      </c>
      <c r="AC61" s="35" t="str">
        <f t="shared" si="6"/>
        <v>--</v>
      </c>
      <c r="AD61" s="35" t="str">
        <f t="shared" si="6"/>
        <v>--</v>
      </c>
      <c r="AE61" s="35" t="str">
        <f t="shared" si="6"/>
        <v>--</v>
      </c>
      <c r="AF61" s="35" t="str">
        <f t="shared" si="6"/>
        <v>--</v>
      </c>
      <c r="AG61" s="35" t="str">
        <f t="shared" si="6"/>
        <v>--</v>
      </c>
      <c r="AH61" s="35" t="str">
        <f t="shared" si="7"/>
        <v>--</v>
      </c>
      <c r="AI61" s="35" t="str">
        <f t="shared" si="7"/>
        <v>--</v>
      </c>
      <c r="AJ61" s="35" t="str">
        <f t="shared" si="7"/>
        <v>--</v>
      </c>
      <c r="AK61" s="35" t="str">
        <f t="shared" si="7"/>
        <v>--</v>
      </c>
      <c r="AL61" s="35" t="str">
        <f t="shared" si="7"/>
        <v>--</v>
      </c>
      <c r="AM61" s="35" t="str">
        <f t="shared" si="8"/>
        <v>--</v>
      </c>
      <c r="AN61" s="35" t="str">
        <f t="shared" si="8"/>
        <v>--</v>
      </c>
      <c r="AO61" s="35" t="str">
        <f t="shared" si="8"/>
        <v>--</v>
      </c>
      <c r="AP61" s="35" t="str">
        <f t="shared" si="8"/>
        <v>--</v>
      </c>
      <c r="AQ61" s="35" t="str">
        <f t="shared" si="8"/>
        <v>--</v>
      </c>
      <c r="AR61" s="35" t="str">
        <f t="shared" si="9"/>
        <v>--</v>
      </c>
      <c r="AS61" s="35" t="str">
        <f t="shared" si="9"/>
        <v>--</v>
      </c>
      <c r="AT61" s="166" t="str">
        <f t="shared" si="9"/>
        <v>--</v>
      </c>
      <c r="AU61" s="44"/>
    </row>
    <row r="62" spans="1:47" s="61" customFormat="1" ht="15" hidden="1" customHeight="1" x14ac:dyDescent="0.2">
      <c r="A62" s="14">
        <v>29</v>
      </c>
      <c r="B62" s="14"/>
      <c r="C62" s="124" t="str">
        <f t="shared" si="0"/>
        <v>項目29</v>
      </c>
      <c r="D62" s="193" t="str">
        <f t="shared" si="1"/>
        <v>--</v>
      </c>
      <c r="E62" s="37" t="str">
        <f t="shared" si="1"/>
        <v>--</v>
      </c>
      <c r="F62" s="37" t="str">
        <f t="shared" si="1"/>
        <v>--</v>
      </c>
      <c r="G62" s="37" t="str">
        <f t="shared" si="1"/>
        <v>--</v>
      </c>
      <c r="H62" s="37" t="str">
        <f t="shared" si="1"/>
        <v>--</v>
      </c>
      <c r="I62" s="37" t="str">
        <f t="shared" si="2"/>
        <v>--</v>
      </c>
      <c r="J62" s="37" t="str">
        <f t="shared" si="2"/>
        <v>--</v>
      </c>
      <c r="K62" s="37" t="str">
        <f t="shared" si="2"/>
        <v>--</v>
      </c>
      <c r="L62" s="37" t="str">
        <f t="shared" si="2"/>
        <v>--</v>
      </c>
      <c r="M62" s="37" t="str">
        <f t="shared" si="2"/>
        <v>--</v>
      </c>
      <c r="N62" s="37" t="str">
        <f t="shared" si="3"/>
        <v>--</v>
      </c>
      <c r="O62" s="35" t="str">
        <f t="shared" si="3"/>
        <v>--</v>
      </c>
      <c r="P62" s="35" t="str">
        <f t="shared" si="3"/>
        <v>--</v>
      </c>
      <c r="Q62" s="35" t="str">
        <f t="shared" si="3"/>
        <v>--</v>
      </c>
      <c r="R62" s="35" t="str">
        <f t="shared" si="3"/>
        <v>--</v>
      </c>
      <c r="S62" s="35" t="str">
        <f t="shared" si="4"/>
        <v>--</v>
      </c>
      <c r="T62" s="35" t="str">
        <f t="shared" si="4"/>
        <v>--</v>
      </c>
      <c r="U62" s="35" t="str">
        <f t="shared" si="4"/>
        <v>--</v>
      </c>
      <c r="V62" s="35" t="str">
        <f t="shared" si="4"/>
        <v>--</v>
      </c>
      <c r="W62" s="35" t="str">
        <f t="shared" si="4"/>
        <v>--</v>
      </c>
      <c r="X62" s="35" t="str">
        <f t="shared" si="5"/>
        <v>--</v>
      </c>
      <c r="Y62" s="35" t="str">
        <f t="shared" si="5"/>
        <v>--</v>
      </c>
      <c r="Z62" s="35" t="str">
        <f t="shared" si="5"/>
        <v>--</v>
      </c>
      <c r="AA62" s="35" t="str">
        <f t="shared" si="5"/>
        <v>--</v>
      </c>
      <c r="AB62" s="35" t="str">
        <f t="shared" si="5"/>
        <v>--</v>
      </c>
      <c r="AC62" s="35" t="str">
        <f t="shared" si="6"/>
        <v>--</v>
      </c>
      <c r="AD62" s="35" t="str">
        <f t="shared" si="6"/>
        <v>--</v>
      </c>
      <c r="AE62" s="35" t="str">
        <f t="shared" si="6"/>
        <v>--</v>
      </c>
      <c r="AF62" s="35" t="str">
        <f t="shared" si="6"/>
        <v>--</v>
      </c>
      <c r="AG62" s="35" t="str">
        <f t="shared" si="6"/>
        <v>--</v>
      </c>
      <c r="AH62" s="35" t="str">
        <f t="shared" si="7"/>
        <v>--</v>
      </c>
      <c r="AI62" s="35" t="str">
        <f t="shared" si="7"/>
        <v>--</v>
      </c>
      <c r="AJ62" s="35" t="str">
        <f t="shared" si="7"/>
        <v>--</v>
      </c>
      <c r="AK62" s="35" t="str">
        <f t="shared" si="7"/>
        <v>--</v>
      </c>
      <c r="AL62" s="35" t="str">
        <f t="shared" si="7"/>
        <v>--</v>
      </c>
      <c r="AM62" s="35" t="str">
        <f t="shared" si="8"/>
        <v>--</v>
      </c>
      <c r="AN62" s="35" t="str">
        <f t="shared" si="8"/>
        <v>--</v>
      </c>
      <c r="AO62" s="35" t="str">
        <f t="shared" si="8"/>
        <v>--</v>
      </c>
      <c r="AP62" s="35" t="str">
        <f t="shared" si="8"/>
        <v>--</v>
      </c>
      <c r="AQ62" s="35" t="str">
        <f t="shared" si="8"/>
        <v>--</v>
      </c>
      <c r="AR62" s="35" t="str">
        <f t="shared" si="9"/>
        <v>--</v>
      </c>
      <c r="AS62" s="35" t="str">
        <f t="shared" si="9"/>
        <v>--</v>
      </c>
      <c r="AT62" s="166" t="str">
        <f t="shared" si="9"/>
        <v>--</v>
      </c>
      <c r="AU62" s="44"/>
    </row>
    <row r="63" spans="1:47" s="61" customFormat="1" ht="15" hidden="1" customHeight="1" x14ac:dyDescent="0.2">
      <c r="A63" s="14">
        <v>30</v>
      </c>
      <c r="B63" s="14"/>
      <c r="C63" s="124" t="str">
        <f t="shared" si="0"/>
        <v>項目30</v>
      </c>
      <c r="D63" s="193" t="str">
        <f t="shared" si="1"/>
        <v>--</v>
      </c>
      <c r="E63" s="37" t="str">
        <f t="shared" si="1"/>
        <v>--</v>
      </c>
      <c r="F63" s="37" t="str">
        <f t="shared" si="1"/>
        <v>--</v>
      </c>
      <c r="G63" s="37" t="str">
        <f t="shared" si="1"/>
        <v>--</v>
      </c>
      <c r="H63" s="37" t="str">
        <f t="shared" si="1"/>
        <v>--</v>
      </c>
      <c r="I63" s="37" t="str">
        <f t="shared" si="2"/>
        <v>--</v>
      </c>
      <c r="J63" s="37" t="str">
        <f t="shared" si="2"/>
        <v>--</v>
      </c>
      <c r="K63" s="37" t="str">
        <f t="shared" si="2"/>
        <v>--</v>
      </c>
      <c r="L63" s="37" t="str">
        <f t="shared" si="2"/>
        <v>--</v>
      </c>
      <c r="M63" s="37" t="str">
        <f t="shared" si="2"/>
        <v>--</v>
      </c>
      <c r="N63" s="37" t="str">
        <f t="shared" si="3"/>
        <v>--</v>
      </c>
      <c r="O63" s="35" t="str">
        <f t="shared" si="3"/>
        <v>--</v>
      </c>
      <c r="P63" s="35" t="str">
        <f t="shared" si="3"/>
        <v>--</v>
      </c>
      <c r="Q63" s="35" t="str">
        <f t="shared" si="3"/>
        <v>--</v>
      </c>
      <c r="R63" s="35" t="str">
        <f t="shared" si="3"/>
        <v>--</v>
      </c>
      <c r="S63" s="35" t="str">
        <f t="shared" si="4"/>
        <v>--</v>
      </c>
      <c r="T63" s="35" t="str">
        <f t="shared" si="4"/>
        <v>--</v>
      </c>
      <c r="U63" s="35" t="str">
        <f t="shared" si="4"/>
        <v>--</v>
      </c>
      <c r="V63" s="35" t="str">
        <f t="shared" si="4"/>
        <v>--</v>
      </c>
      <c r="W63" s="35" t="str">
        <f t="shared" si="4"/>
        <v>--</v>
      </c>
      <c r="X63" s="35" t="str">
        <f t="shared" si="5"/>
        <v>--</v>
      </c>
      <c r="Y63" s="35" t="str">
        <f t="shared" si="5"/>
        <v>--</v>
      </c>
      <c r="Z63" s="35" t="str">
        <f t="shared" si="5"/>
        <v>--</v>
      </c>
      <c r="AA63" s="35" t="str">
        <f t="shared" si="5"/>
        <v>--</v>
      </c>
      <c r="AB63" s="35" t="str">
        <f t="shared" si="5"/>
        <v>--</v>
      </c>
      <c r="AC63" s="35" t="str">
        <f t="shared" si="6"/>
        <v>--</v>
      </c>
      <c r="AD63" s="35" t="str">
        <f t="shared" si="6"/>
        <v>--</v>
      </c>
      <c r="AE63" s="35" t="str">
        <f t="shared" si="6"/>
        <v>--</v>
      </c>
      <c r="AF63" s="35" t="str">
        <f t="shared" si="6"/>
        <v>--</v>
      </c>
      <c r="AG63" s="35" t="str">
        <f t="shared" si="6"/>
        <v>--</v>
      </c>
      <c r="AH63" s="35" t="str">
        <f t="shared" si="7"/>
        <v>--</v>
      </c>
      <c r="AI63" s="35" t="str">
        <f t="shared" si="7"/>
        <v>--</v>
      </c>
      <c r="AJ63" s="35" t="str">
        <f t="shared" si="7"/>
        <v>--</v>
      </c>
      <c r="AK63" s="35" t="str">
        <f t="shared" si="7"/>
        <v>--</v>
      </c>
      <c r="AL63" s="35" t="str">
        <f t="shared" si="7"/>
        <v>--</v>
      </c>
      <c r="AM63" s="35" t="str">
        <f t="shared" si="8"/>
        <v>--</v>
      </c>
      <c r="AN63" s="35" t="str">
        <f t="shared" si="8"/>
        <v>--</v>
      </c>
      <c r="AO63" s="35" t="str">
        <f t="shared" si="8"/>
        <v>--</v>
      </c>
      <c r="AP63" s="35" t="str">
        <f t="shared" si="8"/>
        <v>--</v>
      </c>
      <c r="AQ63" s="35" t="str">
        <f t="shared" si="8"/>
        <v>--</v>
      </c>
      <c r="AR63" s="35" t="str">
        <f t="shared" si="9"/>
        <v>--</v>
      </c>
      <c r="AS63" s="35" t="str">
        <f t="shared" si="9"/>
        <v>--</v>
      </c>
      <c r="AT63" s="166" t="str">
        <f t="shared" si="9"/>
        <v>--</v>
      </c>
      <c r="AU63" s="44"/>
    </row>
    <row r="64" spans="1:47" s="61" customFormat="1" ht="15" hidden="1" customHeight="1" x14ac:dyDescent="0.2">
      <c r="A64" s="14">
        <v>31</v>
      </c>
      <c r="B64" s="14"/>
      <c r="C64" s="124" t="str">
        <f t="shared" si="0"/>
        <v>項目31</v>
      </c>
      <c r="D64" s="193" t="str">
        <f t="shared" si="1"/>
        <v>--</v>
      </c>
      <c r="E64" s="37" t="str">
        <f t="shared" si="1"/>
        <v>--</v>
      </c>
      <c r="F64" s="37" t="str">
        <f t="shared" si="1"/>
        <v>--</v>
      </c>
      <c r="G64" s="37" t="str">
        <f t="shared" si="1"/>
        <v>--</v>
      </c>
      <c r="H64" s="37" t="str">
        <f t="shared" si="1"/>
        <v>--</v>
      </c>
      <c r="I64" s="37" t="str">
        <f t="shared" si="2"/>
        <v>--</v>
      </c>
      <c r="J64" s="37" t="str">
        <f t="shared" si="2"/>
        <v>--</v>
      </c>
      <c r="K64" s="37" t="str">
        <f t="shared" si="2"/>
        <v>--</v>
      </c>
      <c r="L64" s="37" t="str">
        <f t="shared" si="2"/>
        <v>--</v>
      </c>
      <c r="M64" s="37" t="str">
        <f t="shared" si="2"/>
        <v>--</v>
      </c>
      <c r="N64" s="37" t="str">
        <f t="shared" si="3"/>
        <v>--</v>
      </c>
      <c r="O64" s="35" t="str">
        <f t="shared" si="3"/>
        <v>--</v>
      </c>
      <c r="P64" s="35" t="str">
        <f t="shared" si="3"/>
        <v>--</v>
      </c>
      <c r="Q64" s="35" t="str">
        <f t="shared" si="3"/>
        <v>--</v>
      </c>
      <c r="R64" s="35" t="str">
        <f t="shared" si="3"/>
        <v>--</v>
      </c>
      <c r="S64" s="35" t="str">
        <f t="shared" si="4"/>
        <v>--</v>
      </c>
      <c r="T64" s="35" t="str">
        <f t="shared" si="4"/>
        <v>--</v>
      </c>
      <c r="U64" s="35" t="str">
        <f t="shared" si="4"/>
        <v>--</v>
      </c>
      <c r="V64" s="35" t="str">
        <f t="shared" si="4"/>
        <v>--</v>
      </c>
      <c r="W64" s="35" t="str">
        <f t="shared" si="4"/>
        <v>--</v>
      </c>
      <c r="X64" s="35" t="str">
        <f t="shared" si="5"/>
        <v>--</v>
      </c>
      <c r="Y64" s="35" t="str">
        <f t="shared" si="5"/>
        <v>--</v>
      </c>
      <c r="Z64" s="35" t="str">
        <f t="shared" si="5"/>
        <v>--</v>
      </c>
      <c r="AA64" s="35" t="str">
        <f t="shared" si="5"/>
        <v>--</v>
      </c>
      <c r="AB64" s="35" t="str">
        <f t="shared" si="5"/>
        <v>--</v>
      </c>
      <c r="AC64" s="35" t="str">
        <f t="shared" si="6"/>
        <v>--</v>
      </c>
      <c r="AD64" s="35" t="str">
        <f t="shared" si="6"/>
        <v>--</v>
      </c>
      <c r="AE64" s="35" t="str">
        <f t="shared" si="6"/>
        <v>--</v>
      </c>
      <c r="AF64" s="35" t="str">
        <f t="shared" si="6"/>
        <v>--</v>
      </c>
      <c r="AG64" s="35" t="str">
        <f t="shared" si="6"/>
        <v>--</v>
      </c>
      <c r="AH64" s="35" t="str">
        <f t="shared" si="7"/>
        <v>--</v>
      </c>
      <c r="AI64" s="35" t="str">
        <f t="shared" si="7"/>
        <v>--</v>
      </c>
      <c r="AJ64" s="35" t="str">
        <f t="shared" si="7"/>
        <v>--</v>
      </c>
      <c r="AK64" s="35" t="str">
        <f t="shared" si="7"/>
        <v>--</v>
      </c>
      <c r="AL64" s="35" t="str">
        <f t="shared" si="7"/>
        <v>--</v>
      </c>
      <c r="AM64" s="35" t="str">
        <f t="shared" si="8"/>
        <v>--</v>
      </c>
      <c r="AN64" s="35" t="str">
        <f t="shared" si="8"/>
        <v>--</v>
      </c>
      <c r="AO64" s="35" t="str">
        <f t="shared" si="8"/>
        <v>--</v>
      </c>
      <c r="AP64" s="35" t="str">
        <f t="shared" si="8"/>
        <v>--</v>
      </c>
      <c r="AQ64" s="35" t="str">
        <f t="shared" si="8"/>
        <v>--</v>
      </c>
      <c r="AR64" s="35" t="str">
        <f t="shared" si="9"/>
        <v>--</v>
      </c>
      <c r="AS64" s="35" t="str">
        <f t="shared" si="9"/>
        <v>--</v>
      </c>
      <c r="AT64" s="166" t="str">
        <f t="shared" si="9"/>
        <v>--</v>
      </c>
      <c r="AU64" s="44"/>
    </row>
    <row r="65" spans="1:47" s="61" customFormat="1" ht="15" hidden="1" customHeight="1" x14ac:dyDescent="0.2">
      <c r="A65" s="14">
        <v>32</v>
      </c>
      <c r="B65" s="14"/>
      <c r="C65" s="124" t="str">
        <f t="shared" si="0"/>
        <v>項目32</v>
      </c>
      <c r="D65" s="193" t="str">
        <f t="shared" si="1"/>
        <v>--</v>
      </c>
      <c r="E65" s="37" t="str">
        <f t="shared" si="1"/>
        <v>--</v>
      </c>
      <c r="F65" s="37" t="str">
        <f t="shared" si="1"/>
        <v>--</v>
      </c>
      <c r="G65" s="37" t="str">
        <f t="shared" si="1"/>
        <v>--</v>
      </c>
      <c r="H65" s="37" t="str">
        <f t="shared" si="1"/>
        <v>--</v>
      </c>
      <c r="I65" s="37" t="str">
        <f t="shared" si="2"/>
        <v>--</v>
      </c>
      <c r="J65" s="37" t="str">
        <f t="shared" si="2"/>
        <v>--</v>
      </c>
      <c r="K65" s="37" t="str">
        <f t="shared" si="2"/>
        <v>--</v>
      </c>
      <c r="L65" s="37" t="str">
        <f t="shared" si="2"/>
        <v>--</v>
      </c>
      <c r="M65" s="37" t="str">
        <f t="shared" si="2"/>
        <v>--</v>
      </c>
      <c r="N65" s="37" t="str">
        <f t="shared" si="3"/>
        <v>--</v>
      </c>
      <c r="O65" s="35" t="str">
        <f t="shared" si="3"/>
        <v>--</v>
      </c>
      <c r="P65" s="35" t="str">
        <f t="shared" si="3"/>
        <v>--</v>
      </c>
      <c r="Q65" s="35" t="str">
        <f t="shared" si="3"/>
        <v>--</v>
      </c>
      <c r="R65" s="35" t="str">
        <f t="shared" si="3"/>
        <v>--</v>
      </c>
      <c r="S65" s="35" t="str">
        <f t="shared" si="4"/>
        <v>--</v>
      </c>
      <c r="T65" s="35" t="str">
        <f t="shared" si="4"/>
        <v>--</v>
      </c>
      <c r="U65" s="35" t="str">
        <f t="shared" si="4"/>
        <v>--</v>
      </c>
      <c r="V65" s="35" t="str">
        <f t="shared" si="4"/>
        <v>--</v>
      </c>
      <c r="W65" s="35" t="str">
        <f t="shared" si="4"/>
        <v>--</v>
      </c>
      <c r="X65" s="35" t="str">
        <f t="shared" si="5"/>
        <v>--</v>
      </c>
      <c r="Y65" s="35" t="str">
        <f t="shared" si="5"/>
        <v>--</v>
      </c>
      <c r="Z65" s="35" t="str">
        <f t="shared" si="5"/>
        <v>--</v>
      </c>
      <c r="AA65" s="35" t="str">
        <f t="shared" si="5"/>
        <v>--</v>
      </c>
      <c r="AB65" s="35" t="str">
        <f t="shared" si="5"/>
        <v>--</v>
      </c>
      <c r="AC65" s="35" t="str">
        <f t="shared" si="6"/>
        <v>--</v>
      </c>
      <c r="AD65" s="35" t="str">
        <f t="shared" si="6"/>
        <v>--</v>
      </c>
      <c r="AE65" s="35" t="str">
        <f t="shared" si="6"/>
        <v>--</v>
      </c>
      <c r="AF65" s="35" t="str">
        <f t="shared" si="6"/>
        <v>--</v>
      </c>
      <c r="AG65" s="35" t="str">
        <f t="shared" si="6"/>
        <v>--</v>
      </c>
      <c r="AH65" s="35" t="str">
        <f t="shared" si="7"/>
        <v>--</v>
      </c>
      <c r="AI65" s="35" t="str">
        <f t="shared" si="7"/>
        <v>--</v>
      </c>
      <c r="AJ65" s="35" t="str">
        <f t="shared" si="7"/>
        <v>--</v>
      </c>
      <c r="AK65" s="35" t="str">
        <f t="shared" si="7"/>
        <v>--</v>
      </c>
      <c r="AL65" s="35" t="str">
        <f t="shared" si="7"/>
        <v>--</v>
      </c>
      <c r="AM65" s="35" t="str">
        <f t="shared" si="8"/>
        <v>--</v>
      </c>
      <c r="AN65" s="35" t="str">
        <f t="shared" si="8"/>
        <v>--</v>
      </c>
      <c r="AO65" s="35" t="str">
        <f t="shared" si="8"/>
        <v>--</v>
      </c>
      <c r="AP65" s="35" t="str">
        <f t="shared" si="8"/>
        <v>--</v>
      </c>
      <c r="AQ65" s="35" t="str">
        <f t="shared" si="8"/>
        <v>--</v>
      </c>
      <c r="AR65" s="35" t="str">
        <f t="shared" si="9"/>
        <v>--</v>
      </c>
      <c r="AS65" s="35" t="str">
        <f t="shared" si="9"/>
        <v>--</v>
      </c>
      <c r="AT65" s="166" t="str">
        <f t="shared" si="9"/>
        <v>--</v>
      </c>
      <c r="AU65" s="44"/>
    </row>
    <row r="66" spans="1:47" s="61" customFormat="1" ht="15" hidden="1" customHeight="1" x14ac:dyDescent="0.2">
      <c r="A66" s="14">
        <v>33</v>
      </c>
      <c r="B66" s="14"/>
      <c r="C66" s="124" t="str">
        <f t="shared" si="0"/>
        <v>項目33</v>
      </c>
      <c r="D66" s="193" t="str">
        <f t="shared" si="1"/>
        <v>--</v>
      </c>
      <c r="E66" s="37" t="str">
        <f t="shared" si="1"/>
        <v>--</v>
      </c>
      <c r="F66" s="37" t="str">
        <f t="shared" si="1"/>
        <v>--</v>
      </c>
      <c r="G66" s="37" t="str">
        <f t="shared" si="1"/>
        <v>--</v>
      </c>
      <c r="H66" s="37" t="str">
        <f t="shared" si="1"/>
        <v>--</v>
      </c>
      <c r="I66" s="37" t="str">
        <f t="shared" si="2"/>
        <v>--</v>
      </c>
      <c r="J66" s="37" t="str">
        <f t="shared" si="2"/>
        <v>--</v>
      </c>
      <c r="K66" s="37" t="str">
        <f t="shared" si="2"/>
        <v>--</v>
      </c>
      <c r="L66" s="37" t="str">
        <f t="shared" si="2"/>
        <v>--</v>
      </c>
      <c r="M66" s="37" t="str">
        <f t="shared" si="2"/>
        <v>--</v>
      </c>
      <c r="N66" s="37" t="str">
        <f t="shared" si="3"/>
        <v>--</v>
      </c>
      <c r="O66" s="35" t="str">
        <f t="shared" si="3"/>
        <v>--</v>
      </c>
      <c r="P66" s="35" t="str">
        <f t="shared" si="3"/>
        <v>--</v>
      </c>
      <c r="Q66" s="35" t="str">
        <f t="shared" si="3"/>
        <v>--</v>
      </c>
      <c r="R66" s="35" t="str">
        <f t="shared" si="3"/>
        <v>--</v>
      </c>
      <c r="S66" s="35" t="str">
        <f t="shared" si="4"/>
        <v>--</v>
      </c>
      <c r="T66" s="35" t="str">
        <f t="shared" si="4"/>
        <v>--</v>
      </c>
      <c r="U66" s="35" t="str">
        <f t="shared" si="4"/>
        <v>--</v>
      </c>
      <c r="V66" s="35" t="str">
        <f t="shared" si="4"/>
        <v>--</v>
      </c>
      <c r="W66" s="35" t="str">
        <f t="shared" si="4"/>
        <v>--</v>
      </c>
      <c r="X66" s="35" t="str">
        <f t="shared" si="5"/>
        <v>--</v>
      </c>
      <c r="Y66" s="35" t="str">
        <f t="shared" si="5"/>
        <v>--</v>
      </c>
      <c r="Z66" s="35" t="str">
        <f t="shared" si="5"/>
        <v>--</v>
      </c>
      <c r="AA66" s="35" t="str">
        <f t="shared" si="5"/>
        <v>--</v>
      </c>
      <c r="AB66" s="35" t="str">
        <f t="shared" si="5"/>
        <v>--</v>
      </c>
      <c r="AC66" s="35" t="str">
        <f t="shared" si="6"/>
        <v>--</v>
      </c>
      <c r="AD66" s="35" t="str">
        <f t="shared" si="6"/>
        <v>--</v>
      </c>
      <c r="AE66" s="35" t="str">
        <f t="shared" si="6"/>
        <v>--</v>
      </c>
      <c r="AF66" s="35" t="str">
        <f t="shared" si="6"/>
        <v>--</v>
      </c>
      <c r="AG66" s="35" t="str">
        <f t="shared" si="6"/>
        <v>--</v>
      </c>
      <c r="AH66" s="35" t="str">
        <f t="shared" si="7"/>
        <v>--</v>
      </c>
      <c r="AI66" s="35" t="str">
        <f t="shared" si="7"/>
        <v>--</v>
      </c>
      <c r="AJ66" s="35" t="str">
        <f t="shared" si="7"/>
        <v>--</v>
      </c>
      <c r="AK66" s="35" t="str">
        <f t="shared" si="7"/>
        <v>--</v>
      </c>
      <c r="AL66" s="35" t="str">
        <f t="shared" si="7"/>
        <v>--</v>
      </c>
      <c r="AM66" s="35" t="str">
        <f t="shared" si="8"/>
        <v>--</v>
      </c>
      <c r="AN66" s="35" t="str">
        <f t="shared" si="8"/>
        <v>--</v>
      </c>
      <c r="AO66" s="35" t="str">
        <f t="shared" si="8"/>
        <v>--</v>
      </c>
      <c r="AP66" s="35" t="str">
        <f t="shared" si="8"/>
        <v>--</v>
      </c>
      <c r="AQ66" s="35" t="str">
        <f t="shared" si="8"/>
        <v>--</v>
      </c>
      <c r="AR66" s="35" t="str">
        <f t="shared" si="9"/>
        <v>--</v>
      </c>
      <c r="AS66" s="35" t="str">
        <f t="shared" si="9"/>
        <v>--</v>
      </c>
      <c r="AT66" s="166" t="str">
        <f t="shared" si="9"/>
        <v>--</v>
      </c>
      <c r="AU66" s="44"/>
    </row>
    <row r="67" spans="1:47" s="61" customFormat="1" ht="15" hidden="1" customHeight="1" x14ac:dyDescent="0.2">
      <c r="A67" s="14">
        <v>34</v>
      </c>
      <c r="B67" s="14"/>
      <c r="C67" s="124" t="str">
        <f t="shared" si="0"/>
        <v>項目34</v>
      </c>
      <c r="D67" s="193" t="str">
        <f t="shared" si="1"/>
        <v>--</v>
      </c>
      <c r="E67" s="37" t="str">
        <f t="shared" si="1"/>
        <v>--</v>
      </c>
      <c r="F67" s="37" t="str">
        <f t="shared" si="1"/>
        <v>--</v>
      </c>
      <c r="G67" s="37" t="str">
        <f t="shared" si="1"/>
        <v>--</v>
      </c>
      <c r="H67" s="37" t="str">
        <f t="shared" si="1"/>
        <v>--</v>
      </c>
      <c r="I67" s="37" t="str">
        <f t="shared" si="2"/>
        <v>--</v>
      </c>
      <c r="J67" s="37" t="str">
        <f t="shared" si="2"/>
        <v>--</v>
      </c>
      <c r="K67" s="37" t="str">
        <f t="shared" si="2"/>
        <v>--</v>
      </c>
      <c r="L67" s="37" t="str">
        <f t="shared" si="2"/>
        <v>--</v>
      </c>
      <c r="M67" s="37" t="str">
        <f t="shared" si="2"/>
        <v>--</v>
      </c>
      <c r="N67" s="37" t="str">
        <f t="shared" si="3"/>
        <v>--</v>
      </c>
      <c r="O67" s="35" t="str">
        <f t="shared" si="3"/>
        <v>--</v>
      </c>
      <c r="P67" s="35" t="str">
        <f t="shared" si="3"/>
        <v>--</v>
      </c>
      <c r="Q67" s="35" t="str">
        <f t="shared" si="3"/>
        <v>--</v>
      </c>
      <c r="R67" s="35" t="str">
        <f t="shared" si="3"/>
        <v>--</v>
      </c>
      <c r="S67" s="35" t="str">
        <f t="shared" si="4"/>
        <v>--</v>
      </c>
      <c r="T67" s="35" t="str">
        <f t="shared" si="4"/>
        <v>--</v>
      </c>
      <c r="U67" s="35" t="str">
        <f t="shared" si="4"/>
        <v>--</v>
      </c>
      <c r="V67" s="35" t="str">
        <f t="shared" si="4"/>
        <v>--</v>
      </c>
      <c r="W67" s="35" t="str">
        <f t="shared" si="4"/>
        <v>--</v>
      </c>
      <c r="X67" s="35" t="str">
        <f t="shared" si="5"/>
        <v>--</v>
      </c>
      <c r="Y67" s="35" t="str">
        <f t="shared" si="5"/>
        <v>--</v>
      </c>
      <c r="Z67" s="35" t="str">
        <f t="shared" si="5"/>
        <v>--</v>
      </c>
      <c r="AA67" s="35" t="str">
        <f t="shared" si="5"/>
        <v>--</v>
      </c>
      <c r="AB67" s="35" t="str">
        <f t="shared" si="5"/>
        <v>--</v>
      </c>
      <c r="AC67" s="35" t="str">
        <f t="shared" si="6"/>
        <v>--</v>
      </c>
      <c r="AD67" s="35" t="str">
        <f t="shared" si="6"/>
        <v>--</v>
      </c>
      <c r="AE67" s="35" t="str">
        <f t="shared" si="6"/>
        <v>--</v>
      </c>
      <c r="AF67" s="35" t="str">
        <f t="shared" si="6"/>
        <v>--</v>
      </c>
      <c r="AG67" s="35" t="str">
        <f t="shared" si="6"/>
        <v>--</v>
      </c>
      <c r="AH67" s="35" t="str">
        <f t="shared" si="7"/>
        <v>--</v>
      </c>
      <c r="AI67" s="35" t="str">
        <f t="shared" si="7"/>
        <v>--</v>
      </c>
      <c r="AJ67" s="35" t="str">
        <f t="shared" si="7"/>
        <v>--</v>
      </c>
      <c r="AK67" s="35" t="str">
        <f t="shared" si="7"/>
        <v>--</v>
      </c>
      <c r="AL67" s="35" t="str">
        <f t="shared" si="7"/>
        <v>--</v>
      </c>
      <c r="AM67" s="35" t="str">
        <f t="shared" si="8"/>
        <v>--</v>
      </c>
      <c r="AN67" s="35" t="str">
        <f t="shared" si="8"/>
        <v>--</v>
      </c>
      <c r="AO67" s="35" t="str">
        <f t="shared" si="8"/>
        <v>--</v>
      </c>
      <c r="AP67" s="35" t="str">
        <f t="shared" si="8"/>
        <v>--</v>
      </c>
      <c r="AQ67" s="35" t="str">
        <f t="shared" si="8"/>
        <v>--</v>
      </c>
      <c r="AR67" s="35" t="str">
        <f t="shared" si="9"/>
        <v>--</v>
      </c>
      <c r="AS67" s="35" t="str">
        <f t="shared" si="9"/>
        <v>--</v>
      </c>
      <c r="AT67" s="166" t="str">
        <f t="shared" si="9"/>
        <v>--</v>
      </c>
      <c r="AU67" s="44"/>
    </row>
    <row r="68" spans="1:47" s="61" customFormat="1" ht="15" hidden="1" customHeight="1" x14ac:dyDescent="0.2">
      <c r="A68" s="14">
        <v>35</v>
      </c>
      <c r="B68" s="14"/>
      <c r="C68" s="124" t="str">
        <f t="shared" si="0"/>
        <v>項目35</v>
      </c>
      <c r="D68" s="193" t="str">
        <f t="shared" si="1"/>
        <v>--</v>
      </c>
      <c r="E68" s="37" t="str">
        <f t="shared" si="1"/>
        <v>--</v>
      </c>
      <c r="F68" s="37" t="str">
        <f t="shared" si="1"/>
        <v>--</v>
      </c>
      <c r="G68" s="37" t="str">
        <f t="shared" si="1"/>
        <v>--</v>
      </c>
      <c r="H68" s="37" t="str">
        <f t="shared" si="1"/>
        <v>--</v>
      </c>
      <c r="I68" s="37" t="str">
        <f t="shared" si="2"/>
        <v>--</v>
      </c>
      <c r="J68" s="37" t="str">
        <f t="shared" si="2"/>
        <v>--</v>
      </c>
      <c r="K68" s="37" t="str">
        <f t="shared" si="2"/>
        <v>--</v>
      </c>
      <c r="L68" s="37" t="str">
        <f t="shared" si="2"/>
        <v>--</v>
      </c>
      <c r="M68" s="37" t="str">
        <f t="shared" si="2"/>
        <v>--</v>
      </c>
      <c r="N68" s="37" t="str">
        <f t="shared" si="3"/>
        <v>--</v>
      </c>
      <c r="O68" s="35" t="str">
        <f t="shared" si="3"/>
        <v>--</v>
      </c>
      <c r="P68" s="35" t="str">
        <f t="shared" si="3"/>
        <v>--</v>
      </c>
      <c r="Q68" s="35" t="str">
        <f t="shared" si="3"/>
        <v>--</v>
      </c>
      <c r="R68" s="35" t="str">
        <f t="shared" si="3"/>
        <v>--</v>
      </c>
      <c r="S68" s="35" t="str">
        <f t="shared" si="4"/>
        <v>--</v>
      </c>
      <c r="T68" s="35" t="str">
        <f t="shared" si="4"/>
        <v>--</v>
      </c>
      <c r="U68" s="35" t="str">
        <f t="shared" si="4"/>
        <v>--</v>
      </c>
      <c r="V68" s="35" t="str">
        <f t="shared" si="4"/>
        <v>--</v>
      </c>
      <c r="W68" s="35" t="str">
        <f t="shared" si="4"/>
        <v>--</v>
      </c>
      <c r="X68" s="35" t="str">
        <f t="shared" si="5"/>
        <v>--</v>
      </c>
      <c r="Y68" s="35" t="str">
        <f t="shared" si="5"/>
        <v>--</v>
      </c>
      <c r="Z68" s="35" t="str">
        <f t="shared" si="5"/>
        <v>--</v>
      </c>
      <c r="AA68" s="35" t="str">
        <f t="shared" si="5"/>
        <v>--</v>
      </c>
      <c r="AB68" s="35" t="str">
        <f t="shared" si="5"/>
        <v>--</v>
      </c>
      <c r="AC68" s="35" t="str">
        <f t="shared" si="6"/>
        <v>--</v>
      </c>
      <c r="AD68" s="35" t="str">
        <f t="shared" si="6"/>
        <v>--</v>
      </c>
      <c r="AE68" s="35" t="str">
        <f t="shared" si="6"/>
        <v>--</v>
      </c>
      <c r="AF68" s="35" t="str">
        <f t="shared" si="6"/>
        <v>--</v>
      </c>
      <c r="AG68" s="35" t="str">
        <f t="shared" si="6"/>
        <v>--</v>
      </c>
      <c r="AH68" s="35" t="str">
        <f t="shared" si="7"/>
        <v>--</v>
      </c>
      <c r="AI68" s="35" t="str">
        <f t="shared" si="7"/>
        <v>--</v>
      </c>
      <c r="AJ68" s="35" t="str">
        <f t="shared" si="7"/>
        <v>--</v>
      </c>
      <c r="AK68" s="35" t="str">
        <f t="shared" si="7"/>
        <v>--</v>
      </c>
      <c r="AL68" s="35" t="str">
        <f t="shared" si="7"/>
        <v>--</v>
      </c>
      <c r="AM68" s="35" t="str">
        <f t="shared" si="8"/>
        <v>--</v>
      </c>
      <c r="AN68" s="35" t="str">
        <f t="shared" si="8"/>
        <v>--</v>
      </c>
      <c r="AO68" s="35" t="str">
        <f t="shared" si="8"/>
        <v>--</v>
      </c>
      <c r="AP68" s="35" t="str">
        <f t="shared" si="8"/>
        <v>--</v>
      </c>
      <c r="AQ68" s="35" t="str">
        <f t="shared" si="8"/>
        <v>--</v>
      </c>
      <c r="AR68" s="35" t="str">
        <f t="shared" si="9"/>
        <v>--</v>
      </c>
      <c r="AS68" s="35" t="str">
        <f t="shared" si="9"/>
        <v>--</v>
      </c>
      <c r="AT68" s="166" t="str">
        <f t="shared" si="9"/>
        <v>--</v>
      </c>
      <c r="AU68" s="44"/>
    </row>
    <row r="69" spans="1:47" s="61" customFormat="1" ht="15" hidden="1" customHeight="1" x14ac:dyDescent="0.2">
      <c r="A69" s="14">
        <v>36</v>
      </c>
      <c r="B69" s="14"/>
      <c r="C69" s="124" t="str">
        <f t="shared" si="0"/>
        <v>項目36</v>
      </c>
      <c r="D69" s="193" t="str">
        <f t="shared" si="1"/>
        <v>--</v>
      </c>
      <c r="E69" s="37" t="str">
        <f t="shared" si="1"/>
        <v>--</v>
      </c>
      <c r="F69" s="37" t="str">
        <f t="shared" si="1"/>
        <v>--</v>
      </c>
      <c r="G69" s="37" t="str">
        <f t="shared" si="1"/>
        <v>--</v>
      </c>
      <c r="H69" s="37" t="str">
        <f t="shared" si="1"/>
        <v>--</v>
      </c>
      <c r="I69" s="37" t="str">
        <f t="shared" si="2"/>
        <v>--</v>
      </c>
      <c r="J69" s="37" t="str">
        <f t="shared" si="2"/>
        <v>--</v>
      </c>
      <c r="K69" s="37" t="str">
        <f t="shared" si="2"/>
        <v>--</v>
      </c>
      <c r="L69" s="37" t="str">
        <f t="shared" si="2"/>
        <v>--</v>
      </c>
      <c r="M69" s="37" t="str">
        <f t="shared" si="2"/>
        <v>--</v>
      </c>
      <c r="N69" s="37" t="str">
        <f t="shared" si="3"/>
        <v>--</v>
      </c>
      <c r="O69" s="35" t="str">
        <f t="shared" si="3"/>
        <v>--</v>
      </c>
      <c r="P69" s="35" t="str">
        <f t="shared" si="3"/>
        <v>--</v>
      </c>
      <c r="Q69" s="35" t="str">
        <f t="shared" si="3"/>
        <v>--</v>
      </c>
      <c r="R69" s="35" t="str">
        <f t="shared" si="3"/>
        <v>--</v>
      </c>
      <c r="S69" s="35" t="str">
        <f t="shared" si="4"/>
        <v>--</v>
      </c>
      <c r="T69" s="35" t="str">
        <f t="shared" si="4"/>
        <v>--</v>
      </c>
      <c r="U69" s="35" t="str">
        <f t="shared" si="4"/>
        <v>--</v>
      </c>
      <c r="V69" s="35" t="str">
        <f t="shared" si="4"/>
        <v>--</v>
      </c>
      <c r="W69" s="35" t="str">
        <f t="shared" si="4"/>
        <v>--</v>
      </c>
      <c r="X69" s="35" t="str">
        <f t="shared" si="5"/>
        <v>--</v>
      </c>
      <c r="Y69" s="35" t="str">
        <f t="shared" si="5"/>
        <v>--</v>
      </c>
      <c r="Z69" s="35" t="str">
        <f t="shared" si="5"/>
        <v>--</v>
      </c>
      <c r="AA69" s="35" t="str">
        <f t="shared" si="5"/>
        <v>--</v>
      </c>
      <c r="AB69" s="35" t="str">
        <f t="shared" si="5"/>
        <v>--</v>
      </c>
      <c r="AC69" s="35" t="str">
        <f t="shared" si="6"/>
        <v>--</v>
      </c>
      <c r="AD69" s="35" t="str">
        <f t="shared" si="6"/>
        <v>--</v>
      </c>
      <c r="AE69" s="35" t="str">
        <f t="shared" si="6"/>
        <v>--</v>
      </c>
      <c r="AF69" s="35" t="str">
        <f t="shared" si="6"/>
        <v>--</v>
      </c>
      <c r="AG69" s="35" t="str">
        <f t="shared" si="6"/>
        <v>--</v>
      </c>
      <c r="AH69" s="35" t="str">
        <f t="shared" si="7"/>
        <v>--</v>
      </c>
      <c r="AI69" s="35" t="str">
        <f t="shared" si="7"/>
        <v>--</v>
      </c>
      <c r="AJ69" s="35" t="str">
        <f t="shared" si="7"/>
        <v>--</v>
      </c>
      <c r="AK69" s="35" t="str">
        <f t="shared" si="7"/>
        <v>--</v>
      </c>
      <c r="AL69" s="35" t="str">
        <f t="shared" si="7"/>
        <v>--</v>
      </c>
      <c r="AM69" s="35" t="str">
        <f t="shared" si="8"/>
        <v>--</v>
      </c>
      <c r="AN69" s="35" t="str">
        <f t="shared" si="8"/>
        <v>--</v>
      </c>
      <c r="AO69" s="35" t="str">
        <f t="shared" si="8"/>
        <v>--</v>
      </c>
      <c r="AP69" s="35" t="str">
        <f t="shared" si="8"/>
        <v>--</v>
      </c>
      <c r="AQ69" s="35" t="str">
        <f t="shared" si="8"/>
        <v>--</v>
      </c>
      <c r="AR69" s="35" t="str">
        <f t="shared" si="9"/>
        <v>--</v>
      </c>
      <c r="AS69" s="35" t="str">
        <f t="shared" si="9"/>
        <v>--</v>
      </c>
      <c r="AT69" s="166" t="str">
        <f t="shared" si="9"/>
        <v>--</v>
      </c>
      <c r="AU69" s="44"/>
    </row>
    <row r="70" spans="1:47" s="61" customFormat="1" ht="15" hidden="1" customHeight="1" x14ac:dyDescent="0.2">
      <c r="A70" s="14">
        <v>37</v>
      </c>
      <c r="B70" s="14"/>
      <c r="C70" s="124" t="str">
        <f t="shared" si="0"/>
        <v>項目37</v>
      </c>
      <c r="D70" s="193" t="str">
        <f t="shared" si="1"/>
        <v>--</v>
      </c>
      <c r="E70" s="37" t="str">
        <f t="shared" si="1"/>
        <v>--</v>
      </c>
      <c r="F70" s="37" t="str">
        <f t="shared" si="1"/>
        <v>--</v>
      </c>
      <c r="G70" s="37" t="str">
        <f t="shared" si="1"/>
        <v>--</v>
      </c>
      <c r="H70" s="37" t="str">
        <f t="shared" si="1"/>
        <v>--</v>
      </c>
      <c r="I70" s="37" t="str">
        <f t="shared" si="2"/>
        <v>--</v>
      </c>
      <c r="J70" s="37" t="str">
        <f t="shared" si="2"/>
        <v>--</v>
      </c>
      <c r="K70" s="37" t="str">
        <f t="shared" si="2"/>
        <v>--</v>
      </c>
      <c r="L70" s="37" t="str">
        <f t="shared" si="2"/>
        <v>--</v>
      </c>
      <c r="M70" s="37" t="str">
        <f t="shared" si="2"/>
        <v>--</v>
      </c>
      <c r="N70" s="37" t="str">
        <f t="shared" si="3"/>
        <v>--</v>
      </c>
      <c r="O70" s="35" t="str">
        <f t="shared" si="3"/>
        <v>--</v>
      </c>
      <c r="P70" s="35" t="str">
        <f t="shared" si="3"/>
        <v>--</v>
      </c>
      <c r="Q70" s="35" t="str">
        <f t="shared" si="3"/>
        <v>--</v>
      </c>
      <c r="R70" s="35" t="str">
        <f t="shared" si="3"/>
        <v>--</v>
      </c>
      <c r="S70" s="35" t="str">
        <f t="shared" si="4"/>
        <v>--</v>
      </c>
      <c r="T70" s="35" t="str">
        <f t="shared" si="4"/>
        <v>--</v>
      </c>
      <c r="U70" s="35" t="str">
        <f t="shared" si="4"/>
        <v>--</v>
      </c>
      <c r="V70" s="35" t="str">
        <f t="shared" si="4"/>
        <v>--</v>
      </c>
      <c r="W70" s="35" t="str">
        <f t="shared" si="4"/>
        <v>--</v>
      </c>
      <c r="X70" s="35" t="str">
        <f t="shared" si="5"/>
        <v>--</v>
      </c>
      <c r="Y70" s="35" t="str">
        <f t="shared" si="5"/>
        <v>--</v>
      </c>
      <c r="Z70" s="35" t="str">
        <f t="shared" si="5"/>
        <v>--</v>
      </c>
      <c r="AA70" s="35" t="str">
        <f t="shared" si="5"/>
        <v>--</v>
      </c>
      <c r="AB70" s="35" t="str">
        <f t="shared" si="5"/>
        <v>--</v>
      </c>
      <c r="AC70" s="35" t="str">
        <f t="shared" si="6"/>
        <v>--</v>
      </c>
      <c r="AD70" s="35" t="str">
        <f t="shared" si="6"/>
        <v>--</v>
      </c>
      <c r="AE70" s="35" t="str">
        <f t="shared" si="6"/>
        <v>--</v>
      </c>
      <c r="AF70" s="35" t="str">
        <f t="shared" si="6"/>
        <v>--</v>
      </c>
      <c r="AG70" s="35" t="str">
        <f t="shared" si="6"/>
        <v>--</v>
      </c>
      <c r="AH70" s="35" t="str">
        <f t="shared" si="7"/>
        <v>--</v>
      </c>
      <c r="AI70" s="35" t="str">
        <f t="shared" si="7"/>
        <v>--</v>
      </c>
      <c r="AJ70" s="35" t="str">
        <f t="shared" si="7"/>
        <v>--</v>
      </c>
      <c r="AK70" s="35" t="str">
        <f t="shared" si="7"/>
        <v>--</v>
      </c>
      <c r="AL70" s="35" t="str">
        <f t="shared" si="7"/>
        <v>--</v>
      </c>
      <c r="AM70" s="35" t="str">
        <f t="shared" si="8"/>
        <v>--</v>
      </c>
      <c r="AN70" s="35" t="str">
        <f t="shared" si="8"/>
        <v>--</v>
      </c>
      <c r="AO70" s="35" t="str">
        <f t="shared" si="8"/>
        <v>--</v>
      </c>
      <c r="AP70" s="35" t="str">
        <f t="shared" si="8"/>
        <v>--</v>
      </c>
      <c r="AQ70" s="35" t="str">
        <f t="shared" si="8"/>
        <v>--</v>
      </c>
      <c r="AR70" s="35" t="str">
        <f t="shared" si="9"/>
        <v>--</v>
      </c>
      <c r="AS70" s="35" t="str">
        <f t="shared" si="9"/>
        <v>--</v>
      </c>
      <c r="AT70" s="166" t="str">
        <f t="shared" si="9"/>
        <v>--</v>
      </c>
      <c r="AU70" s="44"/>
    </row>
    <row r="71" spans="1:47" s="61" customFormat="1" ht="15" hidden="1" customHeight="1" x14ac:dyDescent="0.2">
      <c r="A71" s="14">
        <v>38</v>
      </c>
      <c r="B71" s="14"/>
      <c r="C71" s="124" t="str">
        <f t="shared" si="0"/>
        <v>項目38</v>
      </c>
      <c r="D71" s="193" t="str">
        <f t="shared" si="1"/>
        <v>--</v>
      </c>
      <c r="E71" s="37" t="str">
        <f t="shared" si="1"/>
        <v>--</v>
      </c>
      <c r="F71" s="37" t="str">
        <f t="shared" si="1"/>
        <v>--</v>
      </c>
      <c r="G71" s="37" t="str">
        <f t="shared" si="1"/>
        <v>--</v>
      </c>
      <c r="H71" s="37" t="str">
        <f t="shared" si="1"/>
        <v>--</v>
      </c>
      <c r="I71" s="37" t="str">
        <f t="shared" si="2"/>
        <v>--</v>
      </c>
      <c r="J71" s="37" t="str">
        <f t="shared" si="2"/>
        <v>--</v>
      </c>
      <c r="K71" s="37" t="str">
        <f t="shared" si="2"/>
        <v>--</v>
      </c>
      <c r="L71" s="37" t="str">
        <f t="shared" si="2"/>
        <v>--</v>
      </c>
      <c r="M71" s="37" t="str">
        <f t="shared" si="2"/>
        <v>--</v>
      </c>
      <c r="N71" s="37" t="str">
        <f t="shared" si="3"/>
        <v>--</v>
      </c>
      <c r="O71" s="35" t="str">
        <f t="shared" si="3"/>
        <v>--</v>
      </c>
      <c r="P71" s="35" t="str">
        <f t="shared" si="3"/>
        <v>--</v>
      </c>
      <c r="Q71" s="35" t="str">
        <f t="shared" si="3"/>
        <v>--</v>
      </c>
      <c r="R71" s="35" t="str">
        <f t="shared" si="3"/>
        <v>--</v>
      </c>
      <c r="S71" s="35" t="str">
        <f t="shared" si="4"/>
        <v>--</v>
      </c>
      <c r="T71" s="35" t="str">
        <f t="shared" si="4"/>
        <v>--</v>
      </c>
      <c r="U71" s="35" t="str">
        <f t="shared" si="4"/>
        <v>--</v>
      </c>
      <c r="V71" s="35" t="str">
        <f t="shared" si="4"/>
        <v>--</v>
      </c>
      <c r="W71" s="35" t="str">
        <f t="shared" si="4"/>
        <v>--</v>
      </c>
      <c r="X71" s="35" t="str">
        <f t="shared" si="5"/>
        <v>--</v>
      </c>
      <c r="Y71" s="35" t="str">
        <f t="shared" si="5"/>
        <v>--</v>
      </c>
      <c r="Z71" s="35" t="str">
        <f t="shared" si="5"/>
        <v>--</v>
      </c>
      <c r="AA71" s="35" t="str">
        <f t="shared" si="5"/>
        <v>--</v>
      </c>
      <c r="AB71" s="35" t="str">
        <f t="shared" si="5"/>
        <v>--</v>
      </c>
      <c r="AC71" s="35" t="str">
        <f t="shared" si="6"/>
        <v>--</v>
      </c>
      <c r="AD71" s="35" t="str">
        <f t="shared" si="6"/>
        <v>--</v>
      </c>
      <c r="AE71" s="35" t="str">
        <f t="shared" si="6"/>
        <v>--</v>
      </c>
      <c r="AF71" s="35" t="str">
        <f t="shared" si="6"/>
        <v>--</v>
      </c>
      <c r="AG71" s="35" t="str">
        <f t="shared" si="6"/>
        <v>--</v>
      </c>
      <c r="AH71" s="35" t="str">
        <f t="shared" si="7"/>
        <v>--</v>
      </c>
      <c r="AI71" s="35" t="str">
        <f t="shared" si="7"/>
        <v>--</v>
      </c>
      <c r="AJ71" s="35" t="str">
        <f t="shared" si="7"/>
        <v>--</v>
      </c>
      <c r="AK71" s="35" t="str">
        <f t="shared" si="7"/>
        <v>--</v>
      </c>
      <c r="AL71" s="35" t="str">
        <f t="shared" si="7"/>
        <v>--</v>
      </c>
      <c r="AM71" s="35" t="str">
        <f t="shared" si="8"/>
        <v>--</v>
      </c>
      <c r="AN71" s="35" t="str">
        <f t="shared" si="8"/>
        <v>--</v>
      </c>
      <c r="AO71" s="35" t="str">
        <f t="shared" si="8"/>
        <v>--</v>
      </c>
      <c r="AP71" s="35" t="str">
        <f t="shared" si="8"/>
        <v>--</v>
      </c>
      <c r="AQ71" s="35" t="str">
        <f t="shared" si="8"/>
        <v>--</v>
      </c>
      <c r="AR71" s="35" t="str">
        <f t="shared" si="9"/>
        <v>--</v>
      </c>
      <c r="AS71" s="35" t="str">
        <f t="shared" si="9"/>
        <v>--</v>
      </c>
      <c r="AT71" s="166" t="str">
        <f t="shared" si="9"/>
        <v>--</v>
      </c>
      <c r="AU71" s="44"/>
    </row>
    <row r="72" spans="1:47" s="61" customFormat="1" ht="15" hidden="1" customHeight="1" x14ac:dyDescent="0.2">
      <c r="A72" s="14">
        <v>39</v>
      </c>
      <c r="B72" s="14"/>
      <c r="C72" s="124" t="str">
        <f t="shared" si="0"/>
        <v>項目39</v>
      </c>
      <c r="D72" s="193" t="str">
        <f t="shared" si="1"/>
        <v>--</v>
      </c>
      <c r="E72" s="37" t="str">
        <f t="shared" si="1"/>
        <v>--</v>
      </c>
      <c r="F72" s="37" t="str">
        <f t="shared" si="1"/>
        <v>--</v>
      </c>
      <c r="G72" s="37" t="str">
        <f t="shared" si="1"/>
        <v>--</v>
      </c>
      <c r="H72" s="37" t="str">
        <f t="shared" si="1"/>
        <v>--</v>
      </c>
      <c r="I72" s="37" t="str">
        <f t="shared" si="2"/>
        <v>--</v>
      </c>
      <c r="J72" s="37" t="str">
        <f t="shared" si="2"/>
        <v>--</v>
      </c>
      <c r="K72" s="37" t="str">
        <f t="shared" si="2"/>
        <v>--</v>
      </c>
      <c r="L72" s="37" t="str">
        <f t="shared" si="2"/>
        <v>--</v>
      </c>
      <c r="M72" s="37" t="str">
        <f t="shared" si="2"/>
        <v>--</v>
      </c>
      <c r="N72" s="37" t="str">
        <f t="shared" si="3"/>
        <v>--</v>
      </c>
      <c r="O72" s="35" t="str">
        <f t="shared" si="3"/>
        <v>--</v>
      </c>
      <c r="P72" s="35" t="str">
        <f t="shared" si="3"/>
        <v>--</v>
      </c>
      <c r="Q72" s="35" t="str">
        <f t="shared" si="3"/>
        <v>--</v>
      </c>
      <c r="R72" s="35" t="str">
        <f t="shared" si="3"/>
        <v>--</v>
      </c>
      <c r="S72" s="35" t="str">
        <f t="shared" si="4"/>
        <v>--</v>
      </c>
      <c r="T72" s="35" t="str">
        <f t="shared" si="4"/>
        <v>--</v>
      </c>
      <c r="U72" s="35" t="str">
        <f t="shared" si="4"/>
        <v>--</v>
      </c>
      <c r="V72" s="35" t="str">
        <f t="shared" si="4"/>
        <v>--</v>
      </c>
      <c r="W72" s="35" t="str">
        <f t="shared" si="4"/>
        <v>--</v>
      </c>
      <c r="X72" s="35" t="str">
        <f t="shared" si="5"/>
        <v>--</v>
      </c>
      <c r="Y72" s="35" t="str">
        <f t="shared" si="5"/>
        <v>--</v>
      </c>
      <c r="Z72" s="35" t="str">
        <f t="shared" si="5"/>
        <v>--</v>
      </c>
      <c r="AA72" s="35" t="str">
        <f t="shared" si="5"/>
        <v>--</v>
      </c>
      <c r="AB72" s="35" t="str">
        <f t="shared" si="5"/>
        <v>--</v>
      </c>
      <c r="AC72" s="35" t="str">
        <f t="shared" si="6"/>
        <v>--</v>
      </c>
      <c r="AD72" s="35" t="str">
        <f t="shared" si="6"/>
        <v>--</v>
      </c>
      <c r="AE72" s="35" t="str">
        <f t="shared" si="6"/>
        <v>--</v>
      </c>
      <c r="AF72" s="35" t="str">
        <f t="shared" si="6"/>
        <v>--</v>
      </c>
      <c r="AG72" s="35" t="str">
        <f t="shared" si="6"/>
        <v>--</v>
      </c>
      <c r="AH72" s="35" t="str">
        <f t="shared" si="7"/>
        <v>--</v>
      </c>
      <c r="AI72" s="35" t="str">
        <f t="shared" si="7"/>
        <v>--</v>
      </c>
      <c r="AJ72" s="35" t="str">
        <f t="shared" si="7"/>
        <v>--</v>
      </c>
      <c r="AK72" s="35" t="str">
        <f t="shared" si="7"/>
        <v>--</v>
      </c>
      <c r="AL72" s="35" t="str">
        <f t="shared" si="7"/>
        <v>--</v>
      </c>
      <c r="AM72" s="35" t="str">
        <f t="shared" si="8"/>
        <v>--</v>
      </c>
      <c r="AN72" s="35" t="str">
        <f t="shared" si="8"/>
        <v>--</v>
      </c>
      <c r="AO72" s="35" t="str">
        <f t="shared" si="8"/>
        <v>--</v>
      </c>
      <c r="AP72" s="35" t="str">
        <f t="shared" si="8"/>
        <v>--</v>
      </c>
      <c r="AQ72" s="35" t="str">
        <f t="shared" si="8"/>
        <v>--</v>
      </c>
      <c r="AR72" s="35" t="str">
        <f t="shared" si="9"/>
        <v>--</v>
      </c>
      <c r="AS72" s="35" t="str">
        <f t="shared" si="9"/>
        <v>--</v>
      </c>
      <c r="AT72" s="166" t="str">
        <f t="shared" si="9"/>
        <v>--</v>
      </c>
      <c r="AU72" s="44"/>
    </row>
    <row r="73" spans="1:47" s="61" customFormat="1" ht="15" hidden="1" customHeight="1" x14ac:dyDescent="0.2">
      <c r="A73" s="14">
        <v>40</v>
      </c>
      <c r="B73" s="14"/>
      <c r="C73" s="124" t="str">
        <f t="shared" si="0"/>
        <v>項目40</v>
      </c>
      <c r="D73" s="193" t="str">
        <f t="shared" si="1"/>
        <v>--</v>
      </c>
      <c r="E73" s="37" t="str">
        <f t="shared" si="1"/>
        <v>--</v>
      </c>
      <c r="F73" s="37" t="str">
        <f t="shared" si="1"/>
        <v>--</v>
      </c>
      <c r="G73" s="37" t="str">
        <f t="shared" si="1"/>
        <v>--</v>
      </c>
      <c r="H73" s="37" t="str">
        <f t="shared" si="1"/>
        <v>--</v>
      </c>
      <c r="I73" s="37" t="str">
        <f t="shared" si="2"/>
        <v>--</v>
      </c>
      <c r="J73" s="37" t="str">
        <f t="shared" si="2"/>
        <v>--</v>
      </c>
      <c r="K73" s="37" t="str">
        <f t="shared" si="2"/>
        <v>--</v>
      </c>
      <c r="L73" s="37" t="str">
        <f t="shared" si="2"/>
        <v>--</v>
      </c>
      <c r="M73" s="37" t="str">
        <f t="shared" si="2"/>
        <v>--</v>
      </c>
      <c r="N73" s="37" t="str">
        <f t="shared" si="3"/>
        <v>--</v>
      </c>
      <c r="O73" s="35" t="str">
        <f t="shared" si="3"/>
        <v>--</v>
      </c>
      <c r="P73" s="35" t="str">
        <f t="shared" si="3"/>
        <v>--</v>
      </c>
      <c r="Q73" s="35" t="str">
        <f t="shared" si="3"/>
        <v>--</v>
      </c>
      <c r="R73" s="35" t="str">
        <f t="shared" si="3"/>
        <v>--</v>
      </c>
      <c r="S73" s="35" t="str">
        <f t="shared" si="4"/>
        <v>--</v>
      </c>
      <c r="T73" s="35" t="str">
        <f t="shared" si="4"/>
        <v>--</v>
      </c>
      <c r="U73" s="35" t="str">
        <f t="shared" si="4"/>
        <v>--</v>
      </c>
      <c r="V73" s="35" t="str">
        <f t="shared" si="4"/>
        <v>--</v>
      </c>
      <c r="W73" s="35" t="str">
        <f t="shared" si="4"/>
        <v>--</v>
      </c>
      <c r="X73" s="35" t="str">
        <f t="shared" si="5"/>
        <v>--</v>
      </c>
      <c r="Y73" s="35" t="str">
        <f t="shared" si="5"/>
        <v>--</v>
      </c>
      <c r="Z73" s="35" t="str">
        <f t="shared" si="5"/>
        <v>--</v>
      </c>
      <c r="AA73" s="35" t="str">
        <f t="shared" si="5"/>
        <v>--</v>
      </c>
      <c r="AB73" s="35" t="str">
        <f t="shared" si="5"/>
        <v>--</v>
      </c>
      <c r="AC73" s="35" t="str">
        <f t="shared" si="6"/>
        <v>--</v>
      </c>
      <c r="AD73" s="35" t="str">
        <f t="shared" si="6"/>
        <v>--</v>
      </c>
      <c r="AE73" s="35" t="str">
        <f t="shared" si="6"/>
        <v>--</v>
      </c>
      <c r="AF73" s="35" t="str">
        <f t="shared" si="6"/>
        <v>--</v>
      </c>
      <c r="AG73" s="35" t="str">
        <f t="shared" si="6"/>
        <v>--</v>
      </c>
      <c r="AH73" s="35" t="str">
        <f t="shared" si="7"/>
        <v>--</v>
      </c>
      <c r="AI73" s="35" t="str">
        <f t="shared" si="7"/>
        <v>--</v>
      </c>
      <c r="AJ73" s="35" t="str">
        <f t="shared" si="7"/>
        <v>--</v>
      </c>
      <c r="AK73" s="35" t="str">
        <f t="shared" si="7"/>
        <v>--</v>
      </c>
      <c r="AL73" s="35" t="str">
        <f t="shared" si="7"/>
        <v>--</v>
      </c>
      <c r="AM73" s="35" t="str">
        <f t="shared" si="8"/>
        <v>--</v>
      </c>
      <c r="AN73" s="35" t="str">
        <f t="shared" si="8"/>
        <v>--</v>
      </c>
      <c r="AO73" s="35" t="str">
        <f t="shared" si="8"/>
        <v>--</v>
      </c>
      <c r="AP73" s="35" t="str">
        <f t="shared" si="8"/>
        <v>--</v>
      </c>
      <c r="AQ73" s="35" t="str">
        <f t="shared" si="8"/>
        <v>--</v>
      </c>
      <c r="AR73" s="35" t="str">
        <f t="shared" si="9"/>
        <v>--</v>
      </c>
      <c r="AS73" s="35" t="str">
        <f t="shared" si="9"/>
        <v>--</v>
      </c>
      <c r="AT73" s="166" t="str">
        <f t="shared" si="9"/>
        <v>--</v>
      </c>
      <c r="AU73" s="44"/>
    </row>
    <row r="74" spans="1:47" s="61" customFormat="1" ht="15" hidden="1" customHeight="1" x14ac:dyDescent="0.2">
      <c r="A74" s="14">
        <v>41</v>
      </c>
      <c r="B74" s="14"/>
      <c r="C74" s="124" t="str">
        <f t="shared" si="0"/>
        <v>項目41</v>
      </c>
      <c r="D74" s="193" t="str">
        <f t="shared" si="1"/>
        <v>--</v>
      </c>
      <c r="E74" s="37" t="str">
        <f t="shared" si="1"/>
        <v>--</v>
      </c>
      <c r="F74" s="37" t="str">
        <f t="shared" si="1"/>
        <v>--</v>
      </c>
      <c r="G74" s="37" t="str">
        <f t="shared" si="1"/>
        <v>--</v>
      </c>
      <c r="H74" s="37" t="str">
        <f t="shared" si="1"/>
        <v>--</v>
      </c>
      <c r="I74" s="37" t="str">
        <f t="shared" si="2"/>
        <v>--</v>
      </c>
      <c r="J74" s="37" t="str">
        <f t="shared" si="2"/>
        <v>--</v>
      </c>
      <c r="K74" s="37" t="str">
        <f t="shared" si="2"/>
        <v>--</v>
      </c>
      <c r="L74" s="37" t="str">
        <f t="shared" si="2"/>
        <v>--</v>
      </c>
      <c r="M74" s="37" t="str">
        <f t="shared" si="2"/>
        <v>--</v>
      </c>
      <c r="N74" s="37" t="str">
        <f t="shared" si="3"/>
        <v>--</v>
      </c>
      <c r="O74" s="35" t="str">
        <f t="shared" si="3"/>
        <v>--</v>
      </c>
      <c r="P74" s="35" t="str">
        <f t="shared" si="3"/>
        <v>--</v>
      </c>
      <c r="Q74" s="35" t="str">
        <f t="shared" si="3"/>
        <v>--</v>
      </c>
      <c r="R74" s="35" t="str">
        <f t="shared" si="3"/>
        <v>--</v>
      </c>
      <c r="S74" s="35" t="str">
        <f t="shared" si="4"/>
        <v>--</v>
      </c>
      <c r="T74" s="35" t="str">
        <f t="shared" si="4"/>
        <v>--</v>
      </c>
      <c r="U74" s="35" t="str">
        <f t="shared" si="4"/>
        <v>--</v>
      </c>
      <c r="V74" s="35" t="str">
        <f t="shared" si="4"/>
        <v>--</v>
      </c>
      <c r="W74" s="35" t="str">
        <f t="shared" si="4"/>
        <v>--</v>
      </c>
      <c r="X74" s="35" t="str">
        <f t="shared" si="5"/>
        <v>--</v>
      </c>
      <c r="Y74" s="35" t="str">
        <f t="shared" si="5"/>
        <v>--</v>
      </c>
      <c r="Z74" s="35" t="str">
        <f t="shared" si="5"/>
        <v>--</v>
      </c>
      <c r="AA74" s="35" t="str">
        <f t="shared" si="5"/>
        <v>--</v>
      </c>
      <c r="AB74" s="35" t="str">
        <f t="shared" si="5"/>
        <v>--</v>
      </c>
      <c r="AC74" s="35" t="str">
        <f t="shared" si="6"/>
        <v>--</v>
      </c>
      <c r="AD74" s="35" t="str">
        <f t="shared" si="6"/>
        <v>--</v>
      </c>
      <c r="AE74" s="35" t="str">
        <f t="shared" si="6"/>
        <v>--</v>
      </c>
      <c r="AF74" s="35" t="str">
        <f t="shared" si="6"/>
        <v>--</v>
      </c>
      <c r="AG74" s="35" t="str">
        <f t="shared" si="6"/>
        <v>--</v>
      </c>
      <c r="AH74" s="35" t="str">
        <f t="shared" si="7"/>
        <v>--</v>
      </c>
      <c r="AI74" s="35" t="str">
        <f t="shared" si="7"/>
        <v>--</v>
      </c>
      <c r="AJ74" s="35" t="str">
        <f t="shared" si="7"/>
        <v>--</v>
      </c>
      <c r="AK74" s="35" t="str">
        <f t="shared" si="7"/>
        <v>--</v>
      </c>
      <c r="AL74" s="35" t="str">
        <f t="shared" si="7"/>
        <v>--</v>
      </c>
      <c r="AM74" s="35" t="str">
        <f t="shared" si="8"/>
        <v>--</v>
      </c>
      <c r="AN74" s="35" t="str">
        <f t="shared" si="8"/>
        <v>--</v>
      </c>
      <c r="AO74" s="35" t="str">
        <f t="shared" si="8"/>
        <v>--</v>
      </c>
      <c r="AP74" s="35" t="str">
        <f t="shared" si="8"/>
        <v>--</v>
      </c>
      <c r="AQ74" s="35" t="str">
        <f t="shared" si="8"/>
        <v>--</v>
      </c>
      <c r="AR74" s="35" t="str">
        <f t="shared" si="9"/>
        <v>--</v>
      </c>
      <c r="AS74" s="35" t="str">
        <f t="shared" si="9"/>
        <v>--</v>
      </c>
      <c r="AT74" s="166" t="str">
        <f t="shared" si="9"/>
        <v>--</v>
      </c>
      <c r="AU74" s="44"/>
    </row>
    <row r="75" spans="1:47" s="61" customFormat="1" ht="15" hidden="1" customHeight="1" x14ac:dyDescent="0.2">
      <c r="A75" s="14">
        <v>42</v>
      </c>
      <c r="B75" s="14"/>
      <c r="C75" s="124" t="str">
        <f t="shared" si="0"/>
        <v>項目42</v>
      </c>
      <c r="D75" s="193" t="str">
        <f t="shared" si="1"/>
        <v>--</v>
      </c>
      <c r="E75" s="37" t="str">
        <f t="shared" si="1"/>
        <v>--</v>
      </c>
      <c r="F75" s="37" t="str">
        <f t="shared" si="1"/>
        <v>--</v>
      </c>
      <c r="G75" s="37" t="str">
        <f t="shared" si="1"/>
        <v>--</v>
      </c>
      <c r="H75" s="37" t="str">
        <f t="shared" si="1"/>
        <v>--</v>
      </c>
      <c r="I75" s="37" t="str">
        <f t="shared" si="2"/>
        <v>--</v>
      </c>
      <c r="J75" s="37" t="str">
        <f t="shared" si="2"/>
        <v>--</v>
      </c>
      <c r="K75" s="37" t="str">
        <f t="shared" si="2"/>
        <v>--</v>
      </c>
      <c r="L75" s="37" t="str">
        <f t="shared" si="2"/>
        <v>--</v>
      </c>
      <c r="M75" s="37" t="str">
        <f t="shared" si="2"/>
        <v>--</v>
      </c>
      <c r="N75" s="37" t="str">
        <f t="shared" si="3"/>
        <v>--</v>
      </c>
      <c r="O75" s="35" t="str">
        <f t="shared" si="3"/>
        <v>--</v>
      </c>
      <c r="P75" s="35" t="str">
        <f t="shared" si="3"/>
        <v>--</v>
      </c>
      <c r="Q75" s="35" t="str">
        <f t="shared" si="3"/>
        <v>--</v>
      </c>
      <c r="R75" s="35" t="str">
        <f t="shared" si="3"/>
        <v>--</v>
      </c>
      <c r="S75" s="35" t="str">
        <f t="shared" si="4"/>
        <v>--</v>
      </c>
      <c r="T75" s="35" t="str">
        <f t="shared" si="4"/>
        <v>--</v>
      </c>
      <c r="U75" s="35" t="str">
        <f t="shared" si="4"/>
        <v>--</v>
      </c>
      <c r="V75" s="35" t="str">
        <f t="shared" si="4"/>
        <v>--</v>
      </c>
      <c r="W75" s="35" t="str">
        <f t="shared" si="4"/>
        <v>--</v>
      </c>
      <c r="X75" s="35" t="str">
        <f t="shared" si="5"/>
        <v>--</v>
      </c>
      <c r="Y75" s="35" t="str">
        <f t="shared" si="5"/>
        <v>--</v>
      </c>
      <c r="Z75" s="35" t="str">
        <f t="shared" si="5"/>
        <v>--</v>
      </c>
      <c r="AA75" s="35" t="str">
        <f t="shared" si="5"/>
        <v>--</v>
      </c>
      <c r="AB75" s="35" t="str">
        <f t="shared" si="5"/>
        <v>--</v>
      </c>
      <c r="AC75" s="35" t="str">
        <f t="shared" si="6"/>
        <v>--</v>
      </c>
      <c r="AD75" s="35" t="str">
        <f t="shared" si="6"/>
        <v>--</v>
      </c>
      <c r="AE75" s="35" t="str">
        <f t="shared" si="6"/>
        <v>--</v>
      </c>
      <c r="AF75" s="35" t="str">
        <f t="shared" si="6"/>
        <v>--</v>
      </c>
      <c r="AG75" s="35" t="str">
        <f t="shared" si="6"/>
        <v>--</v>
      </c>
      <c r="AH75" s="35" t="str">
        <f t="shared" si="7"/>
        <v>--</v>
      </c>
      <c r="AI75" s="35" t="str">
        <f t="shared" si="7"/>
        <v>--</v>
      </c>
      <c r="AJ75" s="35" t="str">
        <f t="shared" si="7"/>
        <v>--</v>
      </c>
      <c r="AK75" s="35" t="str">
        <f t="shared" si="7"/>
        <v>--</v>
      </c>
      <c r="AL75" s="35" t="str">
        <f t="shared" si="7"/>
        <v>--</v>
      </c>
      <c r="AM75" s="35" t="str">
        <f t="shared" si="8"/>
        <v>--</v>
      </c>
      <c r="AN75" s="35" t="str">
        <f t="shared" si="8"/>
        <v>--</v>
      </c>
      <c r="AO75" s="35" t="str">
        <f t="shared" si="8"/>
        <v>--</v>
      </c>
      <c r="AP75" s="35" t="str">
        <f t="shared" si="8"/>
        <v>--</v>
      </c>
      <c r="AQ75" s="35" t="str">
        <f t="shared" si="8"/>
        <v>--</v>
      </c>
      <c r="AR75" s="35" t="str">
        <f t="shared" si="9"/>
        <v>--</v>
      </c>
      <c r="AS75" s="35" t="str">
        <f t="shared" si="9"/>
        <v>--</v>
      </c>
      <c r="AT75" s="166" t="str">
        <f t="shared" si="9"/>
        <v>--</v>
      </c>
      <c r="AU75" s="44"/>
    </row>
    <row r="76" spans="1:47" s="61" customFormat="1" ht="15" hidden="1" customHeight="1" x14ac:dyDescent="0.2">
      <c r="A76" s="14">
        <v>43</v>
      </c>
      <c r="B76" s="14"/>
      <c r="C76" s="124" t="str">
        <f t="shared" si="0"/>
        <v>項目43</v>
      </c>
      <c r="D76" s="193" t="str">
        <f t="shared" si="1"/>
        <v>--</v>
      </c>
      <c r="E76" s="37" t="str">
        <f t="shared" si="1"/>
        <v>--</v>
      </c>
      <c r="F76" s="37" t="str">
        <f t="shared" si="1"/>
        <v>--</v>
      </c>
      <c r="G76" s="37" t="str">
        <f t="shared" si="1"/>
        <v>--</v>
      </c>
      <c r="H76" s="37" t="str">
        <f t="shared" si="1"/>
        <v>--</v>
      </c>
      <c r="I76" s="37" t="str">
        <f t="shared" si="2"/>
        <v>--</v>
      </c>
      <c r="J76" s="37" t="str">
        <f t="shared" si="2"/>
        <v>--</v>
      </c>
      <c r="K76" s="37" t="str">
        <f t="shared" si="2"/>
        <v>--</v>
      </c>
      <c r="L76" s="37" t="str">
        <f t="shared" si="2"/>
        <v>--</v>
      </c>
      <c r="M76" s="37" t="str">
        <f t="shared" si="2"/>
        <v>--</v>
      </c>
      <c r="N76" s="37" t="str">
        <f t="shared" si="3"/>
        <v>--</v>
      </c>
      <c r="O76" s="35" t="str">
        <f t="shared" si="3"/>
        <v>--</v>
      </c>
      <c r="P76" s="35" t="str">
        <f t="shared" si="3"/>
        <v>--</v>
      </c>
      <c r="Q76" s="35" t="str">
        <f t="shared" si="3"/>
        <v>--</v>
      </c>
      <c r="R76" s="35" t="str">
        <f t="shared" si="3"/>
        <v>--</v>
      </c>
      <c r="S76" s="35" t="str">
        <f t="shared" si="4"/>
        <v>--</v>
      </c>
      <c r="T76" s="35" t="str">
        <f t="shared" si="4"/>
        <v>--</v>
      </c>
      <c r="U76" s="35" t="str">
        <f t="shared" si="4"/>
        <v>--</v>
      </c>
      <c r="V76" s="35" t="str">
        <f t="shared" si="4"/>
        <v>--</v>
      </c>
      <c r="W76" s="35" t="str">
        <f t="shared" si="4"/>
        <v>--</v>
      </c>
      <c r="X76" s="35" t="str">
        <f t="shared" si="5"/>
        <v>--</v>
      </c>
      <c r="Y76" s="35" t="str">
        <f t="shared" si="5"/>
        <v>--</v>
      </c>
      <c r="Z76" s="35" t="str">
        <f t="shared" si="5"/>
        <v>--</v>
      </c>
      <c r="AA76" s="35" t="str">
        <f t="shared" si="5"/>
        <v>--</v>
      </c>
      <c r="AB76" s="35" t="str">
        <f t="shared" si="5"/>
        <v>--</v>
      </c>
      <c r="AC76" s="35" t="str">
        <f t="shared" si="6"/>
        <v>--</v>
      </c>
      <c r="AD76" s="35" t="str">
        <f t="shared" si="6"/>
        <v>--</v>
      </c>
      <c r="AE76" s="35" t="str">
        <f t="shared" si="6"/>
        <v>--</v>
      </c>
      <c r="AF76" s="35" t="str">
        <f t="shared" si="6"/>
        <v>--</v>
      </c>
      <c r="AG76" s="35" t="str">
        <f t="shared" si="6"/>
        <v>--</v>
      </c>
      <c r="AH76" s="35" t="str">
        <f t="shared" si="7"/>
        <v>--</v>
      </c>
      <c r="AI76" s="35" t="str">
        <f t="shared" si="7"/>
        <v>--</v>
      </c>
      <c r="AJ76" s="35" t="str">
        <f t="shared" si="7"/>
        <v>--</v>
      </c>
      <c r="AK76" s="35" t="str">
        <f t="shared" si="7"/>
        <v>--</v>
      </c>
      <c r="AL76" s="35" t="str">
        <f t="shared" si="7"/>
        <v>--</v>
      </c>
      <c r="AM76" s="35" t="str">
        <f t="shared" si="8"/>
        <v>--</v>
      </c>
      <c r="AN76" s="35" t="str">
        <f t="shared" si="8"/>
        <v>--</v>
      </c>
      <c r="AO76" s="35" t="str">
        <f t="shared" si="8"/>
        <v>--</v>
      </c>
      <c r="AP76" s="35" t="str">
        <f t="shared" si="8"/>
        <v>--</v>
      </c>
      <c r="AQ76" s="35" t="str">
        <f t="shared" si="8"/>
        <v>--</v>
      </c>
      <c r="AR76" s="35" t="str">
        <f t="shared" si="9"/>
        <v>--</v>
      </c>
      <c r="AS76" s="35" t="str">
        <f t="shared" si="9"/>
        <v>--</v>
      </c>
      <c r="AT76" s="166" t="str">
        <f t="shared" si="9"/>
        <v>--</v>
      </c>
      <c r="AU76" s="44"/>
    </row>
    <row r="77" spans="1:47" s="61" customFormat="1" ht="15" hidden="1" customHeight="1" x14ac:dyDescent="0.2">
      <c r="A77" s="14">
        <v>44</v>
      </c>
      <c r="B77" s="14"/>
      <c r="C77" s="124" t="str">
        <f t="shared" si="0"/>
        <v>項目44</v>
      </c>
      <c r="D77" s="193" t="str">
        <f t="shared" si="1"/>
        <v>--</v>
      </c>
      <c r="E77" s="37" t="str">
        <f t="shared" si="1"/>
        <v>--</v>
      </c>
      <c r="F77" s="37" t="str">
        <f t="shared" si="1"/>
        <v>--</v>
      </c>
      <c r="G77" s="37" t="str">
        <f t="shared" si="1"/>
        <v>--</v>
      </c>
      <c r="H77" s="37" t="str">
        <f t="shared" si="1"/>
        <v>--</v>
      </c>
      <c r="I77" s="37" t="str">
        <f t="shared" si="2"/>
        <v>--</v>
      </c>
      <c r="J77" s="37" t="str">
        <f t="shared" si="2"/>
        <v>--</v>
      </c>
      <c r="K77" s="37" t="str">
        <f t="shared" si="2"/>
        <v>--</v>
      </c>
      <c r="L77" s="37" t="str">
        <f t="shared" si="2"/>
        <v>--</v>
      </c>
      <c r="M77" s="37" t="str">
        <f t="shared" si="2"/>
        <v>--</v>
      </c>
      <c r="N77" s="37" t="str">
        <f t="shared" si="3"/>
        <v>--</v>
      </c>
      <c r="O77" s="35" t="str">
        <f t="shared" si="3"/>
        <v>--</v>
      </c>
      <c r="P77" s="35" t="str">
        <f t="shared" si="3"/>
        <v>--</v>
      </c>
      <c r="Q77" s="35" t="str">
        <f t="shared" si="3"/>
        <v>--</v>
      </c>
      <c r="R77" s="35" t="str">
        <f t="shared" si="3"/>
        <v>--</v>
      </c>
      <c r="S77" s="35" t="str">
        <f t="shared" si="4"/>
        <v>--</v>
      </c>
      <c r="T77" s="35" t="str">
        <f t="shared" si="4"/>
        <v>--</v>
      </c>
      <c r="U77" s="35" t="str">
        <f t="shared" si="4"/>
        <v>--</v>
      </c>
      <c r="V77" s="35" t="str">
        <f t="shared" si="4"/>
        <v>--</v>
      </c>
      <c r="W77" s="35" t="str">
        <f t="shared" si="4"/>
        <v>--</v>
      </c>
      <c r="X77" s="35" t="str">
        <f t="shared" si="5"/>
        <v>--</v>
      </c>
      <c r="Y77" s="35" t="str">
        <f t="shared" si="5"/>
        <v>--</v>
      </c>
      <c r="Z77" s="35" t="str">
        <f t="shared" si="5"/>
        <v>--</v>
      </c>
      <c r="AA77" s="35" t="str">
        <f t="shared" si="5"/>
        <v>--</v>
      </c>
      <c r="AB77" s="35" t="str">
        <f t="shared" si="5"/>
        <v>--</v>
      </c>
      <c r="AC77" s="35" t="str">
        <f t="shared" si="6"/>
        <v>--</v>
      </c>
      <c r="AD77" s="35" t="str">
        <f t="shared" si="6"/>
        <v>--</v>
      </c>
      <c r="AE77" s="35" t="str">
        <f t="shared" si="6"/>
        <v>--</v>
      </c>
      <c r="AF77" s="35" t="str">
        <f t="shared" si="6"/>
        <v>--</v>
      </c>
      <c r="AG77" s="35" t="str">
        <f t="shared" si="6"/>
        <v>--</v>
      </c>
      <c r="AH77" s="35" t="str">
        <f t="shared" si="7"/>
        <v>--</v>
      </c>
      <c r="AI77" s="35" t="str">
        <f t="shared" si="7"/>
        <v>--</v>
      </c>
      <c r="AJ77" s="35" t="str">
        <f t="shared" si="7"/>
        <v>--</v>
      </c>
      <c r="AK77" s="35" t="str">
        <f t="shared" si="7"/>
        <v>--</v>
      </c>
      <c r="AL77" s="35" t="str">
        <f t="shared" si="7"/>
        <v>--</v>
      </c>
      <c r="AM77" s="35" t="str">
        <f t="shared" si="8"/>
        <v>--</v>
      </c>
      <c r="AN77" s="35" t="str">
        <f t="shared" si="8"/>
        <v>--</v>
      </c>
      <c r="AO77" s="35" t="str">
        <f t="shared" si="8"/>
        <v>--</v>
      </c>
      <c r="AP77" s="35" t="str">
        <f t="shared" si="8"/>
        <v>--</v>
      </c>
      <c r="AQ77" s="35" t="str">
        <f t="shared" si="8"/>
        <v>--</v>
      </c>
      <c r="AR77" s="35" t="str">
        <f t="shared" si="9"/>
        <v>--</v>
      </c>
      <c r="AS77" s="35" t="str">
        <f t="shared" si="9"/>
        <v>--</v>
      </c>
      <c r="AT77" s="166" t="str">
        <f t="shared" si="9"/>
        <v>--</v>
      </c>
      <c r="AU77" s="44"/>
    </row>
    <row r="78" spans="1:47" s="61" customFormat="1" ht="15" hidden="1" customHeight="1" x14ac:dyDescent="0.2">
      <c r="A78" s="14">
        <v>45</v>
      </c>
      <c r="B78" s="14"/>
      <c r="C78" s="124" t="str">
        <f t="shared" si="0"/>
        <v>項目45</v>
      </c>
      <c r="D78" s="193" t="str">
        <f t="shared" si="1"/>
        <v>--</v>
      </c>
      <c r="E78" s="37" t="str">
        <f t="shared" si="1"/>
        <v>--</v>
      </c>
      <c r="F78" s="37" t="str">
        <f t="shared" si="1"/>
        <v>--</v>
      </c>
      <c r="G78" s="37" t="str">
        <f t="shared" si="1"/>
        <v>--</v>
      </c>
      <c r="H78" s="37" t="str">
        <f t="shared" si="1"/>
        <v>--</v>
      </c>
      <c r="I78" s="37" t="str">
        <f t="shared" si="2"/>
        <v>--</v>
      </c>
      <c r="J78" s="37" t="str">
        <f t="shared" si="2"/>
        <v>--</v>
      </c>
      <c r="K78" s="37" t="str">
        <f t="shared" si="2"/>
        <v>--</v>
      </c>
      <c r="L78" s="37" t="str">
        <f t="shared" si="2"/>
        <v>--</v>
      </c>
      <c r="M78" s="37" t="str">
        <f t="shared" si="2"/>
        <v>--</v>
      </c>
      <c r="N78" s="37" t="str">
        <f t="shared" si="3"/>
        <v>--</v>
      </c>
      <c r="O78" s="35" t="str">
        <f t="shared" si="3"/>
        <v>--</v>
      </c>
      <c r="P78" s="35" t="str">
        <f t="shared" si="3"/>
        <v>--</v>
      </c>
      <c r="Q78" s="35" t="str">
        <f t="shared" si="3"/>
        <v>--</v>
      </c>
      <c r="R78" s="35" t="str">
        <f t="shared" si="3"/>
        <v>--</v>
      </c>
      <c r="S78" s="35" t="str">
        <f t="shared" si="4"/>
        <v>--</v>
      </c>
      <c r="T78" s="35" t="str">
        <f t="shared" si="4"/>
        <v>--</v>
      </c>
      <c r="U78" s="35" t="str">
        <f t="shared" si="4"/>
        <v>--</v>
      </c>
      <c r="V78" s="35" t="str">
        <f t="shared" si="4"/>
        <v>--</v>
      </c>
      <c r="W78" s="35" t="str">
        <f t="shared" si="4"/>
        <v>--</v>
      </c>
      <c r="X78" s="35" t="str">
        <f t="shared" si="5"/>
        <v>--</v>
      </c>
      <c r="Y78" s="35" t="str">
        <f t="shared" si="5"/>
        <v>--</v>
      </c>
      <c r="Z78" s="35" t="str">
        <f t="shared" si="5"/>
        <v>--</v>
      </c>
      <c r="AA78" s="35" t="str">
        <f t="shared" si="5"/>
        <v>--</v>
      </c>
      <c r="AB78" s="35" t="str">
        <f t="shared" si="5"/>
        <v>--</v>
      </c>
      <c r="AC78" s="35" t="str">
        <f t="shared" si="6"/>
        <v>--</v>
      </c>
      <c r="AD78" s="35" t="str">
        <f t="shared" si="6"/>
        <v>--</v>
      </c>
      <c r="AE78" s="35" t="str">
        <f t="shared" si="6"/>
        <v>--</v>
      </c>
      <c r="AF78" s="35" t="str">
        <f t="shared" si="6"/>
        <v>--</v>
      </c>
      <c r="AG78" s="35" t="str">
        <f t="shared" si="6"/>
        <v>--</v>
      </c>
      <c r="AH78" s="35" t="str">
        <f t="shared" si="7"/>
        <v>--</v>
      </c>
      <c r="AI78" s="35" t="str">
        <f t="shared" si="7"/>
        <v>--</v>
      </c>
      <c r="AJ78" s="35" t="str">
        <f t="shared" si="7"/>
        <v>--</v>
      </c>
      <c r="AK78" s="35" t="str">
        <f t="shared" si="7"/>
        <v>--</v>
      </c>
      <c r="AL78" s="35" t="str">
        <f t="shared" si="7"/>
        <v>--</v>
      </c>
      <c r="AM78" s="35" t="str">
        <f t="shared" si="8"/>
        <v>--</v>
      </c>
      <c r="AN78" s="35" t="str">
        <f t="shared" si="8"/>
        <v>--</v>
      </c>
      <c r="AO78" s="35" t="str">
        <f t="shared" si="8"/>
        <v>--</v>
      </c>
      <c r="AP78" s="35" t="str">
        <f t="shared" si="8"/>
        <v>--</v>
      </c>
      <c r="AQ78" s="35" t="str">
        <f t="shared" si="8"/>
        <v>--</v>
      </c>
      <c r="AR78" s="35" t="str">
        <f t="shared" si="9"/>
        <v>--</v>
      </c>
      <c r="AS78" s="35" t="str">
        <f t="shared" si="9"/>
        <v>--</v>
      </c>
      <c r="AT78" s="166" t="str">
        <f t="shared" si="9"/>
        <v>--</v>
      </c>
      <c r="AU78" s="44"/>
    </row>
    <row r="79" spans="1:47" s="61" customFormat="1" ht="15" hidden="1" customHeight="1" x14ac:dyDescent="0.2">
      <c r="A79" s="14">
        <v>46</v>
      </c>
      <c r="B79" s="14"/>
      <c r="C79" s="124" t="str">
        <f t="shared" si="0"/>
        <v>項目46</v>
      </c>
      <c r="D79" s="193" t="str">
        <f t="shared" si="1"/>
        <v>--</v>
      </c>
      <c r="E79" s="37" t="str">
        <f t="shared" si="1"/>
        <v>--</v>
      </c>
      <c r="F79" s="37" t="str">
        <f t="shared" si="1"/>
        <v>--</v>
      </c>
      <c r="G79" s="37" t="str">
        <f t="shared" si="1"/>
        <v>--</v>
      </c>
      <c r="H79" s="37" t="str">
        <f t="shared" si="1"/>
        <v>--</v>
      </c>
      <c r="I79" s="37" t="str">
        <f t="shared" si="2"/>
        <v>--</v>
      </c>
      <c r="J79" s="37" t="str">
        <f t="shared" si="2"/>
        <v>--</v>
      </c>
      <c r="K79" s="37" t="str">
        <f t="shared" si="2"/>
        <v>--</v>
      </c>
      <c r="L79" s="37" t="str">
        <f t="shared" si="2"/>
        <v>--</v>
      </c>
      <c r="M79" s="37" t="str">
        <f t="shared" si="2"/>
        <v>--</v>
      </c>
      <c r="N79" s="37" t="str">
        <f t="shared" si="3"/>
        <v>--</v>
      </c>
      <c r="O79" s="35" t="str">
        <f t="shared" si="3"/>
        <v>--</v>
      </c>
      <c r="P79" s="35" t="str">
        <f t="shared" si="3"/>
        <v>--</v>
      </c>
      <c r="Q79" s="35" t="str">
        <f t="shared" si="3"/>
        <v>--</v>
      </c>
      <c r="R79" s="35" t="str">
        <f t="shared" si="3"/>
        <v>--</v>
      </c>
      <c r="S79" s="35" t="str">
        <f t="shared" si="4"/>
        <v>--</v>
      </c>
      <c r="T79" s="35" t="str">
        <f t="shared" si="4"/>
        <v>--</v>
      </c>
      <c r="U79" s="35" t="str">
        <f t="shared" si="4"/>
        <v>--</v>
      </c>
      <c r="V79" s="35" t="str">
        <f t="shared" si="4"/>
        <v>--</v>
      </c>
      <c r="W79" s="35" t="str">
        <f t="shared" si="4"/>
        <v>--</v>
      </c>
      <c r="X79" s="35" t="str">
        <f t="shared" si="5"/>
        <v>--</v>
      </c>
      <c r="Y79" s="35" t="str">
        <f t="shared" si="5"/>
        <v>--</v>
      </c>
      <c r="Z79" s="35" t="str">
        <f t="shared" si="5"/>
        <v>--</v>
      </c>
      <c r="AA79" s="35" t="str">
        <f t="shared" si="5"/>
        <v>--</v>
      </c>
      <c r="AB79" s="35" t="str">
        <f t="shared" si="5"/>
        <v>--</v>
      </c>
      <c r="AC79" s="35" t="str">
        <f t="shared" si="6"/>
        <v>--</v>
      </c>
      <c r="AD79" s="35" t="str">
        <f t="shared" si="6"/>
        <v>--</v>
      </c>
      <c r="AE79" s="35" t="str">
        <f t="shared" si="6"/>
        <v>--</v>
      </c>
      <c r="AF79" s="35" t="str">
        <f t="shared" si="6"/>
        <v>--</v>
      </c>
      <c r="AG79" s="35" t="str">
        <f t="shared" si="6"/>
        <v>--</v>
      </c>
      <c r="AH79" s="35" t="str">
        <f t="shared" si="7"/>
        <v>--</v>
      </c>
      <c r="AI79" s="35" t="str">
        <f t="shared" si="7"/>
        <v>--</v>
      </c>
      <c r="AJ79" s="35" t="str">
        <f t="shared" si="7"/>
        <v>--</v>
      </c>
      <c r="AK79" s="35" t="str">
        <f t="shared" si="7"/>
        <v>--</v>
      </c>
      <c r="AL79" s="35" t="str">
        <f t="shared" si="7"/>
        <v>--</v>
      </c>
      <c r="AM79" s="35" t="str">
        <f t="shared" si="8"/>
        <v>--</v>
      </c>
      <c r="AN79" s="35" t="str">
        <f t="shared" si="8"/>
        <v>--</v>
      </c>
      <c r="AO79" s="35" t="str">
        <f t="shared" si="8"/>
        <v>--</v>
      </c>
      <c r="AP79" s="35" t="str">
        <f t="shared" si="8"/>
        <v>--</v>
      </c>
      <c r="AQ79" s="35" t="str">
        <f t="shared" si="8"/>
        <v>--</v>
      </c>
      <c r="AR79" s="35" t="str">
        <f t="shared" si="9"/>
        <v>--</v>
      </c>
      <c r="AS79" s="35" t="str">
        <f t="shared" si="9"/>
        <v>--</v>
      </c>
      <c r="AT79" s="166" t="str">
        <f t="shared" si="9"/>
        <v>--</v>
      </c>
      <c r="AU79" s="44"/>
    </row>
    <row r="80" spans="1:47" s="61" customFormat="1" ht="15" hidden="1" customHeight="1" x14ac:dyDescent="0.2">
      <c r="A80" s="14">
        <v>47</v>
      </c>
      <c r="B80" s="14"/>
      <c r="C80" s="124" t="str">
        <f t="shared" si="0"/>
        <v>項目47</v>
      </c>
      <c r="D80" s="193" t="str">
        <f t="shared" si="1"/>
        <v>--</v>
      </c>
      <c r="E80" s="37" t="str">
        <f t="shared" si="1"/>
        <v>--</v>
      </c>
      <c r="F80" s="37" t="str">
        <f t="shared" si="1"/>
        <v>--</v>
      </c>
      <c r="G80" s="37" t="str">
        <f t="shared" si="1"/>
        <v>--</v>
      </c>
      <c r="H80" s="37" t="str">
        <f t="shared" si="1"/>
        <v>--</v>
      </c>
      <c r="I80" s="37" t="str">
        <f t="shared" si="2"/>
        <v>--</v>
      </c>
      <c r="J80" s="37" t="str">
        <f t="shared" si="2"/>
        <v>--</v>
      </c>
      <c r="K80" s="37" t="str">
        <f t="shared" si="2"/>
        <v>--</v>
      </c>
      <c r="L80" s="37" t="str">
        <f t="shared" si="2"/>
        <v>--</v>
      </c>
      <c r="M80" s="37" t="str">
        <f t="shared" si="2"/>
        <v>--</v>
      </c>
      <c r="N80" s="37" t="str">
        <f t="shared" si="3"/>
        <v>--</v>
      </c>
      <c r="O80" s="35" t="str">
        <f t="shared" si="3"/>
        <v>--</v>
      </c>
      <c r="P80" s="35" t="str">
        <f t="shared" si="3"/>
        <v>--</v>
      </c>
      <c r="Q80" s="35" t="str">
        <f t="shared" si="3"/>
        <v>--</v>
      </c>
      <c r="R80" s="35" t="str">
        <f t="shared" si="3"/>
        <v>--</v>
      </c>
      <c r="S80" s="35" t="str">
        <f t="shared" si="4"/>
        <v>--</v>
      </c>
      <c r="T80" s="35" t="str">
        <f t="shared" si="4"/>
        <v>--</v>
      </c>
      <c r="U80" s="35" t="str">
        <f t="shared" si="4"/>
        <v>--</v>
      </c>
      <c r="V80" s="35" t="str">
        <f t="shared" si="4"/>
        <v>--</v>
      </c>
      <c r="W80" s="35" t="str">
        <f t="shared" si="4"/>
        <v>--</v>
      </c>
      <c r="X80" s="35" t="str">
        <f t="shared" si="5"/>
        <v>--</v>
      </c>
      <c r="Y80" s="35" t="str">
        <f t="shared" si="5"/>
        <v>--</v>
      </c>
      <c r="Z80" s="35" t="str">
        <f t="shared" si="5"/>
        <v>--</v>
      </c>
      <c r="AA80" s="35" t="str">
        <f t="shared" si="5"/>
        <v>--</v>
      </c>
      <c r="AB80" s="35" t="str">
        <f t="shared" si="5"/>
        <v>--</v>
      </c>
      <c r="AC80" s="35" t="str">
        <f t="shared" si="6"/>
        <v>--</v>
      </c>
      <c r="AD80" s="35" t="str">
        <f t="shared" si="6"/>
        <v>--</v>
      </c>
      <c r="AE80" s="35" t="str">
        <f t="shared" si="6"/>
        <v>--</v>
      </c>
      <c r="AF80" s="35" t="str">
        <f t="shared" si="6"/>
        <v>--</v>
      </c>
      <c r="AG80" s="35" t="str">
        <f t="shared" si="6"/>
        <v>--</v>
      </c>
      <c r="AH80" s="35" t="str">
        <f t="shared" si="7"/>
        <v>--</v>
      </c>
      <c r="AI80" s="35" t="str">
        <f t="shared" si="7"/>
        <v>--</v>
      </c>
      <c r="AJ80" s="35" t="str">
        <f t="shared" si="7"/>
        <v>--</v>
      </c>
      <c r="AK80" s="35" t="str">
        <f t="shared" si="7"/>
        <v>--</v>
      </c>
      <c r="AL80" s="35" t="str">
        <f t="shared" si="7"/>
        <v>--</v>
      </c>
      <c r="AM80" s="35" t="str">
        <f t="shared" si="8"/>
        <v>--</v>
      </c>
      <c r="AN80" s="35" t="str">
        <f t="shared" si="8"/>
        <v>--</v>
      </c>
      <c r="AO80" s="35" t="str">
        <f t="shared" si="8"/>
        <v>--</v>
      </c>
      <c r="AP80" s="35" t="str">
        <f t="shared" si="8"/>
        <v>--</v>
      </c>
      <c r="AQ80" s="35" t="str">
        <f t="shared" si="8"/>
        <v>--</v>
      </c>
      <c r="AR80" s="35" t="str">
        <f t="shared" si="9"/>
        <v>--</v>
      </c>
      <c r="AS80" s="35" t="str">
        <f t="shared" si="9"/>
        <v>--</v>
      </c>
      <c r="AT80" s="166" t="str">
        <f t="shared" si="9"/>
        <v>--</v>
      </c>
      <c r="AU80" s="44"/>
    </row>
    <row r="81" spans="1:47" s="61" customFormat="1" ht="15" hidden="1" customHeight="1" x14ac:dyDescent="0.2">
      <c r="A81" s="14">
        <v>48</v>
      </c>
      <c r="B81" s="14"/>
      <c r="C81" s="124" t="str">
        <f t="shared" si="0"/>
        <v>項目48</v>
      </c>
      <c r="D81" s="193" t="str">
        <f t="shared" si="1"/>
        <v>--</v>
      </c>
      <c r="E81" s="37" t="str">
        <f t="shared" si="1"/>
        <v>--</v>
      </c>
      <c r="F81" s="37" t="str">
        <f t="shared" si="1"/>
        <v>--</v>
      </c>
      <c r="G81" s="37" t="str">
        <f t="shared" si="1"/>
        <v>--</v>
      </c>
      <c r="H81" s="37" t="str">
        <f t="shared" si="1"/>
        <v>--</v>
      </c>
      <c r="I81" s="37" t="str">
        <f t="shared" si="2"/>
        <v>--</v>
      </c>
      <c r="J81" s="37" t="str">
        <f t="shared" si="2"/>
        <v>--</v>
      </c>
      <c r="K81" s="37" t="str">
        <f t="shared" si="2"/>
        <v>--</v>
      </c>
      <c r="L81" s="37" t="str">
        <f t="shared" si="2"/>
        <v>--</v>
      </c>
      <c r="M81" s="37" t="str">
        <f t="shared" si="2"/>
        <v>--</v>
      </c>
      <c r="N81" s="37" t="str">
        <f t="shared" si="3"/>
        <v>--</v>
      </c>
      <c r="O81" s="35" t="str">
        <f t="shared" si="3"/>
        <v>--</v>
      </c>
      <c r="P81" s="35" t="str">
        <f t="shared" si="3"/>
        <v>--</v>
      </c>
      <c r="Q81" s="35" t="str">
        <f t="shared" si="3"/>
        <v>--</v>
      </c>
      <c r="R81" s="35" t="str">
        <f t="shared" si="3"/>
        <v>--</v>
      </c>
      <c r="S81" s="35" t="str">
        <f t="shared" si="4"/>
        <v>--</v>
      </c>
      <c r="T81" s="35" t="str">
        <f t="shared" si="4"/>
        <v>--</v>
      </c>
      <c r="U81" s="35" t="str">
        <f t="shared" si="4"/>
        <v>--</v>
      </c>
      <c r="V81" s="35" t="str">
        <f t="shared" si="4"/>
        <v>--</v>
      </c>
      <c r="W81" s="35" t="str">
        <f t="shared" si="4"/>
        <v>--</v>
      </c>
      <c r="X81" s="35" t="str">
        <f t="shared" si="5"/>
        <v>--</v>
      </c>
      <c r="Y81" s="35" t="str">
        <f t="shared" si="5"/>
        <v>--</v>
      </c>
      <c r="Z81" s="35" t="str">
        <f t="shared" si="5"/>
        <v>--</v>
      </c>
      <c r="AA81" s="35" t="str">
        <f t="shared" si="5"/>
        <v>--</v>
      </c>
      <c r="AB81" s="35" t="str">
        <f t="shared" si="5"/>
        <v>--</v>
      </c>
      <c r="AC81" s="35" t="str">
        <f t="shared" si="6"/>
        <v>--</v>
      </c>
      <c r="AD81" s="35" t="str">
        <f t="shared" si="6"/>
        <v>--</v>
      </c>
      <c r="AE81" s="35" t="str">
        <f t="shared" si="6"/>
        <v>--</v>
      </c>
      <c r="AF81" s="35" t="str">
        <f t="shared" si="6"/>
        <v>--</v>
      </c>
      <c r="AG81" s="35" t="str">
        <f t="shared" si="6"/>
        <v>--</v>
      </c>
      <c r="AH81" s="35" t="str">
        <f t="shared" si="7"/>
        <v>--</v>
      </c>
      <c r="AI81" s="35" t="str">
        <f t="shared" si="7"/>
        <v>--</v>
      </c>
      <c r="AJ81" s="35" t="str">
        <f t="shared" si="7"/>
        <v>--</v>
      </c>
      <c r="AK81" s="35" t="str">
        <f t="shared" si="7"/>
        <v>--</v>
      </c>
      <c r="AL81" s="35" t="str">
        <f t="shared" si="7"/>
        <v>--</v>
      </c>
      <c r="AM81" s="35" t="str">
        <f t="shared" si="8"/>
        <v>--</v>
      </c>
      <c r="AN81" s="35" t="str">
        <f t="shared" si="8"/>
        <v>--</v>
      </c>
      <c r="AO81" s="35" t="str">
        <f t="shared" si="8"/>
        <v>--</v>
      </c>
      <c r="AP81" s="35" t="str">
        <f t="shared" si="8"/>
        <v>--</v>
      </c>
      <c r="AQ81" s="35" t="str">
        <f t="shared" si="8"/>
        <v>--</v>
      </c>
      <c r="AR81" s="35" t="str">
        <f t="shared" si="9"/>
        <v>--</v>
      </c>
      <c r="AS81" s="35" t="str">
        <f t="shared" si="9"/>
        <v>--</v>
      </c>
      <c r="AT81" s="166" t="str">
        <f t="shared" si="9"/>
        <v>--</v>
      </c>
      <c r="AU81" s="44"/>
    </row>
    <row r="82" spans="1:47" s="61" customFormat="1" ht="15" hidden="1" customHeight="1" x14ac:dyDescent="0.2">
      <c r="A82" s="14">
        <v>49</v>
      </c>
      <c r="B82" s="14"/>
      <c r="C82" s="124" t="str">
        <f t="shared" si="0"/>
        <v>項目49</v>
      </c>
      <c r="D82" s="193" t="str">
        <f t="shared" si="1"/>
        <v>--</v>
      </c>
      <c r="E82" s="37" t="str">
        <f t="shared" si="1"/>
        <v>--</v>
      </c>
      <c r="F82" s="37" t="str">
        <f t="shared" si="1"/>
        <v>--</v>
      </c>
      <c r="G82" s="37" t="str">
        <f t="shared" si="1"/>
        <v>--</v>
      </c>
      <c r="H82" s="37" t="str">
        <f t="shared" si="1"/>
        <v>--</v>
      </c>
      <c r="I82" s="37" t="str">
        <f t="shared" si="2"/>
        <v>--</v>
      </c>
      <c r="J82" s="37" t="str">
        <f t="shared" si="2"/>
        <v>--</v>
      </c>
      <c r="K82" s="37" t="str">
        <f t="shared" si="2"/>
        <v>--</v>
      </c>
      <c r="L82" s="37" t="str">
        <f t="shared" si="2"/>
        <v>--</v>
      </c>
      <c r="M82" s="37" t="str">
        <f t="shared" si="2"/>
        <v>--</v>
      </c>
      <c r="N82" s="37" t="str">
        <f t="shared" si="3"/>
        <v>--</v>
      </c>
      <c r="O82" s="35" t="str">
        <f t="shared" si="3"/>
        <v>--</v>
      </c>
      <c r="P82" s="35" t="str">
        <f t="shared" si="3"/>
        <v>--</v>
      </c>
      <c r="Q82" s="35" t="str">
        <f t="shared" si="3"/>
        <v>--</v>
      </c>
      <c r="R82" s="35" t="str">
        <f t="shared" si="3"/>
        <v>--</v>
      </c>
      <c r="S82" s="35" t="str">
        <f t="shared" si="4"/>
        <v>--</v>
      </c>
      <c r="T82" s="35" t="str">
        <f t="shared" si="4"/>
        <v>--</v>
      </c>
      <c r="U82" s="35" t="str">
        <f t="shared" si="4"/>
        <v>--</v>
      </c>
      <c r="V82" s="35" t="str">
        <f t="shared" si="4"/>
        <v>--</v>
      </c>
      <c r="W82" s="35" t="str">
        <f t="shared" si="4"/>
        <v>--</v>
      </c>
      <c r="X82" s="35" t="str">
        <f t="shared" si="5"/>
        <v>--</v>
      </c>
      <c r="Y82" s="35" t="str">
        <f t="shared" si="5"/>
        <v>--</v>
      </c>
      <c r="Z82" s="35" t="str">
        <f t="shared" si="5"/>
        <v>--</v>
      </c>
      <c r="AA82" s="35" t="str">
        <f t="shared" si="5"/>
        <v>--</v>
      </c>
      <c r="AB82" s="35" t="str">
        <f t="shared" si="5"/>
        <v>--</v>
      </c>
      <c r="AC82" s="35" t="str">
        <f t="shared" si="6"/>
        <v>--</v>
      </c>
      <c r="AD82" s="35" t="str">
        <f t="shared" si="6"/>
        <v>--</v>
      </c>
      <c r="AE82" s="35" t="str">
        <f t="shared" si="6"/>
        <v>--</v>
      </c>
      <c r="AF82" s="35" t="str">
        <f t="shared" si="6"/>
        <v>--</v>
      </c>
      <c r="AG82" s="35" t="str">
        <f t="shared" si="6"/>
        <v>--</v>
      </c>
      <c r="AH82" s="35" t="str">
        <f t="shared" si="7"/>
        <v>--</v>
      </c>
      <c r="AI82" s="35" t="str">
        <f t="shared" si="7"/>
        <v>--</v>
      </c>
      <c r="AJ82" s="35" t="str">
        <f t="shared" si="7"/>
        <v>--</v>
      </c>
      <c r="AK82" s="35" t="str">
        <f t="shared" si="7"/>
        <v>--</v>
      </c>
      <c r="AL82" s="35" t="str">
        <f t="shared" si="7"/>
        <v>--</v>
      </c>
      <c r="AM82" s="35" t="str">
        <f t="shared" si="8"/>
        <v>--</v>
      </c>
      <c r="AN82" s="35" t="str">
        <f t="shared" si="8"/>
        <v>--</v>
      </c>
      <c r="AO82" s="35" t="str">
        <f t="shared" si="8"/>
        <v>--</v>
      </c>
      <c r="AP82" s="35" t="str">
        <f t="shared" si="8"/>
        <v>--</v>
      </c>
      <c r="AQ82" s="35" t="str">
        <f t="shared" si="8"/>
        <v>--</v>
      </c>
      <c r="AR82" s="35" t="str">
        <f t="shared" si="9"/>
        <v>--</v>
      </c>
      <c r="AS82" s="35" t="str">
        <f t="shared" si="9"/>
        <v>--</v>
      </c>
      <c r="AT82" s="166" t="str">
        <f t="shared" si="9"/>
        <v>--</v>
      </c>
      <c r="AU82" s="44"/>
    </row>
    <row r="83" spans="1:47" s="61" customFormat="1" ht="15" hidden="1" customHeight="1" thickBot="1" x14ac:dyDescent="0.25">
      <c r="A83" s="14">
        <v>50</v>
      </c>
      <c r="B83" s="14"/>
      <c r="C83" s="124" t="str">
        <f t="shared" si="0"/>
        <v>項目50</v>
      </c>
      <c r="D83" s="193" t="str">
        <f t="shared" si="1"/>
        <v>--</v>
      </c>
      <c r="E83" s="37" t="str">
        <f t="shared" si="1"/>
        <v>--</v>
      </c>
      <c r="F83" s="37" t="str">
        <f t="shared" si="1"/>
        <v>--</v>
      </c>
      <c r="G83" s="37" t="str">
        <f t="shared" si="1"/>
        <v>--</v>
      </c>
      <c r="H83" s="37" t="str">
        <f t="shared" si="1"/>
        <v>--</v>
      </c>
      <c r="I83" s="37" t="str">
        <f t="shared" si="2"/>
        <v>--</v>
      </c>
      <c r="J83" s="37" t="str">
        <f t="shared" si="2"/>
        <v>--</v>
      </c>
      <c r="K83" s="37" t="str">
        <f t="shared" si="2"/>
        <v>--</v>
      </c>
      <c r="L83" s="37" t="str">
        <f t="shared" si="2"/>
        <v>--</v>
      </c>
      <c r="M83" s="37" t="str">
        <f t="shared" si="2"/>
        <v>--</v>
      </c>
      <c r="N83" s="37" t="str">
        <f t="shared" si="3"/>
        <v>--</v>
      </c>
      <c r="O83" s="35" t="str">
        <f t="shared" si="3"/>
        <v>--</v>
      </c>
      <c r="P83" s="35" t="str">
        <f t="shared" si="3"/>
        <v>--</v>
      </c>
      <c r="Q83" s="35" t="str">
        <f t="shared" si="3"/>
        <v>--</v>
      </c>
      <c r="R83" s="35" t="str">
        <f t="shared" si="3"/>
        <v>--</v>
      </c>
      <c r="S83" s="35" t="str">
        <f t="shared" si="4"/>
        <v>--</v>
      </c>
      <c r="T83" s="35" t="str">
        <f t="shared" si="4"/>
        <v>--</v>
      </c>
      <c r="U83" s="35" t="str">
        <f t="shared" si="4"/>
        <v>--</v>
      </c>
      <c r="V83" s="35" t="str">
        <f t="shared" si="4"/>
        <v>--</v>
      </c>
      <c r="W83" s="35" t="str">
        <f t="shared" si="4"/>
        <v>--</v>
      </c>
      <c r="X83" s="35" t="str">
        <f t="shared" si="5"/>
        <v>--</v>
      </c>
      <c r="Y83" s="35" t="str">
        <f t="shared" si="5"/>
        <v>--</v>
      </c>
      <c r="Z83" s="35" t="str">
        <f t="shared" si="5"/>
        <v>--</v>
      </c>
      <c r="AA83" s="35" t="str">
        <f t="shared" si="5"/>
        <v>--</v>
      </c>
      <c r="AB83" s="35" t="str">
        <f t="shared" si="5"/>
        <v>--</v>
      </c>
      <c r="AC83" s="35" t="str">
        <f t="shared" si="6"/>
        <v>--</v>
      </c>
      <c r="AD83" s="35" t="str">
        <f t="shared" si="6"/>
        <v>--</v>
      </c>
      <c r="AE83" s="35" t="str">
        <f t="shared" si="6"/>
        <v>--</v>
      </c>
      <c r="AF83" s="35" t="str">
        <f t="shared" si="6"/>
        <v>--</v>
      </c>
      <c r="AG83" s="35" t="str">
        <f t="shared" si="6"/>
        <v>--</v>
      </c>
      <c r="AH83" s="35" t="str">
        <f t="shared" si="7"/>
        <v>--</v>
      </c>
      <c r="AI83" s="35" t="str">
        <f t="shared" si="7"/>
        <v>--</v>
      </c>
      <c r="AJ83" s="35" t="str">
        <f t="shared" si="7"/>
        <v>--</v>
      </c>
      <c r="AK83" s="35" t="str">
        <f t="shared" si="7"/>
        <v>--</v>
      </c>
      <c r="AL83" s="35" t="str">
        <f t="shared" si="7"/>
        <v>--</v>
      </c>
      <c r="AM83" s="35" t="str">
        <f t="shared" si="8"/>
        <v>--</v>
      </c>
      <c r="AN83" s="35" t="str">
        <f t="shared" si="8"/>
        <v>--</v>
      </c>
      <c r="AO83" s="35" t="str">
        <f t="shared" si="8"/>
        <v>--</v>
      </c>
      <c r="AP83" s="35" t="str">
        <f t="shared" si="8"/>
        <v>--</v>
      </c>
      <c r="AQ83" s="35" t="str">
        <f t="shared" si="8"/>
        <v>--</v>
      </c>
      <c r="AR83" s="35" t="str">
        <f t="shared" si="9"/>
        <v>--</v>
      </c>
      <c r="AS83" s="35" t="str">
        <f t="shared" si="9"/>
        <v>--</v>
      </c>
      <c r="AT83" s="166" t="str">
        <f t="shared" si="9"/>
        <v>--</v>
      </c>
      <c r="AU83" s="44"/>
    </row>
    <row r="84" spans="1:47" s="61" customFormat="1" ht="5.25" customHeight="1" thickBot="1" x14ac:dyDescent="0.25">
      <c r="A84" s="14"/>
      <c r="B84" s="14"/>
      <c r="C84" s="21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189"/>
      <c r="AU84" s="44"/>
    </row>
    <row r="85" spans="1:47" s="61" customFormat="1" ht="19.5" customHeight="1" thickBot="1" x14ac:dyDescent="0.25">
      <c r="A85" s="14"/>
      <c r="B85" s="14"/>
      <c r="C85" s="195" t="s">
        <v>140</v>
      </c>
      <c r="D85" s="178">
        <f t="shared" ref="D85:AT85" si="10">IF(ISERROR(D194/D140), "--", D194/D140)</f>
        <v>177.69722138048988</v>
      </c>
      <c r="E85" s="46">
        <f t="shared" si="10"/>
        <v>180.98146879650767</v>
      </c>
      <c r="F85" s="46">
        <f t="shared" si="10"/>
        <v>180.03745036620933</v>
      </c>
      <c r="G85" s="46">
        <f t="shared" si="10"/>
        <v>167.82362976685243</v>
      </c>
      <c r="H85" s="46">
        <f t="shared" si="10"/>
        <v>175.35978550062816</v>
      </c>
      <c r="I85" s="46">
        <f t="shared" si="10"/>
        <v>168.1100769534138</v>
      </c>
      <c r="J85" s="46">
        <f t="shared" si="10"/>
        <v>174.36919988249039</v>
      </c>
      <c r="K85" s="46">
        <f t="shared" si="10"/>
        <v>178.30284631658736</v>
      </c>
      <c r="L85" s="46">
        <f t="shared" si="10"/>
        <v>181.44653246071098</v>
      </c>
      <c r="M85" s="46">
        <f t="shared" si="10"/>
        <v>182.53205437746303</v>
      </c>
      <c r="N85" s="46">
        <f t="shared" si="10"/>
        <v>173.43525033251592</v>
      </c>
      <c r="O85" s="46">
        <f t="shared" si="10"/>
        <v>173.90103921679662</v>
      </c>
      <c r="P85" s="46">
        <f t="shared" si="10"/>
        <v>169.60420986704253</v>
      </c>
      <c r="Q85" s="46">
        <f t="shared" si="10"/>
        <v>170.79693644648248</v>
      </c>
      <c r="R85" s="46">
        <f t="shared" si="10"/>
        <v>181.34889463137128</v>
      </c>
      <c r="S85" s="46">
        <f t="shared" si="10"/>
        <v>181.70427535313121</v>
      </c>
      <c r="T85" s="46">
        <f t="shared" si="10"/>
        <v>181.847731484131</v>
      </c>
      <c r="U85" s="46">
        <f t="shared" si="10"/>
        <v>169.49501266179396</v>
      </c>
      <c r="V85" s="46">
        <f t="shared" si="10"/>
        <v>171.66193076445518</v>
      </c>
      <c r="W85" s="46">
        <f t="shared" si="10"/>
        <v>170.24514338935393</v>
      </c>
      <c r="X85" s="46">
        <f t="shared" si="10"/>
        <v>173.22216870780858</v>
      </c>
      <c r="Y85" s="46">
        <f t="shared" si="10"/>
        <v>179.1116240202046</v>
      </c>
      <c r="Z85" s="46">
        <f t="shared" si="10"/>
        <v>185.61567850949481</v>
      </c>
      <c r="AA85" s="46">
        <f t="shared" si="10"/>
        <v>186.51422700671984</v>
      </c>
      <c r="AB85" s="46">
        <f t="shared" si="10"/>
        <v>174.7632579736233</v>
      </c>
      <c r="AC85" s="46">
        <f t="shared" si="10"/>
        <v>172.86160890217764</v>
      </c>
      <c r="AD85" s="46">
        <f t="shared" si="10"/>
        <v>170.60646501381413</v>
      </c>
      <c r="AE85" s="46">
        <f t="shared" si="10"/>
        <v>172.61792848197626</v>
      </c>
      <c r="AF85" s="46">
        <f t="shared" si="10"/>
        <v>187.36076970953462</v>
      </c>
      <c r="AG85" s="46">
        <f t="shared" si="10"/>
        <v>189.35421067666931</v>
      </c>
      <c r="AH85" s="46">
        <f t="shared" si="10"/>
        <v>190.21403988772536</v>
      </c>
      <c r="AI85" s="46">
        <f t="shared" si="10"/>
        <v>186.04165437610956</v>
      </c>
      <c r="AJ85" s="46">
        <f t="shared" si="10"/>
        <v>187.1774565250951</v>
      </c>
      <c r="AK85" s="46">
        <f t="shared" si="10"/>
        <v>183.99346251891544</v>
      </c>
      <c r="AL85" s="46">
        <f t="shared" si="10"/>
        <v>191.07083948715288</v>
      </c>
      <c r="AM85" s="46">
        <f t="shared" si="10"/>
        <v>180.70853801373943</v>
      </c>
      <c r="AN85" s="46">
        <f t="shared" si="10"/>
        <v>188.40406471783126</v>
      </c>
      <c r="AO85" s="46">
        <f t="shared" si="10"/>
        <v>189.33142861050592</v>
      </c>
      <c r="AP85" s="46">
        <f t="shared" si="10"/>
        <v>180.02855825698026</v>
      </c>
      <c r="AQ85" s="46">
        <f t="shared" si="10"/>
        <v>179.61063455160746</v>
      </c>
      <c r="AR85" s="46">
        <f t="shared" si="10"/>
        <v>173.47269359754515</v>
      </c>
      <c r="AS85" s="46">
        <f t="shared" si="10"/>
        <v>179.4951348572163</v>
      </c>
      <c r="AT85" s="219">
        <f t="shared" si="10"/>
        <v>178.5966937426322</v>
      </c>
    </row>
    <row r="86" spans="1:47" ht="9" customHeight="1" x14ac:dyDescent="0.2">
      <c r="C86" s="145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</row>
    <row r="87" spans="1:47" ht="12" customHeight="1" x14ac:dyDescent="0.2"/>
    <row r="88" spans="1:47" s="61" customFormat="1" ht="48" hidden="1" customHeight="1" x14ac:dyDescent="0.2">
      <c r="A88" s="14"/>
      <c r="B88" s="14"/>
      <c r="C88" s="107"/>
      <c r="D88" s="23" t="str">
        <f t="shared" ref="D88:AS88" si="11">D$33</f>
        <v>22/04/01</v>
      </c>
      <c r="E88" s="23" t="str">
        <f t="shared" si="11"/>
        <v>22/04/02</v>
      </c>
      <c r="F88" s="23" t="str">
        <f t="shared" si="11"/>
        <v>22/04/03</v>
      </c>
      <c r="G88" s="23" t="str">
        <f t="shared" si="11"/>
        <v>22/04/04</v>
      </c>
      <c r="H88" s="23" t="str">
        <f t="shared" si="11"/>
        <v>22/04/05</v>
      </c>
      <c r="I88" s="23" t="str">
        <f t="shared" si="11"/>
        <v>22/04/06</v>
      </c>
      <c r="J88" s="23" t="str">
        <f t="shared" si="11"/>
        <v>22/04/07</v>
      </c>
      <c r="K88" s="23" t="str">
        <f t="shared" si="11"/>
        <v>22/04/08</v>
      </c>
      <c r="L88" s="23" t="str">
        <f t="shared" si="11"/>
        <v>22/04/09</v>
      </c>
      <c r="M88" s="23" t="str">
        <f t="shared" si="11"/>
        <v>22/04/10</v>
      </c>
      <c r="N88" s="23" t="str">
        <f t="shared" si="11"/>
        <v>22/04/11</v>
      </c>
      <c r="O88" s="23" t="str">
        <f t="shared" si="11"/>
        <v>22/04/12</v>
      </c>
      <c r="P88" s="23" t="str">
        <f t="shared" si="11"/>
        <v>22/04/13</v>
      </c>
      <c r="Q88" s="23" t="str">
        <f t="shared" si="11"/>
        <v>22/04/14</v>
      </c>
      <c r="R88" s="23" t="str">
        <f t="shared" si="11"/>
        <v>22/04/15</v>
      </c>
      <c r="S88" s="23" t="str">
        <f t="shared" si="11"/>
        <v>22/04/16</v>
      </c>
      <c r="T88" s="23" t="str">
        <f t="shared" si="11"/>
        <v>22/04/17</v>
      </c>
      <c r="U88" s="23" t="str">
        <f t="shared" si="11"/>
        <v>22/04/18</v>
      </c>
      <c r="V88" s="23" t="str">
        <f t="shared" si="11"/>
        <v>22/04/19</v>
      </c>
      <c r="W88" s="23" t="str">
        <f t="shared" si="11"/>
        <v>22/04/20</v>
      </c>
      <c r="X88" s="23" t="str">
        <f t="shared" si="11"/>
        <v>22/04/21</v>
      </c>
      <c r="Y88" s="23" t="str">
        <f t="shared" si="11"/>
        <v>22/04/22</v>
      </c>
      <c r="Z88" s="23" t="str">
        <f t="shared" si="11"/>
        <v>22/04/23</v>
      </c>
      <c r="AA88" s="23" t="str">
        <f t="shared" si="11"/>
        <v>22/04/24</v>
      </c>
      <c r="AB88" s="23" t="str">
        <f t="shared" si="11"/>
        <v>22/04/25</v>
      </c>
      <c r="AC88" s="23" t="str">
        <f t="shared" si="11"/>
        <v>22/04/26</v>
      </c>
      <c r="AD88" s="23" t="str">
        <f t="shared" si="11"/>
        <v>22/04/27</v>
      </c>
      <c r="AE88" s="23" t="str">
        <f t="shared" si="11"/>
        <v>22/04/28</v>
      </c>
      <c r="AF88" s="23" t="str">
        <f t="shared" si="11"/>
        <v>22/04/29</v>
      </c>
      <c r="AG88" s="23" t="str">
        <f t="shared" si="11"/>
        <v>22/04/30</v>
      </c>
      <c r="AH88" s="23" t="str">
        <f t="shared" si="11"/>
        <v>22/05/01</v>
      </c>
      <c r="AI88" s="23" t="str">
        <f t="shared" si="11"/>
        <v>22/05/02</v>
      </c>
      <c r="AJ88" s="23" t="str">
        <f t="shared" si="11"/>
        <v>22/05/03</v>
      </c>
      <c r="AK88" s="23" t="str">
        <f t="shared" si="11"/>
        <v>22/05/04</v>
      </c>
      <c r="AL88" s="23" t="str">
        <f t="shared" si="11"/>
        <v>22/05/05</v>
      </c>
      <c r="AM88" s="23" t="str">
        <f t="shared" si="11"/>
        <v>22/05/06</v>
      </c>
      <c r="AN88" s="23" t="str">
        <f t="shared" si="11"/>
        <v>22/05/07</v>
      </c>
      <c r="AO88" s="23" t="str">
        <f t="shared" si="11"/>
        <v>22/05/08</v>
      </c>
      <c r="AP88" s="23" t="str">
        <f t="shared" si="11"/>
        <v>22/05/09</v>
      </c>
      <c r="AQ88" s="23" t="str">
        <f t="shared" si="11"/>
        <v>22/05/10</v>
      </c>
      <c r="AR88" s="23" t="str">
        <f t="shared" si="11"/>
        <v>22/05/11</v>
      </c>
      <c r="AS88" s="23" t="str">
        <f t="shared" si="11"/>
        <v>22/05/12</v>
      </c>
      <c r="AT88" s="94" t="s">
        <v>83</v>
      </c>
    </row>
    <row r="89" spans="1:47" s="61" customFormat="1" ht="12" hidden="1" customHeight="1" x14ac:dyDescent="0.2">
      <c r="A89" s="14">
        <v>1</v>
      </c>
      <c r="B89" s="14"/>
      <c r="C89" s="120" t="str">
        <f t="shared" ref="C89:C138" si="12">$C34</f>
        <v>加工食品</v>
      </c>
      <c r="D89" s="33">
        <f t="shared" ref="D89:H138" si="13">IF(INDEX(累計分析データ,$A89,D$32*4+$E$1)="", "--", INDEX(累計分析データ,$A89,D$32*4+$E$1))</f>
        <v>560150.52289999998</v>
      </c>
      <c r="E89" s="17">
        <f t="shared" si="13"/>
        <v>659198.19429999997</v>
      </c>
      <c r="F89" s="17">
        <f t="shared" si="13"/>
        <v>612252.11979999999</v>
      </c>
      <c r="G89" s="17">
        <f t="shared" si="13"/>
        <v>521739.26120000001</v>
      </c>
      <c r="H89" s="17">
        <f t="shared" si="13"/>
        <v>764770.50699999998</v>
      </c>
      <c r="I89" s="17">
        <f t="shared" ref="I89:M138" si="14">IF(INDEX(累計分析データ,$A89,I$32*4+$E$1)="", "--", INDEX(累計分析データ,$A89,I$32*4+$E$1))</f>
        <v>634326.44059999997</v>
      </c>
      <c r="J89" s="17">
        <f t="shared" si="14"/>
        <v>565957.07250000001</v>
      </c>
      <c r="K89" s="17">
        <f t="shared" si="14"/>
        <v>561071.93189999997</v>
      </c>
      <c r="L89" s="17">
        <f t="shared" si="14"/>
        <v>643181.7426</v>
      </c>
      <c r="M89" s="17">
        <f t="shared" si="14"/>
        <v>718706.69420000003</v>
      </c>
      <c r="N89" s="17">
        <f t="shared" ref="N89:R138" si="15">IF(INDEX(累計分析データ,$A89,N$32*4+$E$1)="", "--", INDEX(累計分析データ,$A89,N$32*4+$E$1))</f>
        <v>598868.13320000004</v>
      </c>
      <c r="O89" s="17">
        <f t="shared" si="15"/>
        <v>574548.01630000002</v>
      </c>
      <c r="P89" s="17">
        <f t="shared" si="15"/>
        <v>619580.13040000002</v>
      </c>
      <c r="Q89" s="17">
        <f t="shared" si="15"/>
        <v>500483.641</v>
      </c>
      <c r="R89" s="17">
        <f t="shared" si="15"/>
        <v>563392.30599999998</v>
      </c>
      <c r="S89" s="17">
        <f t="shared" ref="S89:W138" si="16">IF(INDEX(累計分析データ,$A89,S$32*4+$E$1)="", "--", INDEX(累計分析データ,$A89,S$32*4+$E$1))</f>
        <v>702091.26769999997</v>
      </c>
      <c r="T89" s="17">
        <f t="shared" si="16"/>
        <v>690897.17059999995</v>
      </c>
      <c r="U89" s="17">
        <f t="shared" si="16"/>
        <v>557810.56559999997</v>
      </c>
      <c r="V89" s="17">
        <f t="shared" si="16"/>
        <v>609307.42660000001</v>
      </c>
      <c r="W89" s="17">
        <f t="shared" si="16"/>
        <v>601378.95030000003</v>
      </c>
      <c r="X89" s="17">
        <f t="shared" ref="X89:AB138" si="17">IF(INDEX(累計分析データ,$A89,X$32*4+$E$1)="", "--", INDEX(累計分析データ,$A89,X$32*4+$E$1))</f>
        <v>561155.08409999998</v>
      </c>
      <c r="Y89" s="17">
        <f t="shared" si="17"/>
        <v>558655.8996</v>
      </c>
      <c r="Z89" s="17">
        <f t="shared" si="17"/>
        <v>652360.32949999999</v>
      </c>
      <c r="AA89" s="17">
        <f t="shared" si="17"/>
        <v>634990.46739999996</v>
      </c>
      <c r="AB89" s="17">
        <f t="shared" si="17"/>
        <v>694446.61100000003</v>
      </c>
      <c r="AC89" s="17">
        <f t="shared" ref="AC89:AG138" si="18">IF(INDEX(累計分析データ,$A89,AC$32*4+$E$1)="", "--", INDEX(累計分析データ,$A89,AC$32*4+$E$1))</f>
        <v>521189.96029999998</v>
      </c>
      <c r="AD89" s="17">
        <f t="shared" si="18"/>
        <v>570577.05189999996</v>
      </c>
      <c r="AE89" s="17">
        <f t="shared" si="18"/>
        <v>592277.58840000001</v>
      </c>
      <c r="AF89" s="17">
        <f t="shared" si="18"/>
        <v>460045.00219999999</v>
      </c>
      <c r="AG89" s="17">
        <f t="shared" si="18"/>
        <v>666035.52969999996</v>
      </c>
      <c r="AH89" s="17">
        <f t="shared" ref="AH89:AL138" si="19">IF(INDEX(累計分析データ,$A89,AH$32*4+$E$1)="", "--", INDEX(累計分析データ,$A89,AH$32*4+$E$1))</f>
        <v>549340.12309999997</v>
      </c>
      <c r="AI89" s="17">
        <f t="shared" si="19"/>
        <v>645633.28090000001</v>
      </c>
      <c r="AJ89" s="17">
        <f t="shared" si="19"/>
        <v>550039.26060000004</v>
      </c>
      <c r="AK89" s="17">
        <f t="shared" si="19"/>
        <v>557644.03029999998</v>
      </c>
      <c r="AL89" s="17">
        <f t="shared" si="19"/>
        <v>605151.53150000004</v>
      </c>
      <c r="AM89" s="17">
        <f t="shared" ref="AM89:AQ138" si="20">IF(INDEX(累計分析データ,$A89,AM$32*4+$E$1)="", "--", INDEX(累計分析データ,$A89,AM$32*4+$E$1))</f>
        <v>628074.07250000001</v>
      </c>
      <c r="AN89" s="17">
        <f t="shared" si="20"/>
        <v>591980.77130000002</v>
      </c>
      <c r="AO89" s="17">
        <f t="shared" si="20"/>
        <v>668367.07550000004</v>
      </c>
      <c r="AP89" s="17">
        <f t="shared" si="20"/>
        <v>566007.6594</v>
      </c>
      <c r="AQ89" s="17">
        <f t="shared" si="20"/>
        <v>624498.36470000003</v>
      </c>
      <c r="AR89" s="17">
        <f t="shared" ref="AR89:AS138" si="21">IF(INDEX(累計分析データ,$A89,AR$32*4+$E$1)="", "--", INDEX(累計分析データ,$A89,AR$32*4+$E$1))</f>
        <v>605877.43720000004</v>
      </c>
      <c r="AS89" s="17">
        <f t="shared" si="21"/>
        <v>567203.10660000006</v>
      </c>
      <c r="AT89" s="111">
        <f t="shared" ref="AT89:AT138" si="22">IF(INDEX(分析データ,$A89,AT$32*4+$E$1)="", "--", INDEX(分析データ,$A89,AT$32*4+$E$1))</f>
        <v>25331262.332400002</v>
      </c>
    </row>
    <row r="90" spans="1:47" s="61" customFormat="1" ht="12" hidden="1" customHeight="1" x14ac:dyDescent="0.2">
      <c r="A90" s="14">
        <v>2</v>
      </c>
      <c r="B90" s="14"/>
      <c r="C90" s="120" t="str">
        <f t="shared" si="12"/>
        <v>生鮮食品</v>
      </c>
      <c r="D90" s="17">
        <f t="shared" si="13"/>
        <v>146772.81950000001</v>
      </c>
      <c r="E90" s="17">
        <f t="shared" si="13"/>
        <v>166431.3204</v>
      </c>
      <c r="F90" s="17">
        <f t="shared" si="13"/>
        <v>155918.96410000001</v>
      </c>
      <c r="G90" s="17">
        <f t="shared" si="13"/>
        <v>153959.94399999999</v>
      </c>
      <c r="H90" s="17">
        <f t="shared" si="13"/>
        <v>205637.31580000001</v>
      </c>
      <c r="I90" s="17">
        <f t="shared" si="14"/>
        <v>187961.4357</v>
      </c>
      <c r="J90" s="17">
        <f t="shared" si="14"/>
        <v>156593.41579999999</v>
      </c>
      <c r="K90" s="17">
        <f t="shared" si="14"/>
        <v>149604.19620000001</v>
      </c>
      <c r="L90" s="17">
        <f t="shared" si="14"/>
        <v>164730.0172</v>
      </c>
      <c r="M90" s="17">
        <f t="shared" si="14"/>
        <v>176202.06330000001</v>
      </c>
      <c r="N90" s="17">
        <f t="shared" si="15"/>
        <v>172039.27549999999</v>
      </c>
      <c r="O90" s="17">
        <f t="shared" si="15"/>
        <v>152693.76019999999</v>
      </c>
      <c r="P90" s="17">
        <f t="shared" si="15"/>
        <v>178727.9584</v>
      </c>
      <c r="Q90" s="17">
        <f t="shared" si="15"/>
        <v>142411.35560000001</v>
      </c>
      <c r="R90" s="17">
        <f t="shared" si="15"/>
        <v>137775.3578</v>
      </c>
      <c r="S90" s="17">
        <f t="shared" si="16"/>
        <v>178027.63639999999</v>
      </c>
      <c r="T90" s="17">
        <f t="shared" si="16"/>
        <v>207022.69940000001</v>
      </c>
      <c r="U90" s="17">
        <f t="shared" si="16"/>
        <v>241317.0624</v>
      </c>
      <c r="V90" s="17">
        <f t="shared" si="16"/>
        <v>231269.38560000001</v>
      </c>
      <c r="W90" s="17">
        <f t="shared" si="16"/>
        <v>210680.065</v>
      </c>
      <c r="X90" s="17">
        <f t="shared" si="17"/>
        <v>226001.5955</v>
      </c>
      <c r="Y90" s="17">
        <f t="shared" si="17"/>
        <v>201758.41329999999</v>
      </c>
      <c r="Z90" s="17">
        <f t="shared" si="17"/>
        <v>221017.0533</v>
      </c>
      <c r="AA90" s="17">
        <f t="shared" si="17"/>
        <v>202724.17</v>
      </c>
      <c r="AB90" s="17">
        <f t="shared" si="17"/>
        <v>283344.14039999997</v>
      </c>
      <c r="AC90" s="17">
        <f t="shared" si="18"/>
        <v>184770.6035</v>
      </c>
      <c r="AD90" s="17">
        <f t="shared" si="18"/>
        <v>200415.11360000001</v>
      </c>
      <c r="AE90" s="17">
        <f t="shared" si="18"/>
        <v>238050.30609999999</v>
      </c>
      <c r="AF90" s="17">
        <f t="shared" si="18"/>
        <v>134.95519999999999</v>
      </c>
      <c r="AG90" s="17">
        <f t="shared" si="18"/>
        <v>168.9888</v>
      </c>
      <c r="AH90" s="17">
        <f t="shared" si="19"/>
        <v>150.9034</v>
      </c>
      <c r="AI90" s="17">
        <f t="shared" si="19"/>
        <v>123.00230000000001</v>
      </c>
      <c r="AJ90" s="17">
        <f t="shared" si="19"/>
        <v>164.52430000000001</v>
      </c>
      <c r="AK90" s="17">
        <f t="shared" si="19"/>
        <v>155.97020000000001</v>
      </c>
      <c r="AL90" s="17">
        <f t="shared" si="19"/>
        <v>134.0729</v>
      </c>
      <c r="AM90" s="17">
        <f t="shared" si="20"/>
        <v>368.68779999999998</v>
      </c>
      <c r="AN90" s="17">
        <f t="shared" si="20"/>
        <v>198.75649999999999</v>
      </c>
      <c r="AO90" s="17">
        <f t="shared" si="20"/>
        <v>205.49879999999999</v>
      </c>
      <c r="AP90" s="17">
        <f t="shared" si="20"/>
        <v>292.56990000000002</v>
      </c>
      <c r="AQ90" s="17">
        <f t="shared" si="20"/>
        <v>242.81720000000001</v>
      </c>
      <c r="AR90" s="17">
        <f t="shared" si="21"/>
        <v>183.6439</v>
      </c>
      <c r="AS90" s="17">
        <f t="shared" si="21"/>
        <v>360.32729999999998</v>
      </c>
      <c r="AT90" s="111">
        <f t="shared" si="22"/>
        <v>5276742.1624999996</v>
      </c>
    </row>
    <row r="91" spans="1:47" s="61" customFormat="1" ht="12" hidden="1" customHeight="1" x14ac:dyDescent="0.2">
      <c r="A91" s="14">
        <v>3</v>
      </c>
      <c r="B91" s="14"/>
      <c r="C91" s="120" t="str">
        <f t="shared" si="12"/>
        <v>菓子類</v>
      </c>
      <c r="D91" s="17">
        <f t="shared" si="13"/>
        <v>251855.64129999999</v>
      </c>
      <c r="E91" s="17">
        <f t="shared" si="13"/>
        <v>282897.71659999999</v>
      </c>
      <c r="F91" s="17">
        <f t="shared" si="13"/>
        <v>242248.69380000001</v>
      </c>
      <c r="G91" s="17">
        <f t="shared" si="13"/>
        <v>198486.1403</v>
      </c>
      <c r="H91" s="17">
        <f t="shared" si="13"/>
        <v>299281.80699999997</v>
      </c>
      <c r="I91" s="17">
        <f t="shared" si="14"/>
        <v>270590.826</v>
      </c>
      <c r="J91" s="17">
        <f t="shared" si="14"/>
        <v>232312.18100000001</v>
      </c>
      <c r="K91" s="17">
        <f t="shared" si="14"/>
        <v>240438.64670000001</v>
      </c>
      <c r="L91" s="17">
        <f t="shared" si="14"/>
        <v>286576.03649999999</v>
      </c>
      <c r="M91" s="17">
        <f t="shared" si="14"/>
        <v>287439.64230000001</v>
      </c>
      <c r="N91" s="17">
        <f t="shared" si="15"/>
        <v>236023.4032</v>
      </c>
      <c r="O91" s="17">
        <f t="shared" si="15"/>
        <v>240515.12779999999</v>
      </c>
      <c r="P91" s="17">
        <f t="shared" si="15"/>
        <v>263547.25599999999</v>
      </c>
      <c r="Q91" s="17">
        <f t="shared" si="15"/>
        <v>195156.25510000001</v>
      </c>
      <c r="R91" s="17">
        <f t="shared" si="15"/>
        <v>240700.45869999999</v>
      </c>
      <c r="S91" s="17">
        <f t="shared" si="16"/>
        <v>302271.43300000002</v>
      </c>
      <c r="T91" s="17">
        <f t="shared" si="16"/>
        <v>282867.7549</v>
      </c>
      <c r="U91" s="17">
        <f t="shared" si="16"/>
        <v>218710.09229999999</v>
      </c>
      <c r="V91" s="17">
        <f t="shared" si="16"/>
        <v>258111.1465</v>
      </c>
      <c r="W91" s="17">
        <f t="shared" si="16"/>
        <v>252693.7108</v>
      </c>
      <c r="X91" s="17">
        <f t="shared" si="17"/>
        <v>240533.21720000001</v>
      </c>
      <c r="Y91" s="17">
        <f t="shared" si="17"/>
        <v>253103.08319999999</v>
      </c>
      <c r="Z91" s="17">
        <f t="shared" si="17"/>
        <v>295696.53370000003</v>
      </c>
      <c r="AA91" s="17">
        <f t="shared" si="17"/>
        <v>250531.27439999999</v>
      </c>
      <c r="AB91" s="17">
        <f t="shared" si="17"/>
        <v>275979.45679999999</v>
      </c>
      <c r="AC91" s="17">
        <f t="shared" si="18"/>
        <v>222181.8682</v>
      </c>
      <c r="AD91" s="17">
        <f t="shared" si="18"/>
        <v>257096.58900000001</v>
      </c>
      <c r="AE91" s="17">
        <f t="shared" si="18"/>
        <v>258167.56349999999</v>
      </c>
      <c r="AF91" s="17">
        <f t="shared" si="18"/>
        <v>204906.8383</v>
      </c>
      <c r="AG91" s="17">
        <f t="shared" si="18"/>
        <v>291702.14990000002</v>
      </c>
      <c r="AH91" s="17">
        <f t="shared" si="19"/>
        <v>225352.07430000001</v>
      </c>
      <c r="AI91" s="17">
        <f t="shared" si="19"/>
        <v>265464.95559999999</v>
      </c>
      <c r="AJ91" s="17">
        <f t="shared" si="19"/>
        <v>244093.2432</v>
      </c>
      <c r="AK91" s="17">
        <f t="shared" si="19"/>
        <v>260098.30480000001</v>
      </c>
      <c r="AL91" s="17">
        <f t="shared" si="19"/>
        <v>275834.02970000001</v>
      </c>
      <c r="AM91" s="17">
        <f t="shared" si="20"/>
        <v>275072.42080000002</v>
      </c>
      <c r="AN91" s="17">
        <f t="shared" si="20"/>
        <v>256296.66740000001</v>
      </c>
      <c r="AO91" s="17">
        <f t="shared" si="20"/>
        <v>280738.9339</v>
      </c>
      <c r="AP91" s="17">
        <f t="shared" si="20"/>
        <v>207546.617</v>
      </c>
      <c r="AQ91" s="17">
        <f t="shared" si="20"/>
        <v>246150.70540000001</v>
      </c>
      <c r="AR91" s="17">
        <f t="shared" si="21"/>
        <v>261785.63870000001</v>
      </c>
      <c r="AS91" s="17">
        <f t="shared" si="21"/>
        <v>232816.14859999999</v>
      </c>
      <c r="AT91" s="111">
        <f t="shared" si="22"/>
        <v>10663872.283399999</v>
      </c>
    </row>
    <row r="92" spans="1:47" s="61" customFormat="1" ht="12" hidden="1" customHeight="1" x14ac:dyDescent="0.2">
      <c r="A92" s="14">
        <v>4</v>
      </c>
      <c r="B92" s="14"/>
      <c r="C92" s="120" t="str">
        <f t="shared" si="12"/>
        <v>項目4</v>
      </c>
      <c r="D92" s="17" t="str">
        <f t="shared" si="13"/>
        <v>--</v>
      </c>
      <c r="E92" s="17" t="str">
        <f t="shared" si="13"/>
        <v>--</v>
      </c>
      <c r="F92" s="17" t="str">
        <f t="shared" si="13"/>
        <v>--</v>
      </c>
      <c r="G92" s="17" t="str">
        <f t="shared" si="13"/>
        <v>--</v>
      </c>
      <c r="H92" s="17" t="str">
        <f t="shared" si="13"/>
        <v>--</v>
      </c>
      <c r="I92" s="17" t="str">
        <f t="shared" si="14"/>
        <v>--</v>
      </c>
      <c r="J92" s="17" t="str">
        <f t="shared" si="14"/>
        <v>--</v>
      </c>
      <c r="K92" s="17" t="str">
        <f t="shared" si="14"/>
        <v>--</v>
      </c>
      <c r="L92" s="17" t="str">
        <f t="shared" si="14"/>
        <v>--</v>
      </c>
      <c r="M92" s="17" t="str">
        <f t="shared" si="14"/>
        <v>--</v>
      </c>
      <c r="N92" s="17" t="str">
        <f t="shared" si="15"/>
        <v>--</v>
      </c>
      <c r="O92" s="17" t="str">
        <f t="shared" si="15"/>
        <v>--</v>
      </c>
      <c r="P92" s="17" t="str">
        <f t="shared" si="15"/>
        <v>--</v>
      </c>
      <c r="Q92" s="17" t="str">
        <f t="shared" si="15"/>
        <v>--</v>
      </c>
      <c r="R92" s="17" t="str">
        <f t="shared" si="15"/>
        <v>--</v>
      </c>
      <c r="S92" s="17" t="str">
        <f t="shared" si="16"/>
        <v>--</v>
      </c>
      <c r="T92" s="17" t="str">
        <f t="shared" si="16"/>
        <v>--</v>
      </c>
      <c r="U92" s="17" t="str">
        <f t="shared" si="16"/>
        <v>--</v>
      </c>
      <c r="V92" s="17" t="str">
        <f t="shared" si="16"/>
        <v>--</v>
      </c>
      <c r="W92" s="17" t="str">
        <f t="shared" si="16"/>
        <v>--</v>
      </c>
      <c r="X92" s="17" t="str">
        <f t="shared" si="17"/>
        <v>--</v>
      </c>
      <c r="Y92" s="17" t="str">
        <f t="shared" si="17"/>
        <v>--</v>
      </c>
      <c r="Z92" s="17" t="str">
        <f t="shared" si="17"/>
        <v>--</v>
      </c>
      <c r="AA92" s="17" t="str">
        <f t="shared" si="17"/>
        <v>--</v>
      </c>
      <c r="AB92" s="17" t="str">
        <f t="shared" si="17"/>
        <v>--</v>
      </c>
      <c r="AC92" s="17" t="str">
        <f t="shared" si="18"/>
        <v>--</v>
      </c>
      <c r="AD92" s="17" t="str">
        <f t="shared" si="18"/>
        <v>--</v>
      </c>
      <c r="AE92" s="17" t="str">
        <f t="shared" si="18"/>
        <v>--</v>
      </c>
      <c r="AF92" s="17" t="str">
        <f t="shared" si="18"/>
        <v>--</v>
      </c>
      <c r="AG92" s="17" t="str">
        <f t="shared" si="18"/>
        <v>--</v>
      </c>
      <c r="AH92" s="17" t="str">
        <f t="shared" si="19"/>
        <v>--</v>
      </c>
      <c r="AI92" s="17" t="str">
        <f t="shared" si="19"/>
        <v>--</v>
      </c>
      <c r="AJ92" s="17" t="str">
        <f t="shared" si="19"/>
        <v>--</v>
      </c>
      <c r="AK92" s="17" t="str">
        <f t="shared" si="19"/>
        <v>--</v>
      </c>
      <c r="AL92" s="17" t="str">
        <f t="shared" si="19"/>
        <v>--</v>
      </c>
      <c r="AM92" s="17" t="str">
        <f t="shared" si="20"/>
        <v>--</v>
      </c>
      <c r="AN92" s="17" t="str">
        <f t="shared" si="20"/>
        <v>--</v>
      </c>
      <c r="AO92" s="17" t="str">
        <f t="shared" si="20"/>
        <v>--</v>
      </c>
      <c r="AP92" s="17" t="str">
        <f t="shared" si="20"/>
        <v>--</v>
      </c>
      <c r="AQ92" s="17" t="str">
        <f t="shared" si="20"/>
        <v>--</v>
      </c>
      <c r="AR92" s="17" t="str">
        <f t="shared" si="21"/>
        <v>--</v>
      </c>
      <c r="AS92" s="17" t="str">
        <f t="shared" si="21"/>
        <v>--</v>
      </c>
      <c r="AT92" s="111" t="str">
        <f t="shared" si="22"/>
        <v>--</v>
      </c>
    </row>
    <row r="93" spans="1:47" s="61" customFormat="1" ht="12" hidden="1" customHeight="1" x14ac:dyDescent="0.2">
      <c r="A93" s="14">
        <v>5</v>
      </c>
      <c r="B93" s="14"/>
      <c r="C93" s="120" t="str">
        <f t="shared" si="12"/>
        <v>項目5</v>
      </c>
      <c r="D93" s="17" t="str">
        <f t="shared" si="13"/>
        <v>--</v>
      </c>
      <c r="E93" s="17" t="str">
        <f t="shared" si="13"/>
        <v>--</v>
      </c>
      <c r="F93" s="17" t="str">
        <f t="shared" si="13"/>
        <v>--</v>
      </c>
      <c r="G93" s="17" t="str">
        <f t="shared" si="13"/>
        <v>--</v>
      </c>
      <c r="H93" s="17" t="str">
        <f t="shared" si="13"/>
        <v>--</v>
      </c>
      <c r="I93" s="17" t="str">
        <f t="shared" si="14"/>
        <v>--</v>
      </c>
      <c r="J93" s="17" t="str">
        <f t="shared" si="14"/>
        <v>--</v>
      </c>
      <c r="K93" s="17" t="str">
        <f t="shared" si="14"/>
        <v>--</v>
      </c>
      <c r="L93" s="17" t="str">
        <f t="shared" si="14"/>
        <v>--</v>
      </c>
      <c r="M93" s="17" t="str">
        <f t="shared" si="14"/>
        <v>--</v>
      </c>
      <c r="N93" s="17" t="str">
        <f t="shared" si="15"/>
        <v>--</v>
      </c>
      <c r="O93" s="17" t="str">
        <f t="shared" si="15"/>
        <v>--</v>
      </c>
      <c r="P93" s="17" t="str">
        <f t="shared" si="15"/>
        <v>--</v>
      </c>
      <c r="Q93" s="17" t="str">
        <f t="shared" si="15"/>
        <v>--</v>
      </c>
      <c r="R93" s="17" t="str">
        <f t="shared" si="15"/>
        <v>--</v>
      </c>
      <c r="S93" s="17" t="str">
        <f t="shared" si="16"/>
        <v>--</v>
      </c>
      <c r="T93" s="17" t="str">
        <f t="shared" si="16"/>
        <v>--</v>
      </c>
      <c r="U93" s="17" t="str">
        <f t="shared" si="16"/>
        <v>--</v>
      </c>
      <c r="V93" s="17" t="str">
        <f t="shared" si="16"/>
        <v>--</v>
      </c>
      <c r="W93" s="17" t="str">
        <f t="shared" si="16"/>
        <v>--</v>
      </c>
      <c r="X93" s="17" t="str">
        <f t="shared" si="17"/>
        <v>--</v>
      </c>
      <c r="Y93" s="17" t="str">
        <f t="shared" si="17"/>
        <v>--</v>
      </c>
      <c r="Z93" s="17" t="str">
        <f t="shared" si="17"/>
        <v>--</v>
      </c>
      <c r="AA93" s="17" t="str">
        <f t="shared" si="17"/>
        <v>--</v>
      </c>
      <c r="AB93" s="17" t="str">
        <f t="shared" si="17"/>
        <v>--</v>
      </c>
      <c r="AC93" s="17" t="str">
        <f t="shared" si="18"/>
        <v>--</v>
      </c>
      <c r="AD93" s="17" t="str">
        <f t="shared" si="18"/>
        <v>--</v>
      </c>
      <c r="AE93" s="17" t="str">
        <f t="shared" si="18"/>
        <v>--</v>
      </c>
      <c r="AF93" s="17" t="str">
        <f t="shared" si="18"/>
        <v>--</v>
      </c>
      <c r="AG93" s="17" t="str">
        <f t="shared" si="18"/>
        <v>--</v>
      </c>
      <c r="AH93" s="17" t="str">
        <f t="shared" si="19"/>
        <v>--</v>
      </c>
      <c r="AI93" s="17" t="str">
        <f t="shared" si="19"/>
        <v>--</v>
      </c>
      <c r="AJ93" s="17" t="str">
        <f t="shared" si="19"/>
        <v>--</v>
      </c>
      <c r="AK93" s="17" t="str">
        <f t="shared" si="19"/>
        <v>--</v>
      </c>
      <c r="AL93" s="17" t="str">
        <f t="shared" si="19"/>
        <v>--</v>
      </c>
      <c r="AM93" s="17" t="str">
        <f t="shared" si="20"/>
        <v>--</v>
      </c>
      <c r="AN93" s="17" t="str">
        <f t="shared" si="20"/>
        <v>--</v>
      </c>
      <c r="AO93" s="17" t="str">
        <f t="shared" si="20"/>
        <v>--</v>
      </c>
      <c r="AP93" s="17" t="str">
        <f t="shared" si="20"/>
        <v>--</v>
      </c>
      <c r="AQ93" s="17" t="str">
        <f t="shared" si="20"/>
        <v>--</v>
      </c>
      <c r="AR93" s="17" t="str">
        <f t="shared" si="21"/>
        <v>--</v>
      </c>
      <c r="AS93" s="17" t="str">
        <f t="shared" si="21"/>
        <v>--</v>
      </c>
      <c r="AT93" s="111" t="str">
        <f t="shared" si="22"/>
        <v>--</v>
      </c>
    </row>
    <row r="94" spans="1:47" s="61" customFormat="1" ht="12" hidden="1" customHeight="1" x14ac:dyDescent="0.2">
      <c r="A94" s="14">
        <v>6</v>
      </c>
      <c r="B94" s="14"/>
      <c r="C94" s="120" t="str">
        <f t="shared" si="12"/>
        <v>項目6</v>
      </c>
      <c r="D94" s="17" t="str">
        <f t="shared" si="13"/>
        <v>--</v>
      </c>
      <c r="E94" s="17" t="str">
        <f t="shared" si="13"/>
        <v>--</v>
      </c>
      <c r="F94" s="17" t="str">
        <f t="shared" si="13"/>
        <v>--</v>
      </c>
      <c r="G94" s="17" t="str">
        <f t="shared" si="13"/>
        <v>--</v>
      </c>
      <c r="H94" s="17" t="str">
        <f t="shared" si="13"/>
        <v>--</v>
      </c>
      <c r="I94" s="17" t="str">
        <f t="shared" si="14"/>
        <v>--</v>
      </c>
      <c r="J94" s="17" t="str">
        <f t="shared" si="14"/>
        <v>--</v>
      </c>
      <c r="K94" s="17" t="str">
        <f t="shared" si="14"/>
        <v>--</v>
      </c>
      <c r="L94" s="17" t="str">
        <f t="shared" si="14"/>
        <v>--</v>
      </c>
      <c r="M94" s="17" t="str">
        <f t="shared" si="14"/>
        <v>--</v>
      </c>
      <c r="N94" s="17" t="str">
        <f t="shared" si="15"/>
        <v>--</v>
      </c>
      <c r="O94" s="17" t="str">
        <f t="shared" si="15"/>
        <v>--</v>
      </c>
      <c r="P94" s="17" t="str">
        <f t="shared" si="15"/>
        <v>--</v>
      </c>
      <c r="Q94" s="17" t="str">
        <f t="shared" si="15"/>
        <v>--</v>
      </c>
      <c r="R94" s="17" t="str">
        <f t="shared" si="15"/>
        <v>--</v>
      </c>
      <c r="S94" s="17" t="str">
        <f t="shared" si="16"/>
        <v>--</v>
      </c>
      <c r="T94" s="17" t="str">
        <f t="shared" si="16"/>
        <v>--</v>
      </c>
      <c r="U94" s="17" t="str">
        <f t="shared" si="16"/>
        <v>--</v>
      </c>
      <c r="V94" s="17" t="str">
        <f t="shared" si="16"/>
        <v>--</v>
      </c>
      <c r="W94" s="17" t="str">
        <f t="shared" si="16"/>
        <v>--</v>
      </c>
      <c r="X94" s="17" t="str">
        <f t="shared" si="17"/>
        <v>--</v>
      </c>
      <c r="Y94" s="17" t="str">
        <f t="shared" si="17"/>
        <v>--</v>
      </c>
      <c r="Z94" s="17" t="str">
        <f t="shared" si="17"/>
        <v>--</v>
      </c>
      <c r="AA94" s="17" t="str">
        <f t="shared" si="17"/>
        <v>--</v>
      </c>
      <c r="AB94" s="17" t="str">
        <f t="shared" si="17"/>
        <v>--</v>
      </c>
      <c r="AC94" s="17" t="str">
        <f t="shared" si="18"/>
        <v>--</v>
      </c>
      <c r="AD94" s="17" t="str">
        <f t="shared" si="18"/>
        <v>--</v>
      </c>
      <c r="AE94" s="17" t="str">
        <f t="shared" si="18"/>
        <v>--</v>
      </c>
      <c r="AF94" s="17" t="str">
        <f t="shared" si="18"/>
        <v>--</v>
      </c>
      <c r="AG94" s="17" t="str">
        <f t="shared" si="18"/>
        <v>--</v>
      </c>
      <c r="AH94" s="17" t="str">
        <f t="shared" si="19"/>
        <v>--</v>
      </c>
      <c r="AI94" s="17" t="str">
        <f t="shared" si="19"/>
        <v>--</v>
      </c>
      <c r="AJ94" s="17" t="str">
        <f t="shared" si="19"/>
        <v>--</v>
      </c>
      <c r="AK94" s="17" t="str">
        <f t="shared" si="19"/>
        <v>--</v>
      </c>
      <c r="AL94" s="17" t="str">
        <f t="shared" si="19"/>
        <v>--</v>
      </c>
      <c r="AM94" s="17" t="str">
        <f t="shared" si="20"/>
        <v>--</v>
      </c>
      <c r="AN94" s="17" t="str">
        <f t="shared" si="20"/>
        <v>--</v>
      </c>
      <c r="AO94" s="17" t="str">
        <f t="shared" si="20"/>
        <v>--</v>
      </c>
      <c r="AP94" s="17" t="str">
        <f t="shared" si="20"/>
        <v>--</v>
      </c>
      <c r="AQ94" s="17" t="str">
        <f t="shared" si="20"/>
        <v>--</v>
      </c>
      <c r="AR94" s="17" t="str">
        <f t="shared" si="21"/>
        <v>--</v>
      </c>
      <c r="AS94" s="17" t="str">
        <f t="shared" si="21"/>
        <v>--</v>
      </c>
      <c r="AT94" s="111" t="str">
        <f t="shared" si="22"/>
        <v>--</v>
      </c>
    </row>
    <row r="95" spans="1:47" s="61" customFormat="1" ht="12" hidden="1" customHeight="1" x14ac:dyDescent="0.2">
      <c r="A95" s="14">
        <v>7</v>
      </c>
      <c r="B95" s="14"/>
      <c r="C95" s="120" t="str">
        <f t="shared" si="12"/>
        <v>項目7</v>
      </c>
      <c r="D95" s="17" t="str">
        <f t="shared" si="13"/>
        <v>--</v>
      </c>
      <c r="E95" s="17" t="str">
        <f t="shared" si="13"/>
        <v>--</v>
      </c>
      <c r="F95" s="17" t="str">
        <f t="shared" si="13"/>
        <v>--</v>
      </c>
      <c r="G95" s="17" t="str">
        <f t="shared" si="13"/>
        <v>--</v>
      </c>
      <c r="H95" s="17" t="str">
        <f t="shared" si="13"/>
        <v>--</v>
      </c>
      <c r="I95" s="17" t="str">
        <f t="shared" si="14"/>
        <v>--</v>
      </c>
      <c r="J95" s="17" t="str">
        <f t="shared" si="14"/>
        <v>--</v>
      </c>
      <c r="K95" s="17" t="str">
        <f t="shared" si="14"/>
        <v>--</v>
      </c>
      <c r="L95" s="17" t="str">
        <f t="shared" si="14"/>
        <v>--</v>
      </c>
      <c r="M95" s="17" t="str">
        <f t="shared" si="14"/>
        <v>--</v>
      </c>
      <c r="N95" s="17" t="str">
        <f t="shared" si="15"/>
        <v>--</v>
      </c>
      <c r="O95" s="17" t="str">
        <f t="shared" si="15"/>
        <v>--</v>
      </c>
      <c r="P95" s="17" t="str">
        <f t="shared" si="15"/>
        <v>--</v>
      </c>
      <c r="Q95" s="17" t="str">
        <f t="shared" si="15"/>
        <v>--</v>
      </c>
      <c r="R95" s="17" t="str">
        <f t="shared" si="15"/>
        <v>--</v>
      </c>
      <c r="S95" s="17" t="str">
        <f t="shared" si="16"/>
        <v>--</v>
      </c>
      <c r="T95" s="17" t="str">
        <f t="shared" si="16"/>
        <v>--</v>
      </c>
      <c r="U95" s="17" t="str">
        <f t="shared" si="16"/>
        <v>--</v>
      </c>
      <c r="V95" s="17" t="str">
        <f t="shared" si="16"/>
        <v>--</v>
      </c>
      <c r="W95" s="17" t="str">
        <f t="shared" si="16"/>
        <v>--</v>
      </c>
      <c r="X95" s="17" t="str">
        <f t="shared" si="17"/>
        <v>--</v>
      </c>
      <c r="Y95" s="17" t="str">
        <f t="shared" si="17"/>
        <v>--</v>
      </c>
      <c r="Z95" s="17" t="str">
        <f t="shared" si="17"/>
        <v>--</v>
      </c>
      <c r="AA95" s="17" t="str">
        <f t="shared" si="17"/>
        <v>--</v>
      </c>
      <c r="AB95" s="17" t="str">
        <f t="shared" si="17"/>
        <v>--</v>
      </c>
      <c r="AC95" s="17" t="str">
        <f t="shared" si="18"/>
        <v>--</v>
      </c>
      <c r="AD95" s="17" t="str">
        <f t="shared" si="18"/>
        <v>--</v>
      </c>
      <c r="AE95" s="17" t="str">
        <f t="shared" si="18"/>
        <v>--</v>
      </c>
      <c r="AF95" s="17" t="str">
        <f t="shared" si="18"/>
        <v>--</v>
      </c>
      <c r="AG95" s="17" t="str">
        <f t="shared" si="18"/>
        <v>--</v>
      </c>
      <c r="AH95" s="17" t="str">
        <f t="shared" si="19"/>
        <v>--</v>
      </c>
      <c r="AI95" s="17" t="str">
        <f t="shared" si="19"/>
        <v>--</v>
      </c>
      <c r="AJ95" s="17" t="str">
        <f t="shared" si="19"/>
        <v>--</v>
      </c>
      <c r="AK95" s="17" t="str">
        <f t="shared" si="19"/>
        <v>--</v>
      </c>
      <c r="AL95" s="17" t="str">
        <f t="shared" si="19"/>
        <v>--</v>
      </c>
      <c r="AM95" s="17" t="str">
        <f t="shared" si="20"/>
        <v>--</v>
      </c>
      <c r="AN95" s="17" t="str">
        <f t="shared" si="20"/>
        <v>--</v>
      </c>
      <c r="AO95" s="17" t="str">
        <f t="shared" si="20"/>
        <v>--</v>
      </c>
      <c r="AP95" s="17" t="str">
        <f t="shared" si="20"/>
        <v>--</v>
      </c>
      <c r="AQ95" s="17" t="str">
        <f t="shared" si="20"/>
        <v>--</v>
      </c>
      <c r="AR95" s="17" t="str">
        <f t="shared" si="21"/>
        <v>--</v>
      </c>
      <c r="AS95" s="17" t="str">
        <f t="shared" si="21"/>
        <v>--</v>
      </c>
      <c r="AT95" s="111" t="str">
        <f t="shared" si="22"/>
        <v>--</v>
      </c>
    </row>
    <row r="96" spans="1:47" s="61" customFormat="1" ht="12" hidden="1" customHeight="1" x14ac:dyDescent="0.2">
      <c r="A96" s="14">
        <v>8</v>
      </c>
      <c r="B96" s="14"/>
      <c r="C96" s="120" t="str">
        <f t="shared" si="12"/>
        <v>項目8</v>
      </c>
      <c r="D96" s="17" t="str">
        <f t="shared" si="13"/>
        <v>--</v>
      </c>
      <c r="E96" s="17" t="str">
        <f t="shared" si="13"/>
        <v>--</v>
      </c>
      <c r="F96" s="17" t="str">
        <f t="shared" si="13"/>
        <v>--</v>
      </c>
      <c r="G96" s="17" t="str">
        <f t="shared" si="13"/>
        <v>--</v>
      </c>
      <c r="H96" s="17" t="str">
        <f t="shared" si="13"/>
        <v>--</v>
      </c>
      <c r="I96" s="17" t="str">
        <f t="shared" si="14"/>
        <v>--</v>
      </c>
      <c r="J96" s="17" t="str">
        <f t="shared" si="14"/>
        <v>--</v>
      </c>
      <c r="K96" s="17" t="str">
        <f t="shared" si="14"/>
        <v>--</v>
      </c>
      <c r="L96" s="17" t="str">
        <f t="shared" si="14"/>
        <v>--</v>
      </c>
      <c r="M96" s="17" t="str">
        <f t="shared" si="14"/>
        <v>--</v>
      </c>
      <c r="N96" s="17" t="str">
        <f t="shared" si="15"/>
        <v>--</v>
      </c>
      <c r="O96" s="17" t="str">
        <f t="shared" si="15"/>
        <v>--</v>
      </c>
      <c r="P96" s="17" t="str">
        <f t="shared" si="15"/>
        <v>--</v>
      </c>
      <c r="Q96" s="17" t="str">
        <f t="shared" si="15"/>
        <v>--</v>
      </c>
      <c r="R96" s="17" t="str">
        <f t="shared" si="15"/>
        <v>--</v>
      </c>
      <c r="S96" s="17" t="str">
        <f t="shared" si="16"/>
        <v>--</v>
      </c>
      <c r="T96" s="17" t="str">
        <f t="shared" si="16"/>
        <v>--</v>
      </c>
      <c r="U96" s="17" t="str">
        <f t="shared" si="16"/>
        <v>--</v>
      </c>
      <c r="V96" s="17" t="str">
        <f t="shared" si="16"/>
        <v>--</v>
      </c>
      <c r="W96" s="17" t="str">
        <f t="shared" si="16"/>
        <v>--</v>
      </c>
      <c r="X96" s="17" t="str">
        <f t="shared" si="17"/>
        <v>--</v>
      </c>
      <c r="Y96" s="17" t="str">
        <f t="shared" si="17"/>
        <v>--</v>
      </c>
      <c r="Z96" s="17" t="str">
        <f t="shared" si="17"/>
        <v>--</v>
      </c>
      <c r="AA96" s="17" t="str">
        <f t="shared" si="17"/>
        <v>--</v>
      </c>
      <c r="AB96" s="17" t="str">
        <f t="shared" si="17"/>
        <v>--</v>
      </c>
      <c r="AC96" s="17" t="str">
        <f t="shared" si="18"/>
        <v>--</v>
      </c>
      <c r="AD96" s="17" t="str">
        <f t="shared" si="18"/>
        <v>--</v>
      </c>
      <c r="AE96" s="17" t="str">
        <f t="shared" si="18"/>
        <v>--</v>
      </c>
      <c r="AF96" s="17" t="str">
        <f t="shared" si="18"/>
        <v>--</v>
      </c>
      <c r="AG96" s="17" t="str">
        <f t="shared" si="18"/>
        <v>--</v>
      </c>
      <c r="AH96" s="17" t="str">
        <f t="shared" si="19"/>
        <v>--</v>
      </c>
      <c r="AI96" s="17" t="str">
        <f t="shared" si="19"/>
        <v>--</v>
      </c>
      <c r="AJ96" s="17" t="str">
        <f t="shared" si="19"/>
        <v>--</v>
      </c>
      <c r="AK96" s="17" t="str">
        <f t="shared" si="19"/>
        <v>--</v>
      </c>
      <c r="AL96" s="17" t="str">
        <f t="shared" si="19"/>
        <v>--</v>
      </c>
      <c r="AM96" s="17" t="str">
        <f t="shared" si="20"/>
        <v>--</v>
      </c>
      <c r="AN96" s="17" t="str">
        <f t="shared" si="20"/>
        <v>--</v>
      </c>
      <c r="AO96" s="17" t="str">
        <f t="shared" si="20"/>
        <v>--</v>
      </c>
      <c r="AP96" s="17" t="str">
        <f t="shared" si="20"/>
        <v>--</v>
      </c>
      <c r="AQ96" s="17" t="str">
        <f t="shared" si="20"/>
        <v>--</v>
      </c>
      <c r="AR96" s="17" t="str">
        <f t="shared" si="21"/>
        <v>--</v>
      </c>
      <c r="AS96" s="17" t="str">
        <f t="shared" si="21"/>
        <v>--</v>
      </c>
      <c r="AT96" s="111" t="str">
        <f t="shared" si="22"/>
        <v>--</v>
      </c>
    </row>
    <row r="97" spans="1:46" s="61" customFormat="1" ht="12" hidden="1" customHeight="1" x14ac:dyDescent="0.2">
      <c r="A97" s="14">
        <v>9</v>
      </c>
      <c r="B97" s="14"/>
      <c r="C97" s="120" t="str">
        <f t="shared" si="12"/>
        <v>項目9</v>
      </c>
      <c r="D97" s="17" t="str">
        <f t="shared" si="13"/>
        <v>--</v>
      </c>
      <c r="E97" s="17" t="str">
        <f t="shared" si="13"/>
        <v>--</v>
      </c>
      <c r="F97" s="17" t="str">
        <f t="shared" si="13"/>
        <v>--</v>
      </c>
      <c r="G97" s="17" t="str">
        <f t="shared" si="13"/>
        <v>--</v>
      </c>
      <c r="H97" s="17" t="str">
        <f t="shared" si="13"/>
        <v>--</v>
      </c>
      <c r="I97" s="17" t="str">
        <f t="shared" si="14"/>
        <v>--</v>
      </c>
      <c r="J97" s="17" t="str">
        <f t="shared" si="14"/>
        <v>--</v>
      </c>
      <c r="K97" s="17" t="str">
        <f t="shared" si="14"/>
        <v>--</v>
      </c>
      <c r="L97" s="17" t="str">
        <f t="shared" si="14"/>
        <v>--</v>
      </c>
      <c r="M97" s="17" t="str">
        <f t="shared" si="14"/>
        <v>--</v>
      </c>
      <c r="N97" s="17" t="str">
        <f t="shared" si="15"/>
        <v>--</v>
      </c>
      <c r="O97" s="17" t="str">
        <f t="shared" si="15"/>
        <v>--</v>
      </c>
      <c r="P97" s="17" t="str">
        <f t="shared" si="15"/>
        <v>--</v>
      </c>
      <c r="Q97" s="17" t="str">
        <f t="shared" si="15"/>
        <v>--</v>
      </c>
      <c r="R97" s="17" t="str">
        <f t="shared" si="15"/>
        <v>--</v>
      </c>
      <c r="S97" s="17" t="str">
        <f t="shared" si="16"/>
        <v>--</v>
      </c>
      <c r="T97" s="17" t="str">
        <f t="shared" si="16"/>
        <v>--</v>
      </c>
      <c r="U97" s="17" t="str">
        <f t="shared" si="16"/>
        <v>--</v>
      </c>
      <c r="V97" s="17" t="str">
        <f t="shared" si="16"/>
        <v>--</v>
      </c>
      <c r="W97" s="17" t="str">
        <f t="shared" si="16"/>
        <v>--</v>
      </c>
      <c r="X97" s="17" t="str">
        <f t="shared" si="17"/>
        <v>--</v>
      </c>
      <c r="Y97" s="17" t="str">
        <f t="shared" si="17"/>
        <v>--</v>
      </c>
      <c r="Z97" s="17" t="str">
        <f t="shared" si="17"/>
        <v>--</v>
      </c>
      <c r="AA97" s="17" t="str">
        <f t="shared" si="17"/>
        <v>--</v>
      </c>
      <c r="AB97" s="17" t="str">
        <f t="shared" si="17"/>
        <v>--</v>
      </c>
      <c r="AC97" s="17" t="str">
        <f t="shared" si="18"/>
        <v>--</v>
      </c>
      <c r="AD97" s="17" t="str">
        <f t="shared" si="18"/>
        <v>--</v>
      </c>
      <c r="AE97" s="17" t="str">
        <f t="shared" si="18"/>
        <v>--</v>
      </c>
      <c r="AF97" s="17" t="str">
        <f t="shared" si="18"/>
        <v>--</v>
      </c>
      <c r="AG97" s="17" t="str">
        <f t="shared" si="18"/>
        <v>--</v>
      </c>
      <c r="AH97" s="17" t="str">
        <f t="shared" si="19"/>
        <v>--</v>
      </c>
      <c r="AI97" s="17" t="str">
        <f t="shared" si="19"/>
        <v>--</v>
      </c>
      <c r="AJ97" s="17" t="str">
        <f t="shared" si="19"/>
        <v>--</v>
      </c>
      <c r="AK97" s="17" t="str">
        <f t="shared" si="19"/>
        <v>--</v>
      </c>
      <c r="AL97" s="17" t="str">
        <f t="shared" si="19"/>
        <v>--</v>
      </c>
      <c r="AM97" s="17" t="str">
        <f t="shared" si="20"/>
        <v>--</v>
      </c>
      <c r="AN97" s="17" t="str">
        <f t="shared" si="20"/>
        <v>--</v>
      </c>
      <c r="AO97" s="17" t="str">
        <f t="shared" si="20"/>
        <v>--</v>
      </c>
      <c r="AP97" s="17" t="str">
        <f t="shared" si="20"/>
        <v>--</v>
      </c>
      <c r="AQ97" s="17" t="str">
        <f t="shared" si="20"/>
        <v>--</v>
      </c>
      <c r="AR97" s="17" t="str">
        <f t="shared" si="21"/>
        <v>--</v>
      </c>
      <c r="AS97" s="17" t="str">
        <f t="shared" si="21"/>
        <v>--</v>
      </c>
      <c r="AT97" s="111" t="str">
        <f t="shared" si="22"/>
        <v>--</v>
      </c>
    </row>
    <row r="98" spans="1:46" s="61" customFormat="1" ht="12" hidden="1" customHeight="1" x14ac:dyDescent="0.2">
      <c r="A98" s="14">
        <v>10</v>
      </c>
      <c r="B98" s="14"/>
      <c r="C98" s="120" t="str">
        <f t="shared" si="12"/>
        <v>項目10</v>
      </c>
      <c r="D98" s="17" t="str">
        <f t="shared" si="13"/>
        <v>--</v>
      </c>
      <c r="E98" s="17" t="str">
        <f t="shared" si="13"/>
        <v>--</v>
      </c>
      <c r="F98" s="17" t="str">
        <f t="shared" si="13"/>
        <v>--</v>
      </c>
      <c r="G98" s="17" t="str">
        <f t="shared" si="13"/>
        <v>--</v>
      </c>
      <c r="H98" s="17" t="str">
        <f t="shared" si="13"/>
        <v>--</v>
      </c>
      <c r="I98" s="17" t="str">
        <f t="shared" si="14"/>
        <v>--</v>
      </c>
      <c r="J98" s="17" t="str">
        <f t="shared" si="14"/>
        <v>--</v>
      </c>
      <c r="K98" s="17" t="str">
        <f t="shared" si="14"/>
        <v>--</v>
      </c>
      <c r="L98" s="17" t="str">
        <f t="shared" si="14"/>
        <v>--</v>
      </c>
      <c r="M98" s="17" t="str">
        <f t="shared" si="14"/>
        <v>--</v>
      </c>
      <c r="N98" s="17" t="str">
        <f t="shared" si="15"/>
        <v>--</v>
      </c>
      <c r="O98" s="17" t="str">
        <f t="shared" si="15"/>
        <v>--</v>
      </c>
      <c r="P98" s="17" t="str">
        <f t="shared" si="15"/>
        <v>--</v>
      </c>
      <c r="Q98" s="17" t="str">
        <f t="shared" si="15"/>
        <v>--</v>
      </c>
      <c r="R98" s="17" t="str">
        <f t="shared" si="15"/>
        <v>--</v>
      </c>
      <c r="S98" s="17" t="str">
        <f t="shared" si="16"/>
        <v>--</v>
      </c>
      <c r="T98" s="17" t="str">
        <f t="shared" si="16"/>
        <v>--</v>
      </c>
      <c r="U98" s="17" t="str">
        <f t="shared" si="16"/>
        <v>--</v>
      </c>
      <c r="V98" s="17" t="str">
        <f t="shared" si="16"/>
        <v>--</v>
      </c>
      <c r="W98" s="17" t="str">
        <f t="shared" si="16"/>
        <v>--</v>
      </c>
      <c r="X98" s="17" t="str">
        <f t="shared" si="17"/>
        <v>--</v>
      </c>
      <c r="Y98" s="17" t="str">
        <f t="shared" si="17"/>
        <v>--</v>
      </c>
      <c r="Z98" s="17" t="str">
        <f t="shared" si="17"/>
        <v>--</v>
      </c>
      <c r="AA98" s="17" t="str">
        <f t="shared" si="17"/>
        <v>--</v>
      </c>
      <c r="AB98" s="17" t="str">
        <f t="shared" si="17"/>
        <v>--</v>
      </c>
      <c r="AC98" s="17" t="str">
        <f t="shared" si="18"/>
        <v>--</v>
      </c>
      <c r="AD98" s="17" t="str">
        <f t="shared" si="18"/>
        <v>--</v>
      </c>
      <c r="AE98" s="17" t="str">
        <f t="shared" si="18"/>
        <v>--</v>
      </c>
      <c r="AF98" s="17" t="str">
        <f t="shared" si="18"/>
        <v>--</v>
      </c>
      <c r="AG98" s="17" t="str">
        <f t="shared" si="18"/>
        <v>--</v>
      </c>
      <c r="AH98" s="17" t="str">
        <f t="shared" si="19"/>
        <v>--</v>
      </c>
      <c r="AI98" s="17" t="str">
        <f t="shared" si="19"/>
        <v>--</v>
      </c>
      <c r="AJ98" s="17" t="str">
        <f t="shared" si="19"/>
        <v>--</v>
      </c>
      <c r="AK98" s="17" t="str">
        <f t="shared" si="19"/>
        <v>--</v>
      </c>
      <c r="AL98" s="17" t="str">
        <f t="shared" si="19"/>
        <v>--</v>
      </c>
      <c r="AM98" s="17" t="str">
        <f t="shared" si="20"/>
        <v>--</v>
      </c>
      <c r="AN98" s="17" t="str">
        <f t="shared" si="20"/>
        <v>--</v>
      </c>
      <c r="AO98" s="17" t="str">
        <f t="shared" si="20"/>
        <v>--</v>
      </c>
      <c r="AP98" s="17" t="str">
        <f t="shared" si="20"/>
        <v>--</v>
      </c>
      <c r="AQ98" s="17" t="str">
        <f t="shared" si="20"/>
        <v>--</v>
      </c>
      <c r="AR98" s="17" t="str">
        <f t="shared" si="21"/>
        <v>--</v>
      </c>
      <c r="AS98" s="17" t="str">
        <f t="shared" si="21"/>
        <v>--</v>
      </c>
      <c r="AT98" s="111" t="str">
        <f t="shared" si="22"/>
        <v>--</v>
      </c>
    </row>
    <row r="99" spans="1:46" s="61" customFormat="1" ht="12" hidden="1" customHeight="1" x14ac:dyDescent="0.2">
      <c r="A99" s="14">
        <v>11</v>
      </c>
      <c r="B99" s="14"/>
      <c r="C99" s="120" t="str">
        <f t="shared" si="12"/>
        <v>項目11</v>
      </c>
      <c r="D99" s="17" t="str">
        <f t="shared" si="13"/>
        <v>--</v>
      </c>
      <c r="E99" s="17" t="str">
        <f t="shared" si="13"/>
        <v>--</v>
      </c>
      <c r="F99" s="17" t="str">
        <f t="shared" si="13"/>
        <v>--</v>
      </c>
      <c r="G99" s="17" t="str">
        <f t="shared" si="13"/>
        <v>--</v>
      </c>
      <c r="H99" s="17" t="str">
        <f t="shared" si="13"/>
        <v>--</v>
      </c>
      <c r="I99" s="17" t="str">
        <f t="shared" si="14"/>
        <v>--</v>
      </c>
      <c r="J99" s="17" t="str">
        <f t="shared" si="14"/>
        <v>--</v>
      </c>
      <c r="K99" s="17" t="str">
        <f t="shared" si="14"/>
        <v>--</v>
      </c>
      <c r="L99" s="17" t="str">
        <f t="shared" si="14"/>
        <v>--</v>
      </c>
      <c r="M99" s="17" t="str">
        <f t="shared" si="14"/>
        <v>--</v>
      </c>
      <c r="N99" s="17" t="str">
        <f t="shared" si="15"/>
        <v>--</v>
      </c>
      <c r="O99" s="17" t="str">
        <f t="shared" si="15"/>
        <v>--</v>
      </c>
      <c r="P99" s="17" t="str">
        <f t="shared" si="15"/>
        <v>--</v>
      </c>
      <c r="Q99" s="17" t="str">
        <f t="shared" si="15"/>
        <v>--</v>
      </c>
      <c r="R99" s="17" t="str">
        <f t="shared" si="15"/>
        <v>--</v>
      </c>
      <c r="S99" s="17" t="str">
        <f t="shared" si="16"/>
        <v>--</v>
      </c>
      <c r="T99" s="17" t="str">
        <f t="shared" si="16"/>
        <v>--</v>
      </c>
      <c r="U99" s="17" t="str">
        <f t="shared" si="16"/>
        <v>--</v>
      </c>
      <c r="V99" s="17" t="str">
        <f t="shared" si="16"/>
        <v>--</v>
      </c>
      <c r="W99" s="17" t="str">
        <f t="shared" si="16"/>
        <v>--</v>
      </c>
      <c r="X99" s="17" t="str">
        <f t="shared" si="17"/>
        <v>--</v>
      </c>
      <c r="Y99" s="17" t="str">
        <f t="shared" si="17"/>
        <v>--</v>
      </c>
      <c r="Z99" s="17" t="str">
        <f t="shared" si="17"/>
        <v>--</v>
      </c>
      <c r="AA99" s="17" t="str">
        <f t="shared" si="17"/>
        <v>--</v>
      </c>
      <c r="AB99" s="17" t="str">
        <f t="shared" si="17"/>
        <v>--</v>
      </c>
      <c r="AC99" s="17" t="str">
        <f t="shared" si="18"/>
        <v>--</v>
      </c>
      <c r="AD99" s="17" t="str">
        <f t="shared" si="18"/>
        <v>--</v>
      </c>
      <c r="AE99" s="17" t="str">
        <f t="shared" si="18"/>
        <v>--</v>
      </c>
      <c r="AF99" s="17" t="str">
        <f t="shared" si="18"/>
        <v>--</v>
      </c>
      <c r="AG99" s="17" t="str">
        <f t="shared" si="18"/>
        <v>--</v>
      </c>
      <c r="AH99" s="17" t="str">
        <f t="shared" si="19"/>
        <v>--</v>
      </c>
      <c r="AI99" s="17" t="str">
        <f t="shared" si="19"/>
        <v>--</v>
      </c>
      <c r="AJ99" s="17" t="str">
        <f t="shared" si="19"/>
        <v>--</v>
      </c>
      <c r="AK99" s="17" t="str">
        <f t="shared" si="19"/>
        <v>--</v>
      </c>
      <c r="AL99" s="17" t="str">
        <f t="shared" si="19"/>
        <v>--</v>
      </c>
      <c r="AM99" s="17" t="str">
        <f t="shared" si="20"/>
        <v>--</v>
      </c>
      <c r="AN99" s="17" t="str">
        <f t="shared" si="20"/>
        <v>--</v>
      </c>
      <c r="AO99" s="17" t="str">
        <f t="shared" si="20"/>
        <v>--</v>
      </c>
      <c r="AP99" s="17" t="str">
        <f t="shared" si="20"/>
        <v>--</v>
      </c>
      <c r="AQ99" s="17" t="str">
        <f t="shared" si="20"/>
        <v>--</v>
      </c>
      <c r="AR99" s="17" t="str">
        <f t="shared" si="21"/>
        <v>--</v>
      </c>
      <c r="AS99" s="17" t="str">
        <f t="shared" si="21"/>
        <v>--</v>
      </c>
      <c r="AT99" s="111" t="str">
        <f t="shared" si="22"/>
        <v>--</v>
      </c>
    </row>
    <row r="100" spans="1:46" s="61" customFormat="1" ht="12" hidden="1" customHeight="1" x14ac:dyDescent="0.2">
      <c r="A100" s="14">
        <v>12</v>
      </c>
      <c r="B100" s="14"/>
      <c r="C100" s="120" t="str">
        <f t="shared" si="12"/>
        <v>項目12</v>
      </c>
      <c r="D100" s="17" t="str">
        <f t="shared" si="13"/>
        <v>--</v>
      </c>
      <c r="E100" s="17" t="str">
        <f t="shared" si="13"/>
        <v>--</v>
      </c>
      <c r="F100" s="17" t="str">
        <f t="shared" si="13"/>
        <v>--</v>
      </c>
      <c r="G100" s="17" t="str">
        <f t="shared" si="13"/>
        <v>--</v>
      </c>
      <c r="H100" s="17" t="str">
        <f t="shared" si="13"/>
        <v>--</v>
      </c>
      <c r="I100" s="17" t="str">
        <f t="shared" si="14"/>
        <v>--</v>
      </c>
      <c r="J100" s="17" t="str">
        <f t="shared" si="14"/>
        <v>--</v>
      </c>
      <c r="K100" s="17" t="str">
        <f t="shared" si="14"/>
        <v>--</v>
      </c>
      <c r="L100" s="17" t="str">
        <f t="shared" si="14"/>
        <v>--</v>
      </c>
      <c r="M100" s="17" t="str">
        <f t="shared" si="14"/>
        <v>--</v>
      </c>
      <c r="N100" s="17" t="str">
        <f t="shared" si="15"/>
        <v>--</v>
      </c>
      <c r="O100" s="17" t="str">
        <f t="shared" si="15"/>
        <v>--</v>
      </c>
      <c r="P100" s="17" t="str">
        <f t="shared" si="15"/>
        <v>--</v>
      </c>
      <c r="Q100" s="17" t="str">
        <f t="shared" si="15"/>
        <v>--</v>
      </c>
      <c r="R100" s="17" t="str">
        <f t="shared" si="15"/>
        <v>--</v>
      </c>
      <c r="S100" s="17" t="str">
        <f t="shared" si="16"/>
        <v>--</v>
      </c>
      <c r="T100" s="17" t="str">
        <f t="shared" si="16"/>
        <v>--</v>
      </c>
      <c r="U100" s="17" t="str">
        <f t="shared" si="16"/>
        <v>--</v>
      </c>
      <c r="V100" s="17" t="str">
        <f t="shared" si="16"/>
        <v>--</v>
      </c>
      <c r="W100" s="17" t="str">
        <f t="shared" si="16"/>
        <v>--</v>
      </c>
      <c r="X100" s="17" t="str">
        <f t="shared" si="17"/>
        <v>--</v>
      </c>
      <c r="Y100" s="17" t="str">
        <f t="shared" si="17"/>
        <v>--</v>
      </c>
      <c r="Z100" s="17" t="str">
        <f t="shared" si="17"/>
        <v>--</v>
      </c>
      <c r="AA100" s="17" t="str">
        <f t="shared" si="17"/>
        <v>--</v>
      </c>
      <c r="AB100" s="17" t="str">
        <f t="shared" si="17"/>
        <v>--</v>
      </c>
      <c r="AC100" s="17" t="str">
        <f t="shared" si="18"/>
        <v>--</v>
      </c>
      <c r="AD100" s="17" t="str">
        <f t="shared" si="18"/>
        <v>--</v>
      </c>
      <c r="AE100" s="17" t="str">
        <f t="shared" si="18"/>
        <v>--</v>
      </c>
      <c r="AF100" s="17" t="str">
        <f t="shared" si="18"/>
        <v>--</v>
      </c>
      <c r="AG100" s="17" t="str">
        <f t="shared" si="18"/>
        <v>--</v>
      </c>
      <c r="AH100" s="17" t="str">
        <f t="shared" si="19"/>
        <v>--</v>
      </c>
      <c r="AI100" s="17" t="str">
        <f t="shared" si="19"/>
        <v>--</v>
      </c>
      <c r="AJ100" s="17" t="str">
        <f t="shared" si="19"/>
        <v>--</v>
      </c>
      <c r="AK100" s="17" t="str">
        <f t="shared" si="19"/>
        <v>--</v>
      </c>
      <c r="AL100" s="17" t="str">
        <f t="shared" si="19"/>
        <v>--</v>
      </c>
      <c r="AM100" s="17" t="str">
        <f t="shared" si="20"/>
        <v>--</v>
      </c>
      <c r="AN100" s="17" t="str">
        <f t="shared" si="20"/>
        <v>--</v>
      </c>
      <c r="AO100" s="17" t="str">
        <f t="shared" si="20"/>
        <v>--</v>
      </c>
      <c r="AP100" s="17" t="str">
        <f t="shared" si="20"/>
        <v>--</v>
      </c>
      <c r="AQ100" s="17" t="str">
        <f t="shared" si="20"/>
        <v>--</v>
      </c>
      <c r="AR100" s="17" t="str">
        <f t="shared" si="21"/>
        <v>--</v>
      </c>
      <c r="AS100" s="17" t="str">
        <f t="shared" si="21"/>
        <v>--</v>
      </c>
      <c r="AT100" s="111" t="str">
        <f t="shared" si="22"/>
        <v>--</v>
      </c>
    </row>
    <row r="101" spans="1:46" s="61" customFormat="1" ht="12" hidden="1" customHeight="1" x14ac:dyDescent="0.2">
      <c r="A101" s="14">
        <v>13</v>
      </c>
      <c r="B101" s="14"/>
      <c r="C101" s="120" t="str">
        <f t="shared" si="12"/>
        <v>項目13</v>
      </c>
      <c r="D101" s="17" t="str">
        <f t="shared" si="13"/>
        <v>--</v>
      </c>
      <c r="E101" s="17" t="str">
        <f t="shared" si="13"/>
        <v>--</v>
      </c>
      <c r="F101" s="17" t="str">
        <f t="shared" si="13"/>
        <v>--</v>
      </c>
      <c r="G101" s="17" t="str">
        <f t="shared" si="13"/>
        <v>--</v>
      </c>
      <c r="H101" s="17" t="str">
        <f t="shared" si="13"/>
        <v>--</v>
      </c>
      <c r="I101" s="17" t="str">
        <f t="shared" si="14"/>
        <v>--</v>
      </c>
      <c r="J101" s="17" t="str">
        <f t="shared" si="14"/>
        <v>--</v>
      </c>
      <c r="K101" s="17" t="str">
        <f t="shared" si="14"/>
        <v>--</v>
      </c>
      <c r="L101" s="17" t="str">
        <f t="shared" si="14"/>
        <v>--</v>
      </c>
      <c r="M101" s="17" t="str">
        <f t="shared" si="14"/>
        <v>--</v>
      </c>
      <c r="N101" s="17" t="str">
        <f t="shared" si="15"/>
        <v>--</v>
      </c>
      <c r="O101" s="17" t="str">
        <f t="shared" si="15"/>
        <v>--</v>
      </c>
      <c r="P101" s="17" t="str">
        <f t="shared" si="15"/>
        <v>--</v>
      </c>
      <c r="Q101" s="17" t="str">
        <f t="shared" si="15"/>
        <v>--</v>
      </c>
      <c r="R101" s="17" t="str">
        <f t="shared" si="15"/>
        <v>--</v>
      </c>
      <c r="S101" s="17" t="str">
        <f t="shared" si="16"/>
        <v>--</v>
      </c>
      <c r="T101" s="17" t="str">
        <f t="shared" si="16"/>
        <v>--</v>
      </c>
      <c r="U101" s="17" t="str">
        <f t="shared" si="16"/>
        <v>--</v>
      </c>
      <c r="V101" s="17" t="str">
        <f t="shared" si="16"/>
        <v>--</v>
      </c>
      <c r="W101" s="17" t="str">
        <f t="shared" si="16"/>
        <v>--</v>
      </c>
      <c r="X101" s="17" t="str">
        <f t="shared" si="17"/>
        <v>--</v>
      </c>
      <c r="Y101" s="17" t="str">
        <f t="shared" si="17"/>
        <v>--</v>
      </c>
      <c r="Z101" s="17" t="str">
        <f t="shared" si="17"/>
        <v>--</v>
      </c>
      <c r="AA101" s="17" t="str">
        <f t="shared" si="17"/>
        <v>--</v>
      </c>
      <c r="AB101" s="17" t="str">
        <f t="shared" si="17"/>
        <v>--</v>
      </c>
      <c r="AC101" s="17" t="str">
        <f t="shared" si="18"/>
        <v>--</v>
      </c>
      <c r="AD101" s="17" t="str">
        <f t="shared" si="18"/>
        <v>--</v>
      </c>
      <c r="AE101" s="17" t="str">
        <f t="shared" si="18"/>
        <v>--</v>
      </c>
      <c r="AF101" s="17" t="str">
        <f t="shared" si="18"/>
        <v>--</v>
      </c>
      <c r="AG101" s="17" t="str">
        <f t="shared" si="18"/>
        <v>--</v>
      </c>
      <c r="AH101" s="17" t="str">
        <f t="shared" si="19"/>
        <v>--</v>
      </c>
      <c r="AI101" s="17" t="str">
        <f t="shared" si="19"/>
        <v>--</v>
      </c>
      <c r="AJ101" s="17" t="str">
        <f t="shared" si="19"/>
        <v>--</v>
      </c>
      <c r="AK101" s="17" t="str">
        <f t="shared" si="19"/>
        <v>--</v>
      </c>
      <c r="AL101" s="17" t="str">
        <f t="shared" si="19"/>
        <v>--</v>
      </c>
      <c r="AM101" s="17" t="str">
        <f t="shared" si="20"/>
        <v>--</v>
      </c>
      <c r="AN101" s="17" t="str">
        <f t="shared" si="20"/>
        <v>--</v>
      </c>
      <c r="AO101" s="17" t="str">
        <f t="shared" si="20"/>
        <v>--</v>
      </c>
      <c r="AP101" s="17" t="str">
        <f t="shared" si="20"/>
        <v>--</v>
      </c>
      <c r="AQ101" s="17" t="str">
        <f t="shared" si="20"/>
        <v>--</v>
      </c>
      <c r="AR101" s="17" t="str">
        <f t="shared" si="21"/>
        <v>--</v>
      </c>
      <c r="AS101" s="17" t="str">
        <f t="shared" si="21"/>
        <v>--</v>
      </c>
      <c r="AT101" s="111" t="str">
        <f t="shared" si="22"/>
        <v>--</v>
      </c>
    </row>
    <row r="102" spans="1:46" s="61" customFormat="1" ht="12" hidden="1" customHeight="1" x14ac:dyDescent="0.2">
      <c r="A102" s="14">
        <v>14</v>
      </c>
      <c r="B102" s="14"/>
      <c r="C102" s="120" t="str">
        <f t="shared" si="12"/>
        <v>項目14</v>
      </c>
      <c r="D102" s="17" t="str">
        <f t="shared" si="13"/>
        <v>--</v>
      </c>
      <c r="E102" s="17" t="str">
        <f t="shared" si="13"/>
        <v>--</v>
      </c>
      <c r="F102" s="17" t="str">
        <f t="shared" si="13"/>
        <v>--</v>
      </c>
      <c r="G102" s="17" t="str">
        <f t="shared" si="13"/>
        <v>--</v>
      </c>
      <c r="H102" s="17" t="str">
        <f t="shared" si="13"/>
        <v>--</v>
      </c>
      <c r="I102" s="17" t="str">
        <f t="shared" si="14"/>
        <v>--</v>
      </c>
      <c r="J102" s="17" t="str">
        <f t="shared" si="14"/>
        <v>--</v>
      </c>
      <c r="K102" s="17" t="str">
        <f t="shared" si="14"/>
        <v>--</v>
      </c>
      <c r="L102" s="17" t="str">
        <f t="shared" si="14"/>
        <v>--</v>
      </c>
      <c r="M102" s="17" t="str">
        <f t="shared" si="14"/>
        <v>--</v>
      </c>
      <c r="N102" s="17" t="str">
        <f t="shared" si="15"/>
        <v>--</v>
      </c>
      <c r="O102" s="17" t="str">
        <f t="shared" si="15"/>
        <v>--</v>
      </c>
      <c r="P102" s="17" t="str">
        <f t="shared" si="15"/>
        <v>--</v>
      </c>
      <c r="Q102" s="17" t="str">
        <f t="shared" si="15"/>
        <v>--</v>
      </c>
      <c r="R102" s="17" t="str">
        <f t="shared" si="15"/>
        <v>--</v>
      </c>
      <c r="S102" s="17" t="str">
        <f t="shared" si="16"/>
        <v>--</v>
      </c>
      <c r="T102" s="17" t="str">
        <f t="shared" si="16"/>
        <v>--</v>
      </c>
      <c r="U102" s="17" t="str">
        <f t="shared" si="16"/>
        <v>--</v>
      </c>
      <c r="V102" s="17" t="str">
        <f t="shared" si="16"/>
        <v>--</v>
      </c>
      <c r="W102" s="17" t="str">
        <f t="shared" si="16"/>
        <v>--</v>
      </c>
      <c r="X102" s="17" t="str">
        <f t="shared" si="17"/>
        <v>--</v>
      </c>
      <c r="Y102" s="17" t="str">
        <f t="shared" si="17"/>
        <v>--</v>
      </c>
      <c r="Z102" s="17" t="str">
        <f t="shared" si="17"/>
        <v>--</v>
      </c>
      <c r="AA102" s="17" t="str">
        <f t="shared" si="17"/>
        <v>--</v>
      </c>
      <c r="AB102" s="17" t="str">
        <f t="shared" si="17"/>
        <v>--</v>
      </c>
      <c r="AC102" s="17" t="str">
        <f t="shared" si="18"/>
        <v>--</v>
      </c>
      <c r="AD102" s="17" t="str">
        <f t="shared" si="18"/>
        <v>--</v>
      </c>
      <c r="AE102" s="17" t="str">
        <f t="shared" si="18"/>
        <v>--</v>
      </c>
      <c r="AF102" s="17" t="str">
        <f t="shared" si="18"/>
        <v>--</v>
      </c>
      <c r="AG102" s="17" t="str">
        <f t="shared" si="18"/>
        <v>--</v>
      </c>
      <c r="AH102" s="17" t="str">
        <f t="shared" si="19"/>
        <v>--</v>
      </c>
      <c r="AI102" s="17" t="str">
        <f t="shared" si="19"/>
        <v>--</v>
      </c>
      <c r="AJ102" s="17" t="str">
        <f t="shared" si="19"/>
        <v>--</v>
      </c>
      <c r="AK102" s="17" t="str">
        <f t="shared" si="19"/>
        <v>--</v>
      </c>
      <c r="AL102" s="17" t="str">
        <f t="shared" si="19"/>
        <v>--</v>
      </c>
      <c r="AM102" s="17" t="str">
        <f t="shared" si="20"/>
        <v>--</v>
      </c>
      <c r="AN102" s="17" t="str">
        <f t="shared" si="20"/>
        <v>--</v>
      </c>
      <c r="AO102" s="17" t="str">
        <f t="shared" si="20"/>
        <v>--</v>
      </c>
      <c r="AP102" s="17" t="str">
        <f t="shared" si="20"/>
        <v>--</v>
      </c>
      <c r="AQ102" s="17" t="str">
        <f t="shared" si="20"/>
        <v>--</v>
      </c>
      <c r="AR102" s="17" t="str">
        <f t="shared" si="21"/>
        <v>--</v>
      </c>
      <c r="AS102" s="17" t="str">
        <f t="shared" si="21"/>
        <v>--</v>
      </c>
      <c r="AT102" s="111" t="str">
        <f t="shared" si="22"/>
        <v>--</v>
      </c>
    </row>
    <row r="103" spans="1:46" s="61" customFormat="1" ht="12" hidden="1" customHeight="1" x14ac:dyDescent="0.2">
      <c r="A103" s="14">
        <v>15</v>
      </c>
      <c r="B103" s="14"/>
      <c r="C103" s="120" t="str">
        <f t="shared" si="12"/>
        <v>項目15</v>
      </c>
      <c r="D103" s="17" t="str">
        <f t="shared" si="13"/>
        <v>--</v>
      </c>
      <c r="E103" s="17" t="str">
        <f t="shared" si="13"/>
        <v>--</v>
      </c>
      <c r="F103" s="17" t="str">
        <f t="shared" si="13"/>
        <v>--</v>
      </c>
      <c r="G103" s="17" t="str">
        <f t="shared" si="13"/>
        <v>--</v>
      </c>
      <c r="H103" s="17" t="str">
        <f t="shared" si="13"/>
        <v>--</v>
      </c>
      <c r="I103" s="17" t="str">
        <f t="shared" si="14"/>
        <v>--</v>
      </c>
      <c r="J103" s="17" t="str">
        <f t="shared" si="14"/>
        <v>--</v>
      </c>
      <c r="K103" s="17" t="str">
        <f t="shared" si="14"/>
        <v>--</v>
      </c>
      <c r="L103" s="17" t="str">
        <f t="shared" si="14"/>
        <v>--</v>
      </c>
      <c r="M103" s="17" t="str">
        <f t="shared" si="14"/>
        <v>--</v>
      </c>
      <c r="N103" s="17" t="str">
        <f t="shared" si="15"/>
        <v>--</v>
      </c>
      <c r="O103" s="17" t="str">
        <f t="shared" si="15"/>
        <v>--</v>
      </c>
      <c r="P103" s="17" t="str">
        <f t="shared" si="15"/>
        <v>--</v>
      </c>
      <c r="Q103" s="17" t="str">
        <f t="shared" si="15"/>
        <v>--</v>
      </c>
      <c r="R103" s="17" t="str">
        <f t="shared" si="15"/>
        <v>--</v>
      </c>
      <c r="S103" s="17" t="str">
        <f t="shared" si="16"/>
        <v>--</v>
      </c>
      <c r="T103" s="17" t="str">
        <f t="shared" si="16"/>
        <v>--</v>
      </c>
      <c r="U103" s="17" t="str">
        <f t="shared" si="16"/>
        <v>--</v>
      </c>
      <c r="V103" s="17" t="str">
        <f t="shared" si="16"/>
        <v>--</v>
      </c>
      <c r="W103" s="17" t="str">
        <f t="shared" si="16"/>
        <v>--</v>
      </c>
      <c r="X103" s="17" t="str">
        <f t="shared" si="17"/>
        <v>--</v>
      </c>
      <c r="Y103" s="17" t="str">
        <f t="shared" si="17"/>
        <v>--</v>
      </c>
      <c r="Z103" s="17" t="str">
        <f t="shared" si="17"/>
        <v>--</v>
      </c>
      <c r="AA103" s="17" t="str">
        <f t="shared" si="17"/>
        <v>--</v>
      </c>
      <c r="AB103" s="17" t="str">
        <f t="shared" si="17"/>
        <v>--</v>
      </c>
      <c r="AC103" s="17" t="str">
        <f t="shared" si="18"/>
        <v>--</v>
      </c>
      <c r="AD103" s="17" t="str">
        <f t="shared" si="18"/>
        <v>--</v>
      </c>
      <c r="AE103" s="17" t="str">
        <f t="shared" si="18"/>
        <v>--</v>
      </c>
      <c r="AF103" s="17" t="str">
        <f t="shared" si="18"/>
        <v>--</v>
      </c>
      <c r="AG103" s="17" t="str">
        <f t="shared" si="18"/>
        <v>--</v>
      </c>
      <c r="AH103" s="17" t="str">
        <f t="shared" si="19"/>
        <v>--</v>
      </c>
      <c r="AI103" s="17" t="str">
        <f t="shared" si="19"/>
        <v>--</v>
      </c>
      <c r="AJ103" s="17" t="str">
        <f t="shared" si="19"/>
        <v>--</v>
      </c>
      <c r="AK103" s="17" t="str">
        <f t="shared" si="19"/>
        <v>--</v>
      </c>
      <c r="AL103" s="17" t="str">
        <f t="shared" si="19"/>
        <v>--</v>
      </c>
      <c r="AM103" s="17" t="str">
        <f t="shared" si="20"/>
        <v>--</v>
      </c>
      <c r="AN103" s="17" t="str">
        <f t="shared" si="20"/>
        <v>--</v>
      </c>
      <c r="AO103" s="17" t="str">
        <f t="shared" si="20"/>
        <v>--</v>
      </c>
      <c r="AP103" s="17" t="str">
        <f t="shared" si="20"/>
        <v>--</v>
      </c>
      <c r="AQ103" s="17" t="str">
        <f t="shared" si="20"/>
        <v>--</v>
      </c>
      <c r="AR103" s="17" t="str">
        <f t="shared" si="21"/>
        <v>--</v>
      </c>
      <c r="AS103" s="17" t="str">
        <f t="shared" si="21"/>
        <v>--</v>
      </c>
      <c r="AT103" s="111" t="str">
        <f t="shared" si="22"/>
        <v>--</v>
      </c>
    </row>
    <row r="104" spans="1:46" s="61" customFormat="1" ht="12" hidden="1" customHeight="1" x14ac:dyDescent="0.2">
      <c r="A104" s="14">
        <v>16</v>
      </c>
      <c r="B104" s="14"/>
      <c r="C104" s="120" t="str">
        <f t="shared" si="12"/>
        <v>項目16</v>
      </c>
      <c r="D104" s="17" t="str">
        <f t="shared" si="13"/>
        <v>--</v>
      </c>
      <c r="E104" s="17" t="str">
        <f t="shared" si="13"/>
        <v>--</v>
      </c>
      <c r="F104" s="17" t="str">
        <f t="shared" si="13"/>
        <v>--</v>
      </c>
      <c r="G104" s="17" t="str">
        <f t="shared" si="13"/>
        <v>--</v>
      </c>
      <c r="H104" s="17" t="str">
        <f t="shared" si="13"/>
        <v>--</v>
      </c>
      <c r="I104" s="17" t="str">
        <f t="shared" si="14"/>
        <v>--</v>
      </c>
      <c r="J104" s="17" t="str">
        <f t="shared" si="14"/>
        <v>--</v>
      </c>
      <c r="K104" s="17" t="str">
        <f t="shared" si="14"/>
        <v>--</v>
      </c>
      <c r="L104" s="17" t="str">
        <f t="shared" si="14"/>
        <v>--</v>
      </c>
      <c r="M104" s="17" t="str">
        <f t="shared" si="14"/>
        <v>--</v>
      </c>
      <c r="N104" s="17" t="str">
        <f t="shared" si="15"/>
        <v>--</v>
      </c>
      <c r="O104" s="17" t="str">
        <f t="shared" si="15"/>
        <v>--</v>
      </c>
      <c r="P104" s="17" t="str">
        <f t="shared" si="15"/>
        <v>--</v>
      </c>
      <c r="Q104" s="17" t="str">
        <f t="shared" si="15"/>
        <v>--</v>
      </c>
      <c r="R104" s="17" t="str">
        <f t="shared" si="15"/>
        <v>--</v>
      </c>
      <c r="S104" s="17" t="str">
        <f t="shared" si="16"/>
        <v>--</v>
      </c>
      <c r="T104" s="17" t="str">
        <f t="shared" si="16"/>
        <v>--</v>
      </c>
      <c r="U104" s="17" t="str">
        <f t="shared" si="16"/>
        <v>--</v>
      </c>
      <c r="V104" s="17" t="str">
        <f t="shared" si="16"/>
        <v>--</v>
      </c>
      <c r="W104" s="17" t="str">
        <f t="shared" si="16"/>
        <v>--</v>
      </c>
      <c r="X104" s="17" t="str">
        <f t="shared" si="17"/>
        <v>--</v>
      </c>
      <c r="Y104" s="17" t="str">
        <f t="shared" si="17"/>
        <v>--</v>
      </c>
      <c r="Z104" s="17" t="str">
        <f t="shared" si="17"/>
        <v>--</v>
      </c>
      <c r="AA104" s="17" t="str">
        <f t="shared" si="17"/>
        <v>--</v>
      </c>
      <c r="AB104" s="17" t="str">
        <f t="shared" si="17"/>
        <v>--</v>
      </c>
      <c r="AC104" s="17" t="str">
        <f t="shared" si="18"/>
        <v>--</v>
      </c>
      <c r="AD104" s="17" t="str">
        <f t="shared" si="18"/>
        <v>--</v>
      </c>
      <c r="AE104" s="17" t="str">
        <f t="shared" si="18"/>
        <v>--</v>
      </c>
      <c r="AF104" s="17" t="str">
        <f t="shared" si="18"/>
        <v>--</v>
      </c>
      <c r="AG104" s="17" t="str">
        <f t="shared" si="18"/>
        <v>--</v>
      </c>
      <c r="AH104" s="17" t="str">
        <f t="shared" si="19"/>
        <v>--</v>
      </c>
      <c r="AI104" s="17" t="str">
        <f t="shared" si="19"/>
        <v>--</v>
      </c>
      <c r="AJ104" s="17" t="str">
        <f t="shared" si="19"/>
        <v>--</v>
      </c>
      <c r="AK104" s="17" t="str">
        <f t="shared" si="19"/>
        <v>--</v>
      </c>
      <c r="AL104" s="17" t="str">
        <f t="shared" si="19"/>
        <v>--</v>
      </c>
      <c r="AM104" s="17" t="str">
        <f t="shared" si="20"/>
        <v>--</v>
      </c>
      <c r="AN104" s="17" t="str">
        <f t="shared" si="20"/>
        <v>--</v>
      </c>
      <c r="AO104" s="17" t="str">
        <f t="shared" si="20"/>
        <v>--</v>
      </c>
      <c r="AP104" s="17" t="str">
        <f t="shared" si="20"/>
        <v>--</v>
      </c>
      <c r="AQ104" s="17" t="str">
        <f t="shared" si="20"/>
        <v>--</v>
      </c>
      <c r="AR104" s="17" t="str">
        <f t="shared" si="21"/>
        <v>--</v>
      </c>
      <c r="AS104" s="17" t="str">
        <f t="shared" si="21"/>
        <v>--</v>
      </c>
      <c r="AT104" s="111" t="str">
        <f t="shared" si="22"/>
        <v>--</v>
      </c>
    </row>
    <row r="105" spans="1:46" s="61" customFormat="1" ht="12" hidden="1" customHeight="1" x14ac:dyDescent="0.2">
      <c r="A105" s="14">
        <v>17</v>
      </c>
      <c r="B105" s="14"/>
      <c r="C105" s="120" t="str">
        <f t="shared" si="12"/>
        <v>項目17</v>
      </c>
      <c r="D105" s="17" t="str">
        <f t="shared" si="13"/>
        <v>--</v>
      </c>
      <c r="E105" s="17" t="str">
        <f t="shared" si="13"/>
        <v>--</v>
      </c>
      <c r="F105" s="17" t="str">
        <f t="shared" si="13"/>
        <v>--</v>
      </c>
      <c r="G105" s="17" t="str">
        <f t="shared" si="13"/>
        <v>--</v>
      </c>
      <c r="H105" s="17" t="str">
        <f t="shared" si="13"/>
        <v>--</v>
      </c>
      <c r="I105" s="17" t="str">
        <f t="shared" si="14"/>
        <v>--</v>
      </c>
      <c r="J105" s="17" t="str">
        <f t="shared" si="14"/>
        <v>--</v>
      </c>
      <c r="K105" s="17" t="str">
        <f t="shared" si="14"/>
        <v>--</v>
      </c>
      <c r="L105" s="17" t="str">
        <f t="shared" si="14"/>
        <v>--</v>
      </c>
      <c r="M105" s="17" t="str">
        <f t="shared" si="14"/>
        <v>--</v>
      </c>
      <c r="N105" s="17" t="str">
        <f t="shared" si="15"/>
        <v>--</v>
      </c>
      <c r="O105" s="17" t="str">
        <f t="shared" si="15"/>
        <v>--</v>
      </c>
      <c r="P105" s="17" t="str">
        <f t="shared" si="15"/>
        <v>--</v>
      </c>
      <c r="Q105" s="17" t="str">
        <f t="shared" si="15"/>
        <v>--</v>
      </c>
      <c r="R105" s="17" t="str">
        <f t="shared" si="15"/>
        <v>--</v>
      </c>
      <c r="S105" s="17" t="str">
        <f t="shared" si="16"/>
        <v>--</v>
      </c>
      <c r="T105" s="17" t="str">
        <f t="shared" si="16"/>
        <v>--</v>
      </c>
      <c r="U105" s="17" t="str">
        <f t="shared" si="16"/>
        <v>--</v>
      </c>
      <c r="V105" s="17" t="str">
        <f t="shared" si="16"/>
        <v>--</v>
      </c>
      <c r="W105" s="17" t="str">
        <f t="shared" si="16"/>
        <v>--</v>
      </c>
      <c r="X105" s="17" t="str">
        <f t="shared" si="17"/>
        <v>--</v>
      </c>
      <c r="Y105" s="17" t="str">
        <f t="shared" si="17"/>
        <v>--</v>
      </c>
      <c r="Z105" s="17" t="str">
        <f t="shared" si="17"/>
        <v>--</v>
      </c>
      <c r="AA105" s="17" t="str">
        <f t="shared" si="17"/>
        <v>--</v>
      </c>
      <c r="AB105" s="17" t="str">
        <f t="shared" si="17"/>
        <v>--</v>
      </c>
      <c r="AC105" s="17" t="str">
        <f t="shared" si="18"/>
        <v>--</v>
      </c>
      <c r="AD105" s="17" t="str">
        <f t="shared" si="18"/>
        <v>--</v>
      </c>
      <c r="AE105" s="17" t="str">
        <f t="shared" si="18"/>
        <v>--</v>
      </c>
      <c r="AF105" s="17" t="str">
        <f t="shared" si="18"/>
        <v>--</v>
      </c>
      <c r="AG105" s="17" t="str">
        <f t="shared" si="18"/>
        <v>--</v>
      </c>
      <c r="AH105" s="17" t="str">
        <f t="shared" si="19"/>
        <v>--</v>
      </c>
      <c r="AI105" s="17" t="str">
        <f t="shared" si="19"/>
        <v>--</v>
      </c>
      <c r="AJ105" s="17" t="str">
        <f t="shared" si="19"/>
        <v>--</v>
      </c>
      <c r="AK105" s="17" t="str">
        <f t="shared" si="19"/>
        <v>--</v>
      </c>
      <c r="AL105" s="17" t="str">
        <f t="shared" si="19"/>
        <v>--</v>
      </c>
      <c r="AM105" s="17" t="str">
        <f t="shared" si="20"/>
        <v>--</v>
      </c>
      <c r="AN105" s="17" t="str">
        <f t="shared" si="20"/>
        <v>--</v>
      </c>
      <c r="AO105" s="17" t="str">
        <f t="shared" si="20"/>
        <v>--</v>
      </c>
      <c r="AP105" s="17" t="str">
        <f t="shared" si="20"/>
        <v>--</v>
      </c>
      <c r="AQ105" s="17" t="str">
        <f t="shared" si="20"/>
        <v>--</v>
      </c>
      <c r="AR105" s="17" t="str">
        <f t="shared" si="21"/>
        <v>--</v>
      </c>
      <c r="AS105" s="17" t="str">
        <f t="shared" si="21"/>
        <v>--</v>
      </c>
      <c r="AT105" s="111" t="str">
        <f t="shared" si="22"/>
        <v>--</v>
      </c>
    </row>
    <row r="106" spans="1:46" s="61" customFormat="1" ht="12" hidden="1" customHeight="1" x14ac:dyDescent="0.2">
      <c r="A106" s="14">
        <v>18</v>
      </c>
      <c r="B106" s="14"/>
      <c r="C106" s="120" t="str">
        <f t="shared" si="12"/>
        <v>項目18</v>
      </c>
      <c r="D106" s="17" t="str">
        <f t="shared" si="13"/>
        <v>--</v>
      </c>
      <c r="E106" s="17" t="str">
        <f t="shared" si="13"/>
        <v>--</v>
      </c>
      <c r="F106" s="17" t="str">
        <f t="shared" si="13"/>
        <v>--</v>
      </c>
      <c r="G106" s="17" t="str">
        <f t="shared" si="13"/>
        <v>--</v>
      </c>
      <c r="H106" s="17" t="str">
        <f t="shared" si="13"/>
        <v>--</v>
      </c>
      <c r="I106" s="17" t="str">
        <f t="shared" si="14"/>
        <v>--</v>
      </c>
      <c r="J106" s="17" t="str">
        <f t="shared" si="14"/>
        <v>--</v>
      </c>
      <c r="K106" s="17" t="str">
        <f t="shared" si="14"/>
        <v>--</v>
      </c>
      <c r="L106" s="17" t="str">
        <f t="shared" si="14"/>
        <v>--</v>
      </c>
      <c r="M106" s="17" t="str">
        <f t="shared" si="14"/>
        <v>--</v>
      </c>
      <c r="N106" s="17" t="str">
        <f t="shared" si="15"/>
        <v>--</v>
      </c>
      <c r="O106" s="17" t="str">
        <f t="shared" si="15"/>
        <v>--</v>
      </c>
      <c r="P106" s="17" t="str">
        <f t="shared" si="15"/>
        <v>--</v>
      </c>
      <c r="Q106" s="17" t="str">
        <f t="shared" si="15"/>
        <v>--</v>
      </c>
      <c r="R106" s="17" t="str">
        <f t="shared" si="15"/>
        <v>--</v>
      </c>
      <c r="S106" s="17" t="str">
        <f t="shared" si="16"/>
        <v>--</v>
      </c>
      <c r="T106" s="17" t="str">
        <f t="shared" si="16"/>
        <v>--</v>
      </c>
      <c r="U106" s="17" t="str">
        <f t="shared" si="16"/>
        <v>--</v>
      </c>
      <c r="V106" s="17" t="str">
        <f t="shared" si="16"/>
        <v>--</v>
      </c>
      <c r="W106" s="17" t="str">
        <f t="shared" si="16"/>
        <v>--</v>
      </c>
      <c r="X106" s="17" t="str">
        <f t="shared" si="17"/>
        <v>--</v>
      </c>
      <c r="Y106" s="17" t="str">
        <f t="shared" si="17"/>
        <v>--</v>
      </c>
      <c r="Z106" s="17" t="str">
        <f t="shared" si="17"/>
        <v>--</v>
      </c>
      <c r="AA106" s="17" t="str">
        <f t="shared" si="17"/>
        <v>--</v>
      </c>
      <c r="AB106" s="17" t="str">
        <f t="shared" si="17"/>
        <v>--</v>
      </c>
      <c r="AC106" s="17" t="str">
        <f t="shared" si="18"/>
        <v>--</v>
      </c>
      <c r="AD106" s="17" t="str">
        <f t="shared" si="18"/>
        <v>--</v>
      </c>
      <c r="AE106" s="17" t="str">
        <f t="shared" si="18"/>
        <v>--</v>
      </c>
      <c r="AF106" s="17" t="str">
        <f t="shared" si="18"/>
        <v>--</v>
      </c>
      <c r="AG106" s="17" t="str">
        <f t="shared" si="18"/>
        <v>--</v>
      </c>
      <c r="AH106" s="17" t="str">
        <f t="shared" si="19"/>
        <v>--</v>
      </c>
      <c r="AI106" s="17" t="str">
        <f t="shared" si="19"/>
        <v>--</v>
      </c>
      <c r="AJ106" s="17" t="str">
        <f t="shared" si="19"/>
        <v>--</v>
      </c>
      <c r="AK106" s="17" t="str">
        <f t="shared" si="19"/>
        <v>--</v>
      </c>
      <c r="AL106" s="17" t="str">
        <f t="shared" si="19"/>
        <v>--</v>
      </c>
      <c r="AM106" s="17" t="str">
        <f t="shared" si="20"/>
        <v>--</v>
      </c>
      <c r="AN106" s="17" t="str">
        <f t="shared" si="20"/>
        <v>--</v>
      </c>
      <c r="AO106" s="17" t="str">
        <f t="shared" si="20"/>
        <v>--</v>
      </c>
      <c r="AP106" s="17" t="str">
        <f t="shared" si="20"/>
        <v>--</v>
      </c>
      <c r="AQ106" s="17" t="str">
        <f t="shared" si="20"/>
        <v>--</v>
      </c>
      <c r="AR106" s="17" t="str">
        <f t="shared" si="21"/>
        <v>--</v>
      </c>
      <c r="AS106" s="17" t="str">
        <f t="shared" si="21"/>
        <v>--</v>
      </c>
      <c r="AT106" s="111" t="str">
        <f t="shared" si="22"/>
        <v>--</v>
      </c>
    </row>
    <row r="107" spans="1:46" s="61" customFormat="1" ht="12" hidden="1" customHeight="1" x14ac:dyDescent="0.2">
      <c r="A107" s="14">
        <v>19</v>
      </c>
      <c r="B107" s="14"/>
      <c r="C107" s="120" t="str">
        <f t="shared" si="12"/>
        <v>項目19</v>
      </c>
      <c r="D107" s="17" t="str">
        <f t="shared" si="13"/>
        <v>--</v>
      </c>
      <c r="E107" s="17" t="str">
        <f t="shared" si="13"/>
        <v>--</v>
      </c>
      <c r="F107" s="17" t="str">
        <f t="shared" si="13"/>
        <v>--</v>
      </c>
      <c r="G107" s="17" t="str">
        <f t="shared" si="13"/>
        <v>--</v>
      </c>
      <c r="H107" s="17" t="str">
        <f t="shared" si="13"/>
        <v>--</v>
      </c>
      <c r="I107" s="17" t="str">
        <f t="shared" si="14"/>
        <v>--</v>
      </c>
      <c r="J107" s="17" t="str">
        <f t="shared" si="14"/>
        <v>--</v>
      </c>
      <c r="K107" s="17" t="str">
        <f t="shared" si="14"/>
        <v>--</v>
      </c>
      <c r="L107" s="17" t="str">
        <f t="shared" si="14"/>
        <v>--</v>
      </c>
      <c r="M107" s="17" t="str">
        <f t="shared" si="14"/>
        <v>--</v>
      </c>
      <c r="N107" s="17" t="str">
        <f t="shared" si="15"/>
        <v>--</v>
      </c>
      <c r="O107" s="17" t="str">
        <f t="shared" si="15"/>
        <v>--</v>
      </c>
      <c r="P107" s="17" t="str">
        <f t="shared" si="15"/>
        <v>--</v>
      </c>
      <c r="Q107" s="17" t="str">
        <f t="shared" si="15"/>
        <v>--</v>
      </c>
      <c r="R107" s="17" t="str">
        <f t="shared" si="15"/>
        <v>--</v>
      </c>
      <c r="S107" s="17" t="str">
        <f t="shared" si="16"/>
        <v>--</v>
      </c>
      <c r="T107" s="17" t="str">
        <f t="shared" si="16"/>
        <v>--</v>
      </c>
      <c r="U107" s="17" t="str">
        <f t="shared" si="16"/>
        <v>--</v>
      </c>
      <c r="V107" s="17" t="str">
        <f t="shared" si="16"/>
        <v>--</v>
      </c>
      <c r="W107" s="17" t="str">
        <f t="shared" si="16"/>
        <v>--</v>
      </c>
      <c r="X107" s="17" t="str">
        <f t="shared" si="17"/>
        <v>--</v>
      </c>
      <c r="Y107" s="17" t="str">
        <f t="shared" si="17"/>
        <v>--</v>
      </c>
      <c r="Z107" s="17" t="str">
        <f t="shared" si="17"/>
        <v>--</v>
      </c>
      <c r="AA107" s="17" t="str">
        <f t="shared" si="17"/>
        <v>--</v>
      </c>
      <c r="AB107" s="17" t="str">
        <f t="shared" si="17"/>
        <v>--</v>
      </c>
      <c r="AC107" s="17" t="str">
        <f t="shared" si="18"/>
        <v>--</v>
      </c>
      <c r="AD107" s="17" t="str">
        <f t="shared" si="18"/>
        <v>--</v>
      </c>
      <c r="AE107" s="17" t="str">
        <f t="shared" si="18"/>
        <v>--</v>
      </c>
      <c r="AF107" s="17" t="str">
        <f t="shared" si="18"/>
        <v>--</v>
      </c>
      <c r="AG107" s="17" t="str">
        <f t="shared" si="18"/>
        <v>--</v>
      </c>
      <c r="AH107" s="17" t="str">
        <f t="shared" si="19"/>
        <v>--</v>
      </c>
      <c r="AI107" s="17" t="str">
        <f t="shared" si="19"/>
        <v>--</v>
      </c>
      <c r="AJ107" s="17" t="str">
        <f t="shared" si="19"/>
        <v>--</v>
      </c>
      <c r="AK107" s="17" t="str">
        <f t="shared" si="19"/>
        <v>--</v>
      </c>
      <c r="AL107" s="17" t="str">
        <f t="shared" si="19"/>
        <v>--</v>
      </c>
      <c r="AM107" s="17" t="str">
        <f t="shared" si="20"/>
        <v>--</v>
      </c>
      <c r="AN107" s="17" t="str">
        <f t="shared" si="20"/>
        <v>--</v>
      </c>
      <c r="AO107" s="17" t="str">
        <f t="shared" si="20"/>
        <v>--</v>
      </c>
      <c r="AP107" s="17" t="str">
        <f t="shared" si="20"/>
        <v>--</v>
      </c>
      <c r="AQ107" s="17" t="str">
        <f t="shared" si="20"/>
        <v>--</v>
      </c>
      <c r="AR107" s="17" t="str">
        <f t="shared" si="21"/>
        <v>--</v>
      </c>
      <c r="AS107" s="17" t="str">
        <f t="shared" si="21"/>
        <v>--</v>
      </c>
      <c r="AT107" s="111" t="str">
        <f t="shared" si="22"/>
        <v>--</v>
      </c>
    </row>
    <row r="108" spans="1:46" s="61" customFormat="1" ht="12" hidden="1" customHeight="1" x14ac:dyDescent="0.2">
      <c r="A108" s="14">
        <v>20</v>
      </c>
      <c r="B108" s="14"/>
      <c r="C108" s="120" t="str">
        <f t="shared" si="12"/>
        <v>項目20</v>
      </c>
      <c r="D108" s="17" t="str">
        <f t="shared" si="13"/>
        <v>--</v>
      </c>
      <c r="E108" s="17" t="str">
        <f t="shared" si="13"/>
        <v>--</v>
      </c>
      <c r="F108" s="17" t="str">
        <f t="shared" si="13"/>
        <v>--</v>
      </c>
      <c r="G108" s="17" t="str">
        <f t="shared" si="13"/>
        <v>--</v>
      </c>
      <c r="H108" s="17" t="str">
        <f t="shared" si="13"/>
        <v>--</v>
      </c>
      <c r="I108" s="17" t="str">
        <f t="shared" si="14"/>
        <v>--</v>
      </c>
      <c r="J108" s="17" t="str">
        <f t="shared" si="14"/>
        <v>--</v>
      </c>
      <c r="K108" s="17" t="str">
        <f t="shared" si="14"/>
        <v>--</v>
      </c>
      <c r="L108" s="17" t="str">
        <f t="shared" si="14"/>
        <v>--</v>
      </c>
      <c r="M108" s="17" t="str">
        <f t="shared" si="14"/>
        <v>--</v>
      </c>
      <c r="N108" s="17" t="str">
        <f t="shared" si="15"/>
        <v>--</v>
      </c>
      <c r="O108" s="17" t="str">
        <f t="shared" si="15"/>
        <v>--</v>
      </c>
      <c r="P108" s="17" t="str">
        <f t="shared" si="15"/>
        <v>--</v>
      </c>
      <c r="Q108" s="17" t="str">
        <f t="shared" si="15"/>
        <v>--</v>
      </c>
      <c r="R108" s="17" t="str">
        <f t="shared" si="15"/>
        <v>--</v>
      </c>
      <c r="S108" s="17" t="str">
        <f t="shared" si="16"/>
        <v>--</v>
      </c>
      <c r="T108" s="17" t="str">
        <f t="shared" si="16"/>
        <v>--</v>
      </c>
      <c r="U108" s="17" t="str">
        <f t="shared" si="16"/>
        <v>--</v>
      </c>
      <c r="V108" s="17" t="str">
        <f t="shared" si="16"/>
        <v>--</v>
      </c>
      <c r="W108" s="17" t="str">
        <f t="shared" si="16"/>
        <v>--</v>
      </c>
      <c r="X108" s="17" t="str">
        <f t="shared" si="17"/>
        <v>--</v>
      </c>
      <c r="Y108" s="17" t="str">
        <f t="shared" si="17"/>
        <v>--</v>
      </c>
      <c r="Z108" s="17" t="str">
        <f t="shared" si="17"/>
        <v>--</v>
      </c>
      <c r="AA108" s="17" t="str">
        <f t="shared" si="17"/>
        <v>--</v>
      </c>
      <c r="AB108" s="17" t="str">
        <f t="shared" si="17"/>
        <v>--</v>
      </c>
      <c r="AC108" s="17" t="str">
        <f t="shared" si="18"/>
        <v>--</v>
      </c>
      <c r="AD108" s="17" t="str">
        <f t="shared" si="18"/>
        <v>--</v>
      </c>
      <c r="AE108" s="17" t="str">
        <f t="shared" si="18"/>
        <v>--</v>
      </c>
      <c r="AF108" s="17" t="str">
        <f t="shared" si="18"/>
        <v>--</v>
      </c>
      <c r="AG108" s="17" t="str">
        <f t="shared" si="18"/>
        <v>--</v>
      </c>
      <c r="AH108" s="17" t="str">
        <f t="shared" si="19"/>
        <v>--</v>
      </c>
      <c r="AI108" s="17" t="str">
        <f t="shared" si="19"/>
        <v>--</v>
      </c>
      <c r="AJ108" s="17" t="str">
        <f t="shared" si="19"/>
        <v>--</v>
      </c>
      <c r="AK108" s="17" t="str">
        <f t="shared" si="19"/>
        <v>--</v>
      </c>
      <c r="AL108" s="17" t="str">
        <f t="shared" si="19"/>
        <v>--</v>
      </c>
      <c r="AM108" s="17" t="str">
        <f t="shared" si="20"/>
        <v>--</v>
      </c>
      <c r="AN108" s="17" t="str">
        <f t="shared" si="20"/>
        <v>--</v>
      </c>
      <c r="AO108" s="17" t="str">
        <f t="shared" si="20"/>
        <v>--</v>
      </c>
      <c r="AP108" s="17" t="str">
        <f t="shared" si="20"/>
        <v>--</v>
      </c>
      <c r="AQ108" s="17" t="str">
        <f t="shared" si="20"/>
        <v>--</v>
      </c>
      <c r="AR108" s="17" t="str">
        <f t="shared" si="21"/>
        <v>--</v>
      </c>
      <c r="AS108" s="17" t="str">
        <f t="shared" si="21"/>
        <v>--</v>
      </c>
      <c r="AT108" s="111" t="str">
        <f t="shared" si="22"/>
        <v>--</v>
      </c>
    </row>
    <row r="109" spans="1:46" s="61" customFormat="1" ht="12" hidden="1" customHeight="1" x14ac:dyDescent="0.2">
      <c r="A109" s="14">
        <v>21</v>
      </c>
      <c r="B109" s="14"/>
      <c r="C109" s="120" t="str">
        <f t="shared" si="12"/>
        <v>項目21</v>
      </c>
      <c r="D109" s="17" t="str">
        <f t="shared" si="13"/>
        <v>--</v>
      </c>
      <c r="E109" s="17" t="str">
        <f t="shared" si="13"/>
        <v>--</v>
      </c>
      <c r="F109" s="17" t="str">
        <f t="shared" si="13"/>
        <v>--</v>
      </c>
      <c r="G109" s="17" t="str">
        <f t="shared" si="13"/>
        <v>--</v>
      </c>
      <c r="H109" s="17" t="str">
        <f t="shared" si="13"/>
        <v>--</v>
      </c>
      <c r="I109" s="17" t="str">
        <f t="shared" si="14"/>
        <v>--</v>
      </c>
      <c r="J109" s="17" t="str">
        <f t="shared" si="14"/>
        <v>--</v>
      </c>
      <c r="K109" s="17" t="str">
        <f t="shared" si="14"/>
        <v>--</v>
      </c>
      <c r="L109" s="17" t="str">
        <f t="shared" si="14"/>
        <v>--</v>
      </c>
      <c r="M109" s="17" t="str">
        <f t="shared" si="14"/>
        <v>--</v>
      </c>
      <c r="N109" s="17" t="str">
        <f t="shared" si="15"/>
        <v>--</v>
      </c>
      <c r="O109" s="17" t="str">
        <f t="shared" si="15"/>
        <v>--</v>
      </c>
      <c r="P109" s="17" t="str">
        <f t="shared" si="15"/>
        <v>--</v>
      </c>
      <c r="Q109" s="17" t="str">
        <f t="shared" si="15"/>
        <v>--</v>
      </c>
      <c r="R109" s="17" t="str">
        <f t="shared" si="15"/>
        <v>--</v>
      </c>
      <c r="S109" s="17" t="str">
        <f t="shared" si="16"/>
        <v>--</v>
      </c>
      <c r="T109" s="17" t="str">
        <f t="shared" si="16"/>
        <v>--</v>
      </c>
      <c r="U109" s="17" t="str">
        <f t="shared" si="16"/>
        <v>--</v>
      </c>
      <c r="V109" s="17" t="str">
        <f t="shared" si="16"/>
        <v>--</v>
      </c>
      <c r="W109" s="17" t="str">
        <f t="shared" si="16"/>
        <v>--</v>
      </c>
      <c r="X109" s="17" t="str">
        <f t="shared" si="17"/>
        <v>--</v>
      </c>
      <c r="Y109" s="17" t="str">
        <f t="shared" si="17"/>
        <v>--</v>
      </c>
      <c r="Z109" s="17" t="str">
        <f t="shared" si="17"/>
        <v>--</v>
      </c>
      <c r="AA109" s="17" t="str">
        <f t="shared" si="17"/>
        <v>--</v>
      </c>
      <c r="AB109" s="17" t="str">
        <f t="shared" si="17"/>
        <v>--</v>
      </c>
      <c r="AC109" s="17" t="str">
        <f t="shared" si="18"/>
        <v>--</v>
      </c>
      <c r="AD109" s="17" t="str">
        <f t="shared" si="18"/>
        <v>--</v>
      </c>
      <c r="AE109" s="17" t="str">
        <f t="shared" si="18"/>
        <v>--</v>
      </c>
      <c r="AF109" s="17" t="str">
        <f t="shared" si="18"/>
        <v>--</v>
      </c>
      <c r="AG109" s="17" t="str">
        <f t="shared" si="18"/>
        <v>--</v>
      </c>
      <c r="AH109" s="17" t="str">
        <f t="shared" si="19"/>
        <v>--</v>
      </c>
      <c r="AI109" s="17" t="str">
        <f t="shared" si="19"/>
        <v>--</v>
      </c>
      <c r="AJ109" s="17" t="str">
        <f t="shared" si="19"/>
        <v>--</v>
      </c>
      <c r="AK109" s="17" t="str">
        <f t="shared" si="19"/>
        <v>--</v>
      </c>
      <c r="AL109" s="17" t="str">
        <f t="shared" si="19"/>
        <v>--</v>
      </c>
      <c r="AM109" s="17" t="str">
        <f t="shared" si="20"/>
        <v>--</v>
      </c>
      <c r="AN109" s="17" t="str">
        <f t="shared" si="20"/>
        <v>--</v>
      </c>
      <c r="AO109" s="17" t="str">
        <f t="shared" si="20"/>
        <v>--</v>
      </c>
      <c r="AP109" s="17" t="str">
        <f t="shared" si="20"/>
        <v>--</v>
      </c>
      <c r="AQ109" s="17" t="str">
        <f t="shared" si="20"/>
        <v>--</v>
      </c>
      <c r="AR109" s="17" t="str">
        <f t="shared" si="21"/>
        <v>--</v>
      </c>
      <c r="AS109" s="17" t="str">
        <f t="shared" si="21"/>
        <v>--</v>
      </c>
      <c r="AT109" s="111" t="str">
        <f t="shared" si="22"/>
        <v>--</v>
      </c>
    </row>
    <row r="110" spans="1:46" s="61" customFormat="1" ht="12" hidden="1" customHeight="1" x14ac:dyDescent="0.2">
      <c r="A110" s="14">
        <v>22</v>
      </c>
      <c r="B110" s="14"/>
      <c r="C110" s="120" t="str">
        <f t="shared" si="12"/>
        <v>項目22</v>
      </c>
      <c r="D110" s="17" t="str">
        <f t="shared" si="13"/>
        <v>--</v>
      </c>
      <c r="E110" s="17" t="str">
        <f t="shared" si="13"/>
        <v>--</v>
      </c>
      <c r="F110" s="17" t="str">
        <f t="shared" si="13"/>
        <v>--</v>
      </c>
      <c r="G110" s="17" t="str">
        <f t="shared" si="13"/>
        <v>--</v>
      </c>
      <c r="H110" s="17" t="str">
        <f t="shared" si="13"/>
        <v>--</v>
      </c>
      <c r="I110" s="17" t="str">
        <f t="shared" si="14"/>
        <v>--</v>
      </c>
      <c r="J110" s="17" t="str">
        <f t="shared" si="14"/>
        <v>--</v>
      </c>
      <c r="K110" s="17" t="str">
        <f t="shared" si="14"/>
        <v>--</v>
      </c>
      <c r="L110" s="17" t="str">
        <f t="shared" si="14"/>
        <v>--</v>
      </c>
      <c r="M110" s="17" t="str">
        <f t="shared" si="14"/>
        <v>--</v>
      </c>
      <c r="N110" s="17" t="str">
        <f t="shared" si="15"/>
        <v>--</v>
      </c>
      <c r="O110" s="17" t="str">
        <f t="shared" si="15"/>
        <v>--</v>
      </c>
      <c r="P110" s="17" t="str">
        <f t="shared" si="15"/>
        <v>--</v>
      </c>
      <c r="Q110" s="17" t="str">
        <f t="shared" si="15"/>
        <v>--</v>
      </c>
      <c r="R110" s="17" t="str">
        <f t="shared" si="15"/>
        <v>--</v>
      </c>
      <c r="S110" s="17" t="str">
        <f t="shared" si="16"/>
        <v>--</v>
      </c>
      <c r="T110" s="17" t="str">
        <f t="shared" si="16"/>
        <v>--</v>
      </c>
      <c r="U110" s="17" t="str">
        <f t="shared" si="16"/>
        <v>--</v>
      </c>
      <c r="V110" s="17" t="str">
        <f t="shared" si="16"/>
        <v>--</v>
      </c>
      <c r="W110" s="17" t="str">
        <f t="shared" si="16"/>
        <v>--</v>
      </c>
      <c r="X110" s="17" t="str">
        <f t="shared" si="17"/>
        <v>--</v>
      </c>
      <c r="Y110" s="17" t="str">
        <f t="shared" si="17"/>
        <v>--</v>
      </c>
      <c r="Z110" s="17" t="str">
        <f t="shared" si="17"/>
        <v>--</v>
      </c>
      <c r="AA110" s="17" t="str">
        <f t="shared" si="17"/>
        <v>--</v>
      </c>
      <c r="AB110" s="17" t="str">
        <f t="shared" si="17"/>
        <v>--</v>
      </c>
      <c r="AC110" s="17" t="str">
        <f t="shared" si="18"/>
        <v>--</v>
      </c>
      <c r="AD110" s="17" t="str">
        <f t="shared" si="18"/>
        <v>--</v>
      </c>
      <c r="AE110" s="17" t="str">
        <f t="shared" si="18"/>
        <v>--</v>
      </c>
      <c r="AF110" s="17" t="str">
        <f t="shared" si="18"/>
        <v>--</v>
      </c>
      <c r="AG110" s="17" t="str">
        <f t="shared" si="18"/>
        <v>--</v>
      </c>
      <c r="AH110" s="17" t="str">
        <f t="shared" si="19"/>
        <v>--</v>
      </c>
      <c r="AI110" s="17" t="str">
        <f t="shared" si="19"/>
        <v>--</v>
      </c>
      <c r="AJ110" s="17" t="str">
        <f t="shared" si="19"/>
        <v>--</v>
      </c>
      <c r="AK110" s="17" t="str">
        <f t="shared" si="19"/>
        <v>--</v>
      </c>
      <c r="AL110" s="17" t="str">
        <f t="shared" si="19"/>
        <v>--</v>
      </c>
      <c r="AM110" s="17" t="str">
        <f t="shared" si="20"/>
        <v>--</v>
      </c>
      <c r="AN110" s="17" t="str">
        <f t="shared" si="20"/>
        <v>--</v>
      </c>
      <c r="AO110" s="17" t="str">
        <f t="shared" si="20"/>
        <v>--</v>
      </c>
      <c r="AP110" s="17" t="str">
        <f t="shared" si="20"/>
        <v>--</v>
      </c>
      <c r="AQ110" s="17" t="str">
        <f t="shared" si="20"/>
        <v>--</v>
      </c>
      <c r="AR110" s="17" t="str">
        <f t="shared" si="21"/>
        <v>--</v>
      </c>
      <c r="AS110" s="17" t="str">
        <f t="shared" si="21"/>
        <v>--</v>
      </c>
      <c r="AT110" s="111" t="str">
        <f t="shared" si="22"/>
        <v>--</v>
      </c>
    </row>
    <row r="111" spans="1:46" s="61" customFormat="1" ht="12" hidden="1" customHeight="1" x14ac:dyDescent="0.2">
      <c r="A111" s="14">
        <v>23</v>
      </c>
      <c r="B111" s="14"/>
      <c r="C111" s="120" t="str">
        <f t="shared" si="12"/>
        <v>項目23</v>
      </c>
      <c r="D111" s="17" t="str">
        <f t="shared" si="13"/>
        <v>--</v>
      </c>
      <c r="E111" s="17" t="str">
        <f t="shared" si="13"/>
        <v>--</v>
      </c>
      <c r="F111" s="17" t="str">
        <f t="shared" si="13"/>
        <v>--</v>
      </c>
      <c r="G111" s="17" t="str">
        <f t="shared" si="13"/>
        <v>--</v>
      </c>
      <c r="H111" s="17" t="str">
        <f t="shared" si="13"/>
        <v>--</v>
      </c>
      <c r="I111" s="17" t="str">
        <f t="shared" si="14"/>
        <v>--</v>
      </c>
      <c r="J111" s="17" t="str">
        <f t="shared" si="14"/>
        <v>--</v>
      </c>
      <c r="K111" s="17" t="str">
        <f t="shared" si="14"/>
        <v>--</v>
      </c>
      <c r="L111" s="17" t="str">
        <f t="shared" si="14"/>
        <v>--</v>
      </c>
      <c r="M111" s="17" t="str">
        <f t="shared" si="14"/>
        <v>--</v>
      </c>
      <c r="N111" s="17" t="str">
        <f t="shared" si="15"/>
        <v>--</v>
      </c>
      <c r="O111" s="17" t="str">
        <f t="shared" si="15"/>
        <v>--</v>
      </c>
      <c r="P111" s="17" t="str">
        <f t="shared" si="15"/>
        <v>--</v>
      </c>
      <c r="Q111" s="17" t="str">
        <f t="shared" si="15"/>
        <v>--</v>
      </c>
      <c r="R111" s="17" t="str">
        <f t="shared" si="15"/>
        <v>--</v>
      </c>
      <c r="S111" s="17" t="str">
        <f t="shared" si="16"/>
        <v>--</v>
      </c>
      <c r="T111" s="17" t="str">
        <f t="shared" si="16"/>
        <v>--</v>
      </c>
      <c r="U111" s="17" t="str">
        <f t="shared" si="16"/>
        <v>--</v>
      </c>
      <c r="V111" s="17" t="str">
        <f t="shared" si="16"/>
        <v>--</v>
      </c>
      <c r="W111" s="17" t="str">
        <f t="shared" si="16"/>
        <v>--</v>
      </c>
      <c r="X111" s="17" t="str">
        <f t="shared" si="17"/>
        <v>--</v>
      </c>
      <c r="Y111" s="17" t="str">
        <f t="shared" si="17"/>
        <v>--</v>
      </c>
      <c r="Z111" s="17" t="str">
        <f t="shared" si="17"/>
        <v>--</v>
      </c>
      <c r="AA111" s="17" t="str">
        <f t="shared" si="17"/>
        <v>--</v>
      </c>
      <c r="AB111" s="17" t="str">
        <f t="shared" si="17"/>
        <v>--</v>
      </c>
      <c r="AC111" s="17" t="str">
        <f t="shared" si="18"/>
        <v>--</v>
      </c>
      <c r="AD111" s="17" t="str">
        <f t="shared" si="18"/>
        <v>--</v>
      </c>
      <c r="AE111" s="17" t="str">
        <f t="shared" si="18"/>
        <v>--</v>
      </c>
      <c r="AF111" s="17" t="str">
        <f t="shared" si="18"/>
        <v>--</v>
      </c>
      <c r="AG111" s="17" t="str">
        <f t="shared" si="18"/>
        <v>--</v>
      </c>
      <c r="AH111" s="17" t="str">
        <f t="shared" si="19"/>
        <v>--</v>
      </c>
      <c r="AI111" s="17" t="str">
        <f t="shared" si="19"/>
        <v>--</v>
      </c>
      <c r="AJ111" s="17" t="str">
        <f t="shared" si="19"/>
        <v>--</v>
      </c>
      <c r="AK111" s="17" t="str">
        <f t="shared" si="19"/>
        <v>--</v>
      </c>
      <c r="AL111" s="17" t="str">
        <f t="shared" si="19"/>
        <v>--</v>
      </c>
      <c r="AM111" s="17" t="str">
        <f t="shared" si="20"/>
        <v>--</v>
      </c>
      <c r="AN111" s="17" t="str">
        <f t="shared" si="20"/>
        <v>--</v>
      </c>
      <c r="AO111" s="17" t="str">
        <f t="shared" si="20"/>
        <v>--</v>
      </c>
      <c r="AP111" s="17" t="str">
        <f t="shared" si="20"/>
        <v>--</v>
      </c>
      <c r="AQ111" s="17" t="str">
        <f t="shared" si="20"/>
        <v>--</v>
      </c>
      <c r="AR111" s="17" t="str">
        <f t="shared" si="21"/>
        <v>--</v>
      </c>
      <c r="AS111" s="17" t="str">
        <f t="shared" si="21"/>
        <v>--</v>
      </c>
      <c r="AT111" s="111" t="str">
        <f t="shared" si="22"/>
        <v>--</v>
      </c>
    </row>
    <row r="112" spans="1:46" s="61" customFormat="1" ht="12" hidden="1" customHeight="1" x14ac:dyDescent="0.2">
      <c r="A112" s="14">
        <v>24</v>
      </c>
      <c r="B112" s="14"/>
      <c r="C112" s="120" t="str">
        <f t="shared" si="12"/>
        <v>項目24</v>
      </c>
      <c r="D112" s="17" t="str">
        <f t="shared" si="13"/>
        <v>--</v>
      </c>
      <c r="E112" s="17" t="str">
        <f t="shared" si="13"/>
        <v>--</v>
      </c>
      <c r="F112" s="17" t="str">
        <f t="shared" si="13"/>
        <v>--</v>
      </c>
      <c r="G112" s="17" t="str">
        <f t="shared" si="13"/>
        <v>--</v>
      </c>
      <c r="H112" s="17" t="str">
        <f t="shared" si="13"/>
        <v>--</v>
      </c>
      <c r="I112" s="17" t="str">
        <f t="shared" si="14"/>
        <v>--</v>
      </c>
      <c r="J112" s="17" t="str">
        <f t="shared" si="14"/>
        <v>--</v>
      </c>
      <c r="K112" s="17" t="str">
        <f t="shared" si="14"/>
        <v>--</v>
      </c>
      <c r="L112" s="17" t="str">
        <f t="shared" si="14"/>
        <v>--</v>
      </c>
      <c r="M112" s="17" t="str">
        <f t="shared" si="14"/>
        <v>--</v>
      </c>
      <c r="N112" s="17" t="str">
        <f t="shared" si="15"/>
        <v>--</v>
      </c>
      <c r="O112" s="17" t="str">
        <f t="shared" si="15"/>
        <v>--</v>
      </c>
      <c r="P112" s="17" t="str">
        <f t="shared" si="15"/>
        <v>--</v>
      </c>
      <c r="Q112" s="17" t="str">
        <f t="shared" si="15"/>
        <v>--</v>
      </c>
      <c r="R112" s="17" t="str">
        <f t="shared" si="15"/>
        <v>--</v>
      </c>
      <c r="S112" s="17" t="str">
        <f t="shared" si="16"/>
        <v>--</v>
      </c>
      <c r="T112" s="17" t="str">
        <f t="shared" si="16"/>
        <v>--</v>
      </c>
      <c r="U112" s="17" t="str">
        <f t="shared" si="16"/>
        <v>--</v>
      </c>
      <c r="V112" s="17" t="str">
        <f t="shared" si="16"/>
        <v>--</v>
      </c>
      <c r="W112" s="17" t="str">
        <f t="shared" si="16"/>
        <v>--</v>
      </c>
      <c r="X112" s="17" t="str">
        <f t="shared" si="17"/>
        <v>--</v>
      </c>
      <c r="Y112" s="17" t="str">
        <f t="shared" si="17"/>
        <v>--</v>
      </c>
      <c r="Z112" s="17" t="str">
        <f t="shared" si="17"/>
        <v>--</v>
      </c>
      <c r="AA112" s="17" t="str">
        <f t="shared" si="17"/>
        <v>--</v>
      </c>
      <c r="AB112" s="17" t="str">
        <f t="shared" si="17"/>
        <v>--</v>
      </c>
      <c r="AC112" s="17" t="str">
        <f t="shared" si="18"/>
        <v>--</v>
      </c>
      <c r="AD112" s="17" t="str">
        <f t="shared" si="18"/>
        <v>--</v>
      </c>
      <c r="AE112" s="17" t="str">
        <f t="shared" si="18"/>
        <v>--</v>
      </c>
      <c r="AF112" s="17" t="str">
        <f t="shared" si="18"/>
        <v>--</v>
      </c>
      <c r="AG112" s="17" t="str">
        <f t="shared" si="18"/>
        <v>--</v>
      </c>
      <c r="AH112" s="17" t="str">
        <f t="shared" si="19"/>
        <v>--</v>
      </c>
      <c r="AI112" s="17" t="str">
        <f t="shared" si="19"/>
        <v>--</v>
      </c>
      <c r="AJ112" s="17" t="str">
        <f t="shared" si="19"/>
        <v>--</v>
      </c>
      <c r="AK112" s="17" t="str">
        <f t="shared" si="19"/>
        <v>--</v>
      </c>
      <c r="AL112" s="17" t="str">
        <f t="shared" si="19"/>
        <v>--</v>
      </c>
      <c r="AM112" s="17" t="str">
        <f t="shared" si="20"/>
        <v>--</v>
      </c>
      <c r="AN112" s="17" t="str">
        <f t="shared" si="20"/>
        <v>--</v>
      </c>
      <c r="AO112" s="17" t="str">
        <f t="shared" si="20"/>
        <v>--</v>
      </c>
      <c r="AP112" s="17" t="str">
        <f t="shared" si="20"/>
        <v>--</v>
      </c>
      <c r="AQ112" s="17" t="str">
        <f t="shared" si="20"/>
        <v>--</v>
      </c>
      <c r="AR112" s="17" t="str">
        <f t="shared" si="21"/>
        <v>--</v>
      </c>
      <c r="AS112" s="17" t="str">
        <f t="shared" si="21"/>
        <v>--</v>
      </c>
      <c r="AT112" s="111" t="str">
        <f t="shared" si="22"/>
        <v>--</v>
      </c>
    </row>
    <row r="113" spans="1:46" s="61" customFormat="1" ht="12" hidden="1" customHeight="1" x14ac:dyDescent="0.2">
      <c r="A113" s="14">
        <v>25</v>
      </c>
      <c r="B113" s="14"/>
      <c r="C113" s="120" t="str">
        <f t="shared" si="12"/>
        <v>項目25</v>
      </c>
      <c r="D113" s="17" t="str">
        <f t="shared" si="13"/>
        <v>--</v>
      </c>
      <c r="E113" s="17" t="str">
        <f t="shared" si="13"/>
        <v>--</v>
      </c>
      <c r="F113" s="17" t="str">
        <f t="shared" si="13"/>
        <v>--</v>
      </c>
      <c r="G113" s="17" t="str">
        <f t="shared" si="13"/>
        <v>--</v>
      </c>
      <c r="H113" s="17" t="str">
        <f t="shared" si="13"/>
        <v>--</v>
      </c>
      <c r="I113" s="17" t="str">
        <f t="shared" si="14"/>
        <v>--</v>
      </c>
      <c r="J113" s="17" t="str">
        <f t="shared" si="14"/>
        <v>--</v>
      </c>
      <c r="K113" s="17" t="str">
        <f t="shared" si="14"/>
        <v>--</v>
      </c>
      <c r="L113" s="17" t="str">
        <f t="shared" si="14"/>
        <v>--</v>
      </c>
      <c r="M113" s="17" t="str">
        <f t="shared" si="14"/>
        <v>--</v>
      </c>
      <c r="N113" s="17" t="str">
        <f t="shared" si="15"/>
        <v>--</v>
      </c>
      <c r="O113" s="17" t="str">
        <f t="shared" si="15"/>
        <v>--</v>
      </c>
      <c r="P113" s="17" t="str">
        <f t="shared" si="15"/>
        <v>--</v>
      </c>
      <c r="Q113" s="17" t="str">
        <f t="shared" si="15"/>
        <v>--</v>
      </c>
      <c r="R113" s="17" t="str">
        <f t="shared" si="15"/>
        <v>--</v>
      </c>
      <c r="S113" s="17" t="str">
        <f t="shared" si="16"/>
        <v>--</v>
      </c>
      <c r="T113" s="17" t="str">
        <f t="shared" si="16"/>
        <v>--</v>
      </c>
      <c r="U113" s="17" t="str">
        <f t="shared" si="16"/>
        <v>--</v>
      </c>
      <c r="V113" s="17" t="str">
        <f t="shared" si="16"/>
        <v>--</v>
      </c>
      <c r="W113" s="17" t="str">
        <f t="shared" si="16"/>
        <v>--</v>
      </c>
      <c r="X113" s="17" t="str">
        <f t="shared" si="17"/>
        <v>--</v>
      </c>
      <c r="Y113" s="17" t="str">
        <f t="shared" si="17"/>
        <v>--</v>
      </c>
      <c r="Z113" s="17" t="str">
        <f t="shared" si="17"/>
        <v>--</v>
      </c>
      <c r="AA113" s="17" t="str">
        <f t="shared" si="17"/>
        <v>--</v>
      </c>
      <c r="AB113" s="17" t="str">
        <f t="shared" si="17"/>
        <v>--</v>
      </c>
      <c r="AC113" s="17" t="str">
        <f t="shared" si="18"/>
        <v>--</v>
      </c>
      <c r="AD113" s="17" t="str">
        <f t="shared" si="18"/>
        <v>--</v>
      </c>
      <c r="AE113" s="17" t="str">
        <f t="shared" si="18"/>
        <v>--</v>
      </c>
      <c r="AF113" s="17" t="str">
        <f t="shared" si="18"/>
        <v>--</v>
      </c>
      <c r="AG113" s="17" t="str">
        <f t="shared" si="18"/>
        <v>--</v>
      </c>
      <c r="AH113" s="17" t="str">
        <f t="shared" si="19"/>
        <v>--</v>
      </c>
      <c r="AI113" s="17" t="str">
        <f t="shared" si="19"/>
        <v>--</v>
      </c>
      <c r="AJ113" s="17" t="str">
        <f t="shared" si="19"/>
        <v>--</v>
      </c>
      <c r="AK113" s="17" t="str">
        <f t="shared" si="19"/>
        <v>--</v>
      </c>
      <c r="AL113" s="17" t="str">
        <f t="shared" si="19"/>
        <v>--</v>
      </c>
      <c r="AM113" s="17" t="str">
        <f t="shared" si="20"/>
        <v>--</v>
      </c>
      <c r="AN113" s="17" t="str">
        <f t="shared" si="20"/>
        <v>--</v>
      </c>
      <c r="AO113" s="17" t="str">
        <f t="shared" si="20"/>
        <v>--</v>
      </c>
      <c r="AP113" s="17" t="str">
        <f t="shared" si="20"/>
        <v>--</v>
      </c>
      <c r="AQ113" s="17" t="str">
        <f t="shared" si="20"/>
        <v>--</v>
      </c>
      <c r="AR113" s="17" t="str">
        <f t="shared" si="21"/>
        <v>--</v>
      </c>
      <c r="AS113" s="17" t="str">
        <f t="shared" si="21"/>
        <v>--</v>
      </c>
      <c r="AT113" s="111" t="str">
        <f t="shared" si="22"/>
        <v>--</v>
      </c>
    </row>
    <row r="114" spans="1:46" s="61" customFormat="1" ht="12" hidden="1" customHeight="1" x14ac:dyDescent="0.2">
      <c r="A114" s="14">
        <v>26</v>
      </c>
      <c r="B114" s="14"/>
      <c r="C114" s="120" t="str">
        <f t="shared" si="12"/>
        <v>項目26</v>
      </c>
      <c r="D114" s="17" t="str">
        <f t="shared" si="13"/>
        <v>--</v>
      </c>
      <c r="E114" s="17" t="str">
        <f t="shared" si="13"/>
        <v>--</v>
      </c>
      <c r="F114" s="17" t="str">
        <f t="shared" si="13"/>
        <v>--</v>
      </c>
      <c r="G114" s="17" t="str">
        <f t="shared" si="13"/>
        <v>--</v>
      </c>
      <c r="H114" s="17" t="str">
        <f t="shared" si="13"/>
        <v>--</v>
      </c>
      <c r="I114" s="17" t="str">
        <f t="shared" si="14"/>
        <v>--</v>
      </c>
      <c r="J114" s="17" t="str">
        <f t="shared" si="14"/>
        <v>--</v>
      </c>
      <c r="K114" s="17" t="str">
        <f t="shared" si="14"/>
        <v>--</v>
      </c>
      <c r="L114" s="17" t="str">
        <f t="shared" si="14"/>
        <v>--</v>
      </c>
      <c r="M114" s="17" t="str">
        <f t="shared" si="14"/>
        <v>--</v>
      </c>
      <c r="N114" s="17" t="str">
        <f t="shared" si="15"/>
        <v>--</v>
      </c>
      <c r="O114" s="17" t="str">
        <f t="shared" si="15"/>
        <v>--</v>
      </c>
      <c r="P114" s="17" t="str">
        <f t="shared" si="15"/>
        <v>--</v>
      </c>
      <c r="Q114" s="17" t="str">
        <f t="shared" si="15"/>
        <v>--</v>
      </c>
      <c r="R114" s="17" t="str">
        <f t="shared" si="15"/>
        <v>--</v>
      </c>
      <c r="S114" s="17" t="str">
        <f t="shared" si="16"/>
        <v>--</v>
      </c>
      <c r="T114" s="17" t="str">
        <f t="shared" si="16"/>
        <v>--</v>
      </c>
      <c r="U114" s="17" t="str">
        <f t="shared" si="16"/>
        <v>--</v>
      </c>
      <c r="V114" s="17" t="str">
        <f t="shared" si="16"/>
        <v>--</v>
      </c>
      <c r="W114" s="17" t="str">
        <f t="shared" si="16"/>
        <v>--</v>
      </c>
      <c r="X114" s="17" t="str">
        <f t="shared" si="17"/>
        <v>--</v>
      </c>
      <c r="Y114" s="17" t="str">
        <f t="shared" si="17"/>
        <v>--</v>
      </c>
      <c r="Z114" s="17" t="str">
        <f t="shared" si="17"/>
        <v>--</v>
      </c>
      <c r="AA114" s="17" t="str">
        <f t="shared" si="17"/>
        <v>--</v>
      </c>
      <c r="AB114" s="17" t="str">
        <f t="shared" si="17"/>
        <v>--</v>
      </c>
      <c r="AC114" s="17" t="str">
        <f t="shared" si="18"/>
        <v>--</v>
      </c>
      <c r="AD114" s="17" t="str">
        <f t="shared" si="18"/>
        <v>--</v>
      </c>
      <c r="AE114" s="17" t="str">
        <f t="shared" si="18"/>
        <v>--</v>
      </c>
      <c r="AF114" s="17" t="str">
        <f t="shared" si="18"/>
        <v>--</v>
      </c>
      <c r="AG114" s="17" t="str">
        <f t="shared" si="18"/>
        <v>--</v>
      </c>
      <c r="AH114" s="17" t="str">
        <f t="shared" si="19"/>
        <v>--</v>
      </c>
      <c r="AI114" s="17" t="str">
        <f t="shared" si="19"/>
        <v>--</v>
      </c>
      <c r="AJ114" s="17" t="str">
        <f t="shared" si="19"/>
        <v>--</v>
      </c>
      <c r="AK114" s="17" t="str">
        <f t="shared" si="19"/>
        <v>--</v>
      </c>
      <c r="AL114" s="17" t="str">
        <f t="shared" si="19"/>
        <v>--</v>
      </c>
      <c r="AM114" s="17" t="str">
        <f t="shared" si="20"/>
        <v>--</v>
      </c>
      <c r="AN114" s="17" t="str">
        <f t="shared" si="20"/>
        <v>--</v>
      </c>
      <c r="AO114" s="17" t="str">
        <f t="shared" si="20"/>
        <v>--</v>
      </c>
      <c r="AP114" s="17" t="str">
        <f t="shared" si="20"/>
        <v>--</v>
      </c>
      <c r="AQ114" s="17" t="str">
        <f t="shared" si="20"/>
        <v>--</v>
      </c>
      <c r="AR114" s="17" t="str">
        <f t="shared" si="21"/>
        <v>--</v>
      </c>
      <c r="AS114" s="17" t="str">
        <f t="shared" si="21"/>
        <v>--</v>
      </c>
      <c r="AT114" s="111" t="str">
        <f t="shared" si="22"/>
        <v>--</v>
      </c>
    </row>
    <row r="115" spans="1:46" s="61" customFormat="1" ht="12" hidden="1" customHeight="1" x14ac:dyDescent="0.2">
      <c r="A115" s="14">
        <v>27</v>
      </c>
      <c r="B115" s="14"/>
      <c r="C115" s="120" t="str">
        <f t="shared" si="12"/>
        <v>項目27</v>
      </c>
      <c r="D115" s="17" t="str">
        <f t="shared" si="13"/>
        <v>--</v>
      </c>
      <c r="E115" s="17" t="str">
        <f t="shared" si="13"/>
        <v>--</v>
      </c>
      <c r="F115" s="17" t="str">
        <f t="shared" si="13"/>
        <v>--</v>
      </c>
      <c r="G115" s="17" t="str">
        <f t="shared" si="13"/>
        <v>--</v>
      </c>
      <c r="H115" s="17" t="str">
        <f t="shared" si="13"/>
        <v>--</v>
      </c>
      <c r="I115" s="17" t="str">
        <f t="shared" si="14"/>
        <v>--</v>
      </c>
      <c r="J115" s="17" t="str">
        <f t="shared" si="14"/>
        <v>--</v>
      </c>
      <c r="K115" s="17" t="str">
        <f t="shared" si="14"/>
        <v>--</v>
      </c>
      <c r="L115" s="17" t="str">
        <f t="shared" si="14"/>
        <v>--</v>
      </c>
      <c r="M115" s="17" t="str">
        <f t="shared" si="14"/>
        <v>--</v>
      </c>
      <c r="N115" s="17" t="str">
        <f t="shared" si="15"/>
        <v>--</v>
      </c>
      <c r="O115" s="17" t="str">
        <f t="shared" si="15"/>
        <v>--</v>
      </c>
      <c r="P115" s="17" t="str">
        <f t="shared" si="15"/>
        <v>--</v>
      </c>
      <c r="Q115" s="17" t="str">
        <f t="shared" si="15"/>
        <v>--</v>
      </c>
      <c r="R115" s="17" t="str">
        <f t="shared" si="15"/>
        <v>--</v>
      </c>
      <c r="S115" s="17" t="str">
        <f t="shared" si="16"/>
        <v>--</v>
      </c>
      <c r="T115" s="17" t="str">
        <f t="shared" si="16"/>
        <v>--</v>
      </c>
      <c r="U115" s="17" t="str">
        <f t="shared" si="16"/>
        <v>--</v>
      </c>
      <c r="V115" s="17" t="str">
        <f t="shared" si="16"/>
        <v>--</v>
      </c>
      <c r="W115" s="17" t="str">
        <f t="shared" si="16"/>
        <v>--</v>
      </c>
      <c r="X115" s="17" t="str">
        <f t="shared" si="17"/>
        <v>--</v>
      </c>
      <c r="Y115" s="17" t="str">
        <f t="shared" si="17"/>
        <v>--</v>
      </c>
      <c r="Z115" s="17" t="str">
        <f t="shared" si="17"/>
        <v>--</v>
      </c>
      <c r="AA115" s="17" t="str">
        <f t="shared" si="17"/>
        <v>--</v>
      </c>
      <c r="AB115" s="17" t="str">
        <f t="shared" si="17"/>
        <v>--</v>
      </c>
      <c r="AC115" s="17" t="str">
        <f t="shared" si="18"/>
        <v>--</v>
      </c>
      <c r="AD115" s="17" t="str">
        <f t="shared" si="18"/>
        <v>--</v>
      </c>
      <c r="AE115" s="17" t="str">
        <f t="shared" si="18"/>
        <v>--</v>
      </c>
      <c r="AF115" s="17" t="str">
        <f t="shared" si="18"/>
        <v>--</v>
      </c>
      <c r="AG115" s="17" t="str">
        <f t="shared" si="18"/>
        <v>--</v>
      </c>
      <c r="AH115" s="17" t="str">
        <f t="shared" si="19"/>
        <v>--</v>
      </c>
      <c r="AI115" s="17" t="str">
        <f t="shared" si="19"/>
        <v>--</v>
      </c>
      <c r="AJ115" s="17" t="str">
        <f t="shared" si="19"/>
        <v>--</v>
      </c>
      <c r="AK115" s="17" t="str">
        <f t="shared" si="19"/>
        <v>--</v>
      </c>
      <c r="AL115" s="17" t="str">
        <f t="shared" si="19"/>
        <v>--</v>
      </c>
      <c r="AM115" s="17" t="str">
        <f t="shared" si="20"/>
        <v>--</v>
      </c>
      <c r="AN115" s="17" t="str">
        <f t="shared" si="20"/>
        <v>--</v>
      </c>
      <c r="AO115" s="17" t="str">
        <f t="shared" si="20"/>
        <v>--</v>
      </c>
      <c r="AP115" s="17" t="str">
        <f t="shared" si="20"/>
        <v>--</v>
      </c>
      <c r="AQ115" s="17" t="str">
        <f t="shared" si="20"/>
        <v>--</v>
      </c>
      <c r="AR115" s="17" t="str">
        <f t="shared" si="21"/>
        <v>--</v>
      </c>
      <c r="AS115" s="17" t="str">
        <f t="shared" si="21"/>
        <v>--</v>
      </c>
      <c r="AT115" s="111" t="str">
        <f t="shared" si="22"/>
        <v>--</v>
      </c>
    </row>
    <row r="116" spans="1:46" s="61" customFormat="1" ht="12" hidden="1" customHeight="1" x14ac:dyDescent="0.2">
      <c r="A116" s="14">
        <v>28</v>
      </c>
      <c r="B116" s="14"/>
      <c r="C116" s="120" t="str">
        <f t="shared" si="12"/>
        <v>項目28</v>
      </c>
      <c r="D116" s="17" t="str">
        <f t="shared" si="13"/>
        <v>--</v>
      </c>
      <c r="E116" s="17" t="str">
        <f t="shared" si="13"/>
        <v>--</v>
      </c>
      <c r="F116" s="17" t="str">
        <f t="shared" si="13"/>
        <v>--</v>
      </c>
      <c r="G116" s="17" t="str">
        <f t="shared" si="13"/>
        <v>--</v>
      </c>
      <c r="H116" s="17" t="str">
        <f t="shared" si="13"/>
        <v>--</v>
      </c>
      <c r="I116" s="17" t="str">
        <f t="shared" si="14"/>
        <v>--</v>
      </c>
      <c r="J116" s="17" t="str">
        <f t="shared" si="14"/>
        <v>--</v>
      </c>
      <c r="K116" s="17" t="str">
        <f t="shared" si="14"/>
        <v>--</v>
      </c>
      <c r="L116" s="17" t="str">
        <f t="shared" si="14"/>
        <v>--</v>
      </c>
      <c r="M116" s="17" t="str">
        <f t="shared" si="14"/>
        <v>--</v>
      </c>
      <c r="N116" s="17" t="str">
        <f t="shared" si="15"/>
        <v>--</v>
      </c>
      <c r="O116" s="17" t="str">
        <f t="shared" si="15"/>
        <v>--</v>
      </c>
      <c r="P116" s="17" t="str">
        <f t="shared" si="15"/>
        <v>--</v>
      </c>
      <c r="Q116" s="17" t="str">
        <f t="shared" si="15"/>
        <v>--</v>
      </c>
      <c r="R116" s="17" t="str">
        <f t="shared" si="15"/>
        <v>--</v>
      </c>
      <c r="S116" s="17" t="str">
        <f t="shared" si="16"/>
        <v>--</v>
      </c>
      <c r="T116" s="17" t="str">
        <f t="shared" si="16"/>
        <v>--</v>
      </c>
      <c r="U116" s="17" t="str">
        <f t="shared" si="16"/>
        <v>--</v>
      </c>
      <c r="V116" s="17" t="str">
        <f t="shared" si="16"/>
        <v>--</v>
      </c>
      <c r="W116" s="17" t="str">
        <f t="shared" si="16"/>
        <v>--</v>
      </c>
      <c r="X116" s="17" t="str">
        <f t="shared" si="17"/>
        <v>--</v>
      </c>
      <c r="Y116" s="17" t="str">
        <f t="shared" si="17"/>
        <v>--</v>
      </c>
      <c r="Z116" s="17" t="str">
        <f t="shared" si="17"/>
        <v>--</v>
      </c>
      <c r="AA116" s="17" t="str">
        <f t="shared" si="17"/>
        <v>--</v>
      </c>
      <c r="AB116" s="17" t="str">
        <f t="shared" si="17"/>
        <v>--</v>
      </c>
      <c r="AC116" s="17" t="str">
        <f t="shared" si="18"/>
        <v>--</v>
      </c>
      <c r="AD116" s="17" t="str">
        <f t="shared" si="18"/>
        <v>--</v>
      </c>
      <c r="AE116" s="17" t="str">
        <f t="shared" si="18"/>
        <v>--</v>
      </c>
      <c r="AF116" s="17" t="str">
        <f t="shared" si="18"/>
        <v>--</v>
      </c>
      <c r="AG116" s="17" t="str">
        <f t="shared" si="18"/>
        <v>--</v>
      </c>
      <c r="AH116" s="17" t="str">
        <f t="shared" si="19"/>
        <v>--</v>
      </c>
      <c r="AI116" s="17" t="str">
        <f t="shared" si="19"/>
        <v>--</v>
      </c>
      <c r="AJ116" s="17" t="str">
        <f t="shared" si="19"/>
        <v>--</v>
      </c>
      <c r="AK116" s="17" t="str">
        <f t="shared" si="19"/>
        <v>--</v>
      </c>
      <c r="AL116" s="17" t="str">
        <f t="shared" si="19"/>
        <v>--</v>
      </c>
      <c r="AM116" s="17" t="str">
        <f t="shared" si="20"/>
        <v>--</v>
      </c>
      <c r="AN116" s="17" t="str">
        <f t="shared" si="20"/>
        <v>--</v>
      </c>
      <c r="AO116" s="17" t="str">
        <f t="shared" si="20"/>
        <v>--</v>
      </c>
      <c r="AP116" s="17" t="str">
        <f t="shared" si="20"/>
        <v>--</v>
      </c>
      <c r="AQ116" s="17" t="str">
        <f t="shared" si="20"/>
        <v>--</v>
      </c>
      <c r="AR116" s="17" t="str">
        <f t="shared" si="21"/>
        <v>--</v>
      </c>
      <c r="AS116" s="17" t="str">
        <f t="shared" si="21"/>
        <v>--</v>
      </c>
      <c r="AT116" s="111" t="str">
        <f t="shared" si="22"/>
        <v>--</v>
      </c>
    </row>
    <row r="117" spans="1:46" s="61" customFormat="1" ht="12" hidden="1" customHeight="1" x14ac:dyDescent="0.2">
      <c r="A117" s="14">
        <v>29</v>
      </c>
      <c r="B117" s="14"/>
      <c r="C117" s="120" t="str">
        <f t="shared" si="12"/>
        <v>項目29</v>
      </c>
      <c r="D117" s="17" t="str">
        <f t="shared" si="13"/>
        <v>--</v>
      </c>
      <c r="E117" s="17" t="str">
        <f t="shared" si="13"/>
        <v>--</v>
      </c>
      <c r="F117" s="17" t="str">
        <f t="shared" si="13"/>
        <v>--</v>
      </c>
      <c r="G117" s="17" t="str">
        <f t="shared" si="13"/>
        <v>--</v>
      </c>
      <c r="H117" s="17" t="str">
        <f t="shared" si="13"/>
        <v>--</v>
      </c>
      <c r="I117" s="17" t="str">
        <f t="shared" si="14"/>
        <v>--</v>
      </c>
      <c r="J117" s="17" t="str">
        <f t="shared" si="14"/>
        <v>--</v>
      </c>
      <c r="K117" s="17" t="str">
        <f t="shared" si="14"/>
        <v>--</v>
      </c>
      <c r="L117" s="17" t="str">
        <f t="shared" si="14"/>
        <v>--</v>
      </c>
      <c r="M117" s="17" t="str">
        <f t="shared" si="14"/>
        <v>--</v>
      </c>
      <c r="N117" s="17" t="str">
        <f t="shared" si="15"/>
        <v>--</v>
      </c>
      <c r="O117" s="17" t="str">
        <f t="shared" si="15"/>
        <v>--</v>
      </c>
      <c r="P117" s="17" t="str">
        <f t="shared" si="15"/>
        <v>--</v>
      </c>
      <c r="Q117" s="17" t="str">
        <f t="shared" si="15"/>
        <v>--</v>
      </c>
      <c r="R117" s="17" t="str">
        <f t="shared" si="15"/>
        <v>--</v>
      </c>
      <c r="S117" s="17" t="str">
        <f t="shared" si="16"/>
        <v>--</v>
      </c>
      <c r="T117" s="17" t="str">
        <f t="shared" si="16"/>
        <v>--</v>
      </c>
      <c r="U117" s="17" t="str">
        <f t="shared" si="16"/>
        <v>--</v>
      </c>
      <c r="V117" s="17" t="str">
        <f t="shared" si="16"/>
        <v>--</v>
      </c>
      <c r="W117" s="17" t="str">
        <f t="shared" si="16"/>
        <v>--</v>
      </c>
      <c r="X117" s="17" t="str">
        <f t="shared" si="17"/>
        <v>--</v>
      </c>
      <c r="Y117" s="17" t="str">
        <f t="shared" si="17"/>
        <v>--</v>
      </c>
      <c r="Z117" s="17" t="str">
        <f t="shared" si="17"/>
        <v>--</v>
      </c>
      <c r="AA117" s="17" t="str">
        <f t="shared" si="17"/>
        <v>--</v>
      </c>
      <c r="AB117" s="17" t="str">
        <f t="shared" si="17"/>
        <v>--</v>
      </c>
      <c r="AC117" s="17" t="str">
        <f t="shared" si="18"/>
        <v>--</v>
      </c>
      <c r="AD117" s="17" t="str">
        <f t="shared" si="18"/>
        <v>--</v>
      </c>
      <c r="AE117" s="17" t="str">
        <f t="shared" si="18"/>
        <v>--</v>
      </c>
      <c r="AF117" s="17" t="str">
        <f t="shared" si="18"/>
        <v>--</v>
      </c>
      <c r="AG117" s="17" t="str">
        <f t="shared" si="18"/>
        <v>--</v>
      </c>
      <c r="AH117" s="17" t="str">
        <f t="shared" si="19"/>
        <v>--</v>
      </c>
      <c r="AI117" s="17" t="str">
        <f t="shared" si="19"/>
        <v>--</v>
      </c>
      <c r="AJ117" s="17" t="str">
        <f t="shared" si="19"/>
        <v>--</v>
      </c>
      <c r="AK117" s="17" t="str">
        <f t="shared" si="19"/>
        <v>--</v>
      </c>
      <c r="AL117" s="17" t="str">
        <f t="shared" si="19"/>
        <v>--</v>
      </c>
      <c r="AM117" s="17" t="str">
        <f t="shared" si="20"/>
        <v>--</v>
      </c>
      <c r="AN117" s="17" t="str">
        <f t="shared" si="20"/>
        <v>--</v>
      </c>
      <c r="AO117" s="17" t="str">
        <f t="shared" si="20"/>
        <v>--</v>
      </c>
      <c r="AP117" s="17" t="str">
        <f t="shared" si="20"/>
        <v>--</v>
      </c>
      <c r="AQ117" s="17" t="str">
        <f t="shared" si="20"/>
        <v>--</v>
      </c>
      <c r="AR117" s="17" t="str">
        <f t="shared" si="21"/>
        <v>--</v>
      </c>
      <c r="AS117" s="17" t="str">
        <f t="shared" si="21"/>
        <v>--</v>
      </c>
      <c r="AT117" s="111" t="str">
        <f t="shared" si="22"/>
        <v>--</v>
      </c>
    </row>
    <row r="118" spans="1:46" s="61" customFormat="1" ht="12" hidden="1" customHeight="1" x14ac:dyDescent="0.2">
      <c r="A118" s="14">
        <v>30</v>
      </c>
      <c r="B118" s="14"/>
      <c r="C118" s="120" t="str">
        <f t="shared" si="12"/>
        <v>項目30</v>
      </c>
      <c r="D118" s="17" t="str">
        <f t="shared" si="13"/>
        <v>--</v>
      </c>
      <c r="E118" s="17" t="str">
        <f t="shared" si="13"/>
        <v>--</v>
      </c>
      <c r="F118" s="17" t="str">
        <f t="shared" si="13"/>
        <v>--</v>
      </c>
      <c r="G118" s="17" t="str">
        <f t="shared" si="13"/>
        <v>--</v>
      </c>
      <c r="H118" s="17" t="str">
        <f t="shared" si="13"/>
        <v>--</v>
      </c>
      <c r="I118" s="17" t="str">
        <f t="shared" si="14"/>
        <v>--</v>
      </c>
      <c r="J118" s="17" t="str">
        <f t="shared" si="14"/>
        <v>--</v>
      </c>
      <c r="K118" s="17" t="str">
        <f t="shared" si="14"/>
        <v>--</v>
      </c>
      <c r="L118" s="17" t="str">
        <f t="shared" si="14"/>
        <v>--</v>
      </c>
      <c r="M118" s="17" t="str">
        <f t="shared" si="14"/>
        <v>--</v>
      </c>
      <c r="N118" s="17" t="str">
        <f t="shared" si="15"/>
        <v>--</v>
      </c>
      <c r="O118" s="17" t="str">
        <f t="shared" si="15"/>
        <v>--</v>
      </c>
      <c r="P118" s="17" t="str">
        <f t="shared" si="15"/>
        <v>--</v>
      </c>
      <c r="Q118" s="17" t="str">
        <f t="shared" si="15"/>
        <v>--</v>
      </c>
      <c r="R118" s="17" t="str">
        <f t="shared" si="15"/>
        <v>--</v>
      </c>
      <c r="S118" s="17" t="str">
        <f t="shared" si="16"/>
        <v>--</v>
      </c>
      <c r="T118" s="17" t="str">
        <f t="shared" si="16"/>
        <v>--</v>
      </c>
      <c r="U118" s="17" t="str">
        <f t="shared" si="16"/>
        <v>--</v>
      </c>
      <c r="V118" s="17" t="str">
        <f t="shared" si="16"/>
        <v>--</v>
      </c>
      <c r="W118" s="17" t="str">
        <f t="shared" si="16"/>
        <v>--</v>
      </c>
      <c r="X118" s="17" t="str">
        <f t="shared" si="17"/>
        <v>--</v>
      </c>
      <c r="Y118" s="17" t="str">
        <f t="shared" si="17"/>
        <v>--</v>
      </c>
      <c r="Z118" s="17" t="str">
        <f t="shared" si="17"/>
        <v>--</v>
      </c>
      <c r="AA118" s="17" t="str">
        <f t="shared" si="17"/>
        <v>--</v>
      </c>
      <c r="AB118" s="17" t="str">
        <f t="shared" si="17"/>
        <v>--</v>
      </c>
      <c r="AC118" s="17" t="str">
        <f t="shared" si="18"/>
        <v>--</v>
      </c>
      <c r="AD118" s="17" t="str">
        <f t="shared" si="18"/>
        <v>--</v>
      </c>
      <c r="AE118" s="17" t="str">
        <f t="shared" si="18"/>
        <v>--</v>
      </c>
      <c r="AF118" s="17" t="str">
        <f t="shared" si="18"/>
        <v>--</v>
      </c>
      <c r="AG118" s="17" t="str">
        <f t="shared" si="18"/>
        <v>--</v>
      </c>
      <c r="AH118" s="17" t="str">
        <f t="shared" si="19"/>
        <v>--</v>
      </c>
      <c r="AI118" s="17" t="str">
        <f t="shared" si="19"/>
        <v>--</v>
      </c>
      <c r="AJ118" s="17" t="str">
        <f t="shared" si="19"/>
        <v>--</v>
      </c>
      <c r="AK118" s="17" t="str">
        <f t="shared" si="19"/>
        <v>--</v>
      </c>
      <c r="AL118" s="17" t="str">
        <f t="shared" si="19"/>
        <v>--</v>
      </c>
      <c r="AM118" s="17" t="str">
        <f t="shared" si="20"/>
        <v>--</v>
      </c>
      <c r="AN118" s="17" t="str">
        <f t="shared" si="20"/>
        <v>--</v>
      </c>
      <c r="AO118" s="17" t="str">
        <f t="shared" si="20"/>
        <v>--</v>
      </c>
      <c r="AP118" s="17" t="str">
        <f t="shared" si="20"/>
        <v>--</v>
      </c>
      <c r="AQ118" s="17" t="str">
        <f t="shared" si="20"/>
        <v>--</v>
      </c>
      <c r="AR118" s="17" t="str">
        <f t="shared" si="21"/>
        <v>--</v>
      </c>
      <c r="AS118" s="17" t="str">
        <f t="shared" si="21"/>
        <v>--</v>
      </c>
      <c r="AT118" s="111" t="str">
        <f t="shared" si="22"/>
        <v>--</v>
      </c>
    </row>
    <row r="119" spans="1:46" s="61" customFormat="1" ht="12" hidden="1" customHeight="1" x14ac:dyDescent="0.2">
      <c r="A119" s="14">
        <v>31</v>
      </c>
      <c r="B119" s="14"/>
      <c r="C119" s="120" t="str">
        <f t="shared" si="12"/>
        <v>項目31</v>
      </c>
      <c r="D119" s="17" t="str">
        <f t="shared" si="13"/>
        <v>--</v>
      </c>
      <c r="E119" s="17" t="str">
        <f t="shared" si="13"/>
        <v>--</v>
      </c>
      <c r="F119" s="17" t="str">
        <f t="shared" si="13"/>
        <v>--</v>
      </c>
      <c r="G119" s="17" t="str">
        <f t="shared" si="13"/>
        <v>--</v>
      </c>
      <c r="H119" s="17" t="str">
        <f t="shared" si="13"/>
        <v>--</v>
      </c>
      <c r="I119" s="17" t="str">
        <f t="shared" si="14"/>
        <v>--</v>
      </c>
      <c r="J119" s="17" t="str">
        <f t="shared" si="14"/>
        <v>--</v>
      </c>
      <c r="K119" s="17" t="str">
        <f t="shared" si="14"/>
        <v>--</v>
      </c>
      <c r="L119" s="17" t="str">
        <f t="shared" si="14"/>
        <v>--</v>
      </c>
      <c r="M119" s="17" t="str">
        <f t="shared" si="14"/>
        <v>--</v>
      </c>
      <c r="N119" s="17" t="str">
        <f t="shared" si="15"/>
        <v>--</v>
      </c>
      <c r="O119" s="17" t="str">
        <f t="shared" si="15"/>
        <v>--</v>
      </c>
      <c r="P119" s="17" t="str">
        <f t="shared" si="15"/>
        <v>--</v>
      </c>
      <c r="Q119" s="17" t="str">
        <f t="shared" si="15"/>
        <v>--</v>
      </c>
      <c r="R119" s="17" t="str">
        <f t="shared" si="15"/>
        <v>--</v>
      </c>
      <c r="S119" s="17" t="str">
        <f t="shared" si="16"/>
        <v>--</v>
      </c>
      <c r="T119" s="17" t="str">
        <f t="shared" si="16"/>
        <v>--</v>
      </c>
      <c r="U119" s="17" t="str">
        <f t="shared" si="16"/>
        <v>--</v>
      </c>
      <c r="V119" s="17" t="str">
        <f t="shared" si="16"/>
        <v>--</v>
      </c>
      <c r="W119" s="17" t="str">
        <f t="shared" si="16"/>
        <v>--</v>
      </c>
      <c r="X119" s="17" t="str">
        <f t="shared" si="17"/>
        <v>--</v>
      </c>
      <c r="Y119" s="17" t="str">
        <f t="shared" si="17"/>
        <v>--</v>
      </c>
      <c r="Z119" s="17" t="str">
        <f t="shared" si="17"/>
        <v>--</v>
      </c>
      <c r="AA119" s="17" t="str">
        <f t="shared" si="17"/>
        <v>--</v>
      </c>
      <c r="AB119" s="17" t="str">
        <f t="shared" si="17"/>
        <v>--</v>
      </c>
      <c r="AC119" s="17" t="str">
        <f t="shared" si="18"/>
        <v>--</v>
      </c>
      <c r="AD119" s="17" t="str">
        <f t="shared" si="18"/>
        <v>--</v>
      </c>
      <c r="AE119" s="17" t="str">
        <f t="shared" si="18"/>
        <v>--</v>
      </c>
      <c r="AF119" s="17" t="str">
        <f t="shared" si="18"/>
        <v>--</v>
      </c>
      <c r="AG119" s="17" t="str">
        <f t="shared" si="18"/>
        <v>--</v>
      </c>
      <c r="AH119" s="17" t="str">
        <f t="shared" si="19"/>
        <v>--</v>
      </c>
      <c r="AI119" s="17" t="str">
        <f t="shared" si="19"/>
        <v>--</v>
      </c>
      <c r="AJ119" s="17" t="str">
        <f t="shared" si="19"/>
        <v>--</v>
      </c>
      <c r="AK119" s="17" t="str">
        <f t="shared" si="19"/>
        <v>--</v>
      </c>
      <c r="AL119" s="17" t="str">
        <f t="shared" si="19"/>
        <v>--</v>
      </c>
      <c r="AM119" s="17" t="str">
        <f t="shared" si="20"/>
        <v>--</v>
      </c>
      <c r="AN119" s="17" t="str">
        <f t="shared" si="20"/>
        <v>--</v>
      </c>
      <c r="AO119" s="17" t="str">
        <f t="shared" si="20"/>
        <v>--</v>
      </c>
      <c r="AP119" s="17" t="str">
        <f t="shared" si="20"/>
        <v>--</v>
      </c>
      <c r="AQ119" s="17" t="str">
        <f t="shared" si="20"/>
        <v>--</v>
      </c>
      <c r="AR119" s="17" t="str">
        <f t="shared" si="21"/>
        <v>--</v>
      </c>
      <c r="AS119" s="17" t="str">
        <f t="shared" si="21"/>
        <v>--</v>
      </c>
      <c r="AT119" s="111" t="str">
        <f t="shared" si="22"/>
        <v>--</v>
      </c>
    </row>
    <row r="120" spans="1:46" s="61" customFormat="1" ht="12" hidden="1" customHeight="1" x14ac:dyDescent="0.2">
      <c r="A120" s="14">
        <v>32</v>
      </c>
      <c r="B120" s="14"/>
      <c r="C120" s="120" t="str">
        <f t="shared" si="12"/>
        <v>項目32</v>
      </c>
      <c r="D120" s="17" t="str">
        <f t="shared" si="13"/>
        <v>--</v>
      </c>
      <c r="E120" s="17" t="str">
        <f t="shared" si="13"/>
        <v>--</v>
      </c>
      <c r="F120" s="17" t="str">
        <f t="shared" si="13"/>
        <v>--</v>
      </c>
      <c r="G120" s="17" t="str">
        <f t="shared" si="13"/>
        <v>--</v>
      </c>
      <c r="H120" s="17" t="str">
        <f t="shared" si="13"/>
        <v>--</v>
      </c>
      <c r="I120" s="17" t="str">
        <f t="shared" si="14"/>
        <v>--</v>
      </c>
      <c r="J120" s="17" t="str">
        <f t="shared" si="14"/>
        <v>--</v>
      </c>
      <c r="K120" s="17" t="str">
        <f t="shared" si="14"/>
        <v>--</v>
      </c>
      <c r="L120" s="17" t="str">
        <f t="shared" si="14"/>
        <v>--</v>
      </c>
      <c r="M120" s="17" t="str">
        <f t="shared" si="14"/>
        <v>--</v>
      </c>
      <c r="N120" s="17" t="str">
        <f t="shared" si="15"/>
        <v>--</v>
      </c>
      <c r="O120" s="17" t="str">
        <f t="shared" si="15"/>
        <v>--</v>
      </c>
      <c r="P120" s="17" t="str">
        <f t="shared" si="15"/>
        <v>--</v>
      </c>
      <c r="Q120" s="17" t="str">
        <f t="shared" si="15"/>
        <v>--</v>
      </c>
      <c r="R120" s="17" t="str">
        <f t="shared" si="15"/>
        <v>--</v>
      </c>
      <c r="S120" s="17" t="str">
        <f t="shared" si="16"/>
        <v>--</v>
      </c>
      <c r="T120" s="17" t="str">
        <f t="shared" si="16"/>
        <v>--</v>
      </c>
      <c r="U120" s="17" t="str">
        <f t="shared" si="16"/>
        <v>--</v>
      </c>
      <c r="V120" s="17" t="str">
        <f t="shared" si="16"/>
        <v>--</v>
      </c>
      <c r="W120" s="17" t="str">
        <f t="shared" si="16"/>
        <v>--</v>
      </c>
      <c r="X120" s="17" t="str">
        <f t="shared" si="17"/>
        <v>--</v>
      </c>
      <c r="Y120" s="17" t="str">
        <f t="shared" si="17"/>
        <v>--</v>
      </c>
      <c r="Z120" s="17" t="str">
        <f t="shared" si="17"/>
        <v>--</v>
      </c>
      <c r="AA120" s="17" t="str">
        <f t="shared" si="17"/>
        <v>--</v>
      </c>
      <c r="AB120" s="17" t="str">
        <f t="shared" si="17"/>
        <v>--</v>
      </c>
      <c r="AC120" s="17" t="str">
        <f t="shared" si="18"/>
        <v>--</v>
      </c>
      <c r="AD120" s="17" t="str">
        <f t="shared" si="18"/>
        <v>--</v>
      </c>
      <c r="AE120" s="17" t="str">
        <f t="shared" si="18"/>
        <v>--</v>
      </c>
      <c r="AF120" s="17" t="str">
        <f t="shared" si="18"/>
        <v>--</v>
      </c>
      <c r="AG120" s="17" t="str">
        <f t="shared" si="18"/>
        <v>--</v>
      </c>
      <c r="AH120" s="17" t="str">
        <f t="shared" si="19"/>
        <v>--</v>
      </c>
      <c r="AI120" s="17" t="str">
        <f t="shared" si="19"/>
        <v>--</v>
      </c>
      <c r="AJ120" s="17" t="str">
        <f t="shared" si="19"/>
        <v>--</v>
      </c>
      <c r="AK120" s="17" t="str">
        <f t="shared" si="19"/>
        <v>--</v>
      </c>
      <c r="AL120" s="17" t="str">
        <f t="shared" si="19"/>
        <v>--</v>
      </c>
      <c r="AM120" s="17" t="str">
        <f t="shared" si="20"/>
        <v>--</v>
      </c>
      <c r="AN120" s="17" t="str">
        <f t="shared" si="20"/>
        <v>--</v>
      </c>
      <c r="AO120" s="17" t="str">
        <f t="shared" si="20"/>
        <v>--</v>
      </c>
      <c r="AP120" s="17" t="str">
        <f t="shared" si="20"/>
        <v>--</v>
      </c>
      <c r="AQ120" s="17" t="str">
        <f t="shared" si="20"/>
        <v>--</v>
      </c>
      <c r="AR120" s="17" t="str">
        <f t="shared" si="21"/>
        <v>--</v>
      </c>
      <c r="AS120" s="17" t="str">
        <f t="shared" si="21"/>
        <v>--</v>
      </c>
      <c r="AT120" s="111" t="str">
        <f t="shared" si="22"/>
        <v>--</v>
      </c>
    </row>
    <row r="121" spans="1:46" s="61" customFormat="1" ht="12" hidden="1" customHeight="1" x14ac:dyDescent="0.2">
      <c r="A121" s="14">
        <v>33</v>
      </c>
      <c r="B121" s="14"/>
      <c r="C121" s="120" t="str">
        <f t="shared" si="12"/>
        <v>項目33</v>
      </c>
      <c r="D121" s="17" t="str">
        <f t="shared" si="13"/>
        <v>--</v>
      </c>
      <c r="E121" s="17" t="str">
        <f t="shared" si="13"/>
        <v>--</v>
      </c>
      <c r="F121" s="17" t="str">
        <f t="shared" si="13"/>
        <v>--</v>
      </c>
      <c r="G121" s="17" t="str">
        <f t="shared" si="13"/>
        <v>--</v>
      </c>
      <c r="H121" s="17" t="str">
        <f t="shared" si="13"/>
        <v>--</v>
      </c>
      <c r="I121" s="17" t="str">
        <f t="shared" si="14"/>
        <v>--</v>
      </c>
      <c r="J121" s="17" t="str">
        <f t="shared" si="14"/>
        <v>--</v>
      </c>
      <c r="K121" s="17" t="str">
        <f t="shared" si="14"/>
        <v>--</v>
      </c>
      <c r="L121" s="17" t="str">
        <f t="shared" si="14"/>
        <v>--</v>
      </c>
      <c r="M121" s="17" t="str">
        <f t="shared" si="14"/>
        <v>--</v>
      </c>
      <c r="N121" s="17" t="str">
        <f t="shared" si="15"/>
        <v>--</v>
      </c>
      <c r="O121" s="17" t="str">
        <f t="shared" si="15"/>
        <v>--</v>
      </c>
      <c r="P121" s="17" t="str">
        <f t="shared" si="15"/>
        <v>--</v>
      </c>
      <c r="Q121" s="17" t="str">
        <f t="shared" si="15"/>
        <v>--</v>
      </c>
      <c r="R121" s="17" t="str">
        <f t="shared" si="15"/>
        <v>--</v>
      </c>
      <c r="S121" s="17" t="str">
        <f t="shared" si="16"/>
        <v>--</v>
      </c>
      <c r="T121" s="17" t="str">
        <f t="shared" si="16"/>
        <v>--</v>
      </c>
      <c r="U121" s="17" t="str">
        <f t="shared" si="16"/>
        <v>--</v>
      </c>
      <c r="V121" s="17" t="str">
        <f t="shared" si="16"/>
        <v>--</v>
      </c>
      <c r="W121" s="17" t="str">
        <f t="shared" si="16"/>
        <v>--</v>
      </c>
      <c r="X121" s="17" t="str">
        <f t="shared" si="17"/>
        <v>--</v>
      </c>
      <c r="Y121" s="17" t="str">
        <f t="shared" si="17"/>
        <v>--</v>
      </c>
      <c r="Z121" s="17" t="str">
        <f t="shared" si="17"/>
        <v>--</v>
      </c>
      <c r="AA121" s="17" t="str">
        <f t="shared" si="17"/>
        <v>--</v>
      </c>
      <c r="AB121" s="17" t="str">
        <f t="shared" si="17"/>
        <v>--</v>
      </c>
      <c r="AC121" s="17" t="str">
        <f t="shared" si="18"/>
        <v>--</v>
      </c>
      <c r="AD121" s="17" t="str">
        <f t="shared" si="18"/>
        <v>--</v>
      </c>
      <c r="AE121" s="17" t="str">
        <f t="shared" si="18"/>
        <v>--</v>
      </c>
      <c r="AF121" s="17" t="str">
        <f t="shared" si="18"/>
        <v>--</v>
      </c>
      <c r="AG121" s="17" t="str">
        <f t="shared" si="18"/>
        <v>--</v>
      </c>
      <c r="AH121" s="17" t="str">
        <f t="shared" si="19"/>
        <v>--</v>
      </c>
      <c r="AI121" s="17" t="str">
        <f t="shared" si="19"/>
        <v>--</v>
      </c>
      <c r="AJ121" s="17" t="str">
        <f t="shared" si="19"/>
        <v>--</v>
      </c>
      <c r="AK121" s="17" t="str">
        <f t="shared" si="19"/>
        <v>--</v>
      </c>
      <c r="AL121" s="17" t="str">
        <f t="shared" si="19"/>
        <v>--</v>
      </c>
      <c r="AM121" s="17" t="str">
        <f t="shared" si="20"/>
        <v>--</v>
      </c>
      <c r="AN121" s="17" t="str">
        <f t="shared" si="20"/>
        <v>--</v>
      </c>
      <c r="AO121" s="17" t="str">
        <f t="shared" si="20"/>
        <v>--</v>
      </c>
      <c r="AP121" s="17" t="str">
        <f t="shared" si="20"/>
        <v>--</v>
      </c>
      <c r="AQ121" s="17" t="str">
        <f t="shared" si="20"/>
        <v>--</v>
      </c>
      <c r="AR121" s="17" t="str">
        <f t="shared" si="21"/>
        <v>--</v>
      </c>
      <c r="AS121" s="17" t="str">
        <f t="shared" si="21"/>
        <v>--</v>
      </c>
      <c r="AT121" s="111" t="str">
        <f t="shared" si="22"/>
        <v>--</v>
      </c>
    </row>
    <row r="122" spans="1:46" s="61" customFormat="1" ht="12" hidden="1" customHeight="1" x14ac:dyDescent="0.2">
      <c r="A122" s="14">
        <v>34</v>
      </c>
      <c r="B122" s="14"/>
      <c r="C122" s="120" t="str">
        <f t="shared" si="12"/>
        <v>項目34</v>
      </c>
      <c r="D122" s="17" t="str">
        <f t="shared" si="13"/>
        <v>--</v>
      </c>
      <c r="E122" s="17" t="str">
        <f t="shared" si="13"/>
        <v>--</v>
      </c>
      <c r="F122" s="17" t="str">
        <f t="shared" si="13"/>
        <v>--</v>
      </c>
      <c r="G122" s="17" t="str">
        <f t="shared" si="13"/>
        <v>--</v>
      </c>
      <c r="H122" s="17" t="str">
        <f t="shared" si="13"/>
        <v>--</v>
      </c>
      <c r="I122" s="17" t="str">
        <f t="shared" si="14"/>
        <v>--</v>
      </c>
      <c r="J122" s="17" t="str">
        <f t="shared" si="14"/>
        <v>--</v>
      </c>
      <c r="K122" s="17" t="str">
        <f t="shared" si="14"/>
        <v>--</v>
      </c>
      <c r="L122" s="17" t="str">
        <f t="shared" si="14"/>
        <v>--</v>
      </c>
      <c r="M122" s="17" t="str">
        <f t="shared" si="14"/>
        <v>--</v>
      </c>
      <c r="N122" s="17" t="str">
        <f t="shared" si="15"/>
        <v>--</v>
      </c>
      <c r="O122" s="17" t="str">
        <f t="shared" si="15"/>
        <v>--</v>
      </c>
      <c r="P122" s="17" t="str">
        <f t="shared" si="15"/>
        <v>--</v>
      </c>
      <c r="Q122" s="17" t="str">
        <f t="shared" si="15"/>
        <v>--</v>
      </c>
      <c r="R122" s="17" t="str">
        <f t="shared" si="15"/>
        <v>--</v>
      </c>
      <c r="S122" s="17" t="str">
        <f t="shared" si="16"/>
        <v>--</v>
      </c>
      <c r="T122" s="17" t="str">
        <f t="shared" si="16"/>
        <v>--</v>
      </c>
      <c r="U122" s="17" t="str">
        <f t="shared" si="16"/>
        <v>--</v>
      </c>
      <c r="V122" s="17" t="str">
        <f t="shared" si="16"/>
        <v>--</v>
      </c>
      <c r="W122" s="17" t="str">
        <f t="shared" si="16"/>
        <v>--</v>
      </c>
      <c r="X122" s="17" t="str">
        <f t="shared" si="17"/>
        <v>--</v>
      </c>
      <c r="Y122" s="17" t="str">
        <f t="shared" si="17"/>
        <v>--</v>
      </c>
      <c r="Z122" s="17" t="str">
        <f t="shared" si="17"/>
        <v>--</v>
      </c>
      <c r="AA122" s="17" t="str">
        <f t="shared" si="17"/>
        <v>--</v>
      </c>
      <c r="AB122" s="17" t="str">
        <f t="shared" si="17"/>
        <v>--</v>
      </c>
      <c r="AC122" s="17" t="str">
        <f t="shared" si="18"/>
        <v>--</v>
      </c>
      <c r="AD122" s="17" t="str">
        <f t="shared" si="18"/>
        <v>--</v>
      </c>
      <c r="AE122" s="17" t="str">
        <f t="shared" si="18"/>
        <v>--</v>
      </c>
      <c r="AF122" s="17" t="str">
        <f t="shared" si="18"/>
        <v>--</v>
      </c>
      <c r="AG122" s="17" t="str">
        <f t="shared" si="18"/>
        <v>--</v>
      </c>
      <c r="AH122" s="17" t="str">
        <f t="shared" si="19"/>
        <v>--</v>
      </c>
      <c r="AI122" s="17" t="str">
        <f t="shared" si="19"/>
        <v>--</v>
      </c>
      <c r="AJ122" s="17" t="str">
        <f t="shared" si="19"/>
        <v>--</v>
      </c>
      <c r="AK122" s="17" t="str">
        <f t="shared" si="19"/>
        <v>--</v>
      </c>
      <c r="AL122" s="17" t="str">
        <f t="shared" si="19"/>
        <v>--</v>
      </c>
      <c r="AM122" s="17" t="str">
        <f t="shared" si="20"/>
        <v>--</v>
      </c>
      <c r="AN122" s="17" t="str">
        <f t="shared" si="20"/>
        <v>--</v>
      </c>
      <c r="AO122" s="17" t="str">
        <f t="shared" si="20"/>
        <v>--</v>
      </c>
      <c r="AP122" s="17" t="str">
        <f t="shared" si="20"/>
        <v>--</v>
      </c>
      <c r="AQ122" s="17" t="str">
        <f t="shared" si="20"/>
        <v>--</v>
      </c>
      <c r="AR122" s="17" t="str">
        <f t="shared" si="21"/>
        <v>--</v>
      </c>
      <c r="AS122" s="17" t="str">
        <f t="shared" si="21"/>
        <v>--</v>
      </c>
      <c r="AT122" s="111" t="str">
        <f t="shared" si="22"/>
        <v>--</v>
      </c>
    </row>
    <row r="123" spans="1:46" s="61" customFormat="1" ht="12" hidden="1" customHeight="1" x14ac:dyDescent="0.2">
      <c r="A123" s="14">
        <v>35</v>
      </c>
      <c r="B123" s="14"/>
      <c r="C123" s="120" t="str">
        <f t="shared" si="12"/>
        <v>項目35</v>
      </c>
      <c r="D123" s="17" t="str">
        <f t="shared" si="13"/>
        <v>--</v>
      </c>
      <c r="E123" s="17" t="str">
        <f t="shared" si="13"/>
        <v>--</v>
      </c>
      <c r="F123" s="17" t="str">
        <f t="shared" si="13"/>
        <v>--</v>
      </c>
      <c r="G123" s="17" t="str">
        <f t="shared" si="13"/>
        <v>--</v>
      </c>
      <c r="H123" s="17" t="str">
        <f t="shared" si="13"/>
        <v>--</v>
      </c>
      <c r="I123" s="17" t="str">
        <f t="shared" si="14"/>
        <v>--</v>
      </c>
      <c r="J123" s="17" t="str">
        <f t="shared" si="14"/>
        <v>--</v>
      </c>
      <c r="K123" s="17" t="str">
        <f t="shared" si="14"/>
        <v>--</v>
      </c>
      <c r="L123" s="17" t="str">
        <f t="shared" si="14"/>
        <v>--</v>
      </c>
      <c r="M123" s="17" t="str">
        <f t="shared" si="14"/>
        <v>--</v>
      </c>
      <c r="N123" s="17" t="str">
        <f t="shared" si="15"/>
        <v>--</v>
      </c>
      <c r="O123" s="17" t="str">
        <f t="shared" si="15"/>
        <v>--</v>
      </c>
      <c r="P123" s="17" t="str">
        <f t="shared" si="15"/>
        <v>--</v>
      </c>
      <c r="Q123" s="17" t="str">
        <f t="shared" si="15"/>
        <v>--</v>
      </c>
      <c r="R123" s="17" t="str">
        <f t="shared" si="15"/>
        <v>--</v>
      </c>
      <c r="S123" s="17" t="str">
        <f t="shared" si="16"/>
        <v>--</v>
      </c>
      <c r="T123" s="17" t="str">
        <f t="shared" si="16"/>
        <v>--</v>
      </c>
      <c r="U123" s="17" t="str">
        <f t="shared" si="16"/>
        <v>--</v>
      </c>
      <c r="V123" s="17" t="str">
        <f t="shared" si="16"/>
        <v>--</v>
      </c>
      <c r="W123" s="17" t="str">
        <f t="shared" si="16"/>
        <v>--</v>
      </c>
      <c r="X123" s="17" t="str">
        <f t="shared" si="17"/>
        <v>--</v>
      </c>
      <c r="Y123" s="17" t="str">
        <f t="shared" si="17"/>
        <v>--</v>
      </c>
      <c r="Z123" s="17" t="str">
        <f t="shared" si="17"/>
        <v>--</v>
      </c>
      <c r="AA123" s="17" t="str">
        <f t="shared" si="17"/>
        <v>--</v>
      </c>
      <c r="AB123" s="17" t="str">
        <f t="shared" si="17"/>
        <v>--</v>
      </c>
      <c r="AC123" s="17" t="str">
        <f t="shared" si="18"/>
        <v>--</v>
      </c>
      <c r="AD123" s="17" t="str">
        <f t="shared" si="18"/>
        <v>--</v>
      </c>
      <c r="AE123" s="17" t="str">
        <f t="shared" si="18"/>
        <v>--</v>
      </c>
      <c r="AF123" s="17" t="str">
        <f t="shared" si="18"/>
        <v>--</v>
      </c>
      <c r="AG123" s="17" t="str">
        <f t="shared" si="18"/>
        <v>--</v>
      </c>
      <c r="AH123" s="17" t="str">
        <f t="shared" si="19"/>
        <v>--</v>
      </c>
      <c r="AI123" s="17" t="str">
        <f t="shared" si="19"/>
        <v>--</v>
      </c>
      <c r="AJ123" s="17" t="str">
        <f t="shared" si="19"/>
        <v>--</v>
      </c>
      <c r="AK123" s="17" t="str">
        <f t="shared" si="19"/>
        <v>--</v>
      </c>
      <c r="AL123" s="17" t="str">
        <f t="shared" si="19"/>
        <v>--</v>
      </c>
      <c r="AM123" s="17" t="str">
        <f t="shared" si="20"/>
        <v>--</v>
      </c>
      <c r="AN123" s="17" t="str">
        <f t="shared" si="20"/>
        <v>--</v>
      </c>
      <c r="AO123" s="17" t="str">
        <f t="shared" si="20"/>
        <v>--</v>
      </c>
      <c r="AP123" s="17" t="str">
        <f t="shared" si="20"/>
        <v>--</v>
      </c>
      <c r="AQ123" s="17" t="str">
        <f t="shared" si="20"/>
        <v>--</v>
      </c>
      <c r="AR123" s="17" t="str">
        <f t="shared" si="21"/>
        <v>--</v>
      </c>
      <c r="AS123" s="17" t="str">
        <f t="shared" si="21"/>
        <v>--</v>
      </c>
      <c r="AT123" s="111" t="str">
        <f t="shared" si="22"/>
        <v>--</v>
      </c>
    </row>
    <row r="124" spans="1:46" s="61" customFormat="1" ht="12" hidden="1" customHeight="1" x14ac:dyDescent="0.2">
      <c r="A124" s="14">
        <v>36</v>
      </c>
      <c r="B124" s="14"/>
      <c r="C124" s="120" t="str">
        <f t="shared" si="12"/>
        <v>項目36</v>
      </c>
      <c r="D124" s="17" t="str">
        <f t="shared" si="13"/>
        <v>--</v>
      </c>
      <c r="E124" s="17" t="str">
        <f t="shared" si="13"/>
        <v>--</v>
      </c>
      <c r="F124" s="17" t="str">
        <f t="shared" si="13"/>
        <v>--</v>
      </c>
      <c r="G124" s="17" t="str">
        <f t="shared" si="13"/>
        <v>--</v>
      </c>
      <c r="H124" s="17" t="str">
        <f t="shared" si="13"/>
        <v>--</v>
      </c>
      <c r="I124" s="17" t="str">
        <f t="shared" si="14"/>
        <v>--</v>
      </c>
      <c r="J124" s="17" t="str">
        <f t="shared" si="14"/>
        <v>--</v>
      </c>
      <c r="K124" s="17" t="str">
        <f t="shared" si="14"/>
        <v>--</v>
      </c>
      <c r="L124" s="17" t="str">
        <f t="shared" si="14"/>
        <v>--</v>
      </c>
      <c r="M124" s="17" t="str">
        <f t="shared" si="14"/>
        <v>--</v>
      </c>
      <c r="N124" s="17" t="str">
        <f t="shared" si="15"/>
        <v>--</v>
      </c>
      <c r="O124" s="17" t="str">
        <f t="shared" si="15"/>
        <v>--</v>
      </c>
      <c r="P124" s="17" t="str">
        <f t="shared" si="15"/>
        <v>--</v>
      </c>
      <c r="Q124" s="17" t="str">
        <f t="shared" si="15"/>
        <v>--</v>
      </c>
      <c r="R124" s="17" t="str">
        <f t="shared" si="15"/>
        <v>--</v>
      </c>
      <c r="S124" s="17" t="str">
        <f t="shared" si="16"/>
        <v>--</v>
      </c>
      <c r="T124" s="17" t="str">
        <f t="shared" si="16"/>
        <v>--</v>
      </c>
      <c r="U124" s="17" t="str">
        <f t="shared" si="16"/>
        <v>--</v>
      </c>
      <c r="V124" s="17" t="str">
        <f t="shared" si="16"/>
        <v>--</v>
      </c>
      <c r="W124" s="17" t="str">
        <f t="shared" si="16"/>
        <v>--</v>
      </c>
      <c r="X124" s="17" t="str">
        <f t="shared" si="17"/>
        <v>--</v>
      </c>
      <c r="Y124" s="17" t="str">
        <f t="shared" si="17"/>
        <v>--</v>
      </c>
      <c r="Z124" s="17" t="str">
        <f t="shared" si="17"/>
        <v>--</v>
      </c>
      <c r="AA124" s="17" t="str">
        <f t="shared" si="17"/>
        <v>--</v>
      </c>
      <c r="AB124" s="17" t="str">
        <f t="shared" si="17"/>
        <v>--</v>
      </c>
      <c r="AC124" s="17" t="str">
        <f t="shared" si="18"/>
        <v>--</v>
      </c>
      <c r="AD124" s="17" t="str">
        <f t="shared" si="18"/>
        <v>--</v>
      </c>
      <c r="AE124" s="17" t="str">
        <f t="shared" si="18"/>
        <v>--</v>
      </c>
      <c r="AF124" s="17" t="str">
        <f t="shared" si="18"/>
        <v>--</v>
      </c>
      <c r="AG124" s="17" t="str">
        <f t="shared" si="18"/>
        <v>--</v>
      </c>
      <c r="AH124" s="17" t="str">
        <f t="shared" si="19"/>
        <v>--</v>
      </c>
      <c r="AI124" s="17" t="str">
        <f t="shared" si="19"/>
        <v>--</v>
      </c>
      <c r="AJ124" s="17" t="str">
        <f t="shared" si="19"/>
        <v>--</v>
      </c>
      <c r="AK124" s="17" t="str">
        <f t="shared" si="19"/>
        <v>--</v>
      </c>
      <c r="AL124" s="17" t="str">
        <f t="shared" si="19"/>
        <v>--</v>
      </c>
      <c r="AM124" s="17" t="str">
        <f t="shared" si="20"/>
        <v>--</v>
      </c>
      <c r="AN124" s="17" t="str">
        <f t="shared" si="20"/>
        <v>--</v>
      </c>
      <c r="AO124" s="17" t="str">
        <f t="shared" si="20"/>
        <v>--</v>
      </c>
      <c r="AP124" s="17" t="str">
        <f t="shared" si="20"/>
        <v>--</v>
      </c>
      <c r="AQ124" s="17" t="str">
        <f t="shared" si="20"/>
        <v>--</v>
      </c>
      <c r="AR124" s="17" t="str">
        <f t="shared" si="21"/>
        <v>--</v>
      </c>
      <c r="AS124" s="17" t="str">
        <f t="shared" si="21"/>
        <v>--</v>
      </c>
      <c r="AT124" s="111" t="str">
        <f t="shared" si="22"/>
        <v>--</v>
      </c>
    </row>
    <row r="125" spans="1:46" s="61" customFormat="1" ht="12" hidden="1" customHeight="1" x14ac:dyDescent="0.2">
      <c r="A125" s="14">
        <v>37</v>
      </c>
      <c r="B125" s="14"/>
      <c r="C125" s="120" t="str">
        <f t="shared" si="12"/>
        <v>項目37</v>
      </c>
      <c r="D125" s="17" t="str">
        <f t="shared" si="13"/>
        <v>--</v>
      </c>
      <c r="E125" s="17" t="str">
        <f t="shared" si="13"/>
        <v>--</v>
      </c>
      <c r="F125" s="17" t="str">
        <f t="shared" si="13"/>
        <v>--</v>
      </c>
      <c r="G125" s="17" t="str">
        <f t="shared" si="13"/>
        <v>--</v>
      </c>
      <c r="H125" s="17" t="str">
        <f t="shared" si="13"/>
        <v>--</v>
      </c>
      <c r="I125" s="17" t="str">
        <f t="shared" si="14"/>
        <v>--</v>
      </c>
      <c r="J125" s="17" t="str">
        <f t="shared" si="14"/>
        <v>--</v>
      </c>
      <c r="K125" s="17" t="str">
        <f t="shared" si="14"/>
        <v>--</v>
      </c>
      <c r="L125" s="17" t="str">
        <f t="shared" si="14"/>
        <v>--</v>
      </c>
      <c r="M125" s="17" t="str">
        <f t="shared" si="14"/>
        <v>--</v>
      </c>
      <c r="N125" s="17" t="str">
        <f t="shared" si="15"/>
        <v>--</v>
      </c>
      <c r="O125" s="17" t="str">
        <f t="shared" si="15"/>
        <v>--</v>
      </c>
      <c r="P125" s="17" t="str">
        <f t="shared" si="15"/>
        <v>--</v>
      </c>
      <c r="Q125" s="17" t="str">
        <f t="shared" si="15"/>
        <v>--</v>
      </c>
      <c r="R125" s="17" t="str">
        <f t="shared" si="15"/>
        <v>--</v>
      </c>
      <c r="S125" s="17" t="str">
        <f t="shared" si="16"/>
        <v>--</v>
      </c>
      <c r="T125" s="17" t="str">
        <f t="shared" si="16"/>
        <v>--</v>
      </c>
      <c r="U125" s="17" t="str">
        <f t="shared" si="16"/>
        <v>--</v>
      </c>
      <c r="V125" s="17" t="str">
        <f t="shared" si="16"/>
        <v>--</v>
      </c>
      <c r="W125" s="17" t="str">
        <f t="shared" si="16"/>
        <v>--</v>
      </c>
      <c r="X125" s="17" t="str">
        <f t="shared" si="17"/>
        <v>--</v>
      </c>
      <c r="Y125" s="17" t="str">
        <f t="shared" si="17"/>
        <v>--</v>
      </c>
      <c r="Z125" s="17" t="str">
        <f t="shared" si="17"/>
        <v>--</v>
      </c>
      <c r="AA125" s="17" t="str">
        <f t="shared" si="17"/>
        <v>--</v>
      </c>
      <c r="AB125" s="17" t="str">
        <f t="shared" si="17"/>
        <v>--</v>
      </c>
      <c r="AC125" s="17" t="str">
        <f t="shared" si="18"/>
        <v>--</v>
      </c>
      <c r="AD125" s="17" t="str">
        <f t="shared" si="18"/>
        <v>--</v>
      </c>
      <c r="AE125" s="17" t="str">
        <f t="shared" si="18"/>
        <v>--</v>
      </c>
      <c r="AF125" s="17" t="str">
        <f t="shared" si="18"/>
        <v>--</v>
      </c>
      <c r="AG125" s="17" t="str">
        <f t="shared" si="18"/>
        <v>--</v>
      </c>
      <c r="AH125" s="17" t="str">
        <f t="shared" si="19"/>
        <v>--</v>
      </c>
      <c r="AI125" s="17" t="str">
        <f t="shared" si="19"/>
        <v>--</v>
      </c>
      <c r="AJ125" s="17" t="str">
        <f t="shared" si="19"/>
        <v>--</v>
      </c>
      <c r="AK125" s="17" t="str">
        <f t="shared" si="19"/>
        <v>--</v>
      </c>
      <c r="AL125" s="17" t="str">
        <f t="shared" si="19"/>
        <v>--</v>
      </c>
      <c r="AM125" s="17" t="str">
        <f t="shared" si="20"/>
        <v>--</v>
      </c>
      <c r="AN125" s="17" t="str">
        <f t="shared" si="20"/>
        <v>--</v>
      </c>
      <c r="AO125" s="17" t="str">
        <f t="shared" si="20"/>
        <v>--</v>
      </c>
      <c r="AP125" s="17" t="str">
        <f t="shared" si="20"/>
        <v>--</v>
      </c>
      <c r="AQ125" s="17" t="str">
        <f t="shared" si="20"/>
        <v>--</v>
      </c>
      <c r="AR125" s="17" t="str">
        <f t="shared" si="21"/>
        <v>--</v>
      </c>
      <c r="AS125" s="17" t="str">
        <f t="shared" si="21"/>
        <v>--</v>
      </c>
      <c r="AT125" s="111" t="str">
        <f t="shared" si="22"/>
        <v>--</v>
      </c>
    </row>
    <row r="126" spans="1:46" s="61" customFormat="1" ht="12" hidden="1" customHeight="1" x14ac:dyDescent="0.2">
      <c r="A126" s="14">
        <v>38</v>
      </c>
      <c r="B126" s="14"/>
      <c r="C126" s="120" t="str">
        <f t="shared" si="12"/>
        <v>項目38</v>
      </c>
      <c r="D126" s="17" t="str">
        <f t="shared" si="13"/>
        <v>--</v>
      </c>
      <c r="E126" s="17" t="str">
        <f t="shared" si="13"/>
        <v>--</v>
      </c>
      <c r="F126" s="17" t="str">
        <f t="shared" si="13"/>
        <v>--</v>
      </c>
      <c r="G126" s="17" t="str">
        <f t="shared" si="13"/>
        <v>--</v>
      </c>
      <c r="H126" s="17" t="str">
        <f t="shared" si="13"/>
        <v>--</v>
      </c>
      <c r="I126" s="17" t="str">
        <f t="shared" si="14"/>
        <v>--</v>
      </c>
      <c r="J126" s="17" t="str">
        <f t="shared" si="14"/>
        <v>--</v>
      </c>
      <c r="K126" s="17" t="str">
        <f t="shared" si="14"/>
        <v>--</v>
      </c>
      <c r="L126" s="17" t="str">
        <f t="shared" si="14"/>
        <v>--</v>
      </c>
      <c r="M126" s="17" t="str">
        <f t="shared" si="14"/>
        <v>--</v>
      </c>
      <c r="N126" s="17" t="str">
        <f t="shared" si="15"/>
        <v>--</v>
      </c>
      <c r="O126" s="17" t="str">
        <f t="shared" si="15"/>
        <v>--</v>
      </c>
      <c r="P126" s="17" t="str">
        <f t="shared" si="15"/>
        <v>--</v>
      </c>
      <c r="Q126" s="17" t="str">
        <f t="shared" si="15"/>
        <v>--</v>
      </c>
      <c r="R126" s="17" t="str">
        <f t="shared" si="15"/>
        <v>--</v>
      </c>
      <c r="S126" s="17" t="str">
        <f t="shared" si="16"/>
        <v>--</v>
      </c>
      <c r="T126" s="17" t="str">
        <f t="shared" si="16"/>
        <v>--</v>
      </c>
      <c r="U126" s="17" t="str">
        <f t="shared" si="16"/>
        <v>--</v>
      </c>
      <c r="V126" s="17" t="str">
        <f t="shared" si="16"/>
        <v>--</v>
      </c>
      <c r="W126" s="17" t="str">
        <f t="shared" si="16"/>
        <v>--</v>
      </c>
      <c r="X126" s="17" t="str">
        <f t="shared" si="17"/>
        <v>--</v>
      </c>
      <c r="Y126" s="17" t="str">
        <f t="shared" si="17"/>
        <v>--</v>
      </c>
      <c r="Z126" s="17" t="str">
        <f t="shared" si="17"/>
        <v>--</v>
      </c>
      <c r="AA126" s="17" t="str">
        <f t="shared" si="17"/>
        <v>--</v>
      </c>
      <c r="AB126" s="17" t="str">
        <f t="shared" si="17"/>
        <v>--</v>
      </c>
      <c r="AC126" s="17" t="str">
        <f t="shared" si="18"/>
        <v>--</v>
      </c>
      <c r="AD126" s="17" t="str">
        <f t="shared" si="18"/>
        <v>--</v>
      </c>
      <c r="AE126" s="17" t="str">
        <f t="shared" si="18"/>
        <v>--</v>
      </c>
      <c r="AF126" s="17" t="str">
        <f t="shared" si="18"/>
        <v>--</v>
      </c>
      <c r="AG126" s="17" t="str">
        <f t="shared" si="18"/>
        <v>--</v>
      </c>
      <c r="AH126" s="17" t="str">
        <f t="shared" si="19"/>
        <v>--</v>
      </c>
      <c r="AI126" s="17" t="str">
        <f t="shared" si="19"/>
        <v>--</v>
      </c>
      <c r="AJ126" s="17" t="str">
        <f t="shared" si="19"/>
        <v>--</v>
      </c>
      <c r="AK126" s="17" t="str">
        <f t="shared" si="19"/>
        <v>--</v>
      </c>
      <c r="AL126" s="17" t="str">
        <f t="shared" si="19"/>
        <v>--</v>
      </c>
      <c r="AM126" s="17" t="str">
        <f t="shared" si="20"/>
        <v>--</v>
      </c>
      <c r="AN126" s="17" t="str">
        <f t="shared" si="20"/>
        <v>--</v>
      </c>
      <c r="AO126" s="17" t="str">
        <f t="shared" si="20"/>
        <v>--</v>
      </c>
      <c r="AP126" s="17" t="str">
        <f t="shared" si="20"/>
        <v>--</v>
      </c>
      <c r="AQ126" s="17" t="str">
        <f t="shared" si="20"/>
        <v>--</v>
      </c>
      <c r="AR126" s="17" t="str">
        <f t="shared" si="21"/>
        <v>--</v>
      </c>
      <c r="AS126" s="17" t="str">
        <f t="shared" si="21"/>
        <v>--</v>
      </c>
      <c r="AT126" s="111" t="str">
        <f t="shared" si="22"/>
        <v>--</v>
      </c>
    </row>
    <row r="127" spans="1:46" s="61" customFormat="1" ht="12" hidden="1" customHeight="1" x14ac:dyDescent="0.2">
      <c r="A127" s="14">
        <v>39</v>
      </c>
      <c r="B127" s="14"/>
      <c r="C127" s="120" t="str">
        <f t="shared" si="12"/>
        <v>項目39</v>
      </c>
      <c r="D127" s="17" t="str">
        <f t="shared" si="13"/>
        <v>--</v>
      </c>
      <c r="E127" s="17" t="str">
        <f t="shared" si="13"/>
        <v>--</v>
      </c>
      <c r="F127" s="17" t="str">
        <f t="shared" si="13"/>
        <v>--</v>
      </c>
      <c r="G127" s="17" t="str">
        <f t="shared" si="13"/>
        <v>--</v>
      </c>
      <c r="H127" s="17" t="str">
        <f t="shared" si="13"/>
        <v>--</v>
      </c>
      <c r="I127" s="17" t="str">
        <f t="shared" si="14"/>
        <v>--</v>
      </c>
      <c r="J127" s="17" t="str">
        <f t="shared" si="14"/>
        <v>--</v>
      </c>
      <c r="K127" s="17" t="str">
        <f t="shared" si="14"/>
        <v>--</v>
      </c>
      <c r="L127" s="17" t="str">
        <f t="shared" si="14"/>
        <v>--</v>
      </c>
      <c r="M127" s="17" t="str">
        <f t="shared" si="14"/>
        <v>--</v>
      </c>
      <c r="N127" s="17" t="str">
        <f t="shared" si="15"/>
        <v>--</v>
      </c>
      <c r="O127" s="17" t="str">
        <f t="shared" si="15"/>
        <v>--</v>
      </c>
      <c r="P127" s="17" t="str">
        <f t="shared" si="15"/>
        <v>--</v>
      </c>
      <c r="Q127" s="17" t="str">
        <f t="shared" si="15"/>
        <v>--</v>
      </c>
      <c r="R127" s="17" t="str">
        <f t="shared" si="15"/>
        <v>--</v>
      </c>
      <c r="S127" s="17" t="str">
        <f t="shared" si="16"/>
        <v>--</v>
      </c>
      <c r="T127" s="17" t="str">
        <f t="shared" si="16"/>
        <v>--</v>
      </c>
      <c r="U127" s="17" t="str">
        <f t="shared" si="16"/>
        <v>--</v>
      </c>
      <c r="V127" s="17" t="str">
        <f t="shared" si="16"/>
        <v>--</v>
      </c>
      <c r="W127" s="17" t="str">
        <f t="shared" si="16"/>
        <v>--</v>
      </c>
      <c r="X127" s="17" t="str">
        <f t="shared" si="17"/>
        <v>--</v>
      </c>
      <c r="Y127" s="17" t="str">
        <f t="shared" si="17"/>
        <v>--</v>
      </c>
      <c r="Z127" s="17" t="str">
        <f t="shared" si="17"/>
        <v>--</v>
      </c>
      <c r="AA127" s="17" t="str">
        <f t="shared" si="17"/>
        <v>--</v>
      </c>
      <c r="AB127" s="17" t="str">
        <f t="shared" si="17"/>
        <v>--</v>
      </c>
      <c r="AC127" s="17" t="str">
        <f t="shared" si="18"/>
        <v>--</v>
      </c>
      <c r="AD127" s="17" t="str">
        <f t="shared" si="18"/>
        <v>--</v>
      </c>
      <c r="AE127" s="17" t="str">
        <f t="shared" si="18"/>
        <v>--</v>
      </c>
      <c r="AF127" s="17" t="str">
        <f t="shared" si="18"/>
        <v>--</v>
      </c>
      <c r="AG127" s="17" t="str">
        <f t="shared" si="18"/>
        <v>--</v>
      </c>
      <c r="AH127" s="17" t="str">
        <f t="shared" si="19"/>
        <v>--</v>
      </c>
      <c r="AI127" s="17" t="str">
        <f t="shared" si="19"/>
        <v>--</v>
      </c>
      <c r="AJ127" s="17" t="str">
        <f t="shared" si="19"/>
        <v>--</v>
      </c>
      <c r="AK127" s="17" t="str">
        <f t="shared" si="19"/>
        <v>--</v>
      </c>
      <c r="AL127" s="17" t="str">
        <f t="shared" si="19"/>
        <v>--</v>
      </c>
      <c r="AM127" s="17" t="str">
        <f t="shared" si="20"/>
        <v>--</v>
      </c>
      <c r="AN127" s="17" t="str">
        <f t="shared" si="20"/>
        <v>--</v>
      </c>
      <c r="AO127" s="17" t="str">
        <f t="shared" si="20"/>
        <v>--</v>
      </c>
      <c r="AP127" s="17" t="str">
        <f t="shared" si="20"/>
        <v>--</v>
      </c>
      <c r="AQ127" s="17" t="str">
        <f t="shared" si="20"/>
        <v>--</v>
      </c>
      <c r="AR127" s="17" t="str">
        <f t="shared" si="21"/>
        <v>--</v>
      </c>
      <c r="AS127" s="17" t="str">
        <f t="shared" si="21"/>
        <v>--</v>
      </c>
      <c r="AT127" s="111" t="str">
        <f t="shared" si="22"/>
        <v>--</v>
      </c>
    </row>
    <row r="128" spans="1:46" s="61" customFormat="1" ht="12" hidden="1" customHeight="1" x14ac:dyDescent="0.2">
      <c r="A128" s="14">
        <v>40</v>
      </c>
      <c r="B128" s="14"/>
      <c r="C128" s="120" t="str">
        <f t="shared" si="12"/>
        <v>項目40</v>
      </c>
      <c r="D128" s="17" t="str">
        <f t="shared" si="13"/>
        <v>--</v>
      </c>
      <c r="E128" s="17" t="str">
        <f t="shared" si="13"/>
        <v>--</v>
      </c>
      <c r="F128" s="17" t="str">
        <f t="shared" si="13"/>
        <v>--</v>
      </c>
      <c r="G128" s="17" t="str">
        <f t="shared" si="13"/>
        <v>--</v>
      </c>
      <c r="H128" s="17" t="str">
        <f t="shared" si="13"/>
        <v>--</v>
      </c>
      <c r="I128" s="17" t="str">
        <f t="shared" si="14"/>
        <v>--</v>
      </c>
      <c r="J128" s="17" t="str">
        <f t="shared" si="14"/>
        <v>--</v>
      </c>
      <c r="K128" s="17" t="str">
        <f t="shared" si="14"/>
        <v>--</v>
      </c>
      <c r="L128" s="17" t="str">
        <f t="shared" si="14"/>
        <v>--</v>
      </c>
      <c r="M128" s="17" t="str">
        <f t="shared" si="14"/>
        <v>--</v>
      </c>
      <c r="N128" s="17" t="str">
        <f t="shared" si="15"/>
        <v>--</v>
      </c>
      <c r="O128" s="17" t="str">
        <f t="shared" si="15"/>
        <v>--</v>
      </c>
      <c r="P128" s="17" t="str">
        <f t="shared" si="15"/>
        <v>--</v>
      </c>
      <c r="Q128" s="17" t="str">
        <f t="shared" si="15"/>
        <v>--</v>
      </c>
      <c r="R128" s="17" t="str">
        <f t="shared" si="15"/>
        <v>--</v>
      </c>
      <c r="S128" s="17" t="str">
        <f t="shared" si="16"/>
        <v>--</v>
      </c>
      <c r="T128" s="17" t="str">
        <f t="shared" si="16"/>
        <v>--</v>
      </c>
      <c r="U128" s="17" t="str">
        <f t="shared" si="16"/>
        <v>--</v>
      </c>
      <c r="V128" s="17" t="str">
        <f t="shared" si="16"/>
        <v>--</v>
      </c>
      <c r="W128" s="17" t="str">
        <f t="shared" si="16"/>
        <v>--</v>
      </c>
      <c r="X128" s="17" t="str">
        <f t="shared" si="17"/>
        <v>--</v>
      </c>
      <c r="Y128" s="17" t="str">
        <f t="shared" si="17"/>
        <v>--</v>
      </c>
      <c r="Z128" s="17" t="str">
        <f t="shared" si="17"/>
        <v>--</v>
      </c>
      <c r="AA128" s="17" t="str">
        <f t="shared" si="17"/>
        <v>--</v>
      </c>
      <c r="AB128" s="17" t="str">
        <f t="shared" si="17"/>
        <v>--</v>
      </c>
      <c r="AC128" s="17" t="str">
        <f t="shared" si="18"/>
        <v>--</v>
      </c>
      <c r="AD128" s="17" t="str">
        <f t="shared" si="18"/>
        <v>--</v>
      </c>
      <c r="AE128" s="17" t="str">
        <f t="shared" si="18"/>
        <v>--</v>
      </c>
      <c r="AF128" s="17" t="str">
        <f t="shared" si="18"/>
        <v>--</v>
      </c>
      <c r="AG128" s="17" t="str">
        <f t="shared" si="18"/>
        <v>--</v>
      </c>
      <c r="AH128" s="17" t="str">
        <f t="shared" si="19"/>
        <v>--</v>
      </c>
      <c r="AI128" s="17" t="str">
        <f t="shared" si="19"/>
        <v>--</v>
      </c>
      <c r="AJ128" s="17" t="str">
        <f t="shared" si="19"/>
        <v>--</v>
      </c>
      <c r="AK128" s="17" t="str">
        <f t="shared" si="19"/>
        <v>--</v>
      </c>
      <c r="AL128" s="17" t="str">
        <f t="shared" si="19"/>
        <v>--</v>
      </c>
      <c r="AM128" s="17" t="str">
        <f t="shared" si="20"/>
        <v>--</v>
      </c>
      <c r="AN128" s="17" t="str">
        <f t="shared" si="20"/>
        <v>--</v>
      </c>
      <c r="AO128" s="17" t="str">
        <f t="shared" si="20"/>
        <v>--</v>
      </c>
      <c r="AP128" s="17" t="str">
        <f t="shared" si="20"/>
        <v>--</v>
      </c>
      <c r="AQ128" s="17" t="str">
        <f t="shared" si="20"/>
        <v>--</v>
      </c>
      <c r="AR128" s="17" t="str">
        <f t="shared" si="21"/>
        <v>--</v>
      </c>
      <c r="AS128" s="17" t="str">
        <f t="shared" si="21"/>
        <v>--</v>
      </c>
      <c r="AT128" s="111" t="str">
        <f t="shared" si="22"/>
        <v>--</v>
      </c>
    </row>
    <row r="129" spans="1:46" s="61" customFormat="1" ht="12" hidden="1" customHeight="1" x14ac:dyDescent="0.2">
      <c r="A129" s="14">
        <v>41</v>
      </c>
      <c r="B129" s="14"/>
      <c r="C129" s="120" t="str">
        <f t="shared" si="12"/>
        <v>項目41</v>
      </c>
      <c r="D129" s="17" t="str">
        <f t="shared" si="13"/>
        <v>--</v>
      </c>
      <c r="E129" s="17" t="str">
        <f t="shared" si="13"/>
        <v>--</v>
      </c>
      <c r="F129" s="17" t="str">
        <f t="shared" si="13"/>
        <v>--</v>
      </c>
      <c r="G129" s="17" t="str">
        <f t="shared" si="13"/>
        <v>--</v>
      </c>
      <c r="H129" s="17" t="str">
        <f t="shared" si="13"/>
        <v>--</v>
      </c>
      <c r="I129" s="17" t="str">
        <f t="shared" si="14"/>
        <v>--</v>
      </c>
      <c r="J129" s="17" t="str">
        <f t="shared" si="14"/>
        <v>--</v>
      </c>
      <c r="K129" s="17" t="str">
        <f t="shared" si="14"/>
        <v>--</v>
      </c>
      <c r="L129" s="17" t="str">
        <f t="shared" si="14"/>
        <v>--</v>
      </c>
      <c r="M129" s="17" t="str">
        <f t="shared" si="14"/>
        <v>--</v>
      </c>
      <c r="N129" s="17" t="str">
        <f t="shared" si="15"/>
        <v>--</v>
      </c>
      <c r="O129" s="17" t="str">
        <f t="shared" si="15"/>
        <v>--</v>
      </c>
      <c r="P129" s="17" t="str">
        <f t="shared" si="15"/>
        <v>--</v>
      </c>
      <c r="Q129" s="17" t="str">
        <f t="shared" si="15"/>
        <v>--</v>
      </c>
      <c r="R129" s="17" t="str">
        <f t="shared" si="15"/>
        <v>--</v>
      </c>
      <c r="S129" s="17" t="str">
        <f t="shared" si="16"/>
        <v>--</v>
      </c>
      <c r="T129" s="17" t="str">
        <f t="shared" si="16"/>
        <v>--</v>
      </c>
      <c r="U129" s="17" t="str">
        <f t="shared" si="16"/>
        <v>--</v>
      </c>
      <c r="V129" s="17" t="str">
        <f t="shared" si="16"/>
        <v>--</v>
      </c>
      <c r="W129" s="17" t="str">
        <f t="shared" si="16"/>
        <v>--</v>
      </c>
      <c r="X129" s="17" t="str">
        <f t="shared" si="17"/>
        <v>--</v>
      </c>
      <c r="Y129" s="17" t="str">
        <f t="shared" si="17"/>
        <v>--</v>
      </c>
      <c r="Z129" s="17" t="str">
        <f t="shared" si="17"/>
        <v>--</v>
      </c>
      <c r="AA129" s="17" t="str">
        <f t="shared" si="17"/>
        <v>--</v>
      </c>
      <c r="AB129" s="17" t="str">
        <f t="shared" si="17"/>
        <v>--</v>
      </c>
      <c r="AC129" s="17" t="str">
        <f t="shared" si="18"/>
        <v>--</v>
      </c>
      <c r="AD129" s="17" t="str">
        <f t="shared" si="18"/>
        <v>--</v>
      </c>
      <c r="AE129" s="17" t="str">
        <f t="shared" si="18"/>
        <v>--</v>
      </c>
      <c r="AF129" s="17" t="str">
        <f t="shared" si="18"/>
        <v>--</v>
      </c>
      <c r="AG129" s="17" t="str">
        <f t="shared" si="18"/>
        <v>--</v>
      </c>
      <c r="AH129" s="17" t="str">
        <f t="shared" si="19"/>
        <v>--</v>
      </c>
      <c r="AI129" s="17" t="str">
        <f t="shared" si="19"/>
        <v>--</v>
      </c>
      <c r="AJ129" s="17" t="str">
        <f t="shared" si="19"/>
        <v>--</v>
      </c>
      <c r="AK129" s="17" t="str">
        <f t="shared" si="19"/>
        <v>--</v>
      </c>
      <c r="AL129" s="17" t="str">
        <f t="shared" si="19"/>
        <v>--</v>
      </c>
      <c r="AM129" s="17" t="str">
        <f t="shared" si="20"/>
        <v>--</v>
      </c>
      <c r="AN129" s="17" t="str">
        <f t="shared" si="20"/>
        <v>--</v>
      </c>
      <c r="AO129" s="17" t="str">
        <f t="shared" si="20"/>
        <v>--</v>
      </c>
      <c r="AP129" s="17" t="str">
        <f t="shared" si="20"/>
        <v>--</v>
      </c>
      <c r="AQ129" s="17" t="str">
        <f t="shared" si="20"/>
        <v>--</v>
      </c>
      <c r="AR129" s="17" t="str">
        <f t="shared" si="21"/>
        <v>--</v>
      </c>
      <c r="AS129" s="17" t="str">
        <f t="shared" si="21"/>
        <v>--</v>
      </c>
      <c r="AT129" s="111" t="str">
        <f t="shared" si="22"/>
        <v>--</v>
      </c>
    </row>
    <row r="130" spans="1:46" s="61" customFormat="1" ht="12" hidden="1" customHeight="1" x14ac:dyDescent="0.2">
      <c r="A130" s="14">
        <v>42</v>
      </c>
      <c r="B130" s="14"/>
      <c r="C130" s="120" t="str">
        <f t="shared" si="12"/>
        <v>項目42</v>
      </c>
      <c r="D130" s="17" t="str">
        <f t="shared" si="13"/>
        <v>--</v>
      </c>
      <c r="E130" s="17" t="str">
        <f t="shared" si="13"/>
        <v>--</v>
      </c>
      <c r="F130" s="17" t="str">
        <f t="shared" si="13"/>
        <v>--</v>
      </c>
      <c r="G130" s="17" t="str">
        <f t="shared" si="13"/>
        <v>--</v>
      </c>
      <c r="H130" s="17" t="str">
        <f t="shared" si="13"/>
        <v>--</v>
      </c>
      <c r="I130" s="17" t="str">
        <f t="shared" si="14"/>
        <v>--</v>
      </c>
      <c r="J130" s="17" t="str">
        <f t="shared" si="14"/>
        <v>--</v>
      </c>
      <c r="K130" s="17" t="str">
        <f t="shared" si="14"/>
        <v>--</v>
      </c>
      <c r="L130" s="17" t="str">
        <f t="shared" si="14"/>
        <v>--</v>
      </c>
      <c r="M130" s="17" t="str">
        <f t="shared" si="14"/>
        <v>--</v>
      </c>
      <c r="N130" s="17" t="str">
        <f t="shared" si="15"/>
        <v>--</v>
      </c>
      <c r="O130" s="17" t="str">
        <f t="shared" si="15"/>
        <v>--</v>
      </c>
      <c r="P130" s="17" t="str">
        <f t="shared" si="15"/>
        <v>--</v>
      </c>
      <c r="Q130" s="17" t="str">
        <f t="shared" si="15"/>
        <v>--</v>
      </c>
      <c r="R130" s="17" t="str">
        <f t="shared" si="15"/>
        <v>--</v>
      </c>
      <c r="S130" s="17" t="str">
        <f t="shared" si="16"/>
        <v>--</v>
      </c>
      <c r="T130" s="17" t="str">
        <f t="shared" si="16"/>
        <v>--</v>
      </c>
      <c r="U130" s="17" t="str">
        <f t="shared" si="16"/>
        <v>--</v>
      </c>
      <c r="V130" s="17" t="str">
        <f t="shared" si="16"/>
        <v>--</v>
      </c>
      <c r="W130" s="17" t="str">
        <f t="shared" si="16"/>
        <v>--</v>
      </c>
      <c r="X130" s="17" t="str">
        <f t="shared" si="17"/>
        <v>--</v>
      </c>
      <c r="Y130" s="17" t="str">
        <f t="shared" si="17"/>
        <v>--</v>
      </c>
      <c r="Z130" s="17" t="str">
        <f t="shared" si="17"/>
        <v>--</v>
      </c>
      <c r="AA130" s="17" t="str">
        <f t="shared" si="17"/>
        <v>--</v>
      </c>
      <c r="AB130" s="17" t="str">
        <f t="shared" si="17"/>
        <v>--</v>
      </c>
      <c r="AC130" s="17" t="str">
        <f t="shared" si="18"/>
        <v>--</v>
      </c>
      <c r="AD130" s="17" t="str">
        <f t="shared" si="18"/>
        <v>--</v>
      </c>
      <c r="AE130" s="17" t="str">
        <f t="shared" si="18"/>
        <v>--</v>
      </c>
      <c r="AF130" s="17" t="str">
        <f t="shared" si="18"/>
        <v>--</v>
      </c>
      <c r="AG130" s="17" t="str">
        <f t="shared" si="18"/>
        <v>--</v>
      </c>
      <c r="AH130" s="17" t="str">
        <f t="shared" si="19"/>
        <v>--</v>
      </c>
      <c r="AI130" s="17" t="str">
        <f t="shared" si="19"/>
        <v>--</v>
      </c>
      <c r="AJ130" s="17" t="str">
        <f t="shared" si="19"/>
        <v>--</v>
      </c>
      <c r="AK130" s="17" t="str">
        <f t="shared" si="19"/>
        <v>--</v>
      </c>
      <c r="AL130" s="17" t="str">
        <f t="shared" si="19"/>
        <v>--</v>
      </c>
      <c r="AM130" s="17" t="str">
        <f t="shared" si="20"/>
        <v>--</v>
      </c>
      <c r="AN130" s="17" t="str">
        <f t="shared" si="20"/>
        <v>--</v>
      </c>
      <c r="AO130" s="17" t="str">
        <f t="shared" si="20"/>
        <v>--</v>
      </c>
      <c r="AP130" s="17" t="str">
        <f t="shared" si="20"/>
        <v>--</v>
      </c>
      <c r="AQ130" s="17" t="str">
        <f t="shared" si="20"/>
        <v>--</v>
      </c>
      <c r="AR130" s="17" t="str">
        <f t="shared" si="21"/>
        <v>--</v>
      </c>
      <c r="AS130" s="17" t="str">
        <f t="shared" si="21"/>
        <v>--</v>
      </c>
      <c r="AT130" s="111" t="str">
        <f t="shared" si="22"/>
        <v>--</v>
      </c>
    </row>
    <row r="131" spans="1:46" s="61" customFormat="1" ht="12" hidden="1" customHeight="1" x14ac:dyDescent="0.2">
      <c r="A131" s="14">
        <v>43</v>
      </c>
      <c r="B131" s="14"/>
      <c r="C131" s="120" t="str">
        <f t="shared" si="12"/>
        <v>項目43</v>
      </c>
      <c r="D131" s="17" t="str">
        <f t="shared" si="13"/>
        <v>--</v>
      </c>
      <c r="E131" s="17" t="str">
        <f t="shared" si="13"/>
        <v>--</v>
      </c>
      <c r="F131" s="17" t="str">
        <f t="shared" si="13"/>
        <v>--</v>
      </c>
      <c r="G131" s="17" t="str">
        <f t="shared" si="13"/>
        <v>--</v>
      </c>
      <c r="H131" s="17" t="str">
        <f t="shared" si="13"/>
        <v>--</v>
      </c>
      <c r="I131" s="17" t="str">
        <f t="shared" si="14"/>
        <v>--</v>
      </c>
      <c r="J131" s="17" t="str">
        <f t="shared" si="14"/>
        <v>--</v>
      </c>
      <c r="K131" s="17" t="str">
        <f t="shared" si="14"/>
        <v>--</v>
      </c>
      <c r="L131" s="17" t="str">
        <f t="shared" si="14"/>
        <v>--</v>
      </c>
      <c r="M131" s="17" t="str">
        <f t="shared" si="14"/>
        <v>--</v>
      </c>
      <c r="N131" s="17" t="str">
        <f t="shared" si="15"/>
        <v>--</v>
      </c>
      <c r="O131" s="17" t="str">
        <f t="shared" si="15"/>
        <v>--</v>
      </c>
      <c r="P131" s="17" t="str">
        <f t="shared" si="15"/>
        <v>--</v>
      </c>
      <c r="Q131" s="17" t="str">
        <f t="shared" si="15"/>
        <v>--</v>
      </c>
      <c r="R131" s="17" t="str">
        <f t="shared" si="15"/>
        <v>--</v>
      </c>
      <c r="S131" s="17" t="str">
        <f t="shared" si="16"/>
        <v>--</v>
      </c>
      <c r="T131" s="17" t="str">
        <f t="shared" si="16"/>
        <v>--</v>
      </c>
      <c r="U131" s="17" t="str">
        <f t="shared" si="16"/>
        <v>--</v>
      </c>
      <c r="V131" s="17" t="str">
        <f t="shared" si="16"/>
        <v>--</v>
      </c>
      <c r="W131" s="17" t="str">
        <f t="shared" si="16"/>
        <v>--</v>
      </c>
      <c r="X131" s="17" t="str">
        <f t="shared" si="17"/>
        <v>--</v>
      </c>
      <c r="Y131" s="17" t="str">
        <f t="shared" si="17"/>
        <v>--</v>
      </c>
      <c r="Z131" s="17" t="str">
        <f t="shared" si="17"/>
        <v>--</v>
      </c>
      <c r="AA131" s="17" t="str">
        <f t="shared" si="17"/>
        <v>--</v>
      </c>
      <c r="AB131" s="17" t="str">
        <f t="shared" si="17"/>
        <v>--</v>
      </c>
      <c r="AC131" s="17" t="str">
        <f t="shared" si="18"/>
        <v>--</v>
      </c>
      <c r="AD131" s="17" t="str">
        <f t="shared" si="18"/>
        <v>--</v>
      </c>
      <c r="AE131" s="17" t="str">
        <f t="shared" si="18"/>
        <v>--</v>
      </c>
      <c r="AF131" s="17" t="str">
        <f t="shared" si="18"/>
        <v>--</v>
      </c>
      <c r="AG131" s="17" t="str">
        <f t="shared" si="18"/>
        <v>--</v>
      </c>
      <c r="AH131" s="17" t="str">
        <f t="shared" si="19"/>
        <v>--</v>
      </c>
      <c r="AI131" s="17" t="str">
        <f t="shared" si="19"/>
        <v>--</v>
      </c>
      <c r="AJ131" s="17" t="str">
        <f t="shared" si="19"/>
        <v>--</v>
      </c>
      <c r="AK131" s="17" t="str">
        <f t="shared" si="19"/>
        <v>--</v>
      </c>
      <c r="AL131" s="17" t="str">
        <f t="shared" si="19"/>
        <v>--</v>
      </c>
      <c r="AM131" s="17" t="str">
        <f t="shared" si="20"/>
        <v>--</v>
      </c>
      <c r="AN131" s="17" t="str">
        <f t="shared" si="20"/>
        <v>--</v>
      </c>
      <c r="AO131" s="17" t="str">
        <f t="shared" si="20"/>
        <v>--</v>
      </c>
      <c r="AP131" s="17" t="str">
        <f t="shared" si="20"/>
        <v>--</v>
      </c>
      <c r="AQ131" s="17" t="str">
        <f t="shared" si="20"/>
        <v>--</v>
      </c>
      <c r="AR131" s="17" t="str">
        <f t="shared" si="21"/>
        <v>--</v>
      </c>
      <c r="AS131" s="17" t="str">
        <f t="shared" si="21"/>
        <v>--</v>
      </c>
      <c r="AT131" s="111" t="str">
        <f t="shared" si="22"/>
        <v>--</v>
      </c>
    </row>
    <row r="132" spans="1:46" s="61" customFormat="1" ht="12" hidden="1" customHeight="1" x14ac:dyDescent="0.2">
      <c r="A132" s="14">
        <v>44</v>
      </c>
      <c r="B132" s="14"/>
      <c r="C132" s="120" t="str">
        <f t="shared" si="12"/>
        <v>項目44</v>
      </c>
      <c r="D132" s="17" t="str">
        <f t="shared" si="13"/>
        <v>--</v>
      </c>
      <c r="E132" s="17" t="str">
        <f t="shared" si="13"/>
        <v>--</v>
      </c>
      <c r="F132" s="17" t="str">
        <f t="shared" si="13"/>
        <v>--</v>
      </c>
      <c r="G132" s="17" t="str">
        <f t="shared" si="13"/>
        <v>--</v>
      </c>
      <c r="H132" s="17" t="str">
        <f t="shared" si="13"/>
        <v>--</v>
      </c>
      <c r="I132" s="17" t="str">
        <f t="shared" si="14"/>
        <v>--</v>
      </c>
      <c r="J132" s="17" t="str">
        <f t="shared" si="14"/>
        <v>--</v>
      </c>
      <c r="K132" s="17" t="str">
        <f t="shared" si="14"/>
        <v>--</v>
      </c>
      <c r="L132" s="17" t="str">
        <f t="shared" si="14"/>
        <v>--</v>
      </c>
      <c r="M132" s="17" t="str">
        <f t="shared" si="14"/>
        <v>--</v>
      </c>
      <c r="N132" s="17" t="str">
        <f t="shared" si="15"/>
        <v>--</v>
      </c>
      <c r="O132" s="17" t="str">
        <f t="shared" si="15"/>
        <v>--</v>
      </c>
      <c r="P132" s="17" t="str">
        <f t="shared" si="15"/>
        <v>--</v>
      </c>
      <c r="Q132" s="17" t="str">
        <f t="shared" si="15"/>
        <v>--</v>
      </c>
      <c r="R132" s="17" t="str">
        <f t="shared" si="15"/>
        <v>--</v>
      </c>
      <c r="S132" s="17" t="str">
        <f t="shared" si="16"/>
        <v>--</v>
      </c>
      <c r="T132" s="17" t="str">
        <f t="shared" si="16"/>
        <v>--</v>
      </c>
      <c r="U132" s="17" t="str">
        <f t="shared" si="16"/>
        <v>--</v>
      </c>
      <c r="V132" s="17" t="str">
        <f t="shared" si="16"/>
        <v>--</v>
      </c>
      <c r="W132" s="17" t="str">
        <f t="shared" si="16"/>
        <v>--</v>
      </c>
      <c r="X132" s="17" t="str">
        <f t="shared" si="17"/>
        <v>--</v>
      </c>
      <c r="Y132" s="17" t="str">
        <f t="shared" si="17"/>
        <v>--</v>
      </c>
      <c r="Z132" s="17" t="str">
        <f t="shared" si="17"/>
        <v>--</v>
      </c>
      <c r="AA132" s="17" t="str">
        <f t="shared" si="17"/>
        <v>--</v>
      </c>
      <c r="AB132" s="17" t="str">
        <f t="shared" si="17"/>
        <v>--</v>
      </c>
      <c r="AC132" s="17" t="str">
        <f t="shared" si="18"/>
        <v>--</v>
      </c>
      <c r="AD132" s="17" t="str">
        <f t="shared" si="18"/>
        <v>--</v>
      </c>
      <c r="AE132" s="17" t="str">
        <f t="shared" si="18"/>
        <v>--</v>
      </c>
      <c r="AF132" s="17" t="str">
        <f t="shared" si="18"/>
        <v>--</v>
      </c>
      <c r="AG132" s="17" t="str">
        <f t="shared" si="18"/>
        <v>--</v>
      </c>
      <c r="AH132" s="17" t="str">
        <f t="shared" si="19"/>
        <v>--</v>
      </c>
      <c r="AI132" s="17" t="str">
        <f t="shared" si="19"/>
        <v>--</v>
      </c>
      <c r="AJ132" s="17" t="str">
        <f t="shared" si="19"/>
        <v>--</v>
      </c>
      <c r="AK132" s="17" t="str">
        <f t="shared" si="19"/>
        <v>--</v>
      </c>
      <c r="AL132" s="17" t="str">
        <f t="shared" si="19"/>
        <v>--</v>
      </c>
      <c r="AM132" s="17" t="str">
        <f t="shared" si="20"/>
        <v>--</v>
      </c>
      <c r="AN132" s="17" t="str">
        <f t="shared" si="20"/>
        <v>--</v>
      </c>
      <c r="AO132" s="17" t="str">
        <f t="shared" si="20"/>
        <v>--</v>
      </c>
      <c r="AP132" s="17" t="str">
        <f t="shared" si="20"/>
        <v>--</v>
      </c>
      <c r="AQ132" s="17" t="str">
        <f t="shared" si="20"/>
        <v>--</v>
      </c>
      <c r="AR132" s="17" t="str">
        <f t="shared" si="21"/>
        <v>--</v>
      </c>
      <c r="AS132" s="17" t="str">
        <f t="shared" si="21"/>
        <v>--</v>
      </c>
      <c r="AT132" s="111" t="str">
        <f t="shared" si="22"/>
        <v>--</v>
      </c>
    </row>
    <row r="133" spans="1:46" s="61" customFormat="1" ht="12" hidden="1" customHeight="1" x14ac:dyDescent="0.2">
      <c r="A133" s="14">
        <v>45</v>
      </c>
      <c r="B133" s="14"/>
      <c r="C133" s="120" t="str">
        <f t="shared" si="12"/>
        <v>項目45</v>
      </c>
      <c r="D133" s="17" t="str">
        <f t="shared" si="13"/>
        <v>--</v>
      </c>
      <c r="E133" s="17" t="str">
        <f t="shared" si="13"/>
        <v>--</v>
      </c>
      <c r="F133" s="17" t="str">
        <f t="shared" si="13"/>
        <v>--</v>
      </c>
      <c r="G133" s="17" t="str">
        <f t="shared" si="13"/>
        <v>--</v>
      </c>
      <c r="H133" s="17" t="str">
        <f t="shared" si="13"/>
        <v>--</v>
      </c>
      <c r="I133" s="17" t="str">
        <f t="shared" si="14"/>
        <v>--</v>
      </c>
      <c r="J133" s="17" t="str">
        <f t="shared" si="14"/>
        <v>--</v>
      </c>
      <c r="K133" s="17" t="str">
        <f t="shared" si="14"/>
        <v>--</v>
      </c>
      <c r="L133" s="17" t="str">
        <f t="shared" si="14"/>
        <v>--</v>
      </c>
      <c r="M133" s="17" t="str">
        <f t="shared" si="14"/>
        <v>--</v>
      </c>
      <c r="N133" s="17" t="str">
        <f t="shared" si="15"/>
        <v>--</v>
      </c>
      <c r="O133" s="17" t="str">
        <f t="shared" si="15"/>
        <v>--</v>
      </c>
      <c r="P133" s="17" t="str">
        <f t="shared" si="15"/>
        <v>--</v>
      </c>
      <c r="Q133" s="17" t="str">
        <f t="shared" si="15"/>
        <v>--</v>
      </c>
      <c r="R133" s="17" t="str">
        <f t="shared" si="15"/>
        <v>--</v>
      </c>
      <c r="S133" s="17" t="str">
        <f t="shared" si="16"/>
        <v>--</v>
      </c>
      <c r="T133" s="17" t="str">
        <f t="shared" si="16"/>
        <v>--</v>
      </c>
      <c r="U133" s="17" t="str">
        <f t="shared" si="16"/>
        <v>--</v>
      </c>
      <c r="V133" s="17" t="str">
        <f t="shared" si="16"/>
        <v>--</v>
      </c>
      <c r="W133" s="17" t="str">
        <f t="shared" si="16"/>
        <v>--</v>
      </c>
      <c r="X133" s="17" t="str">
        <f t="shared" si="17"/>
        <v>--</v>
      </c>
      <c r="Y133" s="17" t="str">
        <f t="shared" si="17"/>
        <v>--</v>
      </c>
      <c r="Z133" s="17" t="str">
        <f t="shared" si="17"/>
        <v>--</v>
      </c>
      <c r="AA133" s="17" t="str">
        <f t="shared" si="17"/>
        <v>--</v>
      </c>
      <c r="AB133" s="17" t="str">
        <f t="shared" si="17"/>
        <v>--</v>
      </c>
      <c r="AC133" s="17" t="str">
        <f t="shared" si="18"/>
        <v>--</v>
      </c>
      <c r="AD133" s="17" t="str">
        <f t="shared" si="18"/>
        <v>--</v>
      </c>
      <c r="AE133" s="17" t="str">
        <f t="shared" si="18"/>
        <v>--</v>
      </c>
      <c r="AF133" s="17" t="str">
        <f t="shared" si="18"/>
        <v>--</v>
      </c>
      <c r="AG133" s="17" t="str">
        <f t="shared" si="18"/>
        <v>--</v>
      </c>
      <c r="AH133" s="17" t="str">
        <f t="shared" si="19"/>
        <v>--</v>
      </c>
      <c r="AI133" s="17" t="str">
        <f t="shared" si="19"/>
        <v>--</v>
      </c>
      <c r="AJ133" s="17" t="str">
        <f t="shared" si="19"/>
        <v>--</v>
      </c>
      <c r="AK133" s="17" t="str">
        <f t="shared" si="19"/>
        <v>--</v>
      </c>
      <c r="AL133" s="17" t="str">
        <f t="shared" si="19"/>
        <v>--</v>
      </c>
      <c r="AM133" s="17" t="str">
        <f t="shared" si="20"/>
        <v>--</v>
      </c>
      <c r="AN133" s="17" t="str">
        <f t="shared" si="20"/>
        <v>--</v>
      </c>
      <c r="AO133" s="17" t="str">
        <f t="shared" si="20"/>
        <v>--</v>
      </c>
      <c r="AP133" s="17" t="str">
        <f t="shared" si="20"/>
        <v>--</v>
      </c>
      <c r="AQ133" s="17" t="str">
        <f t="shared" si="20"/>
        <v>--</v>
      </c>
      <c r="AR133" s="17" t="str">
        <f t="shared" si="21"/>
        <v>--</v>
      </c>
      <c r="AS133" s="17" t="str">
        <f t="shared" si="21"/>
        <v>--</v>
      </c>
      <c r="AT133" s="111" t="str">
        <f t="shared" si="22"/>
        <v>--</v>
      </c>
    </row>
    <row r="134" spans="1:46" s="61" customFormat="1" ht="12" hidden="1" customHeight="1" x14ac:dyDescent="0.2">
      <c r="A134" s="14">
        <v>46</v>
      </c>
      <c r="B134" s="14"/>
      <c r="C134" s="120" t="str">
        <f t="shared" si="12"/>
        <v>項目46</v>
      </c>
      <c r="D134" s="17" t="str">
        <f t="shared" si="13"/>
        <v>--</v>
      </c>
      <c r="E134" s="17" t="str">
        <f t="shared" si="13"/>
        <v>--</v>
      </c>
      <c r="F134" s="17" t="str">
        <f t="shared" si="13"/>
        <v>--</v>
      </c>
      <c r="G134" s="17" t="str">
        <f t="shared" si="13"/>
        <v>--</v>
      </c>
      <c r="H134" s="17" t="str">
        <f t="shared" si="13"/>
        <v>--</v>
      </c>
      <c r="I134" s="17" t="str">
        <f t="shared" si="14"/>
        <v>--</v>
      </c>
      <c r="J134" s="17" t="str">
        <f t="shared" si="14"/>
        <v>--</v>
      </c>
      <c r="K134" s="17" t="str">
        <f t="shared" si="14"/>
        <v>--</v>
      </c>
      <c r="L134" s="17" t="str">
        <f t="shared" si="14"/>
        <v>--</v>
      </c>
      <c r="M134" s="17" t="str">
        <f t="shared" si="14"/>
        <v>--</v>
      </c>
      <c r="N134" s="17" t="str">
        <f t="shared" si="15"/>
        <v>--</v>
      </c>
      <c r="O134" s="17" t="str">
        <f t="shared" si="15"/>
        <v>--</v>
      </c>
      <c r="P134" s="17" t="str">
        <f t="shared" si="15"/>
        <v>--</v>
      </c>
      <c r="Q134" s="17" t="str">
        <f t="shared" si="15"/>
        <v>--</v>
      </c>
      <c r="R134" s="17" t="str">
        <f t="shared" si="15"/>
        <v>--</v>
      </c>
      <c r="S134" s="17" t="str">
        <f t="shared" si="16"/>
        <v>--</v>
      </c>
      <c r="T134" s="17" t="str">
        <f t="shared" si="16"/>
        <v>--</v>
      </c>
      <c r="U134" s="17" t="str">
        <f t="shared" si="16"/>
        <v>--</v>
      </c>
      <c r="V134" s="17" t="str">
        <f t="shared" si="16"/>
        <v>--</v>
      </c>
      <c r="W134" s="17" t="str">
        <f t="shared" si="16"/>
        <v>--</v>
      </c>
      <c r="X134" s="17" t="str">
        <f t="shared" si="17"/>
        <v>--</v>
      </c>
      <c r="Y134" s="17" t="str">
        <f t="shared" si="17"/>
        <v>--</v>
      </c>
      <c r="Z134" s="17" t="str">
        <f t="shared" si="17"/>
        <v>--</v>
      </c>
      <c r="AA134" s="17" t="str">
        <f t="shared" si="17"/>
        <v>--</v>
      </c>
      <c r="AB134" s="17" t="str">
        <f t="shared" si="17"/>
        <v>--</v>
      </c>
      <c r="AC134" s="17" t="str">
        <f t="shared" si="18"/>
        <v>--</v>
      </c>
      <c r="AD134" s="17" t="str">
        <f t="shared" si="18"/>
        <v>--</v>
      </c>
      <c r="AE134" s="17" t="str">
        <f t="shared" si="18"/>
        <v>--</v>
      </c>
      <c r="AF134" s="17" t="str">
        <f t="shared" si="18"/>
        <v>--</v>
      </c>
      <c r="AG134" s="17" t="str">
        <f t="shared" si="18"/>
        <v>--</v>
      </c>
      <c r="AH134" s="17" t="str">
        <f t="shared" si="19"/>
        <v>--</v>
      </c>
      <c r="AI134" s="17" t="str">
        <f t="shared" si="19"/>
        <v>--</v>
      </c>
      <c r="AJ134" s="17" t="str">
        <f t="shared" si="19"/>
        <v>--</v>
      </c>
      <c r="AK134" s="17" t="str">
        <f t="shared" si="19"/>
        <v>--</v>
      </c>
      <c r="AL134" s="17" t="str">
        <f t="shared" si="19"/>
        <v>--</v>
      </c>
      <c r="AM134" s="17" t="str">
        <f t="shared" si="20"/>
        <v>--</v>
      </c>
      <c r="AN134" s="17" t="str">
        <f t="shared" si="20"/>
        <v>--</v>
      </c>
      <c r="AO134" s="17" t="str">
        <f t="shared" si="20"/>
        <v>--</v>
      </c>
      <c r="AP134" s="17" t="str">
        <f t="shared" si="20"/>
        <v>--</v>
      </c>
      <c r="AQ134" s="17" t="str">
        <f t="shared" si="20"/>
        <v>--</v>
      </c>
      <c r="AR134" s="17" t="str">
        <f t="shared" si="21"/>
        <v>--</v>
      </c>
      <c r="AS134" s="17" t="str">
        <f t="shared" si="21"/>
        <v>--</v>
      </c>
      <c r="AT134" s="111" t="str">
        <f t="shared" si="22"/>
        <v>--</v>
      </c>
    </row>
    <row r="135" spans="1:46" s="61" customFormat="1" ht="12" hidden="1" customHeight="1" x14ac:dyDescent="0.2">
      <c r="A135" s="14">
        <v>47</v>
      </c>
      <c r="B135" s="14"/>
      <c r="C135" s="120" t="str">
        <f t="shared" si="12"/>
        <v>項目47</v>
      </c>
      <c r="D135" s="17" t="str">
        <f t="shared" si="13"/>
        <v>--</v>
      </c>
      <c r="E135" s="17" t="str">
        <f t="shared" si="13"/>
        <v>--</v>
      </c>
      <c r="F135" s="17" t="str">
        <f t="shared" si="13"/>
        <v>--</v>
      </c>
      <c r="G135" s="17" t="str">
        <f t="shared" si="13"/>
        <v>--</v>
      </c>
      <c r="H135" s="17" t="str">
        <f t="shared" si="13"/>
        <v>--</v>
      </c>
      <c r="I135" s="17" t="str">
        <f t="shared" si="14"/>
        <v>--</v>
      </c>
      <c r="J135" s="17" t="str">
        <f t="shared" si="14"/>
        <v>--</v>
      </c>
      <c r="K135" s="17" t="str">
        <f t="shared" si="14"/>
        <v>--</v>
      </c>
      <c r="L135" s="17" t="str">
        <f t="shared" si="14"/>
        <v>--</v>
      </c>
      <c r="M135" s="17" t="str">
        <f t="shared" si="14"/>
        <v>--</v>
      </c>
      <c r="N135" s="17" t="str">
        <f t="shared" si="15"/>
        <v>--</v>
      </c>
      <c r="O135" s="17" t="str">
        <f t="shared" si="15"/>
        <v>--</v>
      </c>
      <c r="P135" s="17" t="str">
        <f t="shared" si="15"/>
        <v>--</v>
      </c>
      <c r="Q135" s="17" t="str">
        <f t="shared" si="15"/>
        <v>--</v>
      </c>
      <c r="R135" s="17" t="str">
        <f t="shared" si="15"/>
        <v>--</v>
      </c>
      <c r="S135" s="17" t="str">
        <f t="shared" si="16"/>
        <v>--</v>
      </c>
      <c r="T135" s="17" t="str">
        <f t="shared" si="16"/>
        <v>--</v>
      </c>
      <c r="U135" s="17" t="str">
        <f t="shared" si="16"/>
        <v>--</v>
      </c>
      <c r="V135" s="17" t="str">
        <f t="shared" si="16"/>
        <v>--</v>
      </c>
      <c r="W135" s="17" t="str">
        <f t="shared" si="16"/>
        <v>--</v>
      </c>
      <c r="X135" s="17" t="str">
        <f t="shared" si="17"/>
        <v>--</v>
      </c>
      <c r="Y135" s="17" t="str">
        <f t="shared" si="17"/>
        <v>--</v>
      </c>
      <c r="Z135" s="17" t="str">
        <f t="shared" si="17"/>
        <v>--</v>
      </c>
      <c r="AA135" s="17" t="str">
        <f t="shared" si="17"/>
        <v>--</v>
      </c>
      <c r="AB135" s="17" t="str">
        <f t="shared" si="17"/>
        <v>--</v>
      </c>
      <c r="AC135" s="17" t="str">
        <f t="shared" si="18"/>
        <v>--</v>
      </c>
      <c r="AD135" s="17" t="str">
        <f t="shared" si="18"/>
        <v>--</v>
      </c>
      <c r="AE135" s="17" t="str">
        <f t="shared" si="18"/>
        <v>--</v>
      </c>
      <c r="AF135" s="17" t="str">
        <f t="shared" si="18"/>
        <v>--</v>
      </c>
      <c r="AG135" s="17" t="str">
        <f t="shared" si="18"/>
        <v>--</v>
      </c>
      <c r="AH135" s="17" t="str">
        <f t="shared" si="19"/>
        <v>--</v>
      </c>
      <c r="AI135" s="17" t="str">
        <f t="shared" si="19"/>
        <v>--</v>
      </c>
      <c r="AJ135" s="17" t="str">
        <f t="shared" si="19"/>
        <v>--</v>
      </c>
      <c r="AK135" s="17" t="str">
        <f t="shared" si="19"/>
        <v>--</v>
      </c>
      <c r="AL135" s="17" t="str">
        <f t="shared" si="19"/>
        <v>--</v>
      </c>
      <c r="AM135" s="17" t="str">
        <f t="shared" si="20"/>
        <v>--</v>
      </c>
      <c r="AN135" s="17" t="str">
        <f t="shared" si="20"/>
        <v>--</v>
      </c>
      <c r="AO135" s="17" t="str">
        <f t="shared" si="20"/>
        <v>--</v>
      </c>
      <c r="AP135" s="17" t="str">
        <f t="shared" si="20"/>
        <v>--</v>
      </c>
      <c r="AQ135" s="17" t="str">
        <f t="shared" si="20"/>
        <v>--</v>
      </c>
      <c r="AR135" s="17" t="str">
        <f t="shared" si="21"/>
        <v>--</v>
      </c>
      <c r="AS135" s="17" t="str">
        <f t="shared" si="21"/>
        <v>--</v>
      </c>
      <c r="AT135" s="111" t="str">
        <f t="shared" si="22"/>
        <v>--</v>
      </c>
    </row>
    <row r="136" spans="1:46" s="61" customFormat="1" ht="12" hidden="1" customHeight="1" x14ac:dyDescent="0.2">
      <c r="A136" s="14">
        <v>48</v>
      </c>
      <c r="B136" s="14"/>
      <c r="C136" s="120" t="str">
        <f t="shared" si="12"/>
        <v>項目48</v>
      </c>
      <c r="D136" s="17" t="str">
        <f t="shared" si="13"/>
        <v>--</v>
      </c>
      <c r="E136" s="17" t="str">
        <f t="shared" si="13"/>
        <v>--</v>
      </c>
      <c r="F136" s="17" t="str">
        <f t="shared" si="13"/>
        <v>--</v>
      </c>
      <c r="G136" s="17" t="str">
        <f t="shared" si="13"/>
        <v>--</v>
      </c>
      <c r="H136" s="17" t="str">
        <f t="shared" si="13"/>
        <v>--</v>
      </c>
      <c r="I136" s="17" t="str">
        <f t="shared" si="14"/>
        <v>--</v>
      </c>
      <c r="J136" s="17" t="str">
        <f t="shared" si="14"/>
        <v>--</v>
      </c>
      <c r="K136" s="17" t="str">
        <f t="shared" si="14"/>
        <v>--</v>
      </c>
      <c r="L136" s="17" t="str">
        <f t="shared" si="14"/>
        <v>--</v>
      </c>
      <c r="M136" s="17" t="str">
        <f t="shared" si="14"/>
        <v>--</v>
      </c>
      <c r="N136" s="17" t="str">
        <f t="shared" si="15"/>
        <v>--</v>
      </c>
      <c r="O136" s="17" t="str">
        <f t="shared" si="15"/>
        <v>--</v>
      </c>
      <c r="P136" s="17" t="str">
        <f t="shared" si="15"/>
        <v>--</v>
      </c>
      <c r="Q136" s="17" t="str">
        <f t="shared" si="15"/>
        <v>--</v>
      </c>
      <c r="R136" s="17" t="str">
        <f t="shared" si="15"/>
        <v>--</v>
      </c>
      <c r="S136" s="17" t="str">
        <f t="shared" si="16"/>
        <v>--</v>
      </c>
      <c r="T136" s="17" t="str">
        <f t="shared" si="16"/>
        <v>--</v>
      </c>
      <c r="U136" s="17" t="str">
        <f t="shared" si="16"/>
        <v>--</v>
      </c>
      <c r="V136" s="17" t="str">
        <f t="shared" si="16"/>
        <v>--</v>
      </c>
      <c r="W136" s="17" t="str">
        <f t="shared" si="16"/>
        <v>--</v>
      </c>
      <c r="X136" s="17" t="str">
        <f t="shared" si="17"/>
        <v>--</v>
      </c>
      <c r="Y136" s="17" t="str">
        <f t="shared" si="17"/>
        <v>--</v>
      </c>
      <c r="Z136" s="17" t="str">
        <f t="shared" si="17"/>
        <v>--</v>
      </c>
      <c r="AA136" s="17" t="str">
        <f t="shared" si="17"/>
        <v>--</v>
      </c>
      <c r="AB136" s="17" t="str">
        <f t="shared" si="17"/>
        <v>--</v>
      </c>
      <c r="AC136" s="17" t="str">
        <f t="shared" si="18"/>
        <v>--</v>
      </c>
      <c r="AD136" s="17" t="str">
        <f t="shared" si="18"/>
        <v>--</v>
      </c>
      <c r="AE136" s="17" t="str">
        <f t="shared" si="18"/>
        <v>--</v>
      </c>
      <c r="AF136" s="17" t="str">
        <f t="shared" si="18"/>
        <v>--</v>
      </c>
      <c r="AG136" s="17" t="str">
        <f t="shared" si="18"/>
        <v>--</v>
      </c>
      <c r="AH136" s="17" t="str">
        <f t="shared" si="19"/>
        <v>--</v>
      </c>
      <c r="AI136" s="17" t="str">
        <f t="shared" si="19"/>
        <v>--</v>
      </c>
      <c r="AJ136" s="17" t="str">
        <f t="shared" si="19"/>
        <v>--</v>
      </c>
      <c r="AK136" s="17" t="str">
        <f t="shared" si="19"/>
        <v>--</v>
      </c>
      <c r="AL136" s="17" t="str">
        <f t="shared" si="19"/>
        <v>--</v>
      </c>
      <c r="AM136" s="17" t="str">
        <f t="shared" si="20"/>
        <v>--</v>
      </c>
      <c r="AN136" s="17" t="str">
        <f t="shared" si="20"/>
        <v>--</v>
      </c>
      <c r="AO136" s="17" t="str">
        <f t="shared" si="20"/>
        <v>--</v>
      </c>
      <c r="AP136" s="17" t="str">
        <f t="shared" si="20"/>
        <v>--</v>
      </c>
      <c r="AQ136" s="17" t="str">
        <f t="shared" si="20"/>
        <v>--</v>
      </c>
      <c r="AR136" s="17" t="str">
        <f t="shared" si="21"/>
        <v>--</v>
      </c>
      <c r="AS136" s="17" t="str">
        <f t="shared" si="21"/>
        <v>--</v>
      </c>
      <c r="AT136" s="111" t="str">
        <f t="shared" si="22"/>
        <v>--</v>
      </c>
    </row>
    <row r="137" spans="1:46" s="61" customFormat="1" ht="12" hidden="1" customHeight="1" x14ac:dyDescent="0.2">
      <c r="A137" s="14">
        <v>49</v>
      </c>
      <c r="B137" s="14"/>
      <c r="C137" s="120" t="str">
        <f t="shared" si="12"/>
        <v>項目49</v>
      </c>
      <c r="D137" s="17" t="str">
        <f t="shared" si="13"/>
        <v>--</v>
      </c>
      <c r="E137" s="17" t="str">
        <f t="shared" si="13"/>
        <v>--</v>
      </c>
      <c r="F137" s="17" t="str">
        <f t="shared" si="13"/>
        <v>--</v>
      </c>
      <c r="G137" s="17" t="str">
        <f t="shared" si="13"/>
        <v>--</v>
      </c>
      <c r="H137" s="17" t="str">
        <f t="shared" si="13"/>
        <v>--</v>
      </c>
      <c r="I137" s="17" t="str">
        <f t="shared" si="14"/>
        <v>--</v>
      </c>
      <c r="J137" s="17" t="str">
        <f t="shared" si="14"/>
        <v>--</v>
      </c>
      <c r="K137" s="17" t="str">
        <f t="shared" si="14"/>
        <v>--</v>
      </c>
      <c r="L137" s="17" t="str">
        <f t="shared" si="14"/>
        <v>--</v>
      </c>
      <c r="M137" s="17" t="str">
        <f t="shared" si="14"/>
        <v>--</v>
      </c>
      <c r="N137" s="17" t="str">
        <f t="shared" si="15"/>
        <v>--</v>
      </c>
      <c r="O137" s="17" t="str">
        <f t="shared" si="15"/>
        <v>--</v>
      </c>
      <c r="P137" s="17" t="str">
        <f t="shared" si="15"/>
        <v>--</v>
      </c>
      <c r="Q137" s="17" t="str">
        <f t="shared" si="15"/>
        <v>--</v>
      </c>
      <c r="R137" s="17" t="str">
        <f t="shared" si="15"/>
        <v>--</v>
      </c>
      <c r="S137" s="17" t="str">
        <f t="shared" si="16"/>
        <v>--</v>
      </c>
      <c r="T137" s="17" t="str">
        <f t="shared" si="16"/>
        <v>--</v>
      </c>
      <c r="U137" s="17" t="str">
        <f t="shared" si="16"/>
        <v>--</v>
      </c>
      <c r="V137" s="17" t="str">
        <f t="shared" si="16"/>
        <v>--</v>
      </c>
      <c r="W137" s="17" t="str">
        <f t="shared" si="16"/>
        <v>--</v>
      </c>
      <c r="X137" s="17" t="str">
        <f t="shared" si="17"/>
        <v>--</v>
      </c>
      <c r="Y137" s="17" t="str">
        <f t="shared" si="17"/>
        <v>--</v>
      </c>
      <c r="Z137" s="17" t="str">
        <f t="shared" si="17"/>
        <v>--</v>
      </c>
      <c r="AA137" s="17" t="str">
        <f t="shared" si="17"/>
        <v>--</v>
      </c>
      <c r="AB137" s="17" t="str">
        <f t="shared" si="17"/>
        <v>--</v>
      </c>
      <c r="AC137" s="17" t="str">
        <f t="shared" si="18"/>
        <v>--</v>
      </c>
      <c r="AD137" s="17" t="str">
        <f t="shared" si="18"/>
        <v>--</v>
      </c>
      <c r="AE137" s="17" t="str">
        <f t="shared" si="18"/>
        <v>--</v>
      </c>
      <c r="AF137" s="17" t="str">
        <f t="shared" si="18"/>
        <v>--</v>
      </c>
      <c r="AG137" s="17" t="str">
        <f t="shared" si="18"/>
        <v>--</v>
      </c>
      <c r="AH137" s="17" t="str">
        <f t="shared" si="19"/>
        <v>--</v>
      </c>
      <c r="AI137" s="17" t="str">
        <f t="shared" si="19"/>
        <v>--</v>
      </c>
      <c r="AJ137" s="17" t="str">
        <f t="shared" si="19"/>
        <v>--</v>
      </c>
      <c r="AK137" s="17" t="str">
        <f t="shared" si="19"/>
        <v>--</v>
      </c>
      <c r="AL137" s="17" t="str">
        <f t="shared" si="19"/>
        <v>--</v>
      </c>
      <c r="AM137" s="17" t="str">
        <f t="shared" si="20"/>
        <v>--</v>
      </c>
      <c r="AN137" s="17" t="str">
        <f t="shared" si="20"/>
        <v>--</v>
      </c>
      <c r="AO137" s="17" t="str">
        <f t="shared" si="20"/>
        <v>--</v>
      </c>
      <c r="AP137" s="17" t="str">
        <f t="shared" si="20"/>
        <v>--</v>
      </c>
      <c r="AQ137" s="17" t="str">
        <f t="shared" si="20"/>
        <v>--</v>
      </c>
      <c r="AR137" s="17" t="str">
        <f t="shared" si="21"/>
        <v>--</v>
      </c>
      <c r="AS137" s="17" t="str">
        <f t="shared" si="21"/>
        <v>--</v>
      </c>
      <c r="AT137" s="111" t="str">
        <f t="shared" si="22"/>
        <v>--</v>
      </c>
    </row>
    <row r="138" spans="1:46" s="61" customFormat="1" ht="12" hidden="1" customHeight="1" x14ac:dyDescent="0.2">
      <c r="A138" s="14">
        <v>50</v>
      </c>
      <c r="B138" s="14"/>
      <c r="C138" s="120" t="str">
        <f t="shared" si="12"/>
        <v>項目50</v>
      </c>
      <c r="D138" s="17" t="str">
        <f t="shared" si="13"/>
        <v>--</v>
      </c>
      <c r="E138" s="17" t="str">
        <f t="shared" si="13"/>
        <v>--</v>
      </c>
      <c r="F138" s="17" t="str">
        <f t="shared" si="13"/>
        <v>--</v>
      </c>
      <c r="G138" s="17" t="str">
        <f t="shared" si="13"/>
        <v>--</v>
      </c>
      <c r="H138" s="17" t="str">
        <f t="shared" si="13"/>
        <v>--</v>
      </c>
      <c r="I138" s="17" t="str">
        <f t="shared" si="14"/>
        <v>--</v>
      </c>
      <c r="J138" s="17" t="str">
        <f t="shared" si="14"/>
        <v>--</v>
      </c>
      <c r="K138" s="17" t="str">
        <f t="shared" si="14"/>
        <v>--</v>
      </c>
      <c r="L138" s="17" t="str">
        <f t="shared" si="14"/>
        <v>--</v>
      </c>
      <c r="M138" s="17" t="str">
        <f t="shared" si="14"/>
        <v>--</v>
      </c>
      <c r="N138" s="17" t="str">
        <f t="shared" si="15"/>
        <v>--</v>
      </c>
      <c r="O138" s="17" t="str">
        <f t="shared" si="15"/>
        <v>--</v>
      </c>
      <c r="P138" s="17" t="str">
        <f t="shared" si="15"/>
        <v>--</v>
      </c>
      <c r="Q138" s="17" t="str">
        <f t="shared" si="15"/>
        <v>--</v>
      </c>
      <c r="R138" s="17" t="str">
        <f t="shared" si="15"/>
        <v>--</v>
      </c>
      <c r="S138" s="17" t="str">
        <f t="shared" si="16"/>
        <v>--</v>
      </c>
      <c r="T138" s="17" t="str">
        <f t="shared" si="16"/>
        <v>--</v>
      </c>
      <c r="U138" s="17" t="str">
        <f t="shared" si="16"/>
        <v>--</v>
      </c>
      <c r="V138" s="17" t="str">
        <f t="shared" si="16"/>
        <v>--</v>
      </c>
      <c r="W138" s="17" t="str">
        <f t="shared" si="16"/>
        <v>--</v>
      </c>
      <c r="X138" s="17" t="str">
        <f t="shared" si="17"/>
        <v>--</v>
      </c>
      <c r="Y138" s="17" t="str">
        <f t="shared" si="17"/>
        <v>--</v>
      </c>
      <c r="Z138" s="17" t="str">
        <f t="shared" si="17"/>
        <v>--</v>
      </c>
      <c r="AA138" s="17" t="str">
        <f t="shared" si="17"/>
        <v>--</v>
      </c>
      <c r="AB138" s="17" t="str">
        <f t="shared" si="17"/>
        <v>--</v>
      </c>
      <c r="AC138" s="17" t="str">
        <f t="shared" si="18"/>
        <v>--</v>
      </c>
      <c r="AD138" s="17" t="str">
        <f t="shared" si="18"/>
        <v>--</v>
      </c>
      <c r="AE138" s="17" t="str">
        <f t="shared" si="18"/>
        <v>--</v>
      </c>
      <c r="AF138" s="17" t="str">
        <f t="shared" si="18"/>
        <v>--</v>
      </c>
      <c r="AG138" s="17" t="str">
        <f t="shared" si="18"/>
        <v>--</v>
      </c>
      <c r="AH138" s="17" t="str">
        <f t="shared" si="19"/>
        <v>--</v>
      </c>
      <c r="AI138" s="17" t="str">
        <f t="shared" si="19"/>
        <v>--</v>
      </c>
      <c r="AJ138" s="17" t="str">
        <f t="shared" si="19"/>
        <v>--</v>
      </c>
      <c r="AK138" s="17" t="str">
        <f t="shared" si="19"/>
        <v>--</v>
      </c>
      <c r="AL138" s="17" t="str">
        <f t="shared" si="19"/>
        <v>--</v>
      </c>
      <c r="AM138" s="17" t="str">
        <f t="shared" si="20"/>
        <v>--</v>
      </c>
      <c r="AN138" s="17" t="str">
        <f t="shared" si="20"/>
        <v>--</v>
      </c>
      <c r="AO138" s="17" t="str">
        <f t="shared" si="20"/>
        <v>--</v>
      </c>
      <c r="AP138" s="17" t="str">
        <f t="shared" si="20"/>
        <v>--</v>
      </c>
      <c r="AQ138" s="17" t="str">
        <f t="shared" si="20"/>
        <v>--</v>
      </c>
      <c r="AR138" s="17" t="str">
        <f t="shared" si="21"/>
        <v>--</v>
      </c>
      <c r="AS138" s="17" t="str">
        <f t="shared" si="21"/>
        <v>--</v>
      </c>
      <c r="AT138" s="111" t="str">
        <f t="shared" si="22"/>
        <v>--</v>
      </c>
    </row>
    <row r="139" spans="1:46" s="61" customFormat="1" ht="3.75" hidden="1" customHeight="1" x14ac:dyDescent="0.2">
      <c r="A139" s="14"/>
      <c r="B139" s="14"/>
      <c r="C139" s="120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11"/>
    </row>
    <row r="140" spans="1:46" s="61" customFormat="1" ht="12" hidden="1" customHeight="1" x14ac:dyDescent="0.2">
      <c r="A140" s="14">
        <v>1</v>
      </c>
      <c r="B140" s="14"/>
      <c r="C140" s="120" t="s">
        <v>140</v>
      </c>
      <c r="D140" s="17">
        <f t="shared" ref="D140:AS140" si="23">IF(INDEX(累計分析データ期間合計,$A140,D$32*4+$E$1)="", "--", INDEX(累計分析データ期間合計,$A140,D$32*4+$E$1))</f>
        <v>958778.98369999998</v>
      </c>
      <c r="E140" s="17">
        <f t="shared" si="23"/>
        <v>1108527.2313000001</v>
      </c>
      <c r="F140" s="17">
        <f t="shared" si="23"/>
        <v>1010419.7777</v>
      </c>
      <c r="G140" s="17">
        <f t="shared" si="23"/>
        <v>874185.34550000005</v>
      </c>
      <c r="H140" s="17">
        <f t="shared" si="23"/>
        <v>1269689.6298</v>
      </c>
      <c r="I140" s="17">
        <f t="shared" si="23"/>
        <v>1092878.7023</v>
      </c>
      <c r="J140" s="17">
        <f t="shared" si="23"/>
        <v>954862.66929999995</v>
      </c>
      <c r="K140" s="17">
        <f t="shared" si="23"/>
        <v>951114.77480000001</v>
      </c>
      <c r="L140" s="17">
        <f t="shared" si="23"/>
        <v>1094487.7963</v>
      </c>
      <c r="M140" s="17">
        <f t="shared" si="23"/>
        <v>1182348.3998</v>
      </c>
      <c r="N140" s="17">
        <f t="shared" si="23"/>
        <v>1006930.8119</v>
      </c>
      <c r="O140" s="17">
        <f t="shared" si="23"/>
        <v>967756.90430000005</v>
      </c>
      <c r="P140" s="17">
        <f t="shared" si="23"/>
        <v>1061855.3448000001</v>
      </c>
      <c r="Q140" s="17">
        <f t="shared" si="23"/>
        <v>838051.25170000002</v>
      </c>
      <c r="R140" s="17">
        <f t="shared" si="23"/>
        <v>941868.12250000006</v>
      </c>
      <c r="S140" s="17">
        <f t="shared" si="23"/>
        <v>1182390.3370999999</v>
      </c>
      <c r="T140" s="17">
        <f t="shared" si="23"/>
        <v>1180787.6248999999</v>
      </c>
      <c r="U140" s="17">
        <f t="shared" si="23"/>
        <v>1017837.7203</v>
      </c>
      <c r="V140" s="17">
        <f t="shared" si="23"/>
        <v>1098687.9587000001</v>
      </c>
      <c r="W140" s="17">
        <f t="shared" si="23"/>
        <v>1064752.7261000001</v>
      </c>
      <c r="X140" s="17">
        <f t="shared" si="23"/>
        <v>1027689.8968</v>
      </c>
      <c r="Y140" s="17">
        <f t="shared" si="23"/>
        <v>1013517.3961</v>
      </c>
      <c r="Z140" s="17">
        <f t="shared" si="23"/>
        <v>1169073.9165000001</v>
      </c>
      <c r="AA140" s="17">
        <f t="shared" si="23"/>
        <v>1088245.9117999999</v>
      </c>
      <c r="AB140" s="17">
        <f t="shared" si="23"/>
        <v>1253770.2082</v>
      </c>
      <c r="AC140" s="17">
        <f t="shared" si="23"/>
        <v>928142.43200000003</v>
      </c>
      <c r="AD140" s="17">
        <f t="shared" si="23"/>
        <v>1028088.7545</v>
      </c>
      <c r="AE140" s="17">
        <f t="shared" si="23"/>
        <v>1088495.4580000001</v>
      </c>
      <c r="AF140" s="17">
        <f t="shared" si="23"/>
        <v>665086.79570000002</v>
      </c>
      <c r="AG140" s="17">
        <f t="shared" si="23"/>
        <v>957906.66839999997</v>
      </c>
      <c r="AH140" s="17">
        <f t="shared" si="23"/>
        <v>774843.10080000001</v>
      </c>
      <c r="AI140" s="17">
        <f t="shared" si="23"/>
        <v>911221.23880000005</v>
      </c>
      <c r="AJ140" s="17">
        <f t="shared" si="23"/>
        <v>794297.0281</v>
      </c>
      <c r="AK140" s="17">
        <f t="shared" si="23"/>
        <v>817898.30530000001</v>
      </c>
      <c r="AL140" s="17">
        <f t="shared" si="23"/>
        <v>881119.63410000002</v>
      </c>
      <c r="AM140" s="17">
        <f t="shared" si="23"/>
        <v>903515.18110000005</v>
      </c>
      <c r="AN140" s="17">
        <f t="shared" si="23"/>
        <v>848476.19519999996</v>
      </c>
      <c r="AO140" s="17">
        <f t="shared" si="23"/>
        <v>949311.50820000004</v>
      </c>
      <c r="AP140" s="17">
        <f t="shared" si="23"/>
        <v>773846.84629999998</v>
      </c>
      <c r="AQ140" s="17">
        <f t="shared" si="23"/>
        <v>870891.88729999994</v>
      </c>
      <c r="AR140" s="17">
        <f t="shared" si="23"/>
        <v>867846.71979999996</v>
      </c>
      <c r="AS140" s="17">
        <f t="shared" si="23"/>
        <v>800379.58250000002</v>
      </c>
      <c r="AT140" s="111">
        <f>IF(INDEX(分析データ合計,$A140,AT$32*4+$E$1)="", "--", INDEX(分析データ合計,$A140,AT$32*4+$E$1))</f>
        <v>41271876.778300002</v>
      </c>
    </row>
    <row r="141" spans="1:46" ht="12" hidden="1" customHeight="1" x14ac:dyDescent="0.2"/>
    <row r="142" spans="1:46" s="61" customFormat="1" ht="48" hidden="1" customHeight="1" x14ac:dyDescent="0.2">
      <c r="A142" s="14"/>
      <c r="B142" s="14"/>
      <c r="C142" s="107"/>
      <c r="D142" s="23" t="str">
        <f t="shared" ref="D142:AS142" si="24">D$33</f>
        <v>22/04/01</v>
      </c>
      <c r="E142" s="23" t="str">
        <f t="shared" si="24"/>
        <v>22/04/02</v>
      </c>
      <c r="F142" s="23" t="str">
        <f t="shared" si="24"/>
        <v>22/04/03</v>
      </c>
      <c r="G142" s="23" t="str">
        <f t="shared" si="24"/>
        <v>22/04/04</v>
      </c>
      <c r="H142" s="23" t="str">
        <f t="shared" si="24"/>
        <v>22/04/05</v>
      </c>
      <c r="I142" s="23" t="str">
        <f t="shared" si="24"/>
        <v>22/04/06</v>
      </c>
      <c r="J142" s="23" t="str">
        <f t="shared" si="24"/>
        <v>22/04/07</v>
      </c>
      <c r="K142" s="23" t="str">
        <f t="shared" si="24"/>
        <v>22/04/08</v>
      </c>
      <c r="L142" s="23" t="str">
        <f t="shared" si="24"/>
        <v>22/04/09</v>
      </c>
      <c r="M142" s="23" t="str">
        <f t="shared" si="24"/>
        <v>22/04/10</v>
      </c>
      <c r="N142" s="23" t="str">
        <f t="shared" si="24"/>
        <v>22/04/11</v>
      </c>
      <c r="O142" s="23" t="str">
        <f t="shared" si="24"/>
        <v>22/04/12</v>
      </c>
      <c r="P142" s="23" t="str">
        <f t="shared" si="24"/>
        <v>22/04/13</v>
      </c>
      <c r="Q142" s="23" t="str">
        <f t="shared" si="24"/>
        <v>22/04/14</v>
      </c>
      <c r="R142" s="23" t="str">
        <f t="shared" si="24"/>
        <v>22/04/15</v>
      </c>
      <c r="S142" s="23" t="str">
        <f t="shared" si="24"/>
        <v>22/04/16</v>
      </c>
      <c r="T142" s="23" t="str">
        <f t="shared" si="24"/>
        <v>22/04/17</v>
      </c>
      <c r="U142" s="23" t="str">
        <f t="shared" si="24"/>
        <v>22/04/18</v>
      </c>
      <c r="V142" s="23" t="str">
        <f t="shared" si="24"/>
        <v>22/04/19</v>
      </c>
      <c r="W142" s="23" t="str">
        <f t="shared" si="24"/>
        <v>22/04/20</v>
      </c>
      <c r="X142" s="23" t="str">
        <f t="shared" si="24"/>
        <v>22/04/21</v>
      </c>
      <c r="Y142" s="23" t="str">
        <f t="shared" si="24"/>
        <v>22/04/22</v>
      </c>
      <c r="Z142" s="23" t="str">
        <f t="shared" si="24"/>
        <v>22/04/23</v>
      </c>
      <c r="AA142" s="23" t="str">
        <f t="shared" si="24"/>
        <v>22/04/24</v>
      </c>
      <c r="AB142" s="23" t="str">
        <f t="shared" si="24"/>
        <v>22/04/25</v>
      </c>
      <c r="AC142" s="23" t="str">
        <f t="shared" si="24"/>
        <v>22/04/26</v>
      </c>
      <c r="AD142" s="23" t="str">
        <f t="shared" si="24"/>
        <v>22/04/27</v>
      </c>
      <c r="AE142" s="23" t="str">
        <f t="shared" si="24"/>
        <v>22/04/28</v>
      </c>
      <c r="AF142" s="23" t="str">
        <f t="shared" si="24"/>
        <v>22/04/29</v>
      </c>
      <c r="AG142" s="23" t="str">
        <f t="shared" si="24"/>
        <v>22/04/30</v>
      </c>
      <c r="AH142" s="23" t="str">
        <f t="shared" si="24"/>
        <v>22/05/01</v>
      </c>
      <c r="AI142" s="23" t="str">
        <f t="shared" si="24"/>
        <v>22/05/02</v>
      </c>
      <c r="AJ142" s="23" t="str">
        <f t="shared" si="24"/>
        <v>22/05/03</v>
      </c>
      <c r="AK142" s="23" t="str">
        <f t="shared" si="24"/>
        <v>22/05/04</v>
      </c>
      <c r="AL142" s="23" t="str">
        <f t="shared" si="24"/>
        <v>22/05/05</v>
      </c>
      <c r="AM142" s="23" t="str">
        <f t="shared" si="24"/>
        <v>22/05/06</v>
      </c>
      <c r="AN142" s="23" t="str">
        <f t="shared" si="24"/>
        <v>22/05/07</v>
      </c>
      <c r="AO142" s="23" t="str">
        <f t="shared" si="24"/>
        <v>22/05/08</v>
      </c>
      <c r="AP142" s="23" t="str">
        <f t="shared" si="24"/>
        <v>22/05/09</v>
      </c>
      <c r="AQ142" s="23" t="str">
        <f t="shared" si="24"/>
        <v>22/05/10</v>
      </c>
      <c r="AR142" s="23" t="str">
        <f t="shared" si="24"/>
        <v>22/05/11</v>
      </c>
      <c r="AS142" s="23" t="str">
        <f t="shared" si="24"/>
        <v>22/05/12</v>
      </c>
      <c r="AT142" s="94" t="s">
        <v>83</v>
      </c>
    </row>
    <row r="143" spans="1:46" s="61" customFormat="1" ht="12" hidden="1" customHeight="1" x14ac:dyDescent="0.2">
      <c r="A143" s="14">
        <v>1</v>
      </c>
      <c r="B143" s="14"/>
      <c r="C143" s="120" t="str">
        <f t="shared" ref="C143:C192" si="25">$C34</f>
        <v>加工食品</v>
      </c>
      <c r="D143" s="17">
        <f t="shared" ref="D143:H192" si="26">IF(INDEX(累計分析データ,$A143,D$32*4+$G$1)="", "--", INDEX(累計分析データ,$A143,D$32*4+$G$1))</f>
        <v>110728265.40620001</v>
      </c>
      <c r="E143" s="17">
        <f t="shared" si="26"/>
        <v>133409281.4975</v>
      </c>
      <c r="F143" s="17">
        <f t="shared" si="26"/>
        <v>123220351.1196</v>
      </c>
      <c r="G143" s="17">
        <f t="shared" si="26"/>
        <v>97053652.871099994</v>
      </c>
      <c r="H143" s="17">
        <f t="shared" si="26"/>
        <v>149399649.48500001</v>
      </c>
      <c r="I143" s="17">
        <f t="shared" ref="I143:M192" si="27">IF(INDEX(累計分析データ,$A143,I$32*4+$G$1)="", "--", INDEX(累計分析データ,$A143,I$32*4+$G$1))</f>
        <v>120219736.1168</v>
      </c>
      <c r="J143" s="17">
        <f t="shared" si="27"/>
        <v>109450268.617</v>
      </c>
      <c r="K143" s="17">
        <f t="shared" si="27"/>
        <v>110951148.9181</v>
      </c>
      <c r="L143" s="17">
        <f t="shared" si="27"/>
        <v>130210696.3598</v>
      </c>
      <c r="M143" s="17">
        <f t="shared" si="27"/>
        <v>146260133.7687</v>
      </c>
      <c r="N143" s="17">
        <f t="shared" ref="N143:R192" si="28">IF(INDEX(累計分析データ,$A143,N$32*4+$G$1)="", "--", INDEX(累計分析データ,$A143,N$32*4+$G$1))</f>
        <v>115479143.2181</v>
      </c>
      <c r="O143" s="17">
        <f t="shared" si="28"/>
        <v>111010481.0722</v>
      </c>
      <c r="P143" s="17">
        <f t="shared" si="28"/>
        <v>117334727.4385</v>
      </c>
      <c r="Q143" s="17">
        <f t="shared" si="28"/>
        <v>94523016.923899993</v>
      </c>
      <c r="R143" s="17">
        <f t="shared" si="28"/>
        <v>114360485.11310001</v>
      </c>
      <c r="S143" s="17">
        <f t="shared" ref="S143:W192" si="29">IF(INDEX(累計分析データ,$A143,S$32*4+$G$1)="", "--", INDEX(累計分析データ,$A143,S$32*4+$G$1))</f>
        <v>142452935.68700001</v>
      </c>
      <c r="T143" s="17">
        <f t="shared" si="29"/>
        <v>140378111.04359999</v>
      </c>
      <c r="U143" s="17">
        <f t="shared" si="29"/>
        <v>106417692.34980001</v>
      </c>
      <c r="V143" s="17">
        <f t="shared" si="29"/>
        <v>117553576.7947</v>
      </c>
      <c r="W143" s="17">
        <f t="shared" si="29"/>
        <v>114293230.27509999</v>
      </c>
      <c r="X143" s="17">
        <f t="shared" ref="X143:AB192" si="30">IF(INDEX(累計分析データ,$A143,X$32*4+$G$1)="", "--", INDEX(累計分析データ,$A143,X$32*4+$G$1))</f>
        <v>109720377.1767</v>
      </c>
      <c r="Y143" s="17">
        <f t="shared" si="30"/>
        <v>112401806.1212</v>
      </c>
      <c r="Z143" s="17">
        <f t="shared" si="30"/>
        <v>138040124.73609999</v>
      </c>
      <c r="AA143" s="17">
        <f t="shared" si="30"/>
        <v>134279901.14669999</v>
      </c>
      <c r="AB143" s="17">
        <f t="shared" si="30"/>
        <v>136199563.99290001</v>
      </c>
      <c r="AC143" s="17">
        <f t="shared" ref="AC143:AG192" si="31">IF(INDEX(累計分析データ,$A143,AC$32*4+$G$1)="", "--", INDEX(累計分析データ,$A143,AC$32*4+$G$1))</f>
        <v>100972095.14309999</v>
      </c>
      <c r="AD143" s="17">
        <f t="shared" si="31"/>
        <v>108708985.6936</v>
      </c>
      <c r="AE143" s="17">
        <f t="shared" si="31"/>
        <v>114913013.39210001</v>
      </c>
      <c r="AF143" s="17">
        <f t="shared" si="31"/>
        <v>92776352.611100003</v>
      </c>
      <c r="AG143" s="17">
        <f t="shared" si="31"/>
        <v>135888502.66850001</v>
      </c>
      <c r="AH143" s="17">
        <f t="shared" ref="AH143:AL192" si="32">IF(INDEX(累計分析データ,$A143,AH$32*4+$G$1)="", "--", INDEX(累計分析データ,$A143,AH$32*4+$G$1))</f>
        <v>112419513.0027</v>
      </c>
      <c r="AI143" s="17">
        <f t="shared" si="32"/>
        <v>127658333.88500001</v>
      </c>
      <c r="AJ143" s="17">
        <f t="shared" si="32"/>
        <v>110602956.21600001</v>
      </c>
      <c r="AK143" s="17">
        <f t="shared" si="32"/>
        <v>110977600.9973</v>
      </c>
      <c r="AL143" s="17">
        <f t="shared" si="32"/>
        <v>124293210.2871</v>
      </c>
      <c r="AM143" s="17">
        <f t="shared" ref="AM143:AQ192" si="33">IF(INDEX(累計分析データ,$A143,AM$32*4+$G$1)="", "--", INDEX(累計分析データ,$A143,AM$32*4+$G$1))</f>
        <v>122474592.8803</v>
      </c>
      <c r="AN143" s="17">
        <f t="shared" si="33"/>
        <v>119986696.1312</v>
      </c>
      <c r="AO143" s="17">
        <f t="shared" si="33"/>
        <v>136278537.7595</v>
      </c>
      <c r="AP143" s="17">
        <f t="shared" si="33"/>
        <v>108167279.5222</v>
      </c>
      <c r="AQ143" s="17">
        <f t="shared" si="33"/>
        <v>119819900.265</v>
      </c>
      <c r="AR143" s="17">
        <f t="shared" ref="AR143:AS192" si="34">IF(INDEX(累計分析データ,$A143,AR$32*4+$G$1)="", "--", INDEX(累計分析データ,$A143,AR$32*4+$G$1))</f>
        <v>113659511.2949</v>
      </c>
      <c r="AS143" s="17">
        <f t="shared" si="34"/>
        <v>109241593.54960001</v>
      </c>
      <c r="AT143" s="111">
        <f t="shared" ref="AT143:AT192" si="35">IF(INDEX(分析データ,$A143,AT$32*4+$G$1)="", "--", INDEX(分析データ,$A143,AT$32*4+$G$1))</f>
        <v>5004187032.5486002</v>
      </c>
    </row>
    <row r="144" spans="1:46" s="61" customFormat="1" ht="12" hidden="1" customHeight="1" x14ac:dyDescent="0.2">
      <c r="A144" s="14">
        <v>2</v>
      </c>
      <c r="B144" s="14"/>
      <c r="C144" s="120" t="str">
        <f t="shared" si="25"/>
        <v>生鮮食品</v>
      </c>
      <c r="D144" s="17">
        <f t="shared" si="26"/>
        <v>22795978.047899999</v>
      </c>
      <c r="E144" s="17">
        <f t="shared" si="26"/>
        <v>24619606.728999998</v>
      </c>
      <c r="F144" s="17">
        <f t="shared" si="26"/>
        <v>22349598.032400001</v>
      </c>
      <c r="G144" s="17">
        <f t="shared" si="26"/>
        <v>20651260.794799998</v>
      </c>
      <c r="H144" s="17">
        <f t="shared" si="26"/>
        <v>28107627.057700001</v>
      </c>
      <c r="I144" s="17">
        <f t="shared" si="27"/>
        <v>24803299.295400001</v>
      </c>
      <c r="J144" s="17">
        <f t="shared" si="27"/>
        <v>22053666.936099999</v>
      </c>
      <c r="K144" s="17">
        <f t="shared" si="27"/>
        <v>21915466.315099999</v>
      </c>
      <c r="L144" s="17">
        <f t="shared" si="27"/>
        <v>24525802.888</v>
      </c>
      <c r="M144" s="17">
        <f t="shared" si="27"/>
        <v>25968418.389699999</v>
      </c>
      <c r="N144" s="17">
        <f t="shared" si="28"/>
        <v>24093105.559900001</v>
      </c>
      <c r="O144" s="17">
        <f t="shared" si="28"/>
        <v>21786181.953000002</v>
      </c>
      <c r="P144" s="17">
        <f t="shared" si="28"/>
        <v>24614179.441199999</v>
      </c>
      <c r="Q144" s="17">
        <f t="shared" si="28"/>
        <v>19597721.725200001</v>
      </c>
      <c r="R144" s="17">
        <f t="shared" si="28"/>
        <v>20101784.6008</v>
      </c>
      <c r="S144" s="17">
        <f t="shared" si="29"/>
        <v>26571122.332899999</v>
      </c>
      <c r="T144" s="17">
        <f t="shared" si="29"/>
        <v>31546431.098000001</v>
      </c>
      <c r="U144" s="17">
        <f t="shared" si="29"/>
        <v>33479247.344799999</v>
      </c>
      <c r="V144" s="17">
        <f t="shared" si="29"/>
        <v>32883354.2119</v>
      </c>
      <c r="W144" s="17">
        <f t="shared" si="29"/>
        <v>30401358.8145</v>
      </c>
      <c r="X144" s="17">
        <f t="shared" si="30"/>
        <v>31822737.396299999</v>
      </c>
      <c r="Y144" s="17">
        <f t="shared" si="30"/>
        <v>30655133.6928</v>
      </c>
      <c r="Z144" s="17">
        <f t="shared" si="30"/>
        <v>33255986.225699998</v>
      </c>
      <c r="AA144" s="17">
        <f t="shared" si="30"/>
        <v>30062640.322799999</v>
      </c>
      <c r="AB144" s="17">
        <f t="shared" si="30"/>
        <v>40609971.2733</v>
      </c>
      <c r="AC144" s="17">
        <f t="shared" si="31"/>
        <v>26147204.524999999</v>
      </c>
      <c r="AD144" s="17">
        <f t="shared" si="31"/>
        <v>29054125.626499999</v>
      </c>
      <c r="AE144" s="17">
        <f t="shared" si="31"/>
        <v>33289045.566500001</v>
      </c>
      <c r="AF144" s="17">
        <f t="shared" si="31"/>
        <v>42296.960099999997</v>
      </c>
      <c r="AG144" s="17">
        <f t="shared" si="31"/>
        <v>55973.805099999998</v>
      </c>
      <c r="AH144" s="17">
        <f t="shared" si="32"/>
        <v>47705.898300000001</v>
      </c>
      <c r="AI144" s="17">
        <f t="shared" si="32"/>
        <v>36816.219899999996</v>
      </c>
      <c r="AJ144" s="17">
        <f t="shared" si="32"/>
        <v>58766.172599999998</v>
      </c>
      <c r="AK144" s="17">
        <f t="shared" si="32"/>
        <v>59174.329599999997</v>
      </c>
      <c r="AL144" s="17">
        <f t="shared" si="32"/>
        <v>45717.571799999998</v>
      </c>
      <c r="AM144" s="17">
        <f t="shared" si="33"/>
        <v>64633.786599999999</v>
      </c>
      <c r="AN144" s="17">
        <f t="shared" si="33"/>
        <v>63226.161399999997</v>
      </c>
      <c r="AO144" s="17">
        <f t="shared" si="33"/>
        <v>66412.130099999995</v>
      </c>
      <c r="AP144" s="17">
        <f t="shared" si="33"/>
        <v>79871.689199999993</v>
      </c>
      <c r="AQ144" s="17">
        <f t="shared" si="33"/>
        <v>83278.917199999996</v>
      </c>
      <c r="AR144" s="17">
        <f t="shared" si="34"/>
        <v>60286.6152</v>
      </c>
      <c r="AS144" s="17">
        <f t="shared" si="34"/>
        <v>85167.885200000004</v>
      </c>
      <c r="AT144" s="111">
        <f t="shared" si="35"/>
        <v>758611384.33949995</v>
      </c>
    </row>
    <row r="145" spans="1:46" s="61" customFormat="1" ht="12" hidden="1" customHeight="1" x14ac:dyDescent="0.2">
      <c r="A145" s="14">
        <v>3</v>
      </c>
      <c r="B145" s="14"/>
      <c r="C145" s="120" t="str">
        <f t="shared" si="25"/>
        <v>菓子類</v>
      </c>
      <c r="D145" s="17">
        <f t="shared" si="26"/>
        <v>36848117.867399998</v>
      </c>
      <c r="E145" s="17">
        <f t="shared" si="26"/>
        <v>42593998.295100003</v>
      </c>
      <c r="F145" s="17">
        <f t="shared" si="26"/>
        <v>36343451.424699999</v>
      </c>
      <c r="G145" s="17">
        <f t="shared" si="26"/>
        <v>29004044.104899999</v>
      </c>
      <c r="H145" s="17">
        <f t="shared" si="26"/>
        <v>45145224.591399997</v>
      </c>
      <c r="I145" s="17">
        <f t="shared" si="27"/>
        <v>38700887.332199998</v>
      </c>
      <c r="J145" s="17">
        <f t="shared" si="27"/>
        <v>34994704.090400003</v>
      </c>
      <c r="K145" s="17">
        <f t="shared" si="27"/>
        <v>36719856.2874</v>
      </c>
      <c r="L145" s="17">
        <f t="shared" si="27"/>
        <v>43854516.211400002</v>
      </c>
      <c r="M145" s="17">
        <f t="shared" si="27"/>
        <v>43587930.247000001</v>
      </c>
      <c r="N145" s="17">
        <f t="shared" si="28"/>
        <v>35065048.6514</v>
      </c>
      <c r="O145" s="17">
        <f t="shared" si="28"/>
        <v>35497268.341799997</v>
      </c>
      <c r="P145" s="17">
        <f t="shared" si="28"/>
        <v>38146229.868199997</v>
      </c>
      <c r="Q145" s="17">
        <f t="shared" si="28"/>
        <v>29015847.726399999</v>
      </c>
      <c r="R145" s="17">
        <f t="shared" si="28"/>
        <v>36344473.189999998</v>
      </c>
      <c r="S145" s="17">
        <f t="shared" si="29"/>
        <v>45821321.367399998</v>
      </c>
      <c r="T145" s="17">
        <f t="shared" si="29"/>
        <v>42799008.810999997</v>
      </c>
      <c r="U145" s="17">
        <f t="shared" si="29"/>
        <v>32621477.5953</v>
      </c>
      <c r="V145" s="17">
        <f t="shared" si="29"/>
        <v>38165965.291500002</v>
      </c>
      <c r="W145" s="17">
        <f t="shared" si="29"/>
        <v>36574391.439499997</v>
      </c>
      <c r="X145" s="17">
        <f t="shared" si="30"/>
        <v>36475558.109800003</v>
      </c>
      <c r="Y145" s="17">
        <f t="shared" si="30"/>
        <v>38475806.974200003</v>
      </c>
      <c r="Z145" s="17">
        <f t="shared" si="30"/>
        <v>45702337.277099997</v>
      </c>
      <c r="AA145" s="17">
        <f t="shared" si="30"/>
        <v>38630803.563100003</v>
      </c>
      <c r="AB145" s="17">
        <f t="shared" si="30"/>
        <v>42303431.0691</v>
      </c>
      <c r="AC145" s="17">
        <f t="shared" si="31"/>
        <v>33320894.417800002</v>
      </c>
      <c r="AD145" s="17">
        <f t="shared" si="31"/>
        <v>37635476.805600002</v>
      </c>
      <c r="AE145" s="17">
        <f t="shared" si="31"/>
        <v>39691772.163400002</v>
      </c>
      <c r="AF145" s="17">
        <f t="shared" si="31"/>
        <v>31792524.3948</v>
      </c>
      <c r="AG145" s="17">
        <f t="shared" si="31"/>
        <v>45439184.623199999</v>
      </c>
      <c r="AH145" s="17">
        <f t="shared" si="32"/>
        <v>34918817.581299998</v>
      </c>
      <c r="AI145" s="17">
        <f t="shared" si="32"/>
        <v>41829956.664099999</v>
      </c>
      <c r="AJ145" s="17">
        <f t="shared" si="32"/>
        <v>38012775.056599997</v>
      </c>
      <c r="AK145" s="17">
        <f t="shared" si="32"/>
        <v>39451165.853600003</v>
      </c>
      <c r="AL145" s="17">
        <f t="shared" si="32"/>
        <v>44017340.317199998</v>
      </c>
      <c r="AM145" s="17">
        <f t="shared" si="33"/>
        <v>40733680.782899998</v>
      </c>
      <c r="AN145" s="17">
        <f t="shared" si="33"/>
        <v>39806441.6994</v>
      </c>
      <c r="AO145" s="17">
        <f t="shared" si="33"/>
        <v>43389554.154299997</v>
      </c>
      <c r="AP145" s="17">
        <f t="shared" si="33"/>
        <v>31067380.839699998</v>
      </c>
      <c r="AQ145" s="17">
        <f t="shared" si="33"/>
        <v>36518265.321599998</v>
      </c>
      <c r="AR145" s="17">
        <f t="shared" si="34"/>
        <v>36827910.203400001</v>
      </c>
      <c r="AS145" s="17">
        <f t="shared" si="34"/>
        <v>34337479.663000003</v>
      </c>
      <c r="AT145" s="111">
        <f t="shared" si="35"/>
        <v>1608222320.2695999</v>
      </c>
    </row>
    <row r="146" spans="1:46" s="61" customFormat="1" ht="12" hidden="1" customHeight="1" x14ac:dyDescent="0.2">
      <c r="A146" s="14">
        <v>4</v>
      </c>
      <c r="B146" s="14"/>
      <c r="C146" s="120" t="str">
        <f t="shared" si="25"/>
        <v>項目4</v>
      </c>
      <c r="D146" s="17" t="str">
        <f t="shared" si="26"/>
        <v>--</v>
      </c>
      <c r="E146" s="17" t="str">
        <f t="shared" si="26"/>
        <v>--</v>
      </c>
      <c r="F146" s="17" t="str">
        <f t="shared" si="26"/>
        <v>--</v>
      </c>
      <c r="G146" s="17" t="str">
        <f t="shared" si="26"/>
        <v>--</v>
      </c>
      <c r="H146" s="17" t="str">
        <f t="shared" si="26"/>
        <v>--</v>
      </c>
      <c r="I146" s="17" t="str">
        <f t="shared" si="27"/>
        <v>--</v>
      </c>
      <c r="J146" s="17" t="str">
        <f t="shared" si="27"/>
        <v>--</v>
      </c>
      <c r="K146" s="17" t="str">
        <f t="shared" si="27"/>
        <v>--</v>
      </c>
      <c r="L146" s="17" t="str">
        <f t="shared" si="27"/>
        <v>--</v>
      </c>
      <c r="M146" s="17" t="str">
        <f t="shared" si="27"/>
        <v>--</v>
      </c>
      <c r="N146" s="17" t="str">
        <f t="shared" si="28"/>
        <v>--</v>
      </c>
      <c r="O146" s="17" t="str">
        <f t="shared" si="28"/>
        <v>--</v>
      </c>
      <c r="P146" s="17" t="str">
        <f t="shared" si="28"/>
        <v>--</v>
      </c>
      <c r="Q146" s="17" t="str">
        <f t="shared" si="28"/>
        <v>--</v>
      </c>
      <c r="R146" s="17" t="str">
        <f t="shared" si="28"/>
        <v>--</v>
      </c>
      <c r="S146" s="17" t="str">
        <f t="shared" si="29"/>
        <v>--</v>
      </c>
      <c r="T146" s="17" t="str">
        <f t="shared" si="29"/>
        <v>--</v>
      </c>
      <c r="U146" s="17" t="str">
        <f t="shared" si="29"/>
        <v>--</v>
      </c>
      <c r="V146" s="17" t="str">
        <f t="shared" si="29"/>
        <v>--</v>
      </c>
      <c r="W146" s="17" t="str">
        <f t="shared" si="29"/>
        <v>--</v>
      </c>
      <c r="X146" s="17" t="str">
        <f t="shared" si="30"/>
        <v>--</v>
      </c>
      <c r="Y146" s="17" t="str">
        <f t="shared" si="30"/>
        <v>--</v>
      </c>
      <c r="Z146" s="17" t="str">
        <f t="shared" si="30"/>
        <v>--</v>
      </c>
      <c r="AA146" s="17" t="str">
        <f t="shared" si="30"/>
        <v>--</v>
      </c>
      <c r="AB146" s="17" t="str">
        <f t="shared" si="30"/>
        <v>--</v>
      </c>
      <c r="AC146" s="17" t="str">
        <f t="shared" si="31"/>
        <v>--</v>
      </c>
      <c r="AD146" s="17" t="str">
        <f t="shared" si="31"/>
        <v>--</v>
      </c>
      <c r="AE146" s="17" t="str">
        <f t="shared" si="31"/>
        <v>--</v>
      </c>
      <c r="AF146" s="17" t="str">
        <f t="shared" si="31"/>
        <v>--</v>
      </c>
      <c r="AG146" s="17" t="str">
        <f t="shared" si="31"/>
        <v>--</v>
      </c>
      <c r="AH146" s="17" t="str">
        <f t="shared" si="32"/>
        <v>--</v>
      </c>
      <c r="AI146" s="17" t="str">
        <f t="shared" si="32"/>
        <v>--</v>
      </c>
      <c r="AJ146" s="17" t="str">
        <f t="shared" si="32"/>
        <v>--</v>
      </c>
      <c r="AK146" s="17" t="str">
        <f t="shared" si="32"/>
        <v>--</v>
      </c>
      <c r="AL146" s="17" t="str">
        <f t="shared" si="32"/>
        <v>--</v>
      </c>
      <c r="AM146" s="17" t="str">
        <f t="shared" si="33"/>
        <v>--</v>
      </c>
      <c r="AN146" s="17" t="str">
        <f t="shared" si="33"/>
        <v>--</v>
      </c>
      <c r="AO146" s="17" t="str">
        <f t="shared" si="33"/>
        <v>--</v>
      </c>
      <c r="AP146" s="17" t="str">
        <f t="shared" si="33"/>
        <v>--</v>
      </c>
      <c r="AQ146" s="17" t="str">
        <f t="shared" si="33"/>
        <v>--</v>
      </c>
      <c r="AR146" s="17" t="str">
        <f t="shared" si="34"/>
        <v>--</v>
      </c>
      <c r="AS146" s="17" t="str">
        <f t="shared" si="34"/>
        <v>--</v>
      </c>
      <c r="AT146" s="111" t="str">
        <f t="shared" si="35"/>
        <v>--</v>
      </c>
    </row>
    <row r="147" spans="1:46" s="61" customFormat="1" ht="12" hidden="1" customHeight="1" x14ac:dyDescent="0.2">
      <c r="A147" s="14">
        <v>5</v>
      </c>
      <c r="B147" s="14"/>
      <c r="C147" s="120" t="str">
        <f t="shared" si="25"/>
        <v>項目5</v>
      </c>
      <c r="D147" s="17" t="str">
        <f t="shared" si="26"/>
        <v>--</v>
      </c>
      <c r="E147" s="17" t="str">
        <f t="shared" si="26"/>
        <v>--</v>
      </c>
      <c r="F147" s="17" t="str">
        <f t="shared" si="26"/>
        <v>--</v>
      </c>
      <c r="G147" s="17" t="str">
        <f t="shared" si="26"/>
        <v>--</v>
      </c>
      <c r="H147" s="17" t="str">
        <f t="shared" si="26"/>
        <v>--</v>
      </c>
      <c r="I147" s="17" t="str">
        <f t="shared" si="27"/>
        <v>--</v>
      </c>
      <c r="J147" s="17" t="str">
        <f t="shared" si="27"/>
        <v>--</v>
      </c>
      <c r="K147" s="17" t="str">
        <f t="shared" si="27"/>
        <v>--</v>
      </c>
      <c r="L147" s="17" t="str">
        <f t="shared" si="27"/>
        <v>--</v>
      </c>
      <c r="M147" s="17" t="str">
        <f t="shared" si="27"/>
        <v>--</v>
      </c>
      <c r="N147" s="17" t="str">
        <f t="shared" si="28"/>
        <v>--</v>
      </c>
      <c r="O147" s="17" t="str">
        <f t="shared" si="28"/>
        <v>--</v>
      </c>
      <c r="P147" s="17" t="str">
        <f t="shared" si="28"/>
        <v>--</v>
      </c>
      <c r="Q147" s="17" t="str">
        <f t="shared" si="28"/>
        <v>--</v>
      </c>
      <c r="R147" s="17" t="str">
        <f t="shared" si="28"/>
        <v>--</v>
      </c>
      <c r="S147" s="17" t="str">
        <f t="shared" si="29"/>
        <v>--</v>
      </c>
      <c r="T147" s="17" t="str">
        <f t="shared" si="29"/>
        <v>--</v>
      </c>
      <c r="U147" s="17" t="str">
        <f t="shared" si="29"/>
        <v>--</v>
      </c>
      <c r="V147" s="17" t="str">
        <f t="shared" si="29"/>
        <v>--</v>
      </c>
      <c r="W147" s="17" t="str">
        <f t="shared" si="29"/>
        <v>--</v>
      </c>
      <c r="X147" s="17" t="str">
        <f t="shared" si="30"/>
        <v>--</v>
      </c>
      <c r="Y147" s="17" t="str">
        <f t="shared" si="30"/>
        <v>--</v>
      </c>
      <c r="Z147" s="17" t="str">
        <f t="shared" si="30"/>
        <v>--</v>
      </c>
      <c r="AA147" s="17" t="str">
        <f t="shared" si="30"/>
        <v>--</v>
      </c>
      <c r="AB147" s="17" t="str">
        <f t="shared" si="30"/>
        <v>--</v>
      </c>
      <c r="AC147" s="17" t="str">
        <f t="shared" si="31"/>
        <v>--</v>
      </c>
      <c r="AD147" s="17" t="str">
        <f t="shared" si="31"/>
        <v>--</v>
      </c>
      <c r="AE147" s="17" t="str">
        <f t="shared" si="31"/>
        <v>--</v>
      </c>
      <c r="AF147" s="17" t="str">
        <f t="shared" si="31"/>
        <v>--</v>
      </c>
      <c r="AG147" s="17" t="str">
        <f t="shared" si="31"/>
        <v>--</v>
      </c>
      <c r="AH147" s="17" t="str">
        <f t="shared" si="32"/>
        <v>--</v>
      </c>
      <c r="AI147" s="17" t="str">
        <f t="shared" si="32"/>
        <v>--</v>
      </c>
      <c r="AJ147" s="17" t="str">
        <f t="shared" si="32"/>
        <v>--</v>
      </c>
      <c r="AK147" s="17" t="str">
        <f t="shared" si="32"/>
        <v>--</v>
      </c>
      <c r="AL147" s="17" t="str">
        <f t="shared" si="32"/>
        <v>--</v>
      </c>
      <c r="AM147" s="17" t="str">
        <f t="shared" si="33"/>
        <v>--</v>
      </c>
      <c r="AN147" s="17" t="str">
        <f t="shared" si="33"/>
        <v>--</v>
      </c>
      <c r="AO147" s="17" t="str">
        <f t="shared" si="33"/>
        <v>--</v>
      </c>
      <c r="AP147" s="17" t="str">
        <f t="shared" si="33"/>
        <v>--</v>
      </c>
      <c r="AQ147" s="17" t="str">
        <f t="shared" si="33"/>
        <v>--</v>
      </c>
      <c r="AR147" s="17" t="str">
        <f t="shared" si="34"/>
        <v>--</v>
      </c>
      <c r="AS147" s="17" t="str">
        <f t="shared" si="34"/>
        <v>--</v>
      </c>
      <c r="AT147" s="111" t="str">
        <f t="shared" si="35"/>
        <v>--</v>
      </c>
    </row>
    <row r="148" spans="1:46" s="61" customFormat="1" ht="12" hidden="1" customHeight="1" x14ac:dyDescent="0.2">
      <c r="A148" s="14">
        <v>6</v>
      </c>
      <c r="B148" s="14"/>
      <c r="C148" s="120" t="str">
        <f t="shared" si="25"/>
        <v>項目6</v>
      </c>
      <c r="D148" s="17" t="str">
        <f t="shared" si="26"/>
        <v>--</v>
      </c>
      <c r="E148" s="17" t="str">
        <f t="shared" si="26"/>
        <v>--</v>
      </c>
      <c r="F148" s="17" t="str">
        <f t="shared" si="26"/>
        <v>--</v>
      </c>
      <c r="G148" s="17" t="str">
        <f t="shared" si="26"/>
        <v>--</v>
      </c>
      <c r="H148" s="17" t="str">
        <f t="shared" si="26"/>
        <v>--</v>
      </c>
      <c r="I148" s="17" t="str">
        <f t="shared" si="27"/>
        <v>--</v>
      </c>
      <c r="J148" s="17" t="str">
        <f t="shared" si="27"/>
        <v>--</v>
      </c>
      <c r="K148" s="17" t="str">
        <f t="shared" si="27"/>
        <v>--</v>
      </c>
      <c r="L148" s="17" t="str">
        <f t="shared" si="27"/>
        <v>--</v>
      </c>
      <c r="M148" s="17" t="str">
        <f t="shared" si="27"/>
        <v>--</v>
      </c>
      <c r="N148" s="17" t="str">
        <f t="shared" si="28"/>
        <v>--</v>
      </c>
      <c r="O148" s="17" t="str">
        <f t="shared" si="28"/>
        <v>--</v>
      </c>
      <c r="P148" s="17" t="str">
        <f t="shared" si="28"/>
        <v>--</v>
      </c>
      <c r="Q148" s="17" t="str">
        <f t="shared" si="28"/>
        <v>--</v>
      </c>
      <c r="R148" s="17" t="str">
        <f t="shared" si="28"/>
        <v>--</v>
      </c>
      <c r="S148" s="17" t="str">
        <f t="shared" si="29"/>
        <v>--</v>
      </c>
      <c r="T148" s="17" t="str">
        <f t="shared" si="29"/>
        <v>--</v>
      </c>
      <c r="U148" s="17" t="str">
        <f t="shared" si="29"/>
        <v>--</v>
      </c>
      <c r="V148" s="17" t="str">
        <f t="shared" si="29"/>
        <v>--</v>
      </c>
      <c r="W148" s="17" t="str">
        <f t="shared" si="29"/>
        <v>--</v>
      </c>
      <c r="X148" s="17" t="str">
        <f t="shared" si="30"/>
        <v>--</v>
      </c>
      <c r="Y148" s="17" t="str">
        <f t="shared" si="30"/>
        <v>--</v>
      </c>
      <c r="Z148" s="17" t="str">
        <f t="shared" si="30"/>
        <v>--</v>
      </c>
      <c r="AA148" s="17" t="str">
        <f t="shared" si="30"/>
        <v>--</v>
      </c>
      <c r="AB148" s="17" t="str">
        <f t="shared" si="30"/>
        <v>--</v>
      </c>
      <c r="AC148" s="17" t="str">
        <f t="shared" si="31"/>
        <v>--</v>
      </c>
      <c r="AD148" s="17" t="str">
        <f t="shared" si="31"/>
        <v>--</v>
      </c>
      <c r="AE148" s="17" t="str">
        <f t="shared" si="31"/>
        <v>--</v>
      </c>
      <c r="AF148" s="17" t="str">
        <f t="shared" si="31"/>
        <v>--</v>
      </c>
      <c r="AG148" s="17" t="str">
        <f t="shared" si="31"/>
        <v>--</v>
      </c>
      <c r="AH148" s="17" t="str">
        <f t="shared" si="32"/>
        <v>--</v>
      </c>
      <c r="AI148" s="17" t="str">
        <f t="shared" si="32"/>
        <v>--</v>
      </c>
      <c r="AJ148" s="17" t="str">
        <f t="shared" si="32"/>
        <v>--</v>
      </c>
      <c r="AK148" s="17" t="str">
        <f t="shared" si="32"/>
        <v>--</v>
      </c>
      <c r="AL148" s="17" t="str">
        <f t="shared" si="32"/>
        <v>--</v>
      </c>
      <c r="AM148" s="17" t="str">
        <f t="shared" si="33"/>
        <v>--</v>
      </c>
      <c r="AN148" s="17" t="str">
        <f t="shared" si="33"/>
        <v>--</v>
      </c>
      <c r="AO148" s="17" t="str">
        <f t="shared" si="33"/>
        <v>--</v>
      </c>
      <c r="AP148" s="17" t="str">
        <f t="shared" si="33"/>
        <v>--</v>
      </c>
      <c r="AQ148" s="17" t="str">
        <f t="shared" si="33"/>
        <v>--</v>
      </c>
      <c r="AR148" s="17" t="str">
        <f t="shared" si="34"/>
        <v>--</v>
      </c>
      <c r="AS148" s="17" t="str">
        <f t="shared" si="34"/>
        <v>--</v>
      </c>
      <c r="AT148" s="111" t="str">
        <f t="shared" si="35"/>
        <v>--</v>
      </c>
    </row>
    <row r="149" spans="1:46" s="61" customFormat="1" ht="12" hidden="1" customHeight="1" x14ac:dyDescent="0.2">
      <c r="A149" s="14">
        <v>7</v>
      </c>
      <c r="B149" s="14"/>
      <c r="C149" s="120" t="str">
        <f t="shared" si="25"/>
        <v>項目7</v>
      </c>
      <c r="D149" s="17" t="str">
        <f t="shared" si="26"/>
        <v>--</v>
      </c>
      <c r="E149" s="17" t="str">
        <f t="shared" si="26"/>
        <v>--</v>
      </c>
      <c r="F149" s="17" t="str">
        <f t="shared" si="26"/>
        <v>--</v>
      </c>
      <c r="G149" s="17" t="str">
        <f t="shared" si="26"/>
        <v>--</v>
      </c>
      <c r="H149" s="17" t="str">
        <f t="shared" si="26"/>
        <v>--</v>
      </c>
      <c r="I149" s="17" t="str">
        <f t="shared" si="27"/>
        <v>--</v>
      </c>
      <c r="J149" s="17" t="str">
        <f t="shared" si="27"/>
        <v>--</v>
      </c>
      <c r="K149" s="17" t="str">
        <f t="shared" si="27"/>
        <v>--</v>
      </c>
      <c r="L149" s="17" t="str">
        <f t="shared" si="27"/>
        <v>--</v>
      </c>
      <c r="M149" s="17" t="str">
        <f t="shared" si="27"/>
        <v>--</v>
      </c>
      <c r="N149" s="17" t="str">
        <f t="shared" si="28"/>
        <v>--</v>
      </c>
      <c r="O149" s="17" t="str">
        <f t="shared" si="28"/>
        <v>--</v>
      </c>
      <c r="P149" s="17" t="str">
        <f t="shared" si="28"/>
        <v>--</v>
      </c>
      <c r="Q149" s="17" t="str">
        <f t="shared" si="28"/>
        <v>--</v>
      </c>
      <c r="R149" s="17" t="str">
        <f t="shared" si="28"/>
        <v>--</v>
      </c>
      <c r="S149" s="17" t="str">
        <f t="shared" si="29"/>
        <v>--</v>
      </c>
      <c r="T149" s="17" t="str">
        <f t="shared" si="29"/>
        <v>--</v>
      </c>
      <c r="U149" s="17" t="str">
        <f t="shared" si="29"/>
        <v>--</v>
      </c>
      <c r="V149" s="17" t="str">
        <f t="shared" si="29"/>
        <v>--</v>
      </c>
      <c r="W149" s="17" t="str">
        <f t="shared" si="29"/>
        <v>--</v>
      </c>
      <c r="X149" s="17" t="str">
        <f t="shared" si="30"/>
        <v>--</v>
      </c>
      <c r="Y149" s="17" t="str">
        <f t="shared" si="30"/>
        <v>--</v>
      </c>
      <c r="Z149" s="17" t="str">
        <f t="shared" si="30"/>
        <v>--</v>
      </c>
      <c r="AA149" s="17" t="str">
        <f t="shared" si="30"/>
        <v>--</v>
      </c>
      <c r="AB149" s="17" t="str">
        <f t="shared" si="30"/>
        <v>--</v>
      </c>
      <c r="AC149" s="17" t="str">
        <f t="shared" si="31"/>
        <v>--</v>
      </c>
      <c r="AD149" s="17" t="str">
        <f t="shared" si="31"/>
        <v>--</v>
      </c>
      <c r="AE149" s="17" t="str">
        <f t="shared" si="31"/>
        <v>--</v>
      </c>
      <c r="AF149" s="17" t="str">
        <f t="shared" si="31"/>
        <v>--</v>
      </c>
      <c r="AG149" s="17" t="str">
        <f t="shared" si="31"/>
        <v>--</v>
      </c>
      <c r="AH149" s="17" t="str">
        <f t="shared" si="32"/>
        <v>--</v>
      </c>
      <c r="AI149" s="17" t="str">
        <f t="shared" si="32"/>
        <v>--</v>
      </c>
      <c r="AJ149" s="17" t="str">
        <f t="shared" si="32"/>
        <v>--</v>
      </c>
      <c r="AK149" s="17" t="str">
        <f t="shared" si="32"/>
        <v>--</v>
      </c>
      <c r="AL149" s="17" t="str">
        <f t="shared" si="32"/>
        <v>--</v>
      </c>
      <c r="AM149" s="17" t="str">
        <f t="shared" si="33"/>
        <v>--</v>
      </c>
      <c r="AN149" s="17" t="str">
        <f t="shared" si="33"/>
        <v>--</v>
      </c>
      <c r="AO149" s="17" t="str">
        <f t="shared" si="33"/>
        <v>--</v>
      </c>
      <c r="AP149" s="17" t="str">
        <f t="shared" si="33"/>
        <v>--</v>
      </c>
      <c r="AQ149" s="17" t="str">
        <f t="shared" si="33"/>
        <v>--</v>
      </c>
      <c r="AR149" s="17" t="str">
        <f t="shared" si="34"/>
        <v>--</v>
      </c>
      <c r="AS149" s="17" t="str">
        <f t="shared" si="34"/>
        <v>--</v>
      </c>
      <c r="AT149" s="111" t="str">
        <f t="shared" si="35"/>
        <v>--</v>
      </c>
    </row>
    <row r="150" spans="1:46" s="61" customFormat="1" ht="12" hidden="1" customHeight="1" x14ac:dyDescent="0.2">
      <c r="A150" s="14">
        <v>8</v>
      </c>
      <c r="B150" s="14"/>
      <c r="C150" s="120" t="str">
        <f t="shared" si="25"/>
        <v>項目8</v>
      </c>
      <c r="D150" s="17" t="str">
        <f t="shared" si="26"/>
        <v>--</v>
      </c>
      <c r="E150" s="17" t="str">
        <f t="shared" si="26"/>
        <v>--</v>
      </c>
      <c r="F150" s="17" t="str">
        <f t="shared" si="26"/>
        <v>--</v>
      </c>
      <c r="G150" s="17" t="str">
        <f t="shared" si="26"/>
        <v>--</v>
      </c>
      <c r="H150" s="17" t="str">
        <f t="shared" si="26"/>
        <v>--</v>
      </c>
      <c r="I150" s="17" t="str">
        <f t="shared" si="27"/>
        <v>--</v>
      </c>
      <c r="J150" s="17" t="str">
        <f t="shared" si="27"/>
        <v>--</v>
      </c>
      <c r="K150" s="17" t="str">
        <f t="shared" si="27"/>
        <v>--</v>
      </c>
      <c r="L150" s="17" t="str">
        <f t="shared" si="27"/>
        <v>--</v>
      </c>
      <c r="M150" s="17" t="str">
        <f t="shared" si="27"/>
        <v>--</v>
      </c>
      <c r="N150" s="17" t="str">
        <f t="shared" si="28"/>
        <v>--</v>
      </c>
      <c r="O150" s="17" t="str">
        <f t="shared" si="28"/>
        <v>--</v>
      </c>
      <c r="P150" s="17" t="str">
        <f t="shared" si="28"/>
        <v>--</v>
      </c>
      <c r="Q150" s="17" t="str">
        <f t="shared" si="28"/>
        <v>--</v>
      </c>
      <c r="R150" s="17" t="str">
        <f t="shared" si="28"/>
        <v>--</v>
      </c>
      <c r="S150" s="17" t="str">
        <f t="shared" si="29"/>
        <v>--</v>
      </c>
      <c r="T150" s="17" t="str">
        <f t="shared" si="29"/>
        <v>--</v>
      </c>
      <c r="U150" s="17" t="str">
        <f t="shared" si="29"/>
        <v>--</v>
      </c>
      <c r="V150" s="17" t="str">
        <f t="shared" si="29"/>
        <v>--</v>
      </c>
      <c r="W150" s="17" t="str">
        <f t="shared" si="29"/>
        <v>--</v>
      </c>
      <c r="X150" s="17" t="str">
        <f t="shared" si="30"/>
        <v>--</v>
      </c>
      <c r="Y150" s="17" t="str">
        <f t="shared" si="30"/>
        <v>--</v>
      </c>
      <c r="Z150" s="17" t="str">
        <f t="shared" si="30"/>
        <v>--</v>
      </c>
      <c r="AA150" s="17" t="str">
        <f t="shared" si="30"/>
        <v>--</v>
      </c>
      <c r="AB150" s="17" t="str">
        <f t="shared" si="30"/>
        <v>--</v>
      </c>
      <c r="AC150" s="17" t="str">
        <f t="shared" si="31"/>
        <v>--</v>
      </c>
      <c r="AD150" s="17" t="str">
        <f t="shared" si="31"/>
        <v>--</v>
      </c>
      <c r="AE150" s="17" t="str">
        <f t="shared" si="31"/>
        <v>--</v>
      </c>
      <c r="AF150" s="17" t="str">
        <f t="shared" si="31"/>
        <v>--</v>
      </c>
      <c r="AG150" s="17" t="str">
        <f t="shared" si="31"/>
        <v>--</v>
      </c>
      <c r="AH150" s="17" t="str">
        <f t="shared" si="32"/>
        <v>--</v>
      </c>
      <c r="AI150" s="17" t="str">
        <f t="shared" si="32"/>
        <v>--</v>
      </c>
      <c r="AJ150" s="17" t="str">
        <f t="shared" si="32"/>
        <v>--</v>
      </c>
      <c r="AK150" s="17" t="str">
        <f t="shared" si="32"/>
        <v>--</v>
      </c>
      <c r="AL150" s="17" t="str">
        <f t="shared" si="32"/>
        <v>--</v>
      </c>
      <c r="AM150" s="17" t="str">
        <f t="shared" si="33"/>
        <v>--</v>
      </c>
      <c r="AN150" s="17" t="str">
        <f t="shared" si="33"/>
        <v>--</v>
      </c>
      <c r="AO150" s="17" t="str">
        <f t="shared" si="33"/>
        <v>--</v>
      </c>
      <c r="AP150" s="17" t="str">
        <f t="shared" si="33"/>
        <v>--</v>
      </c>
      <c r="AQ150" s="17" t="str">
        <f t="shared" si="33"/>
        <v>--</v>
      </c>
      <c r="AR150" s="17" t="str">
        <f t="shared" si="34"/>
        <v>--</v>
      </c>
      <c r="AS150" s="17" t="str">
        <f t="shared" si="34"/>
        <v>--</v>
      </c>
      <c r="AT150" s="111" t="str">
        <f t="shared" si="35"/>
        <v>--</v>
      </c>
    </row>
    <row r="151" spans="1:46" s="61" customFormat="1" ht="12" hidden="1" customHeight="1" x14ac:dyDescent="0.2">
      <c r="A151" s="14">
        <v>9</v>
      </c>
      <c r="B151" s="14"/>
      <c r="C151" s="120" t="str">
        <f t="shared" si="25"/>
        <v>項目9</v>
      </c>
      <c r="D151" s="17" t="str">
        <f t="shared" si="26"/>
        <v>--</v>
      </c>
      <c r="E151" s="17" t="str">
        <f t="shared" si="26"/>
        <v>--</v>
      </c>
      <c r="F151" s="17" t="str">
        <f t="shared" si="26"/>
        <v>--</v>
      </c>
      <c r="G151" s="17" t="str">
        <f t="shared" si="26"/>
        <v>--</v>
      </c>
      <c r="H151" s="17" t="str">
        <f t="shared" si="26"/>
        <v>--</v>
      </c>
      <c r="I151" s="17" t="str">
        <f t="shared" si="27"/>
        <v>--</v>
      </c>
      <c r="J151" s="17" t="str">
        <f t="shared" si="27"/>
        <v>--</v>
      </c>
      <c r="K151" s="17" t="str">
        <f t="shared" si="27"/>
        <v>--</v>
      </c>
      <c r="L151" s="17" t="str">
        <f t="shared" si="27"/>
        <v>--</v>
      </c>
      <c r="M151" s="17" t="str">
        <f t="shared" si="27"/>
        <v>--</v>
      </c>
      <c r="N151" s="17" t="str">
        <f t="shared" si="28"/>
        <v>--</v>
      </c>
      <c r="O151" s="17" t="str">
        <f t="shared" si="28"/>
        <v>--</v>
      </c>
      <c r="P151" s="17" t="str">
        <f t="shared" si="28"/>
        <v>--</v>
      </c>
      <c r="Q151" s="17" t="str">
        <f t="shared" si="28"/>
        <v>--</v>
      </c>
      <c r="R151" s="17" t="str">
        <f t="shared" si="28"/>
        <v>--</v>
      </c>
      <c r="S151" s="17" t="str">
        <f t="shared" si="29"/>
        <v>--</v>
      </c>
      <c r="T151" s="17" t="str">
        <f t="shared" si="29"/>
        <v>--</v>
      </c>
      <c r="U151" s="17" t="str">
        <f t="shared" si="29"/>
        <v>--</v>
      </c>
      <c r="V151" s="17" t="str">
        <f t="shared" si="29"/>
        <v>--</v>
      </c>
      <c r="W151" s="17" t="str">
        <f t="shared" si="29"/>
        <v>--</v>
      </c>
      <c r="X151" s="17" t="str">
        <f t="shared" si="30"/>
        <v>--</v>
      </c>
      <c r="Y151" s="17" t="str">
        <f t="shared" si="30"/>
        <v>--</v>
      </c>
      <c r="Z151" s="17" t="str">
        <f t="shared" si="30"/>
        <v>--</v>
      </c>
      <c r="AA151" s="17" t="str">
        <f t="shared" si="30"/>
        <v>--</v>
      </c>
      <c r="AB151" s="17" t="str">
        <f t="shared" si="30"/>
        <v>--</v>
      </c>
      <c r="AC151" s="17" t="str">
        <f t="shared" si="31"/>
        <v>--</v>
      </c>
      <c r="AD151" s="17" t="str">
        <f t="shared" si="31"/>
        <v>--</v>
      </c>
      <c r="AE151" s="17" t="str">
        <f t="shared" si="31"/>
        <v>--</v>
      </c>
      <c r="AF151" s="17" t="str">
        <f t="shared" si="31"/>
        <v>--</v>
      </c>
      <c r="AG151" s="17" t="str">
        <f t="shared" si="31"/>
        <v>--</v>
      </c>
      <c r="AH151" s="17" t="str">
        <f t="shared" si="32"/>
        <v>--</v>
      </c>
      <c r="AI151" s="17" t="str">
        <f t="shared" si="32"/>
        <v>--</v>
      </c>
      <c r="AJ151" s="17" t="str">
        <f t="shared" si="32"/>
        <v>--</v>
      </c>
      <c r="AK151" s="17" t="str">
        <f t="shared" si="32"/>
        <v>--</v>
      </c>
      <c r="AL151" s="17" t="str">
        <f t="shared" si="32"/>
        <v>--</v>
      </c>
      <c r="AM151" s="17" t="str">
        <f t="shared" si="33"/>
        <v>--</v>
      </c>
      <c r="AN151" s="17" t="str">
        <f t="shared" si="33"/>
        <v>--</v>
      </c>
      <c r="AO151" s="17" t="str">
        <f t="shared" si="33"/>
        <v>--</v>
      </c>
      <c r="AP151" s="17" t="str">
        <f t="shared" si="33"/>
        <v>--</v>
      </c>
      <c r="AQ151" s="17" t="str">
        <f t="shared" si="33"/>
        <v>--</v>
      </c>
      <c r="AR151" s="17" t="str">
        <f t="shared" si="34"/>
        <v>--</v>
      </c>
      <c r="AS151" s="17" t="str">
        <f t="shared" si="34"/>
        <v>--</v>
      </c>
      <c r="AT151" s="111" t="str">
        <f t="shared" si="35"/>
        <v>--</v>
      </c>
    </row>
    <row r="152" spans="1:46" s="61" customFormat="1" ht="12" hidden="1" customHeight="1" x14ac:dyDescent="0.2">
      <c r="A152" s="14">
        <v>10</v>
      </c>
      <c r="B152" s="14"/>
      <c r="C152" s="120" t="str">
        <f t="shared" si="25"/>
        <v>項目10</v>
      </c>
      <c r="D152" s="17" t="str">
        <f t="shared" si="26"/>
        <v>--</v>
      </c>
      <c r="E152" s="17" t="str">
        <f t="shared" si="26"/>
        <v>--</v>
      </c>
      <c r="F152" s="17" t="str">
        <f t="shared" si="26"/>
        <v>--</v>
      </c>
      <c r="G152" s="17" t="str">
        <f t="shared" si="26"/>
        <v>--</v>
      </c>
      <c r="H152" s="17" t="str">
        <f t="shared" si="26"/>
        <v>--</v>
      </c>
      <c r="I152" s="17" t="str">
        <f t="shared" si="27"/>
        <v>--</v>
      </c>
      <c r="J152" s="17" t="str">
        <f t="shared" si="27"/>
        <v>--</v>
      </c>
      <c r="K152" s="17" t="str">
        <f t="shared" si="27"/>
        <v>--</v>
      </c>
      <c r="L152" s="17" t="str">
        <f t="shared" si="27"/>
        <v>--</v>
      </c>
      <c r="M152" s="17" t="str">
        <f t="shared" si="27"/>
        <v>--</v>
      </c>
      <c r="N152" s="17" t="str">
        <f t="shared" si="28"/>
        <v>--</v>
      </c>
      <c r="O152" s="17" t="str">
        <f t="shared" si="28"/>
        <v>--</v>
      </c>
      <c r="P152" s="17" t="str">
        <f t="shared" si="28"/>
        <v>--</v>
      </c>
      <c r="Q152" s="17" t="str">
        <f t="shared" si="28"/>
        <v>--</v>
      </c>
      <c r="R152" s="17" t="str">
        <f t="shared" si="28"/>
        <v>--</v>
      </c>
      <c r="S152" s="17" t="str">
        <f t="shared" si="29"/>
        <v>--</v>
      </c>
      <c r="T152" s="17" t="str">
        <f t="shared" si="29"/>
        <v>--</v>
      </c>
      <c r="U152" s="17" t="str">
        <f t="shared" si="29"/>
        <v>--</v>
      </c>
      <c r="V152" s="17" t="str">
        <f t="shared" si="29"/>
        <v>--</v>
      </c>
      <c r="W152" s="17" t="str">
        <f t="shared" si="29"/>
        <v>--</v>
      </c>
      <c r="X152" s="17" t="str">
        <f t="shared" si="30"/>
        <v>--</v>
      </c>
      <c r="Y152" s="17" t="str">
        <f t="shared" si="30"/>
        <v>--</v>
      </c>
      <c r="Z152" s="17" t="str">
        <f t="shared" si="30"/>
        <v>--</v>
      </c>
      <c r="AA152" s="17" t="str">
        <f t="shared" si="30"/>
        <v>--</v>
      </c>
      <c r="AB152" s="17" t="str">
        <f t="shared" si="30"/>
        <v>--</v>
      </c>
      <c r="AC152" s="17" t="str">
        <f t="shared" si="31"/>
        <v>--</v>
      </c>
      <c r="AD152" s="17" t="str">
        <f t="shared" si="31"/>
        <v>--</v>
      </c>
      <c r="AE152" s="17" t="str">
        <f t="shared" si="31"/>
        <v>--</v>
      </c>
      <c r="AF152" s="17" t="str">
        <f t="shared" si="31"/>
        <v>--</v>
      </c>
      <c r="AG152" s="17" t="str">
        <f t="shared" si="31"/>
        <v>--</v>
      </c>
      <c r="AH152" s="17" t="str">
        <f t="shared" si="32"/>
        <v>--</v>
      </c>
      <c r="AI152" s="17" t="str">
        <f t="shared" si="32"/>
        <v>--</v>
      </c>
      <c r="AJ152" s="17" t="str">
        <f t="shared" si="32"/>
        <v>--</v>
      </c>
      <c r="AK152" s="17" t="str">
        <f t="shared" si="32"/>
        <v>--</v>
      </c>
      <c r="AL152" s="17" t="str">
        <f t="shared" si="32"/>
        <v>--</v>
      </c>
      <c r="AM152" s="17" t="str">
        <f t="shared" si="33"/>
        <v>--</v>
      </c>
      <c r="AN152" s="17" t="str">
        <f t="shared" si="33"/>
        <v>--</v>
      </c>
      <c r="AO152" s="17" t="str">
        <f t="shared" si="33"/>
        <v>--</v>
      </c>
      <c r="AP152" s="17" t="str">
        <f t="shared" si="33"/>
        <v>--</v>
      </c>
      <c r="AQ152" s="17" t="str">
        <f t="shared" si="33"/>
        <v>--</v>
      </c>
      <c r="AR152" s="17" t="str">
        <f t="shared" si="34"/>
        <v>--</v>
      </c>
      <c r="AS152" s="17" t="str">
        <f t="shared" si="34"/>
        <v>--</v>
      </c>
      <c r="AT152" s="111" t="str">
        <f t="shared" si="35"/>
        <v>--</v>
      </c>
    </row>
    <row r="153" spans="1:46" s="61" customFormat="1" ht="12" hidden="1" customHeight="1" x14ac:dyDescent="0.2">
      <c r="A153" s="14">
        <v>11</v>
      </c>
      <c r="B153" s="14"/>
      <c r="C153" s="120" t="str">
        <f t="shared" si="25"/>
        <v>項目11</v>
      </c>
      <c r="D153" s="17" t="str">
        <f t="shared" si="26"/>
        <v>--</v>
      </c>
      <c r="E153" s="17" t="str">
        <f t="shared" si="26"/>
        <v>--</v>
      </c>
      <c r="F153" s="17" t="str">
        <f t="shared" si="26"/>
        <v>--</v>
      </c>
      <c r="G153" s="17" t="str">
        <f t="shared" si="26"/>
        <v>--</v>
      </c>
      <c r="H153" s="17" t="str">
        <f t="shared" si="26"/>
        <v>--</v>
      </c>
      <c r="I153" s="17" t="str">
        <f t="shared" si="27"/>
        <v>--</v>
      </c>
      <c r="J153" s="17" t="str">
        <f t="shared" si="27"/>
        <v>--</v>
      </c>
      <c r="K153" s="17" t="str">
        <f t="shared" si="27"/>
        <v>--</v>
      </c>
      <c r="L153" s="17" t="str">
        <f t="shared" si="27"/>
        <v>--</v>
      </c>
      <c r="M153" s="17" t="str">
        <f t="shared" si="27"/>
        <v>--</v>
      </c>
      <c r="N153" s="17" t="str">
        <f t="shared" si="28"/>
        <v>--</v>
      </c>
      <c r="O153" s="17" t="str">
        <f t="shared" si="28"/>
        <v>--</v>
      </c>
      <c r="P153" s="17" t="str">
        <f t="shared" si="28"/>
        <v>--</v>
      </c>
      <c r="Q153" s="17" t="str">
        <f t="shared" si="28"/>
        <v>--</v>
      </c>
      <c r="R153" s="17" t="str">
        <f t="shared" si="28"/>
        <v>--</v>
      </c>
      <c r="S153" s="17" t="str">
        <f t="shared" si="29"/>
        <v>--</v>
      </c>
      <c r="T153" s="17" t="str">
        <f t="shared" si="29"/>
        <v>--</v>
      </c>
      <c r="U153" s="17" t="str">
        <f t="shared" si="29"/>
        <v>--</v>
      </c>
      <c r="V153" s="17" t="str">
        <f t="shared" si="29"/>
        <v>--</v>
      </c>
      <c r="W153" s="17" t="str">
        <f t="shared" si="29"/>
        <v>--</v>
      </c>
      <c r="X153" s="17" t="str">
        <f t="shared" si="30"/>
        <v>--</v>
      </c>
      <c r="Y153" s="17" t="str">
        <f t="shared" si="30"/>
        <v>--</v>
      </c>
      <c r="Z153" s="17" t="str">
        <f t="shared" si="30"/>
        <v>--</v>
      </c>
      <c r="AA153" s="17" t="str">
        <f t="shared" si="30"/>
        <v>--</v>
      </c>
      <c r="AB153" s="17" t="str">
        <f t="shared" si="30"/>
        <v>--</v>
      </c>
      <c r="AC153" s="17" t="str">
        <f t="shared" si="31"/>
        <v>--</v>
      </c>
      <c r="AD153" s="17" t="str">
        <f t="shared" si="31"/>
        <v>--</v>
      </c>
      <c r="AE153" s="17" t="str">
        <f t="shared" si="31"/>
        <v>--</v>
      </c>
      <c r="AF153" s="17" t="str">
        <f t="shared" si="31"/>
        <v>--</v>
      </c>
      <c r="AG153" s="17" t="str">
        <f t="shared" si="31"/>
        <v>--</v>
      </c>
      <c r="AH153" s="17" t="str">
        <f t="shared" si="32"/>
        <v>--</v>
      </c>
      <c r="AI153" s="17" t="str">
        <f t="shared" si="32"/>
        <v>--</v>
      </c>
      <c r="AJ153" s="17" t="str">
        <f t="shared" si="32"/>
        <v>--</v>
      </c>
      <c r="AK153" s="17" t="str">
        <f t="shared" si="32"/>
        <v>--</v>
      </c>
      <c r="AL153" s="17" t="str">
        <f t="shared" si="32"/>
        <v>--</v>
      </c>
      <c r="AM153" s="17" t="str">
        <f t="shared" si="33"/>
        <v>--</v>
      </c>
      <c r="AN153" s="17" t="str">
        <f t="shared" si="33"/>
        <v>--</v>
      </c>
      <c r="AO153" s="17" t="str">
        <f t="shared" si="33"/>
        <v>--</v>
      </c>
      <c r="AP153" s="17" t="str">
        <f t="shared" si="33"/>
        <v>--</v>
      </c>
      <c r="AQ153" s="17" t="str">
        <f t="shared" si="33"/>
        <v>--</v>
      </c>
      <c r="AR153" s="17" t="str">
        <f t="shared" si="34"/>
        <v>--</v>
      </c>
      <c r="AS153" s="17" t="str">
        <f t="shared" si="34"/>
        <v>--</v>
      </c>
      <c r="AT153" s="111" t="str">
        <f t="shared" si="35"/>
        <v>--</v>
      </c>
    </row>
    <row r="154" spans="1:46" s="61" customFormat="1" ht="12" hidden="1" customHeight="1" x14ac:dyDescent="0.2">
      <c r="A154" s="14">
        <v>12</v>
      </c>
      <c r="B154" s="14"/>
      <c r="C154" s="120" t="str">
        <f t="shared" si="25"/>
        <v>項目12</v>
      </c>
      <c r="D154" s="17" t="str">
        <f t="shared" si="26"/>
        <v>--</v>
      </c>
      <c r="E154" s="17" t="str">
        <f t="shared" si="26"/>
        <v>--</v>
      </c>
      <c r="F154" s="17" t="str">
        <f t="shared" si="26"/>
        <v>--</v>
      </c>
      <c r="G154" s="17" t="str">
        <f t="shared" si="26"/>
        <v>--</v>
      </c>
      <c r="H154" s="17" t="str">
        <f t="shared" si="26"/>
        <v>--</v>
      </c>
      <c r="I154" s="17" t="str">
        <f t="shared" si="27"/>
        <v>--</v>
      </c>
      <c r="J154" s="17" t="str">
        <f t="shared" si="27"/>
        <v>--</v>
      </c>
      <c r="K154" s="17" t="str">
        <f t="shared" si="27"/>
        <v>--</v>
      </c>
      <c r="L154" s="17" t="str">
        <f t="shared" si="27"/>
        <v>--</v>
      </c>
      <c r="M154" s="17" t="str">
        <f t="shared" si="27"/>
        <v>--</v>
      </c>
      <c r="N154" s="17" t="str">
        <f t="shared" si="28"/>
        <v>--</v>
      </c>
      <c r="O154" s="17" t="str">
        <f t="shared" si="28"/>
        <v>--</v>
      </c>
      <c r="P154" s="17" t="str">
        <f t="shared" si="28"/>
        <v>--</v>
      </c>
      <c r="Q154" s="17" t="str">
        <f t="shared" si="28"/>
        <v>--</v>
      </c>
      <c r="R154" s="17" t="str">
        <f t="shared" si="28"/>
        <v>--</v>
      </c>
      <c r="S154" s="17" t="str">
        <f t="shared" si="29"/>
        <v>--</v>
      </c>
      <c r="T154" s="17" t="str">
        <f t="shared" si="29"/>
        <v>--</v>
      </c>
      <c r="U154" s="17" t="str">
        <f t="shared" si="29"/>
        <v>--</v>
      </c>
      <c r="V154" s="17" t="str">
        <f t="shared" si="29"/>
        <v>--</v>
      </c>
      <c r="W154" s="17" t="str">
        <f t="shared" si="29"/>
        <v>--</v>
      </c>
      <c r="X154" s="17" t="str">
        <f t="shared" si="30"/>
        <v>--</v>
      </c>
      <c r="Y154" s="17" t="str">
        <f t="shared" si="30"/>
        <v>--</v>
      </c>
      <c r="Z154" s="17" t="str">
        <f t="shared" si="30"/>
        <v>--</v>
      </c>
      <c r="AA154" s="17" t="str">
        <f t="shared" si="30"/>
        <v>--</v>
      </c>
      <c r="AB154" s="17" t="str">
        <f t="shared" si="30"/>
        <v>--</v>
      </c>
      <c r="AC154" s="17" t="str">
        <f t="shared" si="31"/>
        <v>--</v>
      </c>
      <c r="AD154" s="17" t="str">
        <f t="shared" si="31"/>
        <v>--</v>
      </c>
      <c r="AE154" s="17" t="str">
        <f t="shared" si="31"/>
        <v>--</v>
      </c>
      <c r="AF154" s="17" t="str">
        <f t="shared" si="31"/>
        <v>--</v>
      </c>
      <c r="AG154" s="17" t="str">
        <f t="shared" si="31"/>
        <v>--</v>
      </c>
      <c r="AH154" s="17" t="str">
        <f t="shared" si="32"/>
        <v>--</v>
      </c>
      <c r="AI154" s="17" t="str">
        <f t="shared" si="32"/>
        <v>--</v>
      </c>
      <c r="AJ154" s="17" t="str">
        <f t="shared" si="32"/>
        <v>--</v>
      </c>
      <c r="AK154" s="17" t="str">
        <f t="shared" si="32"/>
        <v>--</v>
      </c>
      <c r="AL154" s="17" t="str">
        <f t="shared" si="32"/>
        <v>--</v>
      </c>
      <c r="AM154" s="17" t="str">
        <f t="shared" si="33"/>
        <v>--</v>
      </c>
      <c r="AN154" s="17" t="str">
        <f t="shared" si="33"/>
        <v>--</v>
      </c>
      <c r="AO154" s="17" t="str">
        <f t="shared" si="33"/>
        <v>--</v>
      </c>
      <c r="AP154" s="17" t="str">
        <f t="shared" si="33"/>
        <v>--</v>
      </c>
      <c r="AQ154" s="17" t="str">
        <f t="shared" si="33"/>
        <v>--</v>
      </c>
      <c r="AR154" s="17" t="str">
        <f t="shared" si="34"/>
        <v>--</v>
      </c>
      <c r="AS154" s="17" t="str">
        <f t="shared" si="34"/>
        <v>--</v>
      </c>
      <c r="AT154" s="111" t="str">
        <f t="shared" si="35"/>
        <v>--</v>
      </c>
    </row>
    <row r="155" spans="1:46" s="61" customFormat="1" ht="12" hidden="1" customHeight="1" x14ac:dyDescent="0.2">
      <c r="A155" s="14">
        <v>13</v>
      </c>
      <c r="B155" s="14"/>
      <c r="C155" s="120" t="str">
        <f t="shared" si="25"/>
        <v>項目13</v>
      </c>
      <c r="D155" s="17" t="str">
        <f t="shared" si="26"/>
        <v>--</v>
      </c>
      <c r="E155" s="17" t="str">
        <f t="shared" si="26"/>
        <v>--</v>
      </c>
      <c r="F155" s="17" t="str">
        <f t="shared" si="26"/>
        <v>--</v>
      </c>
      <c r="G155" s="17" t="str">
        <f t="shared" si="26"/>
        <v>--</v>
      </c>
      <c r="H155" s="17" t="str">
        <f t="shared" si="26"/>
        <v>--</v>
      </c>
      <c r="I155" s="17" t="str">
        <f t="shared" si="27"/>
        <v>--</v>
      </c>
      <c r="J155" s="17" t="str">
        <f t="shared" si="27"/>
        <v>--</v>
      </c>
      <c r="K155" s="17" t="str">
        <f t="shared" si="27"/>
        <v>--</v>
      </c>
      <c r="L155" s="17" t="str">
        <f t="shared" si="27"/>
        <v>--</v>
      </c>
      <c r="M155" s="17" t="str">
        <f t="shared" si="27"/>
        <v>--</v>
      </c>
      <c r="N155" s="17" t="str">
        <f t="shared" si="28"/>
        <v>--</v>
      </c>
      <c r="O155" s="17" t="str">
        <f t="shared" si="28"/>
        <v>--</v>
      </c>
      <c r="P155" s="17" t="str">
        <f t="shared" si="28"/>
        <v>--</v>
      </c>
      <c r="Q155" s="17" t="str">
        <f t="shared" si="28"/>
        <v>--</v>
      </c>
      <c r="R155" s="17" t="str">
        <f t="shared" si="28"/>
        <v>--</v>
      </c>
      <c r="S155" s="17" t="str">
        <f t="shared" si="29"/>
        <v>--</v>
      </c>
      <c r="T155" s="17" t="str">
        <f t="shared" si="29"/>
        <v>--</v>
      </c>
      <c r="U155" s="17" t="str">
        <f t="shared" si="29"/>
        <v>--</v>
      </c>
      <c r="V155" s="17" t="str">
        <f t="shared" si="29"/>
        <v>--</v>
      </c>
      <c r="W155" s="17" t="str">
        <f t="shared" si="29"/>
        <v>--</v>
      </c>
      <c r="X155" s="17" t="str">
        <f t="shared" si="30"/>
        <v>--</v>
      </c>
      <c r="Y155" s="17" t="str">
        <f t="shared" si="30"/>
        <v>--</v>
      </c>
      <c r="Z155" s="17" t="str">
        <f t="shared" si="30"/>
        <v>--</v>
      </c>
      <c r="AA155" s="17" t="str">
        <f t="shared" si="30"/>
        <v>--</v>
      </c>
      <c r="AB155" s="17" t="str">
        <f t="shared" si="30"/>
        <v>--</v>
      </c>
      <c r="AC155" s="17" t="str">
        <f t="shared" si="31"/>
        <v>--</v>
      </c>
      <c r="AD155" s="17" t="str">
        <f t="shared" si="31"/>
        <v>--</v>
      </c>
      <c r="AE155" s="17" t="str">
        <f t="shared" si="31"/>
        <v>--</v>
      </c>
      <c r="AF155" s="17" t="str">
        <f t="shared" si="31"/>
        <v>--</v>
      </c>
      <c r="AG155" s="17" t="str">
        <f t="shared" si="31"/>
        <v>--</v>
      </c>
      <c r="AH155" s="17" t="str">
        <f t="shared" si="32"/>
        <v>--</v>
      </c>
      <c r="AI155" s="17" t="str">
        <f t="shared" si="32"/>
        <v>--</v>
      </c>
      <c r="AJ155" s="17" t="str">
        <f t="shared" si="32"/>
        <v>--</v>
      </c>
      <c r="AK155" s="17" t="str">
        <f t="shared" si="32"/>
        <v>--</v>
      </c>
      <c r="AL155" s="17" t="str">
        <f t="shared" si="32"/>
        <v>--</v>
      </c>
      <c r="AM155" s="17" t="str">
        <f t="shared" si="33"/>
        <v>--</v>
      </c>
      <c r="AN155" s="17" t="str">
        <f t="shared" si="33"/>
        <v>--</v>
      </c>
      <c r="AO155" s="17" t="str">
        <f t="shared" si="33"/>
        <v>--</v>
      </c>
      <c r="AP155" s="17" t="str">
        <f t="shared" si="33"/>
        <v>--</v>
      </c>
      <c r="AQ155" s="17" t="str">
        <f t="shared" si="33"/>
        <v>--</v>
      </c>
      <c r="AR155" s="17" t="str">
        <f t="shared" si="34"/>
        <v>--</v>
      </c>
      <c r="AS155" s="17" t="str">
        <f t="shared" si="34"/>
        <v>--</v>
      </c>
      <c r="AT155" s="111" t="str">
        <f t="shared" si="35"/>
        <v>--</v>
      </c>
    </row>
    <row r="156" spans="1:46" s="61" customFormat="1" ht="12" hidden="1" customHeight="1" x14ac:dyDescent="0.2">
      <c r="A156" s="14">
        <v>14</v>
      </c>
      <c r="B156" s="14"/>
      <c r="C156" s="120" t="str">
        <f t="shared" si="25"/>
        <v>項目14</v>
      </c>
      <c r="D156" s="17" t="str">
        <f t="shared" si="26"/>
        <v>--</v>
      </c>
      <c r="E156" s="17" t="str">
        <f t="shared" si="26"/>
        <v>--</v>
      </c>
      <c r="F156" s="17" t="str">
        <f t="shared" si="26"/>
        <v>--</v>
      </c>
      <c r="G156" s="17" t="str">
        <f t="shared" si="26"/>
        <v>--</v>
      </c>
      <c r="H156" s="17" t="str">
        <f t="shared" si="26"/>
        <v>--</v>
      </c>
      <c r="I156" s="17" t="str">
        <f t="shared" si="27"/>
        <v>--</v>
      </c>
      <c r="J156" s="17" t="str">
        <f t="shared" si="27"/>
        <v>--</v>
      </c>
      <c r="K156" s="17" t="str">
        <f t="shared" si="27"/>
        <v>--</v>
      </c>
      <c r="L156" s="17" t="str">
        <f t="shared" si="27"/>
        <v>--</v>
      </c>
      <c r="M156" s="17" t="str">
        <f t="shared" si="27"/>
        <v>--</v>
      </c>
      <c r="N156" s="17" t="str">
        <f t="shared" si="28"/>
        <v>--</v>
      </c>
      <c r="O156" s="17" t="str">
        <f t="shared" si="28"/>
        <v>--</v>
      </c>
      <c r="P156" s="17" t="str">
        <f t="shared" si="28"/>
        <v>--</v>
      </c>
      <c r="Q156" s="17" t="str">
        <f t="shared" si="28"/>
        <v>--</v>
      </c>
      <c r="R156" s="17" t="str">
        <f t="shared" si="28"/>
        <v>--</v>
      </c>
      <c r="S156" s="17" t="str">
        <f t="shared" si="29"/>
        <v>--</v>
      </c>
      <c r="T156" s="17" t="str">
        <f t="shared" si="29"/>
        <v>--</v>
      </c>
      <c r="U156" s="17" t="str">
        <f t="shared" si="29"/>
        <v>--</v>
      </c>
      <c r="V156" s="17" t="str">
        <f t="shared" si="29"/>
        <v>--</v>
      </c>
      <c r="W156" s="17" t="str">
        <f t="shared" si="29"/>
        <v>--</v>
      </c>
      <c r="X156" s="17" t="str">
        <f t="shared" si="30"/>
        <v>--</v>
      </c>
      <c r="Y156" s="17" t="str">
        <f t="shared" si="30"/>
        <v>--</v>
      </c>
      <c r="Z156" s="17" t="str">
        <f t="shared" si="30"/>
        <v>--</v>
      </c>
      <c r="AA156" s="17" t="str">
        <f t="shared" si="30"/>
        <v>--</v>
      </c>
      <c r="AB156" s="17" t="str">
        <f t="shared" si="30"/>
        <v>--</v>
      </c>
      <c r="AC156" s="17" t="str">
        <f t="shared" si="31"/>
        <v>--</v>
      </c>
      <c r="AD156" s="17" t="str">
        <f t="shared" si="31"/>
        <v>--</v>
      </c>
      <c r="AE156" s="17" t="str">
        <f t="shared" si="31"/>
        <v>--</v>
      </c>
      <c r="AF156" s="17" t="str">
        <f t="shared" si="31"/>
        <v>--</v>
      </c>
      <c r="AG156" s="17" t="str">
        <f t="shared" si="31"/>
        <v>--</v>
      </c>
      <c r="AH156" s="17" t="str">
        <f t="shared" si="32"/>
        <v>--</v>
      </c>
      <c r="AI156" s="17" t="str">
        <f t="shared" si="32"/>
        <v>--</v>
      </c>
      <c r="AJ156" s="17" t="str">
        <f t="shared" si="32"/>
        <v>--</v>
      </c>
      <c r="AK156" s="17" t="str">
        <f t="shared" si="32"/>
        <v>--</v>
      </c>
      <c r="AL156" s="17" t="str">
        <f t="shared" si="32"/>
        <v>--</v>
      </c>
      <c r="AM156" s="17" t="str">
        <f t="shared" si="33"/>
        <v>--</v>
      </c>
      <c r="AN156" s="17" t="str">
        <f t="shared" si="33"/>
        <v>--</v>
      </c>
      <c r="AO156" s="17" t="str">
        <f t="shared" si="33"/>
        <v>--</v>
      </c>
      <c r="AP156" s="17" t="str">
        <f t="shared" si="33"/>
        <v>--</v>
      </c>
      <c r="AQ156" s="17" t="str">
        <f t="shared" si="33"/>
        <v>--</v>
      </c>
      <c r="AR156" s="17" t="str">
        <f t="shared" si="34"/>
        <v>--</v>
      </c>
      <c r="AS156" s="17" t="str">
        <f t="shared" si="34"/>
        <v>--</v>
      </c>
      <c r="AT156" s="111" t="str">
        <f t="shared" si="35"/>
        <v>--</v>
      </c>
    </row>
    <row r="157" spans="1:46" s="61" customFormat="1" ht="12" hidden="1" customHeight="1" x14ac:dyDescent="0.2">
      <c r="A157" s="14">
        <v>15</v>
      </c>
      <c r="B157" s="14"/>
      <c r="C157" s="120" t="str">
        <f t="shared" si="25"/>
        <v>項目15</v>
      </c>
      <c r="D157" s="17" t="str">
        <f t="shared" si="26"/>
        <v>--</v>
      </c>
      <c r="E157" s="17" t="str">
        <f t="shared" si="26"/>
        <v>--</v>
      </c>
      <c r="F157" s="17" t="str">
        <f t="shared" si="26"/>
        <v>--</v>
      </c>
      <c r="G157" s="17" t="str">
        <f t="shared" si="26"/>
        <v>--</v>
      </c>
      <c r="H157" s="17" t="str">
        <f t="shared" si="26"/>
        <v>--</v>
      </c>
      <c r="I157" s="17" t="str">
        <f t="shared" si="27"/>
        <v>--</v>
      </c>
      <c r="J157" s="17" t="str">
        <f t="shared" si="27"/>
        <v>--</v>
      </c>
      <c r="K157" s="17" t="str">
        <f t="shared" si="27"/>
        <v>--</v>
      </c>
      <c r="L157" s="17" t="str">
        <f t="shared" si="27"/>
        <v>--</v>
      </c>
      <c r="M157" s="17" t="str">
        <f t="shared" si="27"/>
        <v>--</v>
      </c>
      <c r="N157" s="17" t="str">
        <f t="shared" si="28"/>
        <v>--</v>
      </c>
      <c r="O157" s="17" t="str">
        <f t="shared" si="28"/>
        <v>--</v>
      </c>
      <c r="P157" s="17" t="str">
        <f t="shared" si="28"/>
        <v>--</v>
      </c>
      <c r="Q157" s="17" t="str">
        <f t="shared" si="28"/>
        <v>--</v>
      </c>
      <c r="R157" s="17" t="str">
        <f t="shared" si="28"/>
        <v>--</v>
      </c>
      <c r="S157" s="17" t="str">
        <f t="shared" si="29"/>
        <v>--</v>
      </c>
      <c r="T157" s="17" t="str">
        <f t="shared" si="29"/>
        <v>--</v>
      </c>
      <c r="U157" s="17" t="str">
        <f t="shared" si="29"/>
        <v>--</v>
      </c>
      <c r="V157" s="17" t="str">
        <f t="shared" si="29"/>
        <v>--</v>
      </c>
      <c r="W157" s="17" t="str">
        <f t="shared" si="29"/>
        <v>--</v>
      </c>
      <c r="X157" s="17" t="str">
        <f t="shared" si="30"/>
        <v>--</v>
      </c>
      <c r="Y157" s="17" t="str">
        <f t="shared" si="30"/>
        <v>--</v>
      </c>
      <c r="Z157" s="17" t="str">
        <f t="shared" si="30"/>
        <v>--</v>
      </c>
      <c r="AA157" s="17" t="str">
        <f t="shared" si="30"/>
        <v>--</v>
      </c>
      <c r="AB157" s="17" t="str">
        <f t="shared" si="30"/>
        <v>--</v>
      </c>
      <c r="AC157" s="17" t="str">
        <f t="shared" si="31"/>
        <v>--</v>
      </c>
      <c r="AD157" s="17" t="str">
        <f t="shared" si="31"/>
        <v>--</v>
      </c>
      <c r="AE157" s="17" t="str">
        <f t="shared" si="31"/>
        <v>--</v>
      </c>
      <c r="AF157" s="17" t="str">
        <f t="shared" si="31"/>
        <v>--</v>
      </c>
      <c r="AG157" s="17" t="str">
        <f t="shared" si="31"/>
        <v>--</v>
      </c>
      <c r="AH157" s="17" t="str">
        <f t="shared" si="32"/>
        <v>--</v>
      </c>
      <c r="AI157" s="17" t="str">
        <f t="shared" si="32"/>
        <v>--</v>
      </c>
      <c r="AJ157" s="17" t="str">
        <f t="shared" si="32"/>
        <v>--</v>
      </c>
      <c r="AK157" s="17" t="str">
        <f t="shared" si="32"/>
        <v>--</v>
      </c>
      <c r="AL157" s="17" t="str">
        <f t="shared" si="32"/>
        <v>--</v>
      </c>
      <c r="AM157" s="17" t="str">
        <f t="shared" si="33"/>
        <v>--</v>
      </c>
      <c r="AN157" s="17" t="str">
        <f t="shared" si="33"/>
        <v>--</v>
      </c>
      <c r="AO157" s="17" t="str">
        <f t="shared" si="33"/>
        <v>--</v>
      </c>
      <c r="AP157" s="17" t="str">
        <f t="shared" si="33"/>
        <v>--</v>
      </c>
      <c r="AQ157" s="17" t="str">
        <f t="shared" si="33"/>
        <v>--</v>
      </c>
      <c r="AR157" s="17" t="str">
        <f t="shared" si="34"/>
        <v>--</v>
      </c>
      <c r="AS157" s="17" t="str">
        <f t="shared" si="34"/>
        <v>--</v>
      </c>
      <c r="AT157" s="111" t="str">
        <f t="shared" si="35"/>
        <v>--</v>
      </c>
    </row>
    <row r="158" spans="1:46" s="61" customFormat="1" ht="12" hidden="1" customHeight="1" x14ac:dyDescent="0.2">
      <c r="A158" s="14">
        <v>16</v>
      </c>
      <c r="B158" s="14"/>
      <c r="C158" s="120" t="str">
        <f t="shared" si="25"/>
        <v>項目16</v>
      </c>
      <c r="D158" s="17" t="str">
        <f t="shared" si="26"/>
        <v>--</v>
      </c>
      <c r="E158" s="17" t="str">
        <f t="shared" si="26"/>
        <v>--</v>
      </c>
      <c r="F158" s="17" t="str">
        <f t="shared" si="26"/>
        <v>--</v>
      </c>
      <c r="G158" s="17" t="str">
        <f t="shared" si="26"/>
        <v>--</v>
      </c>
      <c r="H158" s="17" t="str">
        <f t="shared" si="26"/>
        <v>--</v>
      </c>
      <c r="I158" s="17" t="str">
        <f t="shared" si="27"/>
        <v>--</v>
      </c>
      <c r="J158" s="17" t="str">
        <f t="shared" si="27"/>
        <v>--</v>
      </c>
      <c r="K158" s="17" t="str">
        <f t="shared" si="27"/>
        <v>--</v>
      </c>
      <c r="L158" s="17" t="str">
        <f t="shared" si="27"/>
        <v>--</v>
      </c>
      <c r="M158" s="17" t="str">
        <f t="shared" si="27"/>
        <v>--</v>
      </c>
      <c r="N158" s="17" t="str">
        <f t="shared" si="28"/>
        <v>--</v>
      </c>
      <c r="O158" s="17" t="str">
        <f t="shared" si="28"/>
        <v>--</v>
      </c>
      <c r="P158" s="17" t="str">
        <f t="shared" si="28"/>
        <v>--</v>
      </c>
      <c r="Q158" s="17" t="str">
        <f t="shared" si="28"/>
        <v>--</v>
      </c>
      <c r="R158" s="17" t="str">
        <f t="shared" si="28"/>
        <v>--</v>
      </c>
      <c r="S158" s="17" t="str">
        <f t="shared" si="29"/>
        <v>--</v>
      </c>
      <c r="T158" s="17" t="str">
        <f t="shared" si="29"/>
        <v>--</v>
      </c>
      <c r="U158" s="17" t="str">
        <f t="shared" si="29"/>
        <v>--</v>
      </c>
      <c r="V158" s="17" t="str">
        <f t="shared" si="29"/>
        <v>--</v>
      </c>
      <c r="W158" s="17" t="str">
        <f t="shared" si="29"/>
        <v>--</v>
      </c>
      <c r="X158" s="17" t="str">
        <f t="shared" si="30"/>
        <v>--</v>
      </c>
      <c r="Y158" s="17" t="str">
        <f t="shared" si="30"/>
        <v>--</v>
      </c>
      <c r="Z158" s="17" t="str">
        <f t="shared" si="30"/>
        <v>--</v>
      </c>
      <c r="AA158" s="17" t="str">
        <f t="shared" si="30"/>
        <v>--</v>
      </c>
      <c r="AB158" s="17" t="str">
        <f t="shared" si="30"/>
        <v>--</v>
      </c>
      <c r="AC158" s="17" t="str">
        <f t="shared" si="31"/>
        <v>--</v>
      </c>
      <c r="AD158" s="17" t="str">
        <f t="shared" si="31"/>
        <v>--</v>
      </c>
      <c r="AE158" s="17" t="str">
        <f t="shared" si="31"/>
        <v>--</v>
      </c>
      <c r="AF158" s="17" t="str">
        <f t="shared" si="31"/>
        <v>--</v>
      </c>
      <c r="AG158" s="17" t="str">
        <f t="shared" si="31"/>
        <v>--</v>
      </c>
      <c r="AH158" s="17" t="str">
        <f t="shared" si="32"/>
        <v>--</v>
      </c>
      <c r="AI158" s="17" t="str">
        <f t="shared" si="32"/>
        <v>--</v>
      </c>
      <c r="AJ158" s="17" t="str">
        <f t="shared" si="32"/>
        <v>--</v>
      </c>
      <c r="AK158" s="17" t="str">
        <f t="shared" si="32"/>
        <v>--</v>
      </c>
      <c r="AL158" s="17" t="str">
        <f t="shared" si="32"/>
        <v>--</v>
      </c>
      <c r="AM158" s="17" t="str">
        <f t="shared" si="33"/>
        <v>--</v>
      </c>
      <c r="AN158" s="17" t="str">
        <f t="shared" si="33"/>
        <v>--</v>
      </c>
      <c r="AO158" s="17" t="str">
        <f t="shared" si="33"/>
        <v>--</v>
      </c>
      <c r="AP158" s="17" t="str">
        <f t="shared" si="33"/>
        <v>--</v>
      </c>
      <c r="AQ158" s="17" t="str">
        <f t="shared" si="33"/>
        <v>--</v>
      </c>
      <c r="AR158" s="17" t="str">
        <f t="shared" si="34"/>
        <v>--</v>
      </c>
      <c r="AS158" s="17" t="str">
        <f t="shared" si="34"/>
        <v>--</v>
      </c>
      <c r="AT158" s="111" t="str">
        <f t="shared" si="35"/>
        <v>--</v>
      </c>
    </row>
    <row r="159" spans="1:46" s="61" customFormat="1" ht="12" hidden="1" customHeight="1" x14ac:dyDescent="0.2">
      <c r="A159" s="14">
        <v>17</v>
      </c>
      <c r="B159" s="14"/>
      <c r="C159" s="120" t="str">
        <f t="shared" si="25"/>
        <v>項目17</v>
      </c>
      <c r="D159" s="17" t="str">
        <f t="shared" si="26"/>
        <v>--</v>
      </c>
      <c r="E159" s="17" t="str">
        <f t="shared" si="26"/>
        <v>--</v>
      </c>
      <c r="F159" s="17" t="str">
        <f t="shared" si="26"/>
        <v>--</v>
      </c>
      <c r="G159" s="17" t="str">
        <f t="shared" si="26"/>
        <v>--</v>
      </c>
      <c r="H159" s="17" t="str">
        <f t="shared" si="26"/>
        <v>--</v>
      </c>
      <c r="I159" s="17" t="str">
        <f t="shared" si="27"/>
        <v>--</v>
      </c>
      <c r="J159" s="17" t="str">
        <f t="shared" si="27"/>
        <v>--</v>
      </c>
      <c r="K159" s="17" t="str">
        <f t="shared" si="27"/>
        <v>--</v>
      </c>
      <c r="L159" s="17" t="str">
        <f t="shared" si="27"/>
        <v>--</v>
      </c>
      <c r="M159" s="17" t="str">
        <f t="shared" si="27"/>
        <v>--</v>
      </c>
      <c r="N159" s="17" t="str">
        <f t="shared" si="28"/>
        <v>--</v>
      </c>
      <c r="O159" s="17" t="str">
        <f t="shared" si="28"/>
        <v>--</v>
      </c>
      <c r="P159" s="17" t="str">
        <f t="shared" si="28"/>
        <v>--</v>
      </c>
      <c r="Q159" s="17" t="str">
        <f t="shared" si="28"/>
        <v>--</v>
      </c>
      <c r="R159" s="17" t="str">
        <f t="shared" si="28"/>
        <v>--</v>
      </c>
      <c r="S159" s="17" t="str">
        <f t="shared" si="29"/>
        <v>--</v>
      </c>
      <c r="T159" s="17" t="str">
        <f t="shared" si="29"/>
        <v>--</v>
      </c>
      <c r="U159" s="17" t="str">
        <f t="shared" si="29"/>
        <v>--</v>
      </c>
      <c r="V159" s="17" t="str">
        <f t="shared" si="29"/>
        <v>--</v>
      </c>
      <c r="W159" s="17" t="str">
        <f t="shared" si="29"/>
        <v>--</v>
      </c>
      <c r="X159" s="17" t="str">
        <f t="shared" si="30"/>
        <v>--</v>
      </c>
      <c r="Y159" s="17" t="str">
        <f t="shared" si="30"/>
        <v>--</v>
      </c>
      <c r="Z159" s="17" t="str">
        <f t="shared" si="30"/>
        <v>--</v>
      </c>
      <c r="AA159" s="17" t="str">
        <f t="shared" si="30"/>
        <v>--</v>
      </c>
      <c r="AB159" s="17" t="str">
        <f t="shared" si="30"/>
        <v>--</v>
      </c>
      <c r="AC159" s="17" t="str">
        <f t="shared" si="31"/>
        <v>--</v>
      </c>
      <c r="AD159" s="17" t="str">
        <f t="shared" si="31"/>
        <v>--</v>
      </c>
      <c r="AE159" s="17" t="str">
        <f t="shared" si="31"/>
        <v>--</v>
      </c>
      <c r="AF159" s="17" t="str">
        <f t="shared" si="31"/>
        <v>--</v>
      </c>
      <c r="AG159" s="17" t="str">
        <f t="shared" si="31"/>
        <v>--</v>
      </c>
      <c r="AH159" s="17" t="str">
        <f t="shared" si="32"/>
        <v>--</v>
      </c>
      <c r="AI159" s="17" t="str">
        <f t="shared" si="32"/>
        <v>--</v>
      </c>
      <c r="AJ159" s="17" t="str">
        <f t="shared" si="32"/>
        <v>--</v>
      </c>
      <c r="AK159" s="17" t="str">
        <f t="shared" si="32"/>
        <v>--</v>
      </c>
      <c r="AL159" s="17" t="str">
        <f t="shared" si="32"/>
        <v>--</v>
      </c>
      <c r="AM159" s="17" t="str">
        <f t="shared" si="33"/>
        <v>--</v>
      </c>
      <c r="AN159" s="17" t="str">
        <f t="shared" si="33"/>
        <v>--</v>
      </c>
      <c r="AO159" s="17" t="str">
        <f t="shared" si="33"/>
        <v>--</v>
      </c>
      <c r="AP159" s="17" t="str">
        <f t="shared" si="33"/>
        <v>--</v>
      </c>
      <c r="AQ159" s="17" t="str">
        <f t="shared" si="33"/>
        <v>--</v>
      </c>
      <c r="AR159" s="17" t="str">
        <f t="shared" si="34"/>
        <v>--</v>
      </c>
      <c r="AS159" s="17" t="str">
        <f t="shared" si="34"/>
        <v>--</v>
      </c>
      <c r="AT159" s="111" t="str">
        <f t="shared" si="35"/>
        <v>--</v>
      </c>
    </row>
    <row r="160" spans="1:46" s="61" customFormat="1" ht="12" hidden="1" customHeight="1" x14ac:dyDescent="0.2">
      <c r="A160" s="14">
        <v>18</v>
      </c>
      <c r="B160" s="14"/>
      <c r="C160" s="120" t="str">
        <f t="shared" si="25"/>
        <v>項目18</v>
      </c>
      <c r="D160" s="17" t="str">
        <f t="shared" si="26"/>
        <v>--</v>
      </c>
      <c r="E160" s="17" t="str">
        <f t="shared" si="26"/>
        <v>--</v>
      </c>
      <c r="F160" s="17" t="str">
        <f t="shared" si="26"/>
        <v>--</v>
      </c>
      <c r="G160" s="17" t="str">
        <f t="shared" si="26"/>
        <v>--</v>
      </c>
      <c r="H160" s="17" t="str">
        <f t="shared" si="26"/>
        <v>--</v>
      </c>
      <c r="I160" s="17" t="str">
        <f t="shared" si="27"/>
        <v>--</v>
      </c>
      <c r="J160" s="17" t="str">
        <f t="shared" si="27"/>
        <v>--</v>
      </c>
      <c r="K160" s="17" t="str">
        <f t="shared" si="27"/>
        <v>--</v>
      </c>
      <c r="L160" s="17" t="str">
        <f t="shared" si="27"/>
        <v>--</v>
      </c>
      <c r="M160" s="17" t="str">
        <f t="shared" si="27"/>
        <v>--</v>
      </c>
      <c r="N160" s="17" t="str">
        <f t="shared" si="28"/>
        <v>--</v>
      </c>
      <c r="O160" s="17" t="str">
        <f t="shared" si="28"/>
        <v>--</v>
      </c>
      <c r="P160" s="17" t="str">
        <f t="shared" si="28"/>
        <v>--</v>
      </c>
      <c r="Q160" s="17" t="str">
        <f t="shared" si="28"/>
        <v>--</v>
      </c>
      <c r="R160" s="17" t="str">
        <f t="shared" si="28"/>
        <v>--</v>
      </c>
      <c r="S160" s="17" t="str">
        <f t="shared" si="29"/>
        <v>--</v>
      </c>
      <c r="T160" s="17" t="str">
        <f t="shared" si="29"/>
        <v>--</v>
      </c>
      <c r="U160" s="17" t="str">
        <f t="shared" si="29"/>
        <v>--</v>
      </c>
      <c r="V160" s="17" t="str">
        <f t="shared" si="29"/>
        <v>--</v>
      </c>
      <c r="W160" s="17" t="str">
        <f t="shared" si="29"/>
        <v>--</v>
      </c>
      <c r="X160" s="17" t="str">
        <f t="shared" si="30"/>
        <v>--</v>
      </c>
      <c r="Y160" s="17" t="str">
        <f t="shared" si="30"/>
        <v>--</v>
      </c>
      <c r="Z160" s="17" t="str">
        <f t="shared" si="30"/>
        <v>--</v>
      </c>
      <c r="AA160" s="17" t="str">
        <f t="shared" si="30"/>
        <v>--</v>
      </c>
      <c r="AB160" s="17" t="str">
        <f t="shared" si="30"/>
        <v>--</v>
      </c>
      <c r="AC160" s="17" t="str">
        <f t="shared" si="31"/>
        <v>--</v>
      </c>
      <c r="AD160" s="17" t="str">
        <f t="shared" si="31"/>
        <v>--</v>
      </c>
      <c r="AE160" s="17" t="str">
        <f t="shared" si="31"/>
        <v>--</v>
      </c>
      <c r="AF160" s="17" t="str">
        <f t="shared" si="31"/>
        <v>--</v>
      </c>
      <c r="AG160" s="17" t="str">
        <f t="shared" si="31"/>
        <v>--</v>
      </c>
      <c r="AH160" s="17" t="str">
        <f t="shared" si="32"/>
        <v>--</v>
      </c>
      <c r="AI160" s="17" t="str">
        <f t="shared" si="32"/>
        <v>--</v>
      </c>
      <c r="AJ160" s="17" t="str">
        <f t="shared" si="32"/>
        <v>--</v>
      </c>
      <c r="AK160" s="17" t="str">
        <f t="shared" si="32"/>
        <v>--</v>
      </c>
      <c r="AL160" s="17" t="str">
        <f t="shared" si="32"/>
        <v>--</v>
      </c>
      <c r="AM160" s="17" t="str">
        <f t="shared" si="33"/>
        <v>--</v>
      </c>
      <c r="AN160" s="17" t="str">
        <f t="shared" si="33"/>
        <v>--</v>
      </c>
      <c r="AO160" s="17" t="str">
        <f t="shared" si="33"/>
        <v>--</v>
      </c>
      <c r="AP160" s="17" t="str">
        <f t="shared" si="33"/>
        <v>--</v>
      </c>
      <c r="AQ160" s="17" t="str">
        <f t="shared" si="33"/>
        <v>--</v>
      </c>
      <c r="AR160" s="17" t="str">
        <f t="shared" si="34"/>
        <v>--</v>
      </c>
      <c r="AS160" s="17" t="str">
        <f t="shared" si="34"/>
        <v>--</v>
      </c>
      <c r="AT160" s="111" t="str">
        <f t="shared" si="35"/>
        <v>--</v>
      </c>
    </row>
    <row r="161" spans="1:46" s="61" customFormat="1" ht="12" hidden="1" customHeight="1" x14ac:dyDescent="0.2">
      <c r="A161" s="14">
        <v>19</v>
      </c>
      <c r="B161" s="14"/>
      <c r="C161" s="120" t="str">
        <f t="shared" si="25"/>
        <v>項目19</v>
      </c>
      <c r="D161" s="17" t="str">
        <f t="shared" si="26"/>
        <v>--</v>
      </c>
      <c r="E161" s="17" t="str">
        <f t="shared" si="26"/>
        <v>--</v>
      </c>
      <c r="F161" s="17" t="str">
        <f t="shared" si="26"/>
        <v>--</v>
      </c>
      <c r="G161" s="17" t="str">
        <f t="shared" si="26"/>
        <v>--</v>
      </c>
      <c r="H161" s="17" t="str">
        <f t="shared" si="26"/>
        <v>--</v>
      </c>
      <c r="I161" s="17" t="str">
        <f t="shared" si="27"/>
        <v>--</v>
      </c>
      <c r="J161" s="17" t="str">
        <f t="shared" si="27"/>
        <v>--</v>
      </c>
      <c r="K161" s="17" t="str">
        <f t="shared" si="27"/>
        <v>--</v>
      </c>
      <c r="L161" s="17" t="str">
        <f t="shared" si="27"/>
        <v>--</v>
      </c>
      <c r="M161" s="17" t="str">
        <f t="shared" si="27"/>
        <v>--</v>
      </c>
      <c r="N161" s="17" t="str">
        <f t="shared" si="28"/>
        <v>--</v>
      </c>
      <c r="O161" s="17" t="str">
        <f t="shared" si="28"/>
        <v>--</v>
      </c>
      <c r="P161" s="17" t="str">
        <f t="shared" si="28"/>
        <v>--</v>
      </c>
      <c r="Q161" s="17" t="str">
        <f t="shared" si="28"/>
        <v>--</v>
      </c>
      <c r="R161" s="17" t="str">
        <f t="shared" si="28"/>
        <v>--</v>
      </c>
      <c r="S161" s="17" t="str">
        <f t="shared" si="29"/>
        <v>--</v>
      </c>
      <c r="T161" s="17" t="str">
        <f t="shared" si="29"/>
        <v>--</v>
      </c>
      <c r="U161" s="17" t="str">
        <f t="shared" si="29"/>
        <v>--</v>
      </c>
      <c r="V161" s="17" t="str">
        <f t="shared" si="29"/>
        <v>--</v>
      </c>
      <c r="W161" s="17" t="str">
        <f t="shared" si="29"/>
        <v>--</v>
      </c>
      <c r="X161" s="17" t="str">
        <f t="shared" si="30"/>
        <v>--</v>
      </c>
      <c r="Y161" s="17" t="str">
        <f t="shared" si="30"/>
        <v>--</v>
      </c>
      <c r="Z161" s="17" t="str">
        <f t="shared" si="30"/>
        <v>--</v>
      </c>
      <c r="AA161" s="17" t="str">
        <f t="shared" si="30"/>
        <v>--</v>
      </c>
      <c r="AB161" s="17" t="str">
        <f t="shared" si="30"/>
        <v>--</v>
      </c>
      <c r="AC161" s="17" t="str">
        <f t="shared" si="31"/>
        <v>--</v>
      </c>
      <c r="AD161" s="17" t="str">
        <f t="shared" si="31"/>
        <v>--</v>
      </c>
      <c r="AE161" s="17" t="str">
        <f t="shared" si="31"/>
        <v>--</v>
      </c>
      <c r="AF161" s="17" t="str">
        <f t="shared" si="31"/>
        <v>--</v>
      </c>
      <c r="AG161" s="17" t="str">
        <f t="shared" si="31"/>
        <v>--</v>
      </c>
      <c r="AH161" s="17" t="str">
        <f t="shared" si="32"/>
        <v>--</v>
      </c>
      <c r="AI161" s="17" t="str">
        <f t="shared" si="32"/>
        <v>--</v>
      </c>
      <c r="AJ161" s="17" t="str">
        <f t="shared" si="32"/>
        <v>--</v>
      </c>
      <c r="AK161" s="17" t="str">
        <f t="shared" si="32"/>
        <v>--</v>
      </c>
      <c r="AL161" s="17" t="str">
        <f t="shared" si="32"/>
        <v>--</v>
      </c>
      <c r="AM161" s="17" t="str">
        <f t="shared" si="33"/>
        <v>--</v>
      </c>
      <c r="AN161" s="17" t="str">
        <f t="shared" si="33"/>
        <v>--</v>
      </c>
      <c r="AO161" s="17" t="str">
        <f t="shared" si="33"/>
        <v>--</v>
      </c>
      <c r="AP161" s="17" t="str">
        <f t="shared" si="33"/>
        <v>--</v>
      </c>
      <c r="AQ161" s="17" t="str">
        <f t="shared" si="33"/>
        <v>--</v>
      </c>
      <c r="AR161" s="17" t="str">
        <f t="shared" si="34"/>
        <v>--</v>
      </c>
      <c r="AS161" s="17" t="str">
        <f t="shared" si="34"/>
        <v>--</v>
      </c>
      <c r="AT161" s="111" t="str">
        <f t="shared" si="35"/>
        <v>--</v>
      </c>
    </row>
    <row r="162" spans="1:46" s="61" customFormat="1" ht="12" hidden="1" customHeight="1" x14ac:dyDescent="0.2">
      <c r="A162" s="14">
        <v>20</v>
      </c>
      <c r="B162" s="14"/>
      <c r="C162" s="120" t="str">
        <f t="shared" si="25"/>
        <v>項目20</v>
      </c>
      <c r="D162" s="17" t="str">
        <f t="shared" si="26"/>
        <v>--</v>
      </c>
      <c r="E162" s="17" t="str">
        <f t="shared" si="26"/>
        <v>--</v>
      </c>
      <c r="F162" s="17" t="str">
        <f t="shared" si="26"/>
        <v>--</v>
      </c>
      <c r="G162" s="17" t="str">
        <f t="shared" si="26"/>
        <v>--</v>
      </c>
      <c r="H162" s="17" t="str">
        <f t="shared" si="26"/>
        <v>--</v>
      </c>
      <c r="I162" s="17" t="str">
        <f t="shared" si="27"/>
        <v>--</v>
      </c>
      <c r="J162" s="17" t="str">
        <f t="shared" si="27"/>
        <v>--</v>
      </c>
      <c r="K162" s="17" t="str">
        <f t="shared" si="27"/>
        <v>--</v>
      </c>
      <c r="L162" s="17" t="str">
        <f t="shared" si="27"/>
        <v>--</v>
      </c>
      <c r="M162" s="17" t="str">
        <f t="shared" si="27"/>
        <v>--</v>
      </c>
      <c r="N162" s="17" t="str">
        <f t="shared" si="28"/>
        <v>--</v>
      </c>
      <c r="O162" s="17" t="str">
        <f t="shared" si="28"/>
        <v>--</v>
      </c>
      <c r="P162" s="17" t="str">
        <f t="shared" si="28"/>
        <v>--</v>
      </c>
      <c r="Q162" s="17" t="str">
        <f t="shared" si="28"/>
        <v>--</v>
      </c>
      <c r="R162" s="17" t="str">
        <f t="shared" si="28"/>
        <v>--</v>
      </c>
      <c r="S162" s="17" t="str">
        <f t="shared" si="29"/>
        <v>--</v>
      </c>
      <c r="T162" s="17" t="str">
        <f t="shared" si="29"/>
        <v>--</v>
      </c>
      <c r="U162" s="17" t="str">
        <f t="shared" si="29"/>
        <v>--</v>
      </c>
      <c r="V162" s="17" t="str">
        <f t="shared" si="29"/>
        <v>--</v>
      </c>
      <c r="W162" s="17" t="str">
        <f t="shared" si="29"/>
        <v>--</v>
      </c>
      <c r="X162" s="17" t="str">
        <f t="shared" si="30"/>
        <v>--</v>
      </c>
      <c r="Y162" s="17" t="str">
        <f t="shared" si="30"/>
        <v>--</v>
      </c>
      <c r="Z162" s="17" t="str">
        <f t="shared" si="30"/>
        <v>--</v>
      </c>
      <c r="AA162" s="17" t="str">
        <f t="shared" si="30"/>
        <v>--</v>
      </c>
      <c r="AB162" s="17" t="str">
        <f t="shared" si="30"/>
        <v>--</v>
      </c>
      <c r="AC162" s="17" t="str">
        <f t="shared" si="31"/>
        <v>--</v>
      </c>
      <c r="AD162" s="17" t="str">
        <f t="shared" si="31"/>
        <v>--</v>
      </c>
      <c r="AE162" s="17" t="str">
        <f t="shared" si="31"/>
        <v>--</v>
      </c>
      <c r="AF162" s="17" t="str">
        <f t="shared" si="31"/>
        <v>--</v>
      </c>
      <c r="AG162" s="17" t="str">
        <f t="shared" si="31"/>
        <v>--</v>
      </c>
      <c r="AH162" s="17" t="str">
        <f t="shared" si="32"/>
        <v>--</v>
      </c>
      <c r="AI162" s="17" t="str">
        <f t="shared" si="32"/>
        <v>--</v>
      </c>
      <c r="AJ162" s="17" t="str">
        <f t="shared" si="32"/>
        <v>--</v>
      </c>
      <c r="AK162" s="17" t="str">
        <f t="shared" si="32"/>
        <v>--</v>
      </c>
      <c r="AL162" s="17" t="str">
        <f t="shared" si="32"/>
        <v>--</v>
      </c>
      <c r="AM162" s="17" t="str">
        <f t="shared" si="33"/>
        <v>--</v>
      </c>
      <c r="AN162" s="17" t="str">
        <f t="shared" si="33"/>
        <v>--</v>
      </c>
      <c r="AO162" s="17" t="str">
        <f t="shared" si="33"/>
        <v>--</v>
      </c>
      <c r="AP162" s="17" t="str">
        <f t="shared" si="33"/>
        <v>--</v>
      </c>
      <c r="AQ162" s="17" t="str">
        <f t="shared" si="33"/>
        <v>--</v>
      </c>
      <c r="AR162" s="17" t="str">
        <f t="shared" si="34"/>
        <v>--</v>
      </c>
      <c r="AS162" s="17" t="str">
        <f t="shared" si="34"/>
        <v>--</v>
      </c>
      <c r="AT162" s="111" t="str">
        <f t="shared" si="35"/>
        <v>--</v>
      </c>
    </row>
    <row r="163" spans="1:46" s="61" customFormat="1" ht="12" hidden="1" customHeight="1" x14ac:dyDescent="0.2">
      <c r="A163" s="14">
        <v>21</v>
      </c>
      <c r="B163" s="14"/>
      <c r="C163" s="120" t="str">
        <f t="shared" si="25"/>
        <v>項目21</v>
      </c>
      <c r="D163" s="17" t="str">
        <f t="shared" si="26"/>
        <v>--</v>
      </c>
      <c r="E163" s="17" t="str">
        <f t="shared" si="26"/>
        <v>--</v>
      </c>
      <c r="F163" s="17" t="str">
        <f t="shared" si="26"/>
        <v>--</v>
      </c>
      <c r="G163" s="17" t="str">
        <f t="shared" si="26"/>
        <v>--</v>
      </c>
      <c r="H163" s="17" t="str">
        <f t="shared" si="26"/>
        <v>--</v>
      </c>
      <c r="I163" s="17" t="str">
        <f t="shared" si="27"/>
        <v>--</v>
      </c>
      <c r="J163" s="17" t="str">
        <f t="shared" si="27"/>
        <v>--</v>
      </c>
      <c r="K163" s="17" t="str">
        <f t="shared" si="27"/>
        <v>--</v>
      </c>
      <c r="L163" s="17" t="str">
        <f t="shared" si="27"/>
        <v>--</v>
      </c>
      <c r="M163" s="17" t="str">
        <f t="shared" si="27"/>
        <v>--</v>
      </c>
      <c r="N163" s="17" t="str">
        <f t="shared" si="28"/>
        <v>--</v>
      </c>
      <c r="O163" s="17" t="str">
        <f t="shared" si="28"/>
        <v>--</v>
      </c>
      <c r="P163" s="17" t="str">
        <f t="shared" si="28"/>
        <v>--</v>
      </c>
      <c r="Q163" s="17" t="str">
        <f t="shared" si="28"/>
        <v>--</v>
      </c>
      <c r="R163" s="17" t="str">
        <f t="shared" si="28"/>
        <v>--</v>
      </c>
      <c r="S163" s="17" t="str">
        <f t="shared" si="29"/>
        <v>--</v>
      </c>
      <c r="T163" s="17" t="str">
        <f t="shared" si="29"/>
        <v>--</v>
      </c>
      <c r="U163" s="17" t="str">
        <f t="shared" si="29"/>
        <v>--</v>
      </c>
      <c r="V163" s="17" t="str">
        <f t="shared" si="29"/>
        <v>--</v>
      </c>
      <c r="W163" s="17" t="str">
        <f t="shared" si="29"/>
        <v>--</v>
      </c>
      <c r="X163" s="17" t="str">
        <f t="shared" si="30"/>
        <v>--</v>
      </c>
      <c r="Y163" s="17" t="str">
        <f t="shared" si="30"/>
        <v>--</v>
      </c>
      <c r="Z163" s="17" t="str">
        <f t="shared" si="30"/>
        <v>--</v>
      </c>
      <c r="AA163" s="17" t="str">
        <f t="shared" si="30"/>
        <v>--</v>
      </c>
      <c r="AB163" s="17" t="str">
        <f t="shared" si="30"/>
        <v>--</v>
      </c>
      <c r="AC163" s="17" t="str">
        <f t="shared" si="31"/>
        <v>--</v>
      </c>
      <c r="AD163" s="17" t="str">
        <f t="shared" si="31"/>
        <v>--</v>
      </c>
      <c r="AE163" s="17" t="str">
        <f t="shared" si="31"/>
        <v>--</v>
      </c>
      <c r="AF163" s="17" t="str">
        <f t="shared" si="31"/>
        <v>--</v>
      </c>
      <c r="AG163" s="17" t="str">
        <f t="shared" si="31"/>
        <v>--</v>
      </c>
      <c r="AH163" s="17" t="str">
        <f t="shared" si="32"/>
        <v>--</v>
      </c>
      <c r="AI163" s="17" t="str">
        <f t="shared" si="32"/>
        <v>--</v>
      </c>
      <c r="AJ163" s="17" t="str">
        <f t="shared" si="32"/>
        <v>--</v>
      </c>
      <c r="AK163" s="17" t="str">
        <f t="shared" si="32"/>
        <v>--</v>
      </c>
      <c r="AL163" s="17" t="str">
        <f t="shared" si="32"/>
        <v>--</v>
      </c>
      <c r="AM163" s="17" t="str">
        <f t="shared" si="33"/>
        <v>--</v>
      </c>
      <c r="AN163" s="17" t="str">
        <f t="shared" si="33"/>
        <v>--</v>
      </c>
      <c r="AO163" s="17" t="str">
        <f t="shared" si="33"/>
        <v>--</v>
      </c>
      <c r="AP163" s="17" t="str">
        <f t="shared" si="33"/>
        <v>--</v>
      </c>
      <c r="AQ163" s="17" t="str">
        <f t="shared" si="33"/>
        <v>--</v>
      </c>
      <c r="AR163" s="17" t="str">
        <f t="shared" si="34"/>
        <v>--</v>
      </c>
      <c r="AS163" s="17" t="str">
        <f t="shared" si="34"/>
        <v>--</v>
      </c>
      <c r="AT163" s="111" t="str">
        <f t="shared" si="35"/>
        <v>--</v>
      </c>
    </row>
    <row r="164" spans="1:46" s="61" customFormat="1" ht="12" hidden="1" customHeight="1" x14ac:dyDescent="0.2">
      <c r="A164" s="14">
        <v>22</v>
      </c>
      <c r="B164" s="14"/>
      <c r="C164" s="120" t="str">
        <f t="shared" si="25"/>
        <v>項目22</v>
      </c>
      <c r="D164" s="17" t="str">
        <f t="shared" si="26"/>
        <v>--</v>
      </c>
      <c r="E164" s="17" t="str">
        <f t="shared" si="26"/>
        <v>--</v>
      </c>
      <c r="F164" s="17" t="str">
        <f t="shared" si="26"/>
        <v>--</v>
      </c>
      <c r="G164" s="17" t="str">
        <f t="shared" si="26"/>
        <v>--</v>
      </c>
      <c r="H164" s="17" t="str">
        <f t="shared" si="26"/>
        <v>--</v>
      </c>
      <c r="I164" s="17" t="str">
        <f t="shared" si="27"/>
        <v>--</v>
      </c>
      <c r="J164" s="17" t="str">
        <f t="shared" si="27"/>
        <v>--</v>
      </c>
      <c r="K164" s="17" t="str">
        <f t="shared" si="27"/>
        <v>--</v>
      </c>
      <c r="L164" s="17" t="str">
        <f t="shared" si="27"/>
        <v>--</v>
      </c>
      <c r="M164" s="17" t="str">
        <f t="shared" si="27"/>
        <v>--</v>
      </c>
      <c r="N164" s="17" t="str">
        <f t="shared" si="28"/>
        <v>--</v>
      </c>
      <c r="O164" s="17" t="str">
        <f t="shared" si="28"/>
        <v>--</v>
      </c>
      <c r="P164" s="17" t="str">
        <f t="shared" si="28"/>
        <v>--</v>
      </c>
      <c r="Q164" s="17" t="str">
        <f t="shared" si="28"/>
        <v>--</v>
      </c>
      <c r="R164" s="17" t="str">
        <f t="shared" si="28"/>
        <v>--</v>
      </c>
      <c r="S164" s="17" t="str">
        <f t="shared" si="29"/>
        <v>--</v>
      </c>
      <c r="T164" s="17" t="str">
        <f t="shared" si="29"/>
        <v>--</v>
      </c>
      <c r="U164" s="17" t="str">
        <f t="shared" si="29"/>
        <v>--</v>
      </c>
      <c r="V164" s="17" t="str">
        <f t="shared" si="29"/>
        <v>--</v>
      </c>
      <c r="W164" s="17" t="str">
        <f t="shared" si="29"/>
        <v>--</v>
      </c>
      <c r="X164" s="17" t="str">
        <f t="shared" si="30"/>
        <v>--</v>
      </c>
      <c r="Y164" s="17" t="str">
        <f t="shared" si="30"/>
        <v>--</v>
      </c>
      <c r="Z164" s="17" t="str">
        <f t="shared" si="30"/>
        <v>--</v>
      </c>
      <c r="AA164" s="17" t="str">
        <f t="shared" si="30"/>
        <v>--</v>
      </c>
      <c r="AB164" s="17" t="str">
        <f t="shared" si="30"/>
        <v>--</v>
      </c>
      <c r="AC164" s="17" t="str">
        <f t="shared" si="31"/>
        <v>--</v>
      </c>
      <c r="AD164" s="17" t="str">
        <f t="shared" si="31"/>
        <v>--</v>
      </c>
      <c r="AE164" s="17" t="str">
        <f t="shared" si="31"/>
        <v>--</v>
      </c>
      <c r="AF164" s="17" t="str">
        <f t="shared" si="31"/>
        <v>--</v>
      </c>
      <c r="AG164" s="17" t="str">
        <f t="shared" si="31"/>
        <v>--</v>
      </c>
      <c r="AH164" s="17" t="str">
        <f t="shared" si="32"/>
        <v>--</v>
      </c>
      <c r="AI164" s="17" t="str">
        <f t="shared" si="32"/>
        <v>--</v>
      </c>
      <c r="AJ164" s="17" t="str">
        <f t="shared" si="32"/>
        <v>--</v>
      </c>
      <c r="AK164" s="17" t="str">
        <f t="shared" si="32"/>
        <v>--</v>
      </c>
      <c r="AL164" s="17" t="str">
        <f t="shared" si="32"/>
        <v>--</v>
      </c>
      <c r="AM164" s="17" t="str">
        <f t="shared" si="33"/>
        <v>--</v>
      </c>
      <c r="AN164" s="17" t="str">
        <f t="shared" si="33"/>
        <v>--</v>
      </c>
      <c r="AO164" s="17" t="str">
        <f t="shared" si="33"/>
        <v>--</v>
      </c>
      <c r="AP164" s="17" t="str">
        <f t="shared" si="33"/>
        <v>--</v>
      </c>
      <c r="AQ164" s="17" t="str">
        <f t="shared" si="33"/>
        <v>--</v>
      </c>
      <c r="AR164" s="17" t="str">
        <f t="shared" si="34"/>
        <v>--</v>
      </c>
      <c r="AS164" s="17" t="str">
        <f t="shared" si="34"/>
        <v>--</v>
      </c>
      <c r="AT164" s="111" t="str">
        <f t="shared" si="35"/>
        <v>--</v>
      </c>
    </row>
    <row r="165" spans="1:46" s="61" customFormat="1" ht="12" hidden="1" customHeight="1" x14ac:dyDescent="0.2">
      <c r="A165" s="14">
        <v>23</v>
      </c>
      <c r="B165" s="14"/>
      <c r="C165" s="120" t="str">
        <f t="shared" si="25"/>
        <v>項目23</v>
      </c>
      <c r="D165" s="17" t="str">
        <f t="shared" si="26"/>
        <v>--</v>
      </c>
      <c r="E165" s="17" t="str">
        <f t="shared" si="26"/>
        <v>--</v>
      </c>
      <c r="F165" s="17" t="str">
        <f t="shared" si="26"/>
        <v>--</v>
      </c>
      <c r="G165" s="17" t="str">
        <f t="shared" si="26"/>
        <v>--</v>
      </c>
      <c r="H165" s="17" t="str">
        <f t="shared" si="26"/>
        <v>--</v>
      </c>
      <c r="I165" s="17" t="str">
        <f t="shared" si="27"/>
        <v>--</v>
      </c>
      <c r="J165" s="17" t="str">
        <f t="shared" si="27"/>
        <v>--</v>
      </c>
      <c r="K165" s="17" t="str">
        <f t="shared" si="27"/>
        <v>--</v>
      </c>
      <c r="L165" s="17" t="str">
        <f t="shared" si="27"/>
        <v>--</v>
      </c>
      <c r="M165" s="17" t="str">
        <f t="shared" si="27"/>
        <v>--</v>
      </c>
      <c r="N165" s="17" t="str">
        <f t="shared" si="28"/>
        <v>--</v>
      </c>
      <c r="O165" s="17" t="str">
        <f t="shared" si="28"/>
        <v>--</v>
      </c>
      <c r="P165" s="17" t="str">
        <f t="shared" si="28"/>
        <v>--</v>
      </c>
      <c r="Q165" s="17" t="str">
        <f t="shared" si="28"/>
        <v>--</v>
      </c>
      <c r="R165" s="17" t="str">
        <f t="shared" si="28"/>
        <v>--</v>
      </c>
      <c r="S165" s="17" t="str">
        <f t="shared" si="29"/>
        <v>--</v>
      </c>
      <c r="T165" s="17" t="str">
        <f t="shared" si="29"/>
        <v>--</v>
      </c>
      <c r="U165" s="17" t="str">
        <f t="shared" si="29"/>
        <v>--</v>
      </c>
      <c r="V165" s="17" t="str">
        <f t="shared" si="29"/>
        <v>--</v>
      </c>
      <c r="W165" s="17" t="str">
        <f t="shared" si="29"/>
        <v>--</v>
      </c>
      <c r="X165" s="17" t="str">
        <f t="shared" si="30"/>
        <v>--</v>
      </c>
      <c r="Y165" s="17" t="str">
        <f t="shared" si="30"/>
        <v>--</v>
      </c>
      <c r="Z165" s="17" t="str">
        <f t="shared" si="30"/>
        <v>--</v>
      </c>
      <c r="AA165" s="17" t="str">
        <f t="shared" si="30"/>
        <v>--</v>
      </c>
      <c r="AB165" s="17" t="str">
        <f t="shared" si="30"/>
        <v>--</v>
      </c>
      <c r="AC165" s="17" t="str">
        <f t="shared" si="31"/>
        <v>--</v>
      </c>
      <c r="AD165" s="17" t="str">
        <f t="shared" si="31"/>
        <v>--</v>
      </c>
      <c r="AE165" s="17" t="str">
        <f t="shared" si="31"/>
        <v>--</v>
      </c>
      <c r="AF165" s="17" t="str">
        <f t="shared" si="31"/>
        <v>--</v>
      </c>
      <c r="AG165" s="17" t="str">
        <f t="shared" si="31"/>
        <v>--</v>
      </c>
      <c r="AH165" s="17" t="str">
        <f t="shared" si="32"/>
        <v>--</v>
      </c>
      <c r="AI165" s="17" t="str">
        <f t="shared" si="32"/>
        <v>--</v>
      </c>
      <c r="AJ165" s="17" t="str">
        <f t="shared" si="32"/>
        <v>--</v>
      </c>
      <c r="AK165" s="17" t="str">
        <f t="shared" si="32"/>
        <v>--</v>
      </c>
      <c r="AL165" s="17" t="str">
        <f t="shared" si="32"/>
        <v>--</v>
      </c>
      <c r="AM165" s="17" t="str">
        <f t="shared" si="33"/>
        <v>--</v>
      </c>
      <c r="AN165" s="17" t="str">
        <f t="shared" si="33"/>
        <v>--</v>
      </c>
      <c r="AO165" s="17" t="str">
        <f t="shared" si="33"/>
        <v>--</v>
      </c>
      <c r="AP165" s="17" t="str">
        <f t="shared" si="33"/>
        <v>--</v>
      </c>
      <c r="AQ165" s="17" t="str">
        <f t="shared" si="33"/>
        <v>--</v>
      </c>
      <c r="AR165" s="17" t="str">
        <f t="shared" si="34"/>
        <v>--</v>
      </c>
      <c r="AS165" s="17" t="str">
        <f t="shared" si="34"/>
        <v>--</v>
      </c>
      <c r="AT165" s="111" t="str">
        <f t="shared" si="35"/>
        <v>--</v>
      </c>
    </row>
    <row r="166" spans="1:46" s="61" customFormat="1" ht="12" hidden="1" customHeight="1" x14ac:dyDescent="0.2">
      <c r="A166" s="14">
        <v>24</v>
      </c>
      <c r="B166" s="14"/>
      <c r="C166" s="120" t="str">
        <f t="shared" si="25"/>
        <v>項目24</v>
      </c>
      <c r="D166" s="17" t="str">
        <f t="shared" si="26"/>
        <v>--</v>
      </c>
      <c r="E166" s="17" t="str">
        <f t="shared" si="26"/>
        <v>--</v>
      </c>
      <c r="F166" s="17" t="str">
        <f t="shared" si="26"/>
        <v>--</v>
      </c>
      <c r="G166" s="17" t="str">
        <f t="shared" si="26"/>
        <v>--</v>
      </c>
      <c r="H166" s="17" t="str">
        <f t="shared" si="26"/>
        <v>--</v>
      </c>
      <c r="I166" s="17" t="str">
        <f t="shared" si="27"/>
        <v>--</v>
      </c>
      <c r="J166" s="17" t="str">
        <f t="shared" si="27"/>
        <v>--</v>
      </c>
      <c r="K166" s="17" t="str">
        <f t="shared" si="27"/>
        <v>--</v>
      </c>
      <c r="L166" s="17" t="str">
        <f t="shared" si="27"/>
        <v>--</v>
      </c>
      <c r="M166" s="17" t="str">
        <f t="shared" si="27"/>
        <v>--</v>
      </c>
      <c r="N166" s="17" t="str">
        <f t="shared" si="28"/>
        <v>--</v>
      </c>
      <c r="O166" s="17" t="str">
        <f t="shared" si="28"/>
        <v>--</v>
      </c>
      <c r="P166" s="17" t="str">
        <f t="shared" si="28"/>
        <v>--</v>
      </c>
      <c r="Q166" s="17" t="str">
        <f t="shared" si="28"/>
        <v>--</v>
      </c>
      <c r="R166" s="17" t="str">
        <f t="shared" si="28"/>
        <v>--</v>
      </c>
      <c r="S166" s="17" t="str">
        <f t="shared" si="29"/>
        <v>--</v>
      </c>
      <c r="T166" s="17" t="str">
        <f t="shared" si="29"/>
        <v>--</v>
      </c>
      <c r="U166" s="17" t="str">
        <f t="shared" si="29"/>
        <v>--</v>
      </c>
      <c r="V166" s="17" t="str">
        <f t="shared" si="29"/>
        <v>--</v>
      </c>
      <c r="W166" s="17" t="str">
        <f t="shared" si="29"/>
        <v>--</v>
      </c>
      <c r="X166" s="17" t="str">
        <f t="shared" si="30"/>
        <v>--</v>
      </c>
      <c r="Y166" s="17" t="str">
        <f t="shared" si="30"/>
        <v>--</v>
      </c>
      <c r="Z166" s="17" t="str">
        <f t="shared" si="30"/>
        <v>--</v>
      </c>
      <c r="AA166" s="17" t="str">
        <f t="shared" si="30"/>
        <v>--</v>
      </c>
      <c r="AB166" s="17" t="str">
        <f t="shared" si="30"/>
        <v>--</v>
      </c>
      <c r="AC166" s="17" t="str">
        <f t="shared" si="31"/>
        <v>--</v>
      </c>
      <c r="AD166" s="17" t="str">
        <f t="shared" si="31"/>
        <v>--</v>
      </c>
      <c r="AE166" s="17" t="str">
        <f t="shared" si="31"/>
        <v>--</v>
      </c>
      <c r="AF166" s="17" t="str">
        <f t="shared" si="31"/>
        <v>--</v>
      </c>
      <c r="AG166" s="17" t="str">
        <f t="shared" si="31"/>
        <v>--</v>
      </c>
      <c r="AH166" s="17" t="str">
        <f t="shared" si="32"/>
        <v>--</v>
      </c>
      <c r="AI166" s="17" t="str">
        <f t="shared" si="32"/>
        <v>--</v>
      </c>
      <c r="AJ166" s="17" t="str">
        <f t="shared" si="32"/>
        <v>--</v>
      </c>
      <c r="AK166" s="17" t="str">
        <f t="shared" si="32"/>
        <v>--</v>
      </c>
      <c r="AL166" s="17" t="str">
        <f t="shared" si="32"/>
        <v>--</v>
      </c>
      <c r="AM166" s="17" t="str">
        <f t="shared" si="33"/>
        <v>--</v>
      </c>
      <c r="AN166" s="17" t="str">
        <f t="shared" si="33"/>
        <v>--</v>
      </c>
      <c r="AO166" s="17" t="str">
        <f t="shared" si="33"/>
        <v>--</v>
      </c>
      <c r="AP166" s="17" t="str">
        <f t="shared" si="33"/>
        <v>--</v>
      </c>
      <c r="AQ166" s="17" t="str">
        <f t="shared" si="33"/>
        <v>--</v>
      </c>
      <c r="AR166" s="17" t="str">
        <f t="shared" si="34"/>
        <v>--</v>
      </c>
      <c r="AS166" s="17" t="str">
        <f t="shared" si="34"/>
        <v>--</v>
      </c>
      <c r="AT166" s="111" t="str">
        <f t="shared" si="35"/>
        <v>--</v>
      </c>
    </row>
    <row r="167" spans="1:46" s="61" customFormat="1" ht="12" hidden="1" customHeight="1" x14ac:dyDescent="0.2">
      <c r="A167" s="14">
        <v>25</v>
      </c>
      <c r="B167" s="14"/>
      <c r="C167" s="120" t="str">
        <f t="shared" si="25"/>
        <v>項目25</v>
      </c>
      <c r="D167" s="17" t="str">
        <f t="shared" si="26"/>
        <v>--</v>
      </c>
      <c r="E167" s="17" t="str">
        <f t="shared" si="26"/>
        <v>--</v>
      </c>
      <c r="F167" s="17" t="str">
        <f t="shared" si="26"/>
        <v>--</v>
      </c>
      <c r="G167" s="17" t="str">
        <f t="shared" si="26"/>
        <v>--</v>
      </c>
      <c r="H167" s="17" t="str">
        <f t="shared" si="26"/>
        <v>--</v>
      </c>
      <c r="I167" s="17" t="str">
        <f t="shared" si="27"/>
        <v>--</v>
      </c>
      <c r="J167" s="17" t="str">
        <f t="shared" si="27"/>
        <v>--</v>
      </c>
      <c r="K167" s="17" t="str">
        <f t="shared" si="27"/>
        <v>--</v>
      </c>
      <c r="L167" s="17" t="str">
        <f t="shared" si="27"/>
        <v>--</v>
      </c>
      <c r="M167" s="17" t="str">
        <f t="shared" si="27"/>
        <v>--</v>
      </c>
      <c r="N167" s="17" t="str">
        <f t="shared" si="28"/>
        <v>--</v>
      </c>
      <c r="O167" s="17" t="str">
        <f t="shared" si="28"/>
        <v>--</v>
      </c>
      <c r="P167" s="17" t="str">
        <f t="shared" si="28"/>
        <v>--</v>
      </c>
      <c r="Q167" s="17" t="str">
        <f t="shared" si="28"/>
        <v>--</v>
      </c>
      <c r="R167" s="17" t="str">
        <f t="shared" si="28"/>
        <v>--</v>
      </c>
      <c r="S167" s="17" t="str">
        <f t="shared" si="29"/>
        <v>--</v>
      </c>
      <c r="T167" s="17" t="str">
        <f t="shared" si="29"/>
        <v>--</v>
      </c>
      <c r="U167" s="17" t="str">
        <f t="shared" si="29"/>
        <v>--</v>
      </c>
      <c r="V167" s="17" t="str">
        <f t="shared" si="29"/>
        <v>--</v>
      </c>
      <c r="W167" s="17" t="str">
        <f t="shared" si="29"/>
        <v>--</v>
      </c>
      <c r="X167" s="17" t="str">
        <f t="shared" si="30"/>
        <v>--</v>
      </c>
      <c r="Y167" s="17" t="str">
        <f t="shared" si="30"/>
        <v>--</v>
      </c>
      <c r="Z167" s="17" t="str">
        <f t="shared" si="30"/>
        <v>--</v>
      </c>
      <c r="AA167" s="17" t="str">
        <f t="shared" si="30"/>
        <v>--</v>
      </c>
      <c r="AB167" s="17" t="str">
        <f t="shared" si="30"/>
        <v>--</v>
      </c>
      <c r="AC167" s="17" t="str">
        <f t="shared" si="31"/>
        <v>--</v>
      </c>
      <c r="AD167" s="17" t="str">
        <f t="shared" si="31"/>
        <v>--</v>
      </c>
      <c r="AE167" s="17" t="str">
        <f t="shared" si="31"/>
        <v>--</v>
      </c>
      <c r="AF167" s="17" t="str">
        <f t="shared" si="31"/>
        <v>--</v>
      </c>
      <c r="AG167" s="17" t="str">
        <f t="shared" si="31"/>
        <v>--</v>
      </c>
      <c r="AH167" s="17" t="str">
        <f t="shared" si="32"/>
        <v>--</v>
      </c>
      <c r="AI167" s="17" t="str">
        <f t="shared" si="32"/>
        <v>--</v>
      </c>
      <c r="AJ167" s="17" t="str">
        <f t="shared" si="32"/>
        <v>--</v>
      </c>
      <c r="AK167" s="17" t="str">
        <f t="shared" si="32"/>
        <v>--</v>
      </c>
      <c r="AL167" s="17" t="str">
        <f t="shared" si="32"/>
        <v>--</v>
      </c>
      <c r="AM167" s="17" t="str">
        <f t="shared" si="33"/>
        <v>--</v>
      </c>
      <c r="AN167" s="17" t="str">
        <f t="shared" si="33"/>
        <v>--</v>
      </c>
      <c r="AO167" s="17" t="str">
        <f t="shared" si="33"/>
        <v>--</v>
      </c>
      <c r="AP167" s="17" t="str">
        <f t="shared" si="33"/>
        <v>--</v>
      </c>
      <c r="AQ167" s="17" t="str">
        <f t="shared" si="33"/>
        <v>--</v>
      </c>
      <c r="AR167" s="17" t="str">
        <f t="shared" si="34"/>
        <v>--</v>
      </c>
      <c r="AS167" s="17" t="str">
        <f t="shared" si="34"/>
        <v>--</v>
      </c>
      <c r="AT167" s="111" t="str">
        <f t="shared" si="35"/>
        <v>--</v>
      </c>
    </row>
    <row r="168" spans="1:46" s="61" customFormat="1" ht="12" hidden="1" customHeight="1" x14ac:dyDescent="0.2">
      <c r="A168" s="14">
        <v>26</v>
      </c>
      <c r="B168" s="14"/>
      <c r="C168" s="120" t="str">
        <f t="shared" si="25"/>
        <v>項目26</v>
      </c>
      <c r="D168" s="17" t="str">
        <f t="shared" si="26"/>
        <v>--</v>
      </c>
      <c r="E168" s="17" t="str">
        <f t="shared" si="26"/>
        <v>--</v>
      </c>
      <c r="F168" s="17" t="str">
        <f t="shared" si="26"/>
        <v>--</v>
      </c>
      <c r="G168" s="17" t="str">
        <f t="shared" si="26"/>
        <v>--</v>
      </c>
      <c r="H168" s="17" t="str">
        <f t="shared" si="26"/>
        <v>--</v>
      </c>
      <c r="I168" s="17" t="str">
        <f t="shared" si="27"/>
        <v>--</v>
      </c>
      <c r="J168" s="17" t="str">
        <f t="shared" si="27"/>
        <v>--</v>
      </c>
      <c r="K168" s="17" t="str">
        <f t="shared" si="27"/>
        <v>--</v>
      </c>
      <c r="L168" s="17" t="str">
        <f t="shared" si="27"/>
        <v>--</v>
      </c>
      <c r="M168" s="17" t="str">
        <f t="shared" si="27"/>
        <v>--</v>
      </c>
      <c r="N168" s="17" t="str">
        <f t="shared" si="28"/>
        <v>--</v>
      </c>
      <c r="O168" s="17" t="str">
        <f t="shared" si="28"/>
        <v>--</v>
      </c>
      <c r="P168" s="17" t="str">
        <f t="shared" si="28"/>
        <v>--</v>
      </c>
      <c r="Q168" s="17" t="str">
        <f t="shared" si="28"/>
        <v>--</v>
      </c>
      <c r="R168" s="17" t="str">
        <f t="shared" si="28"/>
        <v>--</v>
      </c>
      <c r="S168" s="17" t="str">
        <f t="shared" si="29"/>
        <v>--</v>
      </c>
      <c r="T168" s="17" t="str">
        <f t="shared" si="29"/>
        <v>--</v>
      </c>
      <c r="U168" s="17" t="str">
        <f t="shared" si="29"/>
        <v>--</v>
      </c>
      <c r="V168" s="17" t="str">
        <f t="shared" si="29"/>
        <v>--</v>
      </c>
      <c r="W168" s="17" t="str">
        <f t="shared" si="29"/>
        <v>--</v>
      </c>
      <c r="X168" s="17" t="str">
        <f t="shared" si="30"/>
        <v>--</v>
      </c>
      <c r="Y168" s="17" t="str">
        <f t="shared" si="30"/>
        <v>--</v>
      </c>
      <c r="Z168" s="17" t="str">
        <f t="shared" si="30"/>
        <v>--</v>
      </c>
      <c r="AA168" s="17" t="str">
        <f t="shared" si="30"/>
        <v>--</v>
      </c>
      <c r="AB168" s="17" t="str">
        <f t="shared" si="30"/>
        <v>--</v>
      </c>
      <c r="AC168" s="17" t="str">
        <f t="shared" si="31"/>
        <v>--</v>
      </c>
      <c r="AD168" s="17" t="str">
        <f t="shared" si="31"/>
        <v>--</v>
      </c>
      <c r="AE168" s="17" t="str">
        <f t="shared" si="31"/>
        <v>--</v>
      </c>
      <c r="AF168" s="17" t="str">
        <f t="shared" si="31"/>
        <v>--</v>
      </c>
      <c r="AG168" s="17" t="str">
        <f t="shared" si="31"/>
        <v>--</v>
      </c>
      <c r="AH168" s="17" t="str">
        <f t="shared" si="32"/>
        <v>--</v>
      </c>
      <c r="AI168" s="17" t="str">
        <f t="shared" si="32"/>
        <v>--</v>
      </c>
      <c r="AJ168" s="17" t="str">
        <f t="shared" si="32"/>
        <v>--</v>
      </c>
      <c r="AK168" s="17" t="str">
        <f t="shared" si="32"/>
        <v>--</v>
      </c>
      <c r="AL168" s="17" t="str">
        <f t="shared" si="32"/>
        <v>--</v>
      </c>
      <c r="AM168" s="17" t="str">
        <f t="shared" si="33"/>
        <v>--</v>
      </c>
      <c r="AN168" s="17" t="str">
        <f t="shared" si="33"/>
        <v>--</v>
      </c>
      <c r="AO168" s="17" t="str">
        <f t="shared" si="33"/>
        <v>--</v>
      </c>
      <c r="AP168" s="17" t="str">
        <f t="shared" si="33"/>
        <v>--</v>
      </c>
      <c r="AQ168" s="17" t="str">
        <f t="shared" si="33"/>
        <v>--</v>
      </c>
      <c r="AR168" s="17" t="str">
        <f t="shared" si="34"/>
        <v>--</v>
      </c>
      <c r="AS168" s="17" t="str">
        <f t="shared" si="34"/>
        <v>--</v>
      </c>
      <c r="AT168" s="111" t="str">
        <f t="shared" si="35"/>
        <v>--</v>
      </c>
    </row>
    <row r="169" spans="1:46" s="61" customFormat="1" ht="12" hidden="1" customHeight="1" x14ac:dyDescent="0.2">
      <c r="A169" s="14">
        <v>27</v>
      </c>
      <c r="B169" s="14"/>
      <c r="C169" s="120" t="str">
        <f t="shared" si="25"/>
        <v>項目27</v>
      </c>
      <c r="D169" s="17" t="str">
        <f t="shared" si="26"/>
        <v>--</v>
      </c>
      <c r="E169" s="17" t="str">
        <f t="shared" si="26"/>
        <v>--</v>
      </c>
      <c r="F169" s="17" t="str">
        <f t="shared" si="26"/>
        <v>--</v>
      </c>
      <c r="G169" s="17" t="str">
        <f t="shared" si="26"/>
        <v>--</v>
      </c>
      <c r="H169" s="17" t="str">
        <f t="shared" si="26"/>
        <v>--</v>
      </c>
      <c r="I169" s="17" t="str">
        <f t="shared" si="27"/>
        <v>--</v>
      </c>
      <c r="J169" s="17" t="str">
        <f t="shared" si="27"/>
        <v>--</v>
      </c>
      <c r="K169" s="17" t="str">
        <f t="shared" si="27"/>
        <v>--</v>
      </c>
      <c r="L169" s="17" t="str">
        <f t="shared" si="27"/>
        <v>--</v>
      </c>
      <c r="M169" s="17" t="str">
        <f t="shared" si="27"/>
        <v>--</v>
      </c>
      <c r="N169" s="17" t="str">
        <f t="shared" si="28"/>
        <v>--</v>
      </c>
      <c r="O169" s="17" t="str">
        <f t="shared" si="28"/>
        <v>--</v>
      </c>
      <c r="P169" s="17" t="str">
        <f t="shared" si="28"/>
        <v>--</v>
      </c>
      <c r="Q169" s="17" t="str">
        <f t="shared" si="28"/>
        <v>--</v>
      </c>
      <c r="R169" s="17" t="str">
        <f t="shared" si="28"/>
        <v>--</v>
      </c>
      <c r="S169" s="17" t="str">
        <f t="shared" si="29"/>
        <v>--</v>
      </c>
      <c r="T169" s="17" t="str">
        <f t="shared" si="29"/>
        <v>--</v>
      </c>
      <c r="U169" s="17" t="str">
        <f t="shared" si="29"/>
        <v>--</v>
      </c>
      <c r="V169" s="17" t="str">
        <f t="shared" si="29"/>
        <v>--</v>
      </c>
      <c r="W169" s="17" t="str">
        <f t="shared" si="29"/>
        <v>--</v>
      </c>
      <c r="X169" s="17" t="str">
        <f t="shared" si="30"/>
        <v>--</v>
      </c>
      <c r="Y169" s="17" t="str">
        <f t="shared" si="30"/>
        <v>--</v>
      </c>
      <c r="Z169" s="17" t="str">
        <f t="shared" si="30"/>
        <v>--</v>
      </c>
      <c r="AA169" s="17" t="str">
        <f t="shared" si="30"/>
        <v>--</v>
      </c>
      <c r="AB169" s="17" t="str">
        <f t="shared" si="30"/>
        <v>--</v>
      </c>
      <c r="AC169" s="17" t="str">
        <f t="shared" si="31"/>
        <v>--</v>
      </c>
      <c r="AD169" s="17" t="str">
        <f t="shared" si="31"/>
        <v>--</v>
      </c>
      <c r="AE169" s="17" t="str">
        <f t="shared" si="31"/>
        <v>--</v>
      </c>
      <c r="AF169" s="17" t="str">
        <f t="shared" si="31"/>
        <v>--</v>
      </c>
      <c r="AG169" s="17" t="str">
        <f t="shared" si="31"/>
        <v>--</v>
      </c>
      <c r="AH169" s="17" t="str">
        <f t="shared" si="32"/>
        <v>--</v>
      </c>
      <c r="AI169" s="17" t="str">
        <f t="shared" si="32"/>
        <v>--</v>
      </c>
      <c r="AJ169" s="17" t="str">
        <f t="shared" si="32"/>
        <v>--</v>
      </c>
      <c r="AK169" s="17" t="str">
        <f t="shared" si="32"/>
        <v>--</v>
      </c>
      <c r="AL169" s="17" t="str">
        <f t="shared" si="32"/>
        <v>--</v>
      </c>
      <c r="AM169" s="17" t="str">
        <f t="shared" si="33"/>
        <v>--</v>
      </c>
      <c r="AN169" s="17" t="str">
        <f t="shared" si="33"/>
        <v>--</v>
      </c>
      <c r="AO169" s="17" t="str">
        <f t="shared" si="33"/>
        <v>--</v>
      </c>
      <c r="AP169" s="17" t="str">
        <f t="shared" si="33"/>
        <v>--</v>
      </c>
      <c r="AQ169" s="17" t="str">
        <f t="shared" si="33"/>
        <v>--</v>
      </c>
      <c r="AR169" s="17" t="str">
        <f t="shared" si="34"/>
        <v>--</v>
      </c>
      <c r="AS169" s="17" t="str">
        <f t="shared" si="34"/>
        <v>--</v>
      </c>
      <c r="AT169" s="111" t="str">
        <f t="shared" si="35"/>
        <v>--</v>
      </c>
    </row>
    <row r="170" spans="1:46" s="61" customFormat="1" ht="12" hidden="1" customHeight="1" x14ac:dyDescent="0.2">
      <c r="A170" s="14">
        <v>28</v>
      </c>
      <c r="B170" s="14"/>
      <c r="C170" s="120" t="str">
        <f t="shared" si="25"/>
        <v>項目28</v>
      </c>
      <c r="D170" s="17" t="str">
        <f t="shared" si="26"/>
        <v>--</v>
      </c>
      <c r="E170" s="17" t="str">
        <f t="shared" si="26"/>
        <v>--</v>
      </c>
      <c r="F170" s="17" t="str">
        <f t="shared" si="26"/>
        <v>--</v>
      </c>
      <c r="G170" s="17" t="str">
        <f t="shared" si="26"/>
        <v>--</v>
      </c>
      <c r="H170" s="17" t="str">
        <f t="shared" si="26"/>
        <v>--</v>
      </c>
      <c r="I170" s="17" t="str">
        <f t="shared" si="27"/>
        <v>--</v>
      </c>
      <c r="J170" s="17" t="str">
        <f t="shared" si="27"/>
        <v>--</v>
      </c>
      <c r="K170" s="17" t="str">
        <f t="shared" si="27"/>
        <v>--</v>
      </c>
      <c r="L170" s="17" t="str">
        <f t="shared" si="27"/>
        <v>--</v>
      </c>
      <c r="M170" s="17" t="str">
        <f t="shared" si="27"/>
        <v>--</v>
      </c>
      <c r="N170" s="17" t="str">
        <f t="shared" si="28"/>
        <v>--</v>
      </c>
      <c r="O170" s="17" t="str">
        <f t="shared" si="28"/>
        <v>--</v>
      </c>
      <c r="P170" s="17" t="str">
        <f t="shared" si="28"/>
        <v>--</v>
      </c>
      <c r="Q170" s="17" t="str">
        <f t="shared" si="28"/>
        <v>--</v>
      </c>
      <c r="R170" s="17" t="str">
        <f t="shared" si="28"/>
        <v>--</v>
      </c>
      <c r="S170" s="17" t="str">
        <f t="shared" si="29"/>
        <v>--</v>
      </c>
      <c r="T170" s="17" t="str">
        <f t="shared" si="29"/>
        <v>--</v>
      </c>
      <c r="U170" s="17" t="str">
        <f t="shared" si="29"/>
        <v>--</v>
      </c>
      <c r="V170" s="17" t="str">
        <f t="shared" si="29"/>
        <v>--</v>
      </c>
      <c r="W170" s="17" t="str">
        <f t="shared" si="29"/>
        <v>--</v>
      </c>
      <c r="X170" s="17" t="str">
        <f t="shared" si="30"/>
        <v>--</v>
      </c>
      <c r="Y170" s="17" t="str">
        <f t="shared" si="30"/>
        <v>--</v>
      </c>
      <c r="Z170" s="17" t="str">
        <f t="shared" si="30"/>
        <v>--</v>
      </c>
      <c r="AA170" s="17" t="str">
        <f t="shared" si="30"/>
        <v>--</v>
      </c>
      <c r="AB170" s="17" t="str">
        <f t="shared" si="30"/>
        <v>--</v>
      </c>
      <c r="AC170" s="17" t="str">
        <f t="shared" si="31"/>
        <v>--</v>
      </c>
      <c r="AD170" s="17" t="str">
        <f t="shared" si="31"/>
        <v>--</v>
      </c>
      <c r="AE170" s="17" t="str">
        <f t="shared" si="31"/>
        <v>--</v>
      </c>
      <c r="AF170" s="17" t="str">
        <f t="shared" si="31"/>
        <v>--</v>
      </c>
      <c r="AG170" s="17" t="str">
        <f t="shared" si="31"/>
        <v>--</v>
      </c>
      <c r="AH170" s="17" t="str">
        <f t="shared" si="32"/>
        <v>--</v>
      </c>
      <c r="AI170" s="17" t="str">
        <f t="shared" si="32"/>
        <v>--</v>
      </c>
      <c r="AJ170" s="17" t="str">
        <f t="shared" si="32"/>
        <v>--</v>
      </c>
      <c r="AK170" s="17" t="str">
        <f t="shared" si="32"/>
        <v>--</v>
      </c>
      <c r="AL170" s="17" t="str">
        <f t="shared" si="32"/>
        <v>--</v>
      </c>
      <c r="AM170" s="17" t="str">
        <f t="shared" si="33"/>
        <v>--</v>
      </c>
      <c r="AN170" s="17" t="str">
        <f t="shared" si="33"/>
        <v>--</v>
      </c>
      <c r="AO170" s="17" t="str">
        <f t="shared" si="33"/>
        <v>--</v>
      </c>
      <c r="AP170" s="17" t="str">
        <f t="shared" si="33"/>
        <v>--</v>
      </c>
      <c r="AQ170" s="17" t="str">
        <f t="shared" si="33"/>
        <v>--</v>
      </c>
      <c r="AR170" s="17" t="str">
        <f t="shared" si="34"/>
        <v>--</v>
      </c>
      <c r="AS170" s="17" t="str">
        <f t="shared" si="34"/>
        <v>--</v>
      </c>
      <c r="AT170" s="111" t="str">
        <f t="shared" si="35"/>
        <v>--</v>
      </c>
    </row>
    <row r="171" spans="1:46" s="61" customFormat="1" ht="12" hidden="1" customHeight="1" x14ac:dyDescent="0.2">
      <c r="A171" s="14">
        <v>29</v>
      </c>
      <c r="B171" s="14"/>
      <c r="C171" s="120" t="str">
        <f t="shared" si="25"/>
        <v>項目29</v>
      </c>
      <c r="D171" s="17" t="str">
        <f t="shared" si="26"/>
        <v>--</v>
      </c>
      <c r="E171" s="17" t="str">
        <f t="shared" si="26"/>
        <v>--</v>
      </c>
      <c r="F171" s="17" t="str">
        <f t="shared" si="26"/>
        <v>--</v>
      </c>
      <c r="G171" s="17" t="str">
        <f t="shared" si="26"/>
        <v>--</v>
      </c>
      <c r="H171" s="17" t="str">
        <f t="shared" si="26"/>
        <v>--</v>
      </c>
      <c r="I171" s="17" t="str">
        <f t="shared" si="27"/>
        <v>--</v>
      </c>
      <c r="J171" s="17" t="str">
        <f t="shared" si="27"/>
        <v>--</v>
      </c>
      <c r="K171" s="17" t="str">
        <f t="shared" si="27"/>
        <v>--</v>
      </c>
      <c r="L171" s="17" t="str">
        <f t="shared" si="27"/>
        <v>--</v>
      </c>
      <c r="M171" s="17" t="str">
        <f t="shared" si="27"/>
        <v>--</v>
      </c>
      <c r="N171" s="17" t="str">
        <f t="shared" si="28"/>
        <v>--</v>
      </c>
      <c r="O171" s="17" t="str">
        <f t="shared" si="28"/>
        <v>--</v>
      </c>
      <c r="P171" s="17" t="str">
        <f t="shared" si="28"/>
        <v>--</v>
      </c>
      <c r="Q171" s="17" t="str">
        <f t="shared" si="28"/>
        <v>--</v>
      </c>
      <c r="R171" s="17" t="str">
        <f t="shared" si="28"/>
        <v>--</v>
      </c>
      <c r="S171" s="17" t="str">
        <f t="shared" si="29"/>
        <v>--</v>
      </c>
      <c r="T171" s="17" t="str">
        <f t="shared" si="29"/>
        <v>--</v>
      </c>
      <c r="U171" s="17" t="str">
        <f t="shared" si="29"/>
        <v>--</v>
      </c>
      <c r="V171" s="17" t="str">
        <f t="shared" si="29"/>
        <v>--</v>
      </c>
      <c r="W171" s="17" t="str">
        <f t="shared" si="29"/>
        <v>--</v>
      </c>
      <c r="X171" s="17" t="str">
        <f t="shared" si="30"/>
        <v>--</v>
      </c>
      <c r="Y171" s="17" t="str">
        <f t="shared" si="30"/>
        <v>--</v>
      </c>
      <c r="Z171" s="17" t="str">
        <f t="shared" si="30"/>
        <v>--</v>
      </c>
      <c r="AA171" s="17" t="str">
        <f t="shared" si="30"/>
        <v>--</v>
      </c>
      <c r="AB171" s="17" t="str">
        <f t="shared" si="30"/>
        <v>--</v>
      </c>
      <c r="AC171" s="17" t="str">
        <f t="shared" si="31"/>
        <v>--</v>
      </c>
      <c r="AD171" s="17" t="str">
        <f t="shared" si="31"/>
        <v>--</v>
      </c>
      <c r="AE171" s="17" t="str">
        <f t="shared" si="31"/>
        <v>--</v>
      </c>
      <c r="AF171" s="17" t="str">
        <f t="shared" si="31"/>
        <v>--</v>
      </c>
      <c r="AG171" s="17" t="str">
        <f t="shared" si="31"/>
        <v>--</v>
      </c>
      <c r="AH171" s="17" t="str">
        <f t="shared" si="32"/>
        <v>--</v>
      </c>
      <c r="AI171" s="17" t="str">
        <f t="shared" si="32"/>
        <v>--</v>
      </c>
      <c r="AJ171" s="17" t="str">
        <f t="shared" si="32"/>
        <v>--</v>
      </c>
      <c r="AK171" s="17" t="str">
        <f t="shared" si="32"/>
        <v>--</v>
      </c>
      <c r="AL171" s="17" t="str">
        <f t="shared" si="32"/>
        <v>--</v>
      </c>
      <c r="AM171" s="17" t="str">
        <f t="shared" si="33"/>
        <v>--</v>
      </c>
      <c r="AN171" s="17" t="str">
        <f t="shared" si="33"/>
        <v>--</v>
      </c>
      <c r="AO171" s="17" t="str">
        <f t="shared" si="33"/>
        <v>--</v>
      </c>
      <c r="AP171" s="17" t="str">
        <f t="shared" si="33"/>
        <v>--</v>
      </c>
      <c r="AQ171" s="17" t="str">
        <f t="shared" si="33"/>
        <v>--</v>
      </c>
      <c r="AR171" s="17" t="str">
        <f t="shared" si="34"/>
        <v>--</v>
      </c>
      <c r="AS171" s="17" t="str">
        <f t="shared" si="34"/>
        <v>--</v>
      </c>
      <c r="AT171" s="111" t="str">
        <f t="shared" si="35"/>
        <v>--</v>
      </c>
    </row>
    <row r="172" spans="1:46" s="61" customFormat="1" ht="12" hidden="1" customHeight="1" x14ac:dyDescent="0.2">
      <c r="A172" s="14">
        <v>30</v>
      </c>
      <c r="B172" s="14"/>
      <c r="C172" s="120" t="str">
        <f t="shared" si="25"/>
        <v>項目30</v>
      </c>
      <c r="D172" s="17" t="str">
        <f t="shared" si="26"/>
        <v>--</v>
      </c>
      <c r="E172" s="17" t="str">
        <f t="shared" si="26"/>
        <v>--</v>
      </c>
      <c r="F172" s="17" t="str">
        <f t="shared" si="26"/>
        <v>--</v>
      </c>
      <c r="G172" s="17" t="str">
        <f t="shared" si="26"/>
        <v>--</v>
      </c>
      <c r="H172" s="17" t="str">
        <f t="shared" si="26"/>
        <v>--</v>
      </c>
      <c r="I172" s="17" t="str">
        <f t="shared" si="27"/>
        <v>--</v>
      </c>
      <c r="J172" s="17" t="str">
        <f t="shared" si="27"/>
        <v>--</v>
      </c>
      <c r="K172" s="17" t="str">
        <f t="shared" si="27"/>
        <v>--</v>
      </c>
      <c r="L172" s="17" t="str">
        <f t="shared" si="27"/>
        <v>--</v>
      </c>
      <c r="M172" s="17" t="str">
        <f t="shared" si="27"/>
        <v>--</v>
      </c>
      <c r="N172" s="17" t="str">
        <f t="shared" si="28"/>
        <v>--</v>
      </c>
      <c r="O172" s="17" t="str">
        <f t="shared" si="28"/>
        <v>--</v>
      </c>
      <c r="P172" s="17" t="str">
        <f t="shared" si="28"/>
        <v>--</v>
      </c>
      <c r="Q172" s="17" t="str">
        <f t="shared" si="28"/>
        <v>--</v>
      </c>
      <c r="R172" s="17" t="str">
        <f t="shared" si="28"/>
        <v>--</v>
      </c>
      <c r="S172" s="17" t="str">
        <f t="shared" si="29"/>
        <v>--</v>
      </c>
      <c r="T172" s="17" t="str">
        <f t="shared" si="29"/>
        <v>--</v>
      </c>
      <c r="U172" s="17" t="str">
        <f t="shared" si="29"/>
        <v>--</v>
      </c>
      <c r="V172" s="17" t="str">
        <f t="shared" si="29"/>
        <v>--</v>
      </c>
      <c r="W172" s="17" t="str">
        <f t="shared" si="29"/>
        <v>--</v>
      </c>
      <c r="X172" s="17" t="str">
        <f t="shared" si="30"/>
        <v>--</v>
      </c>
      <c r="Y172" s="17" t="str">
        <f t="shared" si="30"/>
        <v>--</v>
      </c>
      <c r="Z172" s="17" t="str">
        <f t="shared" si="30"/>
        <v>--</v>
      </c>
      <c r="AA172" s="17" t="str">
        <f t="shared" si="30"/>
        <v>--</v>
      </c>
      <c r="AB172" s="17" t="str">
        <f t="shared" si="30"/>
        <v>--</v>
      </c>
      <c r="AC172" s="17" t="str">
        <f t="shared" si="31"/>
        <v>--</v>
      </c>
      <c r="AD172" s="17" t="str">
        <f t="shared" si="31"/>
        <v>--</v>
      </c>
      <c r="AE172" s="17" t="str">
        <f t="shared" si="31"/>
        <v>--</v>
      </c>
      <c r="AF172" s="17" t="str">
        <f t="shared" si="31"/>
        <v>--</v>
      </c>
      <c r="AG172" s="17" t="str">
        <f t="shared" si="31"/>
        <v>--</v>
      </c>
      <c r="AH172" s="17" t="str">
        <f t="shared" si="32"/>
        <v>--</v>
      </c>
      <c r="AI172" s="17" t="str">
        <f t="shared" si="32"/>
        <v>--</v>
      </c>
      <c r="AJ172" s="17" t="str">
        <f t="shared" si="32"/>
        <v>--</v>
      </c>
      <c r="AK172" s="17" t="str">
        <f t="shared" si="32"/>
        <v>--</v>
      </c>
      <c r="AL172" s="17" t="str">
        <f t="shared" si="32"/>
        <v>--</v>
      </c>
      <c r="AM172" s="17" t="str">
        <f t="shared" si="33"/>
        <v>--</v>
      </c>
      <c r="AN172" s="17" t="str">
        <f t="shared" si="33"/>
        <v>--</v>
      </c>
      <c r="AO172" s="17" t="str">
        <f t="shared" si="33"/>
        <v>--</v>
      </c>
      <c r="AP172" s="17" t="str">
        <f t="shared" si="33"/>
        <v>--</v>
      </c>
      <c r="AQ172" s="17" t="str">
        <f t="shared" si="33"/>
        <v>--</v>
      </c>
      <c r="AR172" s="17" t="str">
        <f t="shared" si="34"/>
        <v>--</v>
      </c>
      <c r="AS172" s="17" t="str">
        <f t="shared" si="34"/>
        <v>--</v>
      </c>
      <c r="AT172" s="111" t="str">
        <f t="shared" si="35"/>
        <v>--</v>
      </c>
    </row>
    <row r="173" spans="1:46" s="61" customFormat="1" ht="12" hidden="1" customHeight="1" x14ac:dyDescent="0.2">
      <c r="A173" s="14">
        <v>31</v>
      </c>
      <c r="B173" s="14"/>
      <c r="C173" s="120" t="str">
        <f t="shared" si="25"/>
        <v>項目31</v>
      </c>
      <c r="D173" s="17" t="str">
        <f t="shared" si="26"/>
        <v>--</v>
      </c>
      <c r="E173" s="17" t="str">
        <f t="shared" si="26"/>
        <v>--</v>
      </c>
      <c r="F173" s="17" t="str">
        <f t="shared" si="26"/>
        <v>--</v>
      </c>
      <c r="G173" s="17" t="str">
        <f t="shared" si="26"/>
        <v>--</v>
      </c>
      <c r="H173" s="17" t="str">
        <f t="shared" si="26"/>
        <v>--</v>
      </c>
      <c r="I173" s="17" t="str">
        <f t="shared" si="27"/>
        <v>--</v>
      </c>
      <c r="J173" s="17" t="str">
        <f t="shared" si="27"/>
        <v>--</v>
      </c>
      <c r="K173" s="17" t="str">
        <f t="shared" si="27"/>
        <v>--</v>
      </c>
      <c r="L173" s="17" t="str">
        <f t="shared" si="27"/>
        <v>--</v>
      </c>
      <c r="M173" s="17" t="str">
        <f t="shared" si="27"/>
        <v>--</v>
      </c>
      <c r="N173" s="17" t="str">
        <f t="shared" si="28"/>
        <v>--</v>
      </c>
      <c r="O173" s="17" t="str">
        <f t="shared" si="28"/>
        <v>--</v>
      </c>
      <c r="P173" s="17" t="str">
        <f t="shared" si="28"/>
        <v>--</v>
      </c>
      <c r="Q173" s="17" t="str">
        <f t="shared" si="28"/>
        <v>--</v>
      </c>
      <c r="R173" s="17" t="str">
        <f t="shared" si="28"/>
        <v>--</v>
      </c>
      <c r="S173" s="17" t="str">
        <f t="shared" si="29"/>
        <v>--</v>
      </c>
      <c r="T173" s="17" t="str">
        <f t="shared" si="29"/>
        <v>--</v>
      </c>
      <c r="U173" s="17" t="str">
        <f t="shared" si="29"/>
        <v>--</v>
      </c>
      <c r="V173" s="17" t="str">
        <f t="shared" si="29"/>
        <v>--</v>
      </c>
      <c r="W173" s="17" t="str">
        <f t="shared" si="29"/>
        <v>--</v>
      </c>
      <c r="X173" s="17" t="str">
        <f t="shared" si="30"/>
        <v>--</v>
      </c>
      <c r="Y173" s="17" t="str">
        <f t="shared" si="30"/>
        <v>--</v>
      </c>
      <c r="Z173" s="17" t="str">
        <f t="shared" si="30"/>
        <v>--</v>
      </c>
      <c r="AA173" s="17" t="str">
        <f t="shared" si="30"/>
        <v>--</v>
      </c>
      <c r="AB173" s="17" t="str">
        <f t="shared" si="30"/>
        <v>--</v>
      </c>
      <c r="AC173" s="17" t="str">
        <f t="shared" si="31"/>
        <v>--</v>
      </c>
      <c r="AD173" s="17" t="str">
        <f t="shared" si="31"/>
        <v>--</v>
      </c>
      <c r="AE173" s="17" t="str">
        <f t="shared" si="31"/>
        <v>--</v>
      </c>
      <c r="AF173" s="17" t="str">
        <f t="shared" si="31"/>
        <v>--</v>
      </c>
      <c r="AG173" s="17" t="str">
        <f t="shared" si="31"/>
        <v>--</v>
      </c>
      <c r="AH173" s="17" t="str">
        <f t="shared" si="32"/>
        <v>--</v>
      </c>
      <c r="AI173" s="17" t="str">
        <f t="shared" si="32"/>
        <v>--</v>
      </c>
      <c r="AJ173" s="17" t="str">
        <f t="shared" si="32"/>
        <v>--</v>
      </c>
      <c r="AK173" s="17" t="str">
        <f t="shared" si="32"/>
        <v>--</v>
      </c>
      <c r="AL173" s="17" t="str">
        <f t="shared" si="32"/>
        <v>--</v>
      </c>
      <c r="AM173" s="17" t="str">
        <f t="shared" si="33"/>
        <v>--</v>
      </c>
      <c r="AN173" s="17" t="str">
        <f t="shared" si="33"/>
        <v>--</v>
      </c>
      <c r="AO173" s="17" t="str">
        <f t="shared" si="33"/>
        <v>--</v>
      </c>
      <c r="AP173" s="17" t="str">
        <f t="shared" si="33"/>
        <v>--</v>
      </c>
      <c r="AQ173" s="17" t="str">
        <f t="shared" si="33"/>
        <v>--</v>
      </c>
      <c r="AR173" s="17" t="str">
        <f t="shared" si="34"/>
        <v>--</v>
      </c>
      <c r="AS173" s="17" t="str">
        <f t="shared" si="34"/>
        <v>--</v>
      </c>
      <c r="AT173" s="111" t="str">
        <f t="shared" si="35"/>
        <v>--</v>
      </c>
    </row>
    <row r="174" spans="1:46" s="61" customFormat="1" ht="12" hidden="1" customHeight="1" x14ac:dyDescent="0.2">
      <c r="A174" s="14">
        <v>32</v>
      </c>
      <c r="B174" s="14"/>
      <c r="C174" s="120" t="str">
        <f t="shared" si="25"/>
        <v>項目32</v>
      </c>
      <c r="D174" s="17" t="str">
        <f t="shared" si="26"/>
        <v>--</v>
      </c>
      <c r="E174" s="17" t="str">
        <f t="shared" si="26"/>
        <v>--</v>
      </c>
      <c r="F174" s="17" t="str">
        <f t="shared" si="26"/>
        <v>--</v>
      </c>
      <c r="G174" s="17" t="str">
        <f t="shared" si="26"/>
        <v>--</v>
      </c>
      <c r="H174" s="17" t="str">
        <f t="shared" si="26"/>
        <v>--</v>
      </c>
      <c r="I174" s="17" t="str">
        <f t="shared" si="27"/>
        <v>--</v>
      </c>
      <c r="J174" s="17" t="str">
        <f t="shared" si="27"/>
        <v>--</v>
      </c>
      <c r="K174" s="17" t="str">
        <f t="shared" si="27"/>
        <v>--</v>
      </c>
      <c r="L174" s="17" t="str">
        <f t="shared" si="27"/>
        <v>--</v>
      </c>
      <c r="M174" s="17" t="str">
        <f t="shared" si="27"/>
        <v>--</v>
      </c>
      <c r="N174" s="17" t="str">
        <f t="shared" si="28"/>
        <v>--</v>
      </c>
      <c r="O174" s="17" t="str">
        <f t="shared" si="28"/>
        <v>--</v>
      </c>
      <c r="P174" s="17" t="str">
        <f t="shared" si="28"/>
        <v>--</v>
      </c>
      <c r="Q174" s="17" t="str">
        <f t="shared" si="28"/>
        <v>--</v>
      </c>
      <c r="R174" s="17" t="str">
        <f t="shared" si="28"/>
        <v>--</v>
      </c>
      <c r="S174" s="17" t="str">
        <f t="shared" si="29"/>
        <v>--</v>
      </c>
      <c r="T174" s="17" t="str">
        <f t="shared" si="29"/>
        <v>--</v>
      </c>
      <c r="U174" s="17" t="str">
        <f t="shared" si="29"/>
        <v>--</v>
      </c>
      <c r="V174" s="17" t="str">
        <f t="shared" si="29"/>
        <v>--</v>
      </c>
      <c r="W174" s="17" t="str">
        <f t="shared" si="29"/>
        <v>--</v>
      </c>
      <c r="X174" s="17" t="str">
        <f t="shared" si="30"/>
        <v>--</v>
      </c>
      <c r="Y174" s="17" t="str">
        <f t="shared" si="30"/>
        <v>--</v>
      </c>
      <c r="Z174" s="17" t="str">
        <f t="shared" si="30"/>
        <v>--</v>
      </c>
      <c r="AA174" s="17" t="str">
        <f t="shared" si="30"/>
        <v>--</v>
      </c>
      <c r="AB174" s="17" t="str">
        <f t="shared" si="30"/>
        <v>--</v>
      </c>
      <c r="AC174" s="17" t="str">
        <f t="shared" si="31"/>
        <v>--</v>
      </c>
      <c r="AD174" s="17" t="str">
        <f t="shared" si="31"/>
        <v>--</v>
      </c>
      <c r="AE174" s="17" t="str">
        <f t="shared" si="31"/>
        <v>--</v>
      </c>
      <c r="AF174" s="17" t="str">
        <f t="shared" si="31"/>
        <v>--</v>
      </c>
      <c r="AG174" s="17" t="str">
        <f t="shared" si="31"/>
        <v>--</v>
      </c>
      <c r="AH174" s="17" t="str">
        <f t="shared" si="32"/>
        <v>--</v>
      </c>
      <c r="AI174" s="17" t="str">
        <f t="shared" si="32"/>
        <v>--</v>
      </c>
      <c r="AJ174" s="17" t="str">
        <f t="shared" si="32"/>
        <v>--</v>
      </c>
      <c r="AK174" s="17" t="str">
        <f t="shared" si="32"/>
        <v>--</v>
      </c>
      <c r="AL174" s="17" t="str">
        <f t="shared" si="32"/>
        <v>--</v>
      </c>
      <c r="AM174" s="17" t="str">
        <f t="shared" si="33"/>
        <v>--</v>
      </c>
      <c r="AN174" s="17" t="str">
        <f t="shared" si="33"/>
        <v>--</v>
      </c>
      <c r="AO174" s="17" t="str">
        <f t="shared" si="33"/>
        <v>--</v>
      </c>
      <c r="AP174" s="17" t="str">
        <f t="shared" si="33"/>
        <v>--</v>
      </c>
      <c r="AQ174" s="17" t="str">
        <f t="shared" si="33"/>
        <v>--</v>
      </c>
      <c r="AR174" s="17" t="str">
        <f t="shared" si="34"/>
        <v>--</v>
      </c>
      <c r="AS174" s="17" t="str">
        <f t="shared" si="34"/>
        <v>--</v>
      </c>
      <c r="AT174" s="111" t="str">
        <f t="shared" si="35"/>
        <v>--</v>
      </c>
    </row>
    <row r="175" spans="1:46" s="61" customFormat="1" ht="12" hidden="1" customHeight="1" x14ac:dyDescent="0.2">
      <c r="A175" s="14">
        <v>33</v>
      </c>
      <c r="B175" s="14"/>
      <c r="C175" s="120" t="str">
        <f t="shared" si="25"/>
        <v>項目33</v>
      </c>
      <c r="D175" s="17" t="str">
        <f t="shared" si="26"/>
        <v>--</v>
      </c>
      <c r="E175" s="17" t="str">
        <f t="shared" si="26"/>
        <v>--</v>
      </c>
      <c r="F175" s="17" t="str">
        <f t="shared" si="26"/>
        <v>--</v>
      </c>
      <c r="G175" s="17" t="str">
        <f t="shared" si="26"/>
        <v>--</v>
      </c>
      <c r="H175" s="17" t="str">
        <f t="shared" si="26"/>
        <v>--</v>
      </c>
      <c r="I175" s="17" t="str">
        <f t="shared" si="27"/>
        <v>--</v>
      </c>
      <c r="J175" s="17" t="str">
        <f t="shared" si="27"/>
        <v>--</v>
      </c>
      <c r="K175" s="17" t="str">
        <f t="shared" si="27"/>
        <v>--</v>
      </c>
      <c r="L175" s="17" t="str">
        <f t="shared" si="27"/>
        <v>--</v>
      </c>
      <c r="M175" s="17" t="str">
        <f t="shared" si="27"/>
        <v>--</v>
      </c>
      <c r="N175" s="17" t="str">
        <f t="shared" si="28"/>
        <v>--</v>
      </c>
      <c r="O175" s="17" t="str">
        <f t="shared" si="28"/>
        <v>--</v>
      </c>
      <c r="P175" s="17" t="str">
        <f t="shared" si="28"/>
        <v>--</v>
      </c>
      <c r="Q175" s="17" t="str">
        <f t="shared" si="28"/>
        <v>--</v>
      </c>
      <c r="R175" s="17" t="str">
        <f t="shared" si="28"/>
        <v>--</v>
      </c>
      <c r="S175" s="17" t="str">
        <f t="shared" si="29"/>
        <v>--</v>
      </c>
      <c r="T175" s="17" t="str">
        <f t="shared" si="29"/>
        <v>--</v>
      </c>
      <c r="U175" s="17" t="str">
        <f t="shared" si="29"/>
        <v>--</v>
      </c>
      <c r="V175" s="17" t="str">
        <f t="shared" si="29"/>
        <v>--</v>
      </c>
      <c r="W175" s="17" t="str">
        <f t="shared" si="29"/>
        <v>--</v>
      </c>
      <c r="X175" s="17" t="str">
        <f t="shared" si="30"/>
        <v>--</v>
      </c>
      <c r="Y175" s="17" t="str">
        <f t="shared" si="30"/>
        <v>--</v>
      </c>
      <c r="Z175" s="17" t="str">
        <f t="shared" si="30"/>
        <v>--</v>
      </c>
      <c r="AA175" s="17" t="str">
        <f t="shared" si="30"/>
        <v>--</v>
      </c>
      <c r="AB175" s="17" t="str">
        <f t="shared" si="30"/>
        <v>--</v>
      </c>
      <c r="AC175" s="17" t="str">
        <f t="shared" si="31"/>
        <v>--</v>
      </c>
      <c r="AD175" s="17" t="str">
        <f t="shared" si="31"/>
        <v>--</v>
      </c>
      <c r="AE175" s="17" t="str">
        <f t="shared" si="31"/>
        <v>--</v>
      </c>
      <c r="AF175" s="17" t="str">
        <f t="shared" si="31"/>
        <v>--</v>
      </c>
      <c r="AG175" s="17" t="str">
        <f t="shared" si="31"/>
        <v>--</v>
      </c>
      <c r="AH175" s="17" t="str">
        <f t="shared" si="32"/>
        <v>--</v>
      </c>
      <c r="AI175" s="17" t="str">
        <f t="shared" si="32"/>
        <v>--</v>
      </c>
      <c r="AJ175" s="17" t="str">
        <f t="shared" si="32"/>
        <v>--</v>
      </c>
      <c r="AK175" s="17" t="str">
        <f t="shared" si="32"/>
        <v>--</v>
      </c>
      <c r="AL175" s="17" t="str">
        <f t="shared" si="32"/>
        <v>--</v>
      </c>
      <c r="AM175" s="17" t="str">
        <f t="shared" si="33"/>
        <v>--</v>
      </c>
      <c r="AN175" s="17" t="str">
        <f t="shared" si="33"/>
        <v>--</v>
      </c>
      <c r="AO175" s="17" t="str">
        <f t="shared" si="33"/>
        <v>--</v>
      </c>
      <c r="AP175" s="17" t="str">
        <f t="shared" si="33"/>
        <v>--</v>
      </c>
      <c r="AQ175" s="17" t="str">
        <f t="shared" si="33"/>
        <v>--</v>
      </c>
      <c r="AR175" s="17" t="str">
        <f t="shared" si="34"/>
        <v>--</v>
      </c>
      <c r="AS175" s="17" t="str">
        <f t="shared" si="34"/>
        <v>--</v>
      </c>
      <c r="AT175" s="111" t="str">
        <f t="shared" si="35"/>
        <v>--</v>
      </c>
    </row>
    <row r="176" spans="1:46" s="61" customFormat="1" ht="12" hidden="1" customHeight="1" x14ac:dyDescent="0.2">
      <c r="A176" s="14">
        <v>34</v>
      </c>
      <c r="B176" s="14"/>
      <c r="C176" s="120" t="str">
        <f t="shared" si="25"/>
        <v>項目34</v>
      </c>
      <c r="D176" s="17" t="str">
        <f t="shared" si="26"/>
        <v>--</v>
      </c>
      <c r="E176" s="17" t="str">
        <f t="shared" si="26"/>
        <v>--</v>
      </c>
      <c r="F176" s="17" t="str">
        <f t="shared" si="26"/>
        <v>--</v>
      </c>
      <c r="G176" s="17" t="str">
        <f t="shared" si="26"/>
        <v>--</v>
      </c>
      <c r="H176" s="17" t="str">
        <f t="shared" si="26"/>
        <v>--</v>
      </c>
      <c r="I176" s="17" t="str">
        <f t="shared" si="27"/>
        <v>--</v>
      </c>
      <c r="J176" s="17" t="str">
        <f t="shared" si="27"/>
        <v>--</v>
      </c>
      <c r="K176" s="17" t="str">
        <f t="shared" si="27"/>
        <v>--</v>
      </c>
      <c r="L176" s="17" t="str">
        <f t="shared" si="27"/>
        <v>--</v>
      </c>
      <c r="M176" s="17" t="str">
        <f t="shared" si="27"/>
        <v>--</v>
      </c>
      <c r="N176" s="17" t="str">
        <f t="shared" si="28"/>
        <v>--</v>
      </c>
      <c r="O176" s="17" t="str">
        <f t="shared" si="28"/>
        <v>--</v>
      </c>
      <c r="P176" s="17" t="str">
        <f t="shared" si="28"/>
        <v>--</v>
      </c>
      <c r="Q176" s="17" t="str">
        <f t="shared" si="28"/>
        <v>--</v>
      </c>
      <c r="R176" s="17" t="str">
        <f t="shared" si="28"/>
        <v>--</v>
      </c>
      <c r="S176" s="17" t="str">
        <f t="shared" si="29"/>
        <v>--</v>
      </c>
      <c r="T176" s="17" t="str">
        <f t="shared" si="29"/>
        <v>--</v>
      </c>
      <c r="U176" s="17" t="str">
        <f t="shared" si="29"/>
        <v>--</v>
      </c>
      <c r="V176" s="17" t="str">
        <f t="shared" si="29"/>
        <v>--</v>
      </c>
      <c r="W176" s="17" t="str">
        <f t="shared" si="29"/>
        <v>--</v>
      </c>
      <c r="X176" s="17" t="str">
        <f t="shared" si="30"/>
        <v>--</v>
      </c>
      <c r="Y176" s="17" t="str">
        <f t="shared" si="30"/>
        <v>--</v>
      </c>
      <c r="Z176" s="17" t="str">
        <f t="shared" si="30"/>
        <v>--</v>
      </c>
      <c r="AA176" s="17" t="str">
        <f t="shared" si="30"/>
        <v>--</v>
      </c>
      <c r="AB176" s="17" t="str">
        <f t="shared" si="30"/>
        <v>--</v>
      </c>
      <c r="AC176" s="17" t="str">
        <f t="shared" si="31"/>
        <v>--</v>
      </c>
      <c r="AD176" s="17" t="str">
        <f t="shared" si="31"/>
        <v>--</v>
      </c>
      <c r="AE176" s="17" t="str">
        <f t="shared" si="31"/>
        <v>--</v>
      </c>
      <c r="AF176" s="17" t="str">
        <f t="shared" si="31"/>
        <v>--</v>
      </c>
      <c r="AG176" s="17" t="str">
        <f t="shared" si="31"/>
        <v>--</v>
      </c>
      <c r="AH176" s="17" t="str">
        <f t="shared" si="32"/>
        <v>--</v>
      </c>
      <c r="AI176" s="17" t="str">
        <f t="shared" si="32"/>
        <v>--</v>
      </c>
      <c r="AJ176" s="17" t="str">
        <f t="shared" si="32"/>
        <v>--</v>
      </c>
      <c r="AK176" s="17" t="str">
        <f t="shared" si="32"/>
        <v>--</v>
      </c>
      <c r="AL176" s="17" t="str">
        <f t="shared" si="32"/>
        <v>--</v>
      </c>
      <c r="AM176" s="17" t="str">
        <f t="shared" si="33"/>
        <v>--</v>
      </c>
      <c r="AN176" s="17" t="str">
        <f t="shared" si="33"/>
        <v>--</v>
      </c>
      <c r="AO176" s="17" t="str">
        <f t="shared" si="33"/>
        <v>--</v>
      </c>
      <c r="AP176" s="17" t="str">
        <f t="shared" si="33"/>
        <v>--</v>
      </c>
      <c r="AQ176" s="17" t="str">
        <f t="shared" si="33"/>
        <v>--</v>
      </c>
      <c r="AR176" s="17" t="str">
        <f t="shared" si="34"/>
        <v>--</v>
      </c>
      <c r="AS176" s="17" t="str">
        <f t="shared" si="34"/>
        <v>--</v>
      </c>
      <c r="AT176" s="111" t="str">
        <f t="shared" si="35"/>
        <v>--</v>
      </c>
    </row>
    <row r="177" spans="1:46" s="61" customFormat="1" ht="12" hidden="1" customHeight="1" x14ac:dyDescent="0.2">
      <c r="A177" s="14">
        <v>35</v>
      </c>
      <c r="B177" s="14"/>
      <c r="C177" s="120" t="str">
        <f t="shared" si="25"/>
        <v>項目35</v>
      </c>
      <c r="D177" s="17" t="str">
        <f t="shared" si="26"/>
        <v>--</v>
      </c>
      <c r="E177" s="17" t="str">
        <f t="shared" si="26"/>
        <v>--</v>
      </c>
      <c r="F177" s="17" t="str">
        <f t="shared" si="26"/>
        <v>--</v>
      </c>
      <c r="G177" s="17" t="str">
        <f t="shared" si="26"/>
        <v>--</v>
      </c>
      <c r="H177" s="17" t="str">
        <f t="shared" si="26"/>
        <v>--</v>
      </c>
      <c r="I177" s="17" t="str">
        <f t="shared" si="27"/>
        <v>--</v>
      </c>
      <c r="J177" s="17" t="str">
        <f t="shared" si="27"/>
        <v>--</v>
      </c>
      <c r="K177" s="17" t="str">
        <f t="shared" si="27"/>
        <v>--</v>
      </c>
      <c r="L177" s="17" t="str">
        <f t="shared" si="27"/>
        <v>--</v>
      </c>
      <c r="M177" s="17" t="str">
        <f t="shared" si="27"/>
        <v>--</v>
      </c>
      <c r="N177" s="17" t="str">
        <f t="shared" si="28"/>
        <v>--</v>
      </c>
      <c r="O177" s="17" t="str">
        <f t="shared" si="28"/>
        <v>--</v>
      </c>
      <c r="P177" s="17" t="str">
        <f t="shared" si="28"/>
        <v>--</v>
      </c>
      <c r="Q177" s="17" t="str">
        <f t="shared" si="28"/>
        <v>--</v>
      </c>
      <c r="R177" s="17" t="str">
        <f t="shared" si="28"/>
        <v>--</v>
      </c>
      <c r="S177" s="17" t="str">
        <f t="shared" si="29"/>
        <v>--</v>
      </c>
      <c r="T177" s="17" t="str">
        <f t="shared" si="29"/>
        <v>--</v>
      </c>
      <c r="U177" s="17" t="str">
        <f t="shared" si="29"/>
        <v>--</v>
      </c>
      <c r="V177" s="17" t="str">
        <f t="shared" si="29"/>
        <v>--</v>
      </c>
      <c r="W177" s="17" t="str">
        <f t="shared" si="29"/>
        <v>--</v>
      </c>
      <c r="X177" s="17" t="str">
        <f t="shared" si="30"/>
        <v>--</v>
      </c>
      <c r="Y177" s="17" t="str">
        <f t="shared" si="30"/>
        <v>--</v>
      </c>
      <c r="Z177" s="17" t="str">
        <f t="shared" si="30"/>
        <v>--</v>
      </c>
      <c r="AA177" s="17" t="str">
        <f t="shared" si="30"/>
        <v>--</v>
      </c>
      <c r="AB177" s="17" t="str">
        <f t="shared" si="30"/>
        <v>--</v>
      </c>
      <c r="AC177" s="17" t="str">
        <f t="shared" si="31"/>
        <v>--</v>
      </c>
      <c r="AD177" s="17" t="str">
        <f t="shared" si="31"/>
        <v>--</v>
      </c>
      <c r="AE177" s="17" t="str">
        <f t="shared" si="31"/>
        <v>--</v>
      </c>
      <c r="AF177" s="17" t="str">
        <f t="shared" si="31"/>
        <v>--</v>
      </c>
      <c r="AG177" s="17" t="str">
        <f t="shared" si="31"/>
        <v>--</v>
      </c>
      <c r="AH177" s="17" t="str">
        <f t="shared" si="32"/>
        <v>--</v>
      </c>
      <c r="AI177" s="17" t="str">
        <f t="shared" si="32"/>
        <v>--</v>
      </c>
      <c r="AJ177" s="17" t="str">
        <f t="shared" si="32"/>
        <v>--</v>
      </c>
      <c r="AK177" s="17" t="str">
        <f t="shared" si="32"/>
        <v>--</v>
      </c>
      <c r="AL177" s="17" t="str">
        <f t="shared" si="32"/>
        <v>--</v>
      </c>
      <c r="AM177" s="17" t="str">
        <f t="shared" si="33"/>
        <v>--</v>
      </c>
      <c r="AN177" s="17" t="str">
        <f t="shared" si="33"/>
        <v>--</v>
      </c>
      <c r="AO177" s="17" t="str">
        <f t="shared" si="33"/>
        <v>--</v>
      </c>
      <c r="AP177" s="17" t="str">
        <f t="shared" si="33"/>
        <v>--</v>
      </c>
      <c r="AQ177" s="17" t="str">
        <f t="shared" si="33"/>
        <v>--</v>
      </c>
      <c r="AR177" s="17" t="str">
        <f t="shared" si="34"/>
        <v>--</v>
      </c>
      <c r="AS177" s="17" t="str">
        <f t="shared" si="34"/>
        <v>--</v>
      </c>
      <c r="AT177" s="111" t="str">
        <f t="shared" si="35"/>
        <v>--</v>
      </c>
    </row>
    <row r="178" spans="1:46" s="61" customFormat="1" ht="12" hidden="1" customHeight="1" x14ac:dyDescent="0.2">
      <c r="A178" s="14">
        <v>36</v>
      </c>
      <c r="B178" s="14"/>
      <c r="C178" s="120" t="str">
        <f t="shared" si="25"/>
        <v>項目36</v>
      </c>
      <c r="D178" s="17" t="str">
        <f t="shared" si="26"/>
        <v>--</v>
      </c>
      <c r="E178" s="17" t="str">
        <f t="shared" si="26"/>
        <v>--</v>
      </c>
      <c r="F178" s="17" t="str">
        <f t="shared" si="26"/>
        <v>--</v>
      </c>
      <c r="G178" s="17" t="str">
        <f t="shared" si="26"/>
        <v>--</v>
      </c>
      <c r="H178" s="17" t="str">
        <f t="shared" si="26"/>
        <v>--</v>
      </c>
      <c r="I178" s="17" t="str">
        <f t="shared" si="27"/>
        <v>--</v>
      </c>
      <c r="J178" s="17" t="str">
        <f t="shared" si="27"/>
        <v>--</v>
      </c>
      <c r="K178" s="17" t="str">
        <f t="shared" si="27"/>
        <v>--</v>
      </c>
      <c r="L178" s="17" t="str">
        <f t="shared" si="27"/>
        <v>--</v>
      </c>
      <c r="M178" s="17" t="str">
        <f t="shared" si="27"/>
        <v>--</v>
      </c>
      <c r="N178" s="17" t="str">
        <f t="shared" si="28"/>
        <v>--</v>
      </c>
      <c r="O178" s="17" t="str">
        <f t="shared" si="28"/>
        <v>--</v>
      </c>
      <c r="P178" s="17" t="str">
        <f t="shared" si="28"/>
        <v>--</v>
      </c>
      <c r="Q178" s="17" t="str">
        <f t="shared" si="28"/>
        <v>--</v>
      </c>
      <c r="R178" s="17" t="str">
        <f t="shared" si="28"/>
        <v>--</v>
      </c>
      <c r="S178" s="17" t="str">
        <f t="shared" si="29"/>
        <v>--</v>
      </c>
      <c r="T178" s="17" t="str">
        <f t="shared" si="29"/>
        <v>--</v>
      </c>
      <c r="U178" s="17" t="str">
        <f t="shared" si="29"/>
        <v>--</v>
      </c>
      <c r="V178" s="17" t="str">
        <f t="shared" si="29"/>
        <v>--</v>
      </c>
      <c r="W178" s="17" t="str">
        <f t="shared" si="29"/>
        <v>--</v>
      </c>
      <c r="X178" s="17" t="str">
        <f t="shared" si="30"/>
        <v>--</v>
      </c>
      <c r="Y178" s="17" t="str">
        <f t="shared" si="30"/>
        <v>--</v>
      </c>
      <c r="Z178" s="17" t="str">
        <f t="shared" si="30"/>
        <v>--</v>
      </c>
      <c r="AA178" s="17" t="str">
        <f t="shared" si="30"/>
        <v>--</v>
      </c>
      <c r="AB178" s="17" t="str">
        <f t="shared" si="30"/>
        <v>--</v>
      </c>
      <c r="AC178" s="17" t="str">
        <f t="shared" si="31"/>
        <v>--</v>
      </c>
      <c r="AD178" s="17" t="str">
        <f t="shared" si="31"/>
        <v>--</v>
      </c>
      <c r="AE178" s="17" t="str">
        <f t="shared" si="31"/>
        <v>--</v>
      </c>
      <c r="AF178" s="17" t="str">
        <f t="shared" si="31"/>
        <v>--</v>
      </c>
      <c r="AG178" s="17" t="str">
        <f t="shared" si="31"/>
        <v>--</v>
      </c>
      <c r="AH178" s="17" t="str">
        <f t="shared" si="32"/>
        <v>--</v>
      </c>
      <c r="AI178" s="17" t="str">
        <f t="shared" si="32"/>
        <v>--</v>
      </c>
      <c r="AJ178" s="17" t="str">
        <f t="shared" si="32"/>
        <v>--</v>
      </c>
      <c r="AK178" s="17" t="str">
        <f t="shared" si="32"/>
        <v>--</v>
      </c>
      <c r="AL178" s="17" t="str">
        <f t="shared" si="32"/>
        <v>--</v>
      </c>
      <c r="AM178" s="17" t="str">
        <f t="shared" si="33"/>
        <v>--</v>
      </c>
      <c r="AN178" s="17" t="str">
        <f t="shared" si="33"/>
        <v>--</v>
      </c>
      <c r="AO178" s="17" t="str">
        <f t="shared" si="33"/>
        <v>--</v>
      </c>
      <c r="AP178" s="17" t="str">
        <f t="shared" si="33"/>
        <v>--</v>
      </c>
      <c r="AQ178" s="17" t="str">
        <f t="shared" si="33"/>
        <v>--</v>
      </c>
      <c r="AR178" s="17" t="str">
        <f t="shared" si="34"/>
        <v>--</v>
      </c>
      <c r="AS178" s="17" t="str">
        <f t="shared" si="34"/>
        <v>--</v>
      </c>
      <c r="AT178" s="111" t="str">
        <f t="shared" si="35"/>
        <v>--</v>
      </c>
    </row>
    <row r="179" spans="1:46" s="61" customFormat="1" ht="12" hidden="1" customHeight="1" x14ac:dyDescent="0.2">
      <c r="A179" s="14">
        <v>37</v>
      </c>
      <c r="B179" s="14"/>
      <c r="C179" s="120" t="str">
        <f t="shared" si="25"/>
        <v>項目37</v>
      </c>
      <c r="D179" s="17" t="str">
        <f t="shared" si="26"/>
        <v>--</v>
      </c>
      <c r="E179" s="17" t="str">
        <f t="shared" si="26"/>
        <v>--</v>
      </c>
      <c r="F179" s="17" t="str">
        <f t="shared" si="26"/>
        <v>--</v>
      </c>
      <c r="G179" s="17" t="str">
        <f t="shared" si="26"/>
        <v>--</v>
      </c>
      <c r="H179" s="17" t="str">
        <f t="shared" si="26"/>
        <v>--</v>
      </c>
      <c r="I179" s="17" t="str">
        <f t="shared" si="27"/>
        <v>--</v>
      </c>
      <c r="J179" s="17" t="str">
        <f t="shared" si="27"/>
        <v>--</v>
      </c>
      <c r="K179" s="17" t="str">
        <f t="shared" si="27"/>
        <v>--</v>
      </c>
      <c r="L179" s="17" t="str">
        <f t="shared" si="27"/>
        <v>--</v>
      </c>
      <c r="M179" s="17" t="str">
        <f t="shared" si="27"/>
        <v>--</v>
      </c>
      <c r="N179" s="17" t="str">
        <f t="shared" si="28"/>
        <v>--</v>
      </c>
      <c r="O179" s="17" t="str">
        <f t="shared" si="28"/>
        <v>--</v>
      </c>
      <c r="P179" s="17" t="str">
        <f t="shared" si="28"/>
        <v>--</v>
      </c>
      <c r="Q179" s="17" t="str">
        <f t="shared" si="28"/>
        <v>--</v>
      </c>
      <c r="R179" s="17" t="str">
        <f t="shared" si="28"/>
        <v>--</v>
      </c>
      <c r="S179" s="17" t="str">
        <f t="shared" si="29"/>
        <v>--</v>
      </c>
      <c r="T179" s="17" t="str">
        <f t="shared" si="29"/>
        <v>--</v>
      </c>
      <c r="U179" s="17" t="str">
        <f t="shared" si="29"/>
        <v>--</v>
      </c>
      <c r="V179" s="17" t="str">
        <f t="shared" si="29"/>
        <v>--</v>
      </c>
      <c r="W179" s="17" t="str">
        <f t="shared" si="29"/>
        <v>--</v>
      </c>
      <c r="X179" s="17" t="str">
        <f t="shared" si="30"/>
        <v>--</v>
      </c>
      <c r="Y179" s="17" t="str">
        <f t="shared" si="30"/>
        <v>--</v>
      </c>
      <c r="Z179" s="17" t="str">
        <f t="shared" si="30"/>
        <v>--</v>
      </c>
      <c r="AA179" s="17" t="str">
        <f t="shared" si="30"/>
        <v>--</v>
      </c>
      <c r="AB179" s="17" t="str">
        <f t="shared" si="30"/>
        <v>--</v>
      </c>
      <c r="AC179" s="17" t="str">
        <f t="shared" si="31"/>
        <v>--</v>
      </c>
      <c r="AD179" s="17" t="str">
        <f t="shared" si="31"/>
        <v>--</v>
      </c>
      <c r="AE179" s="17" t="str">
        <f t="shared" si="31"/>
        <v>--</v>
      </c>
      <c r="AF179" s="17" t="str">
        <f t="shared" si="31"/>
        <v>--</v>
      </c>
      <c r="AG179" s="17" t="str">
        <f t="shared" si="31"/>
        <v>--</v>
      </c>
      <c r="AH179" s="17" t="str">
        <f t="shared" si="32"/>
        <v>--</v>
      </c>
      <c r="AI179" s="17" t="str">
        <f t="shared" si="32"/>
        <v>--</v>
      </c>
      <c r="AJ179" s="17" t="str">
        <f t="shared" si="32"/>
        <v>--</v>
      </c>
      <c r="AK179" s="17" t="str">
        <f t="shared" si="32"/>
        <v>--</v>
      </c>
      <c r="AL179" s="17" t="str">
        <f t="shared" si="32"/>
        <v>--</v>
      </c>
      <c r="AM179" s="17" t="str">
        <f t="shared" si="33"/>
        <v>--</v>
      </c>
      <c r="AN179" s="17" t="str">
        <f t="shared" si="33"/>
        <v>--</v>
      </c>
      <c r="AO179" s="17" t="str">
        <f t="shared" si="33"/>
        <v>--</v>
      </c>
      <c r="AP179" s="17" t="str">
        <f t="shared" si="33"/>
        <v>--</v>
      </c>
      <c r="AQ179" s="17" t="str">
        <f t="shared" si="33"/>
        <v>--</v>
      </c>
      <c r="AR179" s="17" t="str">
        <f t="shared" si="34"/>
        <v>--</v>
      </c>
      <c r="AS179" s="17" t="str">
        <f t="shared" si="34"/>
        <v>--</v>
      </c>
      <c r="AT179" s="111" t="str">
        <f t="shared" si="35"/>
        <v>--</v>
      </c>
    </row>
    <row r="180" spans="1:46" s="61" customFormat="1" ht="12" hidden="1" customHeight="1" x14ac:dyDescent="0.2">
      <c r="A180" s="14">
        <v>38</v>
      </c>
      <c r="B180" s="14"/>
      <c r="C180" s="120" t="str">
        <f t="shared" si="25"/>
        <v>項目38</v>
      </c>
      <c r="D180" s="17" t="str">
        <f t="shared" si="26"/>
        <v>--</v>
      </c>
      <c r="E180" s="17" t="str">
        <f t="shared" si="26"/>
        <v>--</v>
      </c>
      <c r="F180" s="17" t="str">
        <f t="shared" si="26"/>
        <v>--</v>
      </c>
      <c r="G180" s="17" t="str">
        <f t="shared" si="26"/>
        <v>--</v>
      </c>
      <c r="H180" s="17" t="str">
        <f t="shared" si="26"/>
        <v>--</v>
      </c>
      <c r="I180" s="17" t="str">
        <f t="shared" si="27"/>
        <v>--</v>
      </c>
      <c r="J180" s="17" t="str">
        <f t="shared" si="27"/>
        <v>--</v>
      </c>
      <c r="K180" s="17" t="str">
        <f t="shared" si="27"/>
        <v>--</v>
      </c>
      <c r="L180" s="17" t="str">
        <f t="shared" si="27"/>
        <v>--</v>
      </c>
      <c r="M180" s="17" t="str">
        <f t="shared" si="27"/>
        <v>--</v>
      </c>
      <c r="N180" s="17" t="str">
        <f t="shared" si="28"/>
        <v>--</v>
      </c>
      <c r="O180" s="17" t="str">
        <f t="shared" si="28"/>
        <v>--</v>
      </c>
      <c r="P180" s="17" t="str">
        <f t="shared" si="28"/>
        <v>--</v>
      </c>
      <c r="Q180" s="17" t="str">
        <f t="shared" si="28"/>
        <v>--</v>
      </c>
      <c r="R180" s="17" t="str">
        <f t="shared" si="28"/>
        <v>--</v>
      </c>
      <c r="S180" s="17" t="str">
        <f t="shared" si="29"/>
        <v>--</v>
      </c>
      <c r="T180" s="17" t="str">
        <f t="shared" si="29"/>
        <v>--</v>
      </c>
      <c r="U180" s="17" t="str">
        <f t="shared" si="29"/>
        <v>--</v>
      </c>
      <c r="V180" s="17" t="str">
        <f t="shared" si="29"/>
        <v>--</v>
      </c>
      <c r="W180" s="17" t="str">
        <f t="shared" si="29"/>
        <v>--</v>
      </c>
      <c r="X180" s="17" t="str">
        <f t="shared" si="30"/>
        <v>--</v>
      </c>
      <c r="Y180" s="17" t="str">
        <f t="shared" si="30"/>
        <v>--</v>
      </c>
      <c r="Z180" s="17" t="str">
        <f t="shared" si="30"/>
        <v>--</v>
      </c>
      <c r="AA180" s="17" t="str">
        <f t="shared" si="30"/>
        <v>--</v>
      </c>
      <c r="AB180" s="17" t="str">
        <f t="shared" si="30"/>
        <v>--</v>
      </c>
      <c r="AC180" s="17" t="str">
        <f t="shared" si="31"/>
        <v>--</v>
      </c>
      <c r="AD180" s="17" t="str">
        <f t="shared" si="31"/>
        <v>--</v>
      </c>
      <c r="AE180" s="17" t="str">
        <f t="shared" si="31"/>
        <v>--</v>
      </c>
      <c r="AF180" s="17" t="str">
        <f t="shared" si="31"/>
        <v>--</v>
      </c>
      <c r="AG180" s="17" t="str">
        <f t="shared" si="31"/>
        <v>--</v>
      </c>
      <c r="AH180" s="17" t="str">
        <f t="shared" si="32"/>
        <v>--</v>
      </c>
      <c r="AI180" s="17" t="str">
        <f t="shared" si="32"/>
        <v>--</v>
      </c>
      <c r="AJ180" s="17" t="str">
        <f t="shared" si="32"/>
        <v>--</v>
      </c>
      <c r="AK180" s="17" t="str">
        <f t="shared" si="32"/>
        <v>--</v>
      </c>
      <c r="AL180" s="17" t="str">
        <f t="shared" si="32"/>
        <v>--</v>
      </c>
      <c r="AM180" s="17" t="str">
        <f t="shared" si="33"/>
        <v>--</v>
      </c>
      <c r="AN180" s="17" t="str">
        <f t="shared" si="33"/>
        <v>--</v>
      </c>
      <c r="AO180" s="17" t="str">
        <f t="shared" si="33"/>
        <v>--</v>
      </c>
      <c r="AP180" s="17" t="str">
        <f t="shared" si="33"/>
        <v>--</v>
      </c>
      <c r="AQ180" s="17" t="str">
        <f t="shared" si="33"/>
        <v>--</v>
      </c>
      <c r="AR180" s="17" t="str">
        <f t="shared" si="34"/>
        <v>--</v>
      </c>
      <c r="AS180" s="17" t="str">
        <f t="shared" si="34"/>
        <v>--</v>
      </c>
      <c r="AT180" s="111" t="str">
        <f t="shared" si="35"/>
        <v>--</v>
      </c>
    </row>
    <row r="181" spans="1:46" s="61" customFormat="1" ht="12" hidden="1" customHeight="1" x14ac:dyDescent="0.2">
      <c r="A181" s="14">
        <v>39</v>
      </c>
      <c r="B181" s="14"/>
      <c r="C181" s="120" t="str">
        <f t="shared" si="25"/>
        <v>項目39</v>
      </c>
      <c r="D181" s="17" t="str">
        <f t="shared" si="26"/>
        <v>--</v>
      </c>
      <c r="E181" s="17" t="str">
        <f t="shared" si="26"/>
        <v>--</v>
      </c>
      <c r="F181" s="17" t="str">
        <f t="shared" si="26"/>
        <v>--</v>
      </c>
      <c r="G181" s="17" t="str">
        <f t="shared" si="26"/>
        <v>--</v>
      </c>
      <c r="H181" s="17" t="str">
        <f t="shared" si="26"/>
        <v>--</v>
      </c>
      <c r="I181" s="17" t="str">
        <f t="shared" si="27"/>
        <v>--</v>
      </c>
      <c r="J181" s="17" t="str">
        <f t="shared" si="27"/>
        <v>--</v>
      </c>
      <c r="K181" s="17" t="str">
        <f t="shared" si="27"/>
        <v>--</v>
      </c>
      <c r="L181" s="17" t="str">
        <f t="shared" si="27"/>
        <v>--</v>
      </c>
      <c r="M181" s="17" t="str">
        <f t="shared" si="27"/>
        <v>--</v>
      </c>
      <c r="N181" s="17" t="str">
        <f t="shared" si="28"/>
        <v>--</v>
      </c>
      <c r="O181" s="17" t="str">
        <f t="shared" si="28"/>
        <v>--</v>
      </c>
      <c r="P181" s="17" t="str">
        <f t="shared" si="28"/>
        <v>--</v>
      </c>
      <c r="Q181" s="17" t="str">
        <f t="shared" si="28"/>
        <v>--</v>
      </c>
      <c r="R181" s="17" t="str">
        <f t="shared" si="28"/>
        <v>--</v>
      </c>
      <c r="S181" s="17" t="str">
        <f t="shared" si="29"/>
        <v>--</v>
      </c>
      <c r="T181" s="17" t="str">
        <f t="shared" si="29"/>
        <v>--</v>
      </c>
      <c r="U181" s="17" t="str">
        <f t="shared" si="29"/>
        <v>--</v>
      </c>
      <c r="V181" s="17" t="str">
        <f t="shared" si="29"/>
        <v>--</v>
      </c>
      <c r="W181" s="17" t="str">
        <f t="shared" si="29"/>
        <v>--</v>
      </c>
      <c r="X181" s="17" t="str">
        <f t="shared" si="30"/>
        <v>--</v>
      </c>
      <c r="Y181" s="17" t="str">
        <f t="shared" si="30"/>
        <v>--</v>
      </c>
      <c r="Z181" s="17" t="str">
        <f t="shared" si="30"/>
        <v>--</v>
      </c>
      <c r="AA181" s="17" t="str">
        <f t="shared" si="30"/>
        <v>--</v>
      </c>
      <c r="AB181" s="17" t="str">
        <f t="shared" si="30"/>
        <v>--</v>
      </c>
      <c r="AC181" s="17" t="str">
        <f t="shared" si="31"/>
        <v>--</v>
      </c>
      <c r="AD181" s="17" t="str">
        <f t="shared" si="31"/>
        <v>--</v>
      </c>
      <c r="AE181" s="17" t="str">
        <f t="shared" si="31"/>
        <v>--</v>
      </c>
      <c r="AF181" s="17" t="str">
        <f t="shared" si="31"/>
        <v>--</v>
      </c>
      <c r="AG181" s="17" t="str">
        <f t="shared" si="31"/>
        <v>--</v>
      </c>
      <c r="AH181" s="17" t="str">
        <f t="shared" si="32"/>
        <v>--</v>
      </c>
      <c r="AI181" s="17" t="str">
        <f t="shared" si="32"/>
        <v>--</v>
      </c>
      <c r="AJ181" s="17" t="str">
        <f t="shared" si="32"/>
        <v>--</v>
      </c>
      <c r="AK181" s="17" t="str">
        <f t="shared" si="32"/>
        <v>--</v>
      </c>
      <c r="AL181" s="17" t="str">
        <f t="shared" si="32"/>
        <v>--</v>
      </c>
      <c r="AM181" s="17" t="str">
        <f t="shared" si="33"/>
        <v>--</v>
      </c>
      <c r="AN181" s="17" t="str">
        <f t="shared" si="33"/>
        <v>--</v>
      </c>
      <c r="AO181" s="17" t="str">
        <f t="shared" si="33"/>
        <v>--</v>
      </c>
      <c r="AP181" s="17" t="str">
        <f t="shared" si="33"/>
        <v>--</v>
      </c>
      <c r="AQ181" s="17" t="str">
        <f t="shared" si="33"/>
        <v>--</v>
      </c>
      <c r="AR181" s="17" t="str">
        <f t="shared" si="34"/>
        <v>--</v>
      </c>
      <c r="AS181" s="17" t="str">
        <f t="shared" si="34"/>
        <v>--</v>
      </c>
      <c r="AT181" s="111" t="str">
        <f t="shared" si="35"/>
        <v>--</v>
      </c>
    </row>
    <row r="182" spans="1:46" s="61" customFormat="1" ht="12" hidden="1" customHeight="1" x14ac:dyDescent="0.2">
      <c r="A182" s="14">
        <v>40</v>
      </c>
      <c r="B182" s="14"/>
      <c r="C182" s="120" t="str">
        <f t="shared" si="25"/>
        <v>項目40</v>
      </c>
      <c r="D182" s="17" t="str">
        <f t="shared" si="26"/>
        <v>--</v>
      </c>
      <c r="E182" s="17" t="str">
        <f t="shared" si="26"/>
        <v>--</v>
      </c>
      <c r="F182" s="17" t="str">
        <f t="shared" si="26"/>
        <v>--</v>
      </c>
      <c r="G182" s="17" t="str">
        <f t="shared" si="26"/>
        <v>--</v>
      </c>
      <c r="H182" s="17" t="str">
        <f t="shared" si="26"/>
        <v>--</v>
      </c>
      <c r="I182" s="17" t="str">
        <f t="shared" si="27"/>
        <v>--</v>
      </c>
      <c r="J182" s="17" t="str">
        <f t="shared" si="27"/>
        <v>--</v>
      </c>
      <c r="K182" s="17" t="str">
        <f t="shared" si="27"/>
        <v>--</v>
      </c>
      <c r="L182" s="17" t="str">
        <f t="shared" si="27"/>
        <v>--</v>
      </c>
      <c r="M182" s="17" t="str">
        <f t="shared" si="27"/>
        <v>--</v>
      </c>
      <c r="N182" s="17" t="str">
        <f t="shared" si="28"/>
        <v>--</v>
      </c>
      <c r="O182" s="17" t="str">
        <f t="shared" si="28"/>
        <v>--</v>
      </c>
      <c r="P182" s="17" t="str">
        <f t="shared" si="28"/>
        <v>--</v>
      </c>
      <c r="Q182" s="17" t="str">
        <f t="shared" si="28"/>
        <v>--</v>
      </c>
      <c r="R182" s="17" t="str">
        <f t="shared" si="28"/>
        <v>--</v>
      </c>
      <c r="S182" s="17" t="str">
        <f t="shared" si="29"/>
        <v>--</v>
      </c>
      <c r="T182" s="17" t="str">
        <f t="shared" si="29"/>
        <v>--</v>
      </c>
      <c r="U182" s="17" t="str">
        <f t="shared" si="29"/>
        <v>--</v>
      </c>
      <c r="V182" s="17" t="str">
        <f t="shared" si="29"/>
        <v>--</v>
      </c>
      <c r="W182" s="17" t="str">
        <f t="shared" si="29"/>
        <v>--</v>
      </c>
      <c r="X182" s="17" t="str">
        <f t="shared" si="30"/>
        <v>--</v>
      </c>
      <c r="Y182" s="17" t="str">
        <f t="shared" si="30"/>
        <v>--</v>
      </c>
      <c r="Z182" s="17" t="str">
        <f t="shared" si="30"/>
        <v>--</v>
      </c>
      <c r="AA182" s="17" t="str">
        <f t="shared" si="30"/>
        <v>--</v>
      </c>
      <c r="AB182" s="17" t="str">
        <f t="shared" si="30"/>
        <v>--</v>
      </c>
      <c r="AC182" s="17" t="str">
        <f t="shared" si="31"/>
        <v>--</v>
      </c>
      <c r="AD182" s="17" t="str">
        <f t="shared" si="31"/>
        <v>--</v>
      </c>
      <c r="AE182" s="17" t="str">
        <f t="shared" si="31"/>
        <v>--</v>
      </c>
      <c r="AF182" s="17" t="str">
        <f t="shared" si="31"/>
        <v>--</v>
      </c>
      <c r="AG182" s="17" t="str">
        <f t="shared" si="31"/>
        <v>--</v>
      </c>
      <c r="AH182" s="17" t="str">
        <f t="shared" si="32"/>
        <v>--</v>
      </c>
      <c r="AI182" s="17" t="str">
        <f t="shared" si="32"/>
        <v>--</v>
      </c>
      <c r="AJ182" s="17" t="str">
        <f t="shared" si="32"/>
        <v>--</v>
      </c>
      <c r="AK182" s="17" t="str">
        <f t="shared" si="32"/>
        <v>--</v>
      </c>
      <c r="AL182" s="17" t="str">
        <f t="shared" si="32"/>
        <v>--</v>
      </c>
      <c r="AM182" s="17" t="str">
        <f t="shared" si="33"/>
        <v>--</v>
      </c>
      <c r="AN182" s="17" t="str">
        <f t="shared" si="33"/>
        <v>--</v>
      </c>
      <c r="AO182" s="17" t="str">
        <f t="shared" si="33"/>
        <v>--</v>
      </c>
      <c r="AP182" s="17" t="str">
        <f t="shared" si="33"/>
        <v>--</v>
      </c>
      <c r="AQ182" s="17" t="str">
        <f t="shared" si="33"/>
        <v>--</v>
      </c>
      <c r="AR182" s="17" t="str">
        <f t="shared" si="34"/>
        <v>--</v>
      </c>
      <c r="AS182" s="17" t="str">
        <f t="shared" si="34"/>
        <v>--</v>
      </c>
      <c r="AT182" s="111" t="str">
        <f t="shared" si="35"/>
        <v>--</v>
      </c>
    </row>
    <row r="183" spans="1:46" s="61" customFormat="1" ht="12" hidden="1" customHeight="1" x14ac:dyDescent="0.2">
      <c r="A183" s="14">
        <v>41</v>
      </c>
      <c r="B183" s="14"/>
      <c r="C183" s="120" t="str">
        <f t="shared" si="25"/>
        <v>項目41</v>
      </c>
      <c r="D183" s="17" t="str">
        <f t="shared" si="26"/>
        <v>--</v>
      </c>
      <c r="E183" s="17" t="str">
        <f t="shared" si="26"/>
        <v>--</v>
      </c>
      <c r="F183" s="17" t="str">
        <f t="shared" si="26"/>
        <v>--</v>
      </c>
      <c r="G183" s="17" t="str">
        <f t="shared" si="26"/>
        <v>--</v>
      </c>
      <c r="H183" s="17" t="str">
        <f t="shared" si="26"/>
        <v>--</v>
      </c>
      <c r="I183" s="17" t="str">
        <f t="shared" si="27"/>
        <v>--</v>
      </c>
      <c r="J183" s="17" t="str">
        <f t="shared" si="27"/>
        <v>--</v>
      </c>
      <c r="K183" s="17" t="str">
        <f t="shared" si="27"/>
        <v>--</v>
      </c>
      <c r="L183" s="17" t="str">
        <f t="shared" si="27"/>
        <v>--</v>
      </c>
      <c r="M183" s="17" t="str">
        <f t="shared" si="27"/>
        <v>--</v>
      </c>
      <c r="N183" s="17" t="str">
        <f t="shared" si="28"/>
        <v>--</v>
      </c>
      <c r="O183" s="17" t="str">
        <f t="shared" si="28"/>
        <v>--</v>
      </c>
      <c r="P183" s="17" t="str">
        <f t="shared" si="28"/>
        <v>--</v>
      </c>
      <c r="Q183" s="17" t="str">
        <f t="shared" si="28"/>
        <v>--</v>
      </c>
      <c r="R183" s="17" t="str">
        <f t="shared" si="28"/>
        <v>--</v>
      </c>
      <c r="S183" s="17" t="str">
        <f t="shared" si="29"/>
        <v>--</v>
      </c>
      <c r="T183" s="17" t="str">
        <f t="shared" si="29"/>
        <v>--</v>
      </c>
      <c r="U183" s="17" t="str">
        <f t="shared" si="29"/>
        <v>--</v>
      </c>
      <c r="V183" s="17" t="str">
        <f t="shared" si="29"/>
        <v>--</v>
      </c>
      <c r="W183" s="17" t="str">
        <f t="shared" si="29"/>
        <v>--</v>
      </c>
      <c r="X183" s="17" t="str">
        <f t="shared" si="30"/>
        <v>--</v>
      </c>
      <c r="Y183" s="17" t="str">
        <f t="shared" si="30"/>
        <v>--</v>
      </c>
      <c r="Z183" s="17" t="str">
        <f t="shared" si="30"/>
        <v>--</v>
      </c>
      <c r="AA183" s="17" t="str">
        <f t="shared" si="30"/>
        <v>--</v>
      </c>
      <c r="AB183" s="17" t="str">
        <f t="shared" si="30"/>
        <v>--</v>
      </c>
      <c r="AC183" s="17" t="str">
        <f t="shared" si="31"/>
        <v>--</v>
      </c>
      <c r="AD183" s="17" t="str">
        <f t="shared" si="31"/>
        <v>--</v>
      </c>
      <c r="AE183" s="17" t="str">
        <f t="shared" si="31"/>
        <v>--</v>
      </c>
      <c r="AF183" s="17" t="str">
        <f t="shared" si="31"/>
        <v>--</v>
      </c>
      <c r="AG183" s="17" t="str">
        <f t="shared" si="31"/>
        <v>--</v>
      </c>
      <c r="AH183" s="17" t="str">
        <f t="shared" si="32"/>
        <v>--</v>
      </c>
      <c r="AI183" s="17" t="str">
        <f t="shared" si="32"/>
        <v>--</v>
      </c>
      <c r="AJ183" s="17" t="str">
        <f t="shared" si="32"/>
        <v>--</v>
      </c>
      <c r="AK183" s="17" t="str">
        <f t="shared" si="32"/>
        <v>--</v>
      </c>
      <c r="AL183" s="17" t="str">
        <f t="shared" si="32"/>
        <v>--</v>
      </c>
      <c r="AM183" s="17" t="str">
        <f t="shared" si="33"/>
        <v>--</v>
      </c>
      <c r="AN183" s="17" t="str">
        <f t="shared" si="33"/>
        <v>--</v>
      </c>
      <c r="AO183" s="17" t="str">
        <f t="shared" si="33"/>
        <v>--</v>
      </c>
      <c r="AP183" s="17" t="str">
        <f t="shared" si="33"/>
        <v>--</v>
      </c>
      <c r="AQ183" s="17" t="str">
        <f t="shared" si="33"/>
        <v>--</v>
      </c>
      <c r="AR183" s="17" t="str">
        <f t="shared" si="34"/>
        <v>--</v>
      </c>
      <c r="AS183" s="17" t="str">
        <f t="shared" si="34"/>
        <v>--</v>
      </c>
      <c r="AT183" s="111" t="str">
        <f t="shared" si="35"/>
        <v>--</v>
      </c>
    </row>
    <row r="184" spans="1:46" s="61" customFormat="1" ht="12" hidden="1" customHeight="1" x14ac:dyDescent="0.2">
      <c r="A184" s="14">
        <v>42</v>
      </c>
      <c r="B184" s="14"/>
      <c r="C184" s="120" t="str">
        <f t="shared" si="25"/>
        <v>項目42</v>
      </c>
      <c r="D184" s="17" t="str">
        <f t="shared" si="26"/>
        <v>--</v>
      </c>
      <c r="E184" s="17" t="str">
        <f t="shared" si="26"/>
        <v>--</v>
      </c>
      <c r="F184" s="17" t="str">
        <f t="shared" si="26"/>
        <v>--</v>
      </c>
      <c r="G184" s="17" t="str">
        <f t="shared" si="26"/>
        <v>--</v>
      </c>
      <c r="H184" s="17" t="str">
        <f t="shared" si="26"/>
        <v>--</v>
      </c>
      <c r="I184" s="17" t="str">
        <f t="shared" si="27"/>
        <v>--</v>
      </c>
      <c r="J184" s="17" t="str">
        <f t="shared" si="27"/>
        <v>--</v>
      </c>
      <c r="K184" s="17" t="str">
        <f t="shared" si="27"/>
        <v>--</v>
      </c>
      <c r="L184" s="17" t="str">
        <f t="shared" si="27"/>
        <v>--</v>
      </c>
      <c r="M184" s="17" t="str">
        <f t="shared" si="27"/>
        <v>--</v>
      </c>
      <c r="N184" s="17" t="str">
        <f t="shared" si="28"/>
        <v>--</v>
      </c>
      <c r="O184" s="17" t="str">
        <f t="shared" si="28"/>
        <v>--</v>
      </c>
      <c r="P184" s="17" t="str">
        <f t="shared" si="28"/>
        <v>--</v>
      </c>
      <c r="Q184" s="17" t="str">
        <f t="shared" si="28"/>
        <v>--</v>
      </c>
      <c r="R184" s="17" t="str">
        <f t="shared" si="28"/>
        <v>--</v>
      </c>
      <c r="S184" s="17" t="str">
        <f t="shared" si="29"/>
        <v>--</v>
      </c>
      <c r="T184" s="17" t="str">
        <f t="shared" si="29"/>
        <v>--</v>
      </c>
      <c r="U184" s="17" t="str">
        <f t="shared" si="29"/>
        <v>--</v>
      </c>
      <c r="V184" s="17" t="str">
        <f t="shared" si="29"/>
        <v>--</v>
      </c>
      <c r="W184" s="17" t="str">
        <f t="shared" si="29"/>
        <v>--</v>
      </c>
      <c r="X184" s="17" t="str">
        <f t="shared" si="30"/>
        <v>--</v>
      </c>
      <c r="Y184" s="17" t="str">
        <f t="shared" si="30"/>
        <v>--</v>
      </c>
      <c r="Z184" s="17" t="str">
        <f t="shared" si="30"/>
        <v>--</v>
      </c>
      <c r="AA184" s="17" t="str">
        <f t="shared" si="30"/>
        <v>--</v>
      </c>
      <c r="AB184" s="17" t="str">
        <f t="shared" si="30"/>
        <v>--</v>
      </c>
      <c r="AC184" s="17" t="str">
        <f t="shared" si="31"/>
        <v>--</v>
      </c>
      <c r="AD184" s="17" t="str">
        <f t="shared" si="31"/>
        <v>--</v>
      </c>
      <c r="AE184" s="17" t="str">
        <f t="shared" si="31"/>
        <v>--</v>
      </c>
      <c r="AF184" s="17" t="str">
        <f t="shared" si="31"/>
        <v>--</v>
      </c>
      <c r="AG184" s="17" t="str">
        <f t="shared" si="31"/>
        <v>--</v>
      </c>
      <c r="AH184" s="17" t="str">
        <f t="shared" si="32"/>
        <v>--</v>
      </c>
      <c r="AI184" s="17" t="str">
        <f t="shared" si="32"/>
        <v>--</v>
      </c>
      <c r="AJ184" s="17" t="str">
        <f t="shared" si="32"/>
        <v>--</v>
      </c>
      <c r="AK184" s="17" t="str">
        <f t="shared" si="32"/>
        <v>--</v>
      </c>
      <c r="AL184" s="17" t="str">
        <f t="shared" si="32"/>
        <v>--</v>
      </c>
      <c r="AM184" s="17" t="str">
        <f t="shared" si="33"/>
        <v>--</v>
      </c>
      <c r="AN184" s="17" t="str">
        <f t="shared" si="33"/>
        <v>--</v>
      </c>
      <c r="AO184" s="17" t="str">
        <f t="shared" si="33"/>
        <v>--</v>
      </c>
      <c r="AP184" s="17" t="str">
        <f t="shared" si="33"/>
        <v>--</v>
      </c>
      <c r="AQ184" s="17" t="str">
        <f t="shared" si="33"/>
        <v>--</v>
      </c>
      <c r="AR184" s="17" t="str">
        <f t="shared" si="34"/>
        <v>--</v>
      </c>
      <c r="AS184" s="17" t="str">
        <f t="shared" si="34"/>
        <v>--</v>
      </c>
      <c r="AT184" s="111" t="str">
        <f t="shared" si="35"/>
        <v>--</v>
      </c>
    </row>
    <row r="185" spans="1:46" s="61" customFormat="1" ht="12" hidden="1" customHeight="1" x14ac:dyDescent="0.2">
      <c r="A185" s="14">
        <v>43</v>
      </c>
      <c r="B185" s="14"/>
      <c r="C185" s="120" t="str">
        <f t="shared" si="25"/>
        <v>項目43</v>
      </c>
      <c r="D185" s="17" t="str">
        <f t="shared" si="26"/>
        <v>--</v>
      </c>
      <c r="E185" s="17" t="str">
        <f t="shared" si="26"/>
        <v>--</v>
      </c>
      <c r="F185" s="17" t="str">
        <f t="shared" si="26"/>
        <v>--</v>
      </c>
      <c r="G185" s="17" t="str">
        <f t="shared" si="26"/>
        <v>--</v>
      </c>
      <c r="H185" s="17" t="str">
        <f t="shared" si="26"/>
        <v>--</v>
      </c>
      <c r="I185" s="17" t="str">
        <f t="shared" si="27"/>
        <v>--</v>
      </c>
      <c r="J185" s="17" t="str">
        <f t="shared" si="27"/>
        <v>--</v>
      </c>
      <c r="K185" s="17" t="str">
        <f t="shared" si="27"/>
        <v>--</v>
      </c>
      <c r="L185" s="17" t="str">
        <f t="shared" si="27"/>
        <v>--</v>
      </c>
      <c r="M185" s="17" t="str">
        <f t="shared" si="27"/>
        <v>--</v>
      </c>
      <c r="N185" s="17" t="str">
        <f t="shared" si="28"/>
        <v>--</v>
      </c>
      <c r="O185" s="17" t="str">
        <f t="shared" si="28"/>
        <v>--</v>
      </c>
      <c r="P185" s="17" t="str">
        <f t="shared" si="28"/>
        <v>--</v>
      </c>
      <c r="Q185" s="17" t="str">
        <f t="shared" si="28"/>
        <v>--</v>
      </c>
      <c r="R185" s="17" t="str">
        <f t="shared" si="28"/>
        <v>--</v>
      </c>
      <c r="S185" s="17" t="str">
        <f t="shared" si="29"/>
        <v>--</v>
      </c>
      <c r="T185" s="17" t="str">
        <f t="shared" si="29"/>
        <v>--</v>
      </c>
      <c r="U185" s="17" t="str">
        <f t="shared" si="29"/>
        <v>--</v>
      </c>
      <c r="V185" s="17" t="str">
        <f t="shared" si="29"/>
        <v>--</v>
      </c>
      <c r="W185" s="17" t="str">
        <f t="shared" si="29"/>
        <v>--</v>
      </c>
      <c r="X185" s="17" t="str">
        <f t="shared" si="30"/>
        <v>--</v>
      </c>
      <c r="Y185" s="17" t="str">
        <f t="shared" si="30"/>
        <v>--</v>
      </c>
      <c r="Z185" s="17" t="str">
        <f t="shared" si="30"/>
        <v>--</v>
      </c>
      <c r="AA185" s="17" t="str">
        <f t="shared" si="30"/>
        <v>--</v>
      </c>
      <c r="AB185" s="17" t="str">
        <f t="shared" si="30"/>
        <v>--</v>
      </c>
      <c r="AC185" s="17" t="str">
        <f t="shared" si="31"/>
        <v>--</v>
      </c>
      <c r="AD185" s="17" t="str">
        <f t="shared" si="31"/>
        <v>--</v>
      </c>
      <c r="AE185" s="17" t="str">
        <f t="shared" si="31"/>
        <v>--</v>
      </c>
      <c r="AF185" s="17" t="str">
        <f t="shared" si="31"/>
        <v>--</v>
      </c>
      <c r="AG185" s="17" t="str">
        <f t="shared" si="31"/>
        <v>--</v>
      </c>
      <c r="AH185" s="17" t="str">
        <f t="shared" si="32"/>
        <v>--</v>
      </c>
      <c r="AI185" s="17" t="str">
        <f t="shared" si="32"/>
        <v>--</v>
      </c>
      <c r="AJ185" s="17" t="str">
        <f t="shared" si="32"/>
        <v>--</v>
      </c>
      <c r="AK185" s="17" t="str">
        <f t="shared" si="32"/>
        <v>--</v>
      </c>
      <c r="AL185" s="17" t="str">
        <f t="shared" si="32"/>
        <v>--</v>
      </c>
      <c r="AM185" s="17" t="str">
        <f t="shared" si="33"/>
        <v>--</v>
      </c>
      <c r="AN185" s="17" t="str">
        <f t="shared" si="33"/>
        <v>--</v>
      </c>
      <c r="AO185" s="17" t="str">
        <f t="shared" si="33"/>
        <v>--</v>
      </c>
      <c r="AP185" s="17" t="str">
        <f t="shared" si="33"/>
        <v>--</v>
      </c>
      <c r="AQ185" s="17" t="str">
        <f t="shared" si="33"/>
        <v>--</v>
      </c>
      <c r="AR185" s="17" t="str">
        <f t="shared" si="34"/>
        <v>--</v>
      </c>
      <c r="AS185" s="17" t="str">
        <f t="shared" si="34"/>
        <v>--</v>
      </c>
      <c r="AT185" s="111" t="str">
        <f t="shared" si="35"/>
        <v>--</v>
      </c>
    </row>
    <row r="186" spans="1:46" s="61" customFormat="1" ht="12" hidden="1" customHeight="1" x14ac:dyDescent="0.2">
      <c r="A186" s="14">
        <v>44</v>
      </c>
      <c r="B186" s="14"/>
      <c r="C186" s="120" t="str">
        <f t="shared" si="25"/>
        <v>項目44</v>
      </c>
      <c r="D186" s="17" t="str">
        <f t="shared" si="26"/>
        <v>--</v>
      </c>
      <c r="E186" s="17" t="str">
        <f t="shared" si="26"/>
        <v>--</v>
      </c>
      <c r="F186" s="17" t="str">
        <f t="shared" si="26"/>
        <v>--</v>
      </c>
      <c r="G186" s="17" t="str">
        <f t="shared" si="26"/>
        <v>--</v>
      </c>
      <c r="H186" s="17" t="str">
        <f t="shared" si="26"/>
        <v>--</v>
      </c>
      <c r="I186" s="17" t="str">
        <f t="shared" si="27"/>
        <v>--</v>
      </c>
      <c r="J186" s="17" t="str">
        <f t="shared" si="27"/>
        <v>--</v>
      </c>
      <c r="K186" s="17" t="str">
        <f t="shared" si="27"/>
        <v>--</v>
      </c>
      <c r="L186" s="17" t="str">
        <f t="shared" si="27"/>
        <v>--</v>
      </c>
      <c r="M186" s="17" t="str">
        <f t="shared" si="27"/>
        <v>--</v>
      </c>
      <c r="N186" s="17" t="str">
        <f t="shared" si="28"/>
        <v>--</v>
      </c>
      <c r="O186" s="17" t="str">
        <f t="shared" si="28"/>
        <v>--</v>
      </c>
      <c r="P186" s="17" t="str">
        <f t="shared" si="28"/>
        <v>--</v>
      </c>
      <c r="Q186" s="17" t="str">
        <f t="shared" si="28"/>
        <v>--</v>
      </c>
      <c r="R186" s="17" t="str">
        <f t="shared" si="28"/>
        <v>--</v>
      </c>
      <c r="S186" s="17" t="str">
        <f t="shared" si="29"/>
        <v>--</v>
      </c>
      <c r="T186" s="17" t="str">
        <f t="shared" si="29"/>
        <v>--</v>
      </c>
      <c r="U186" s="17" t="str">
        <f t="shared" si="29"/>
        <v>--</v>
      </c>
      <c r="V186" s="17" t="str">
        <f t="shared" si="29"/>
        <v>--</v>
      </c>
      <c r="W186" s="17" t="str">
        <f t="shared" si="29"/>
        <v>--</v>
      </c>
      <c r="X186" s="17" t="str">
        <f t="shared" si="30"/>
        <v>--</v>
      </c>
      <c r="Y186" s="17" t="str">
        <f t="shared" si="30"/>
        <v>--</v>
      </c>
      <c r="Z186" s="17" t="str">
        <f t="shared" si="30"/>
        <v>--</v>
      </c>
      <c r="AA186" s="17" t="str">
        <f t="shared" si="30"/>
        <v>--</v>
      </c>
      <c r="AB186" s="17" t="str">
        <f t="shared" si="30"/>
        <v>--</v>
      </c>
      <c r="AC186" s="17" t="str">
        <f t="shared" si="31"/>
        <v>--</v>
      </c>
      <c r="AD186" s="17" t="str">
        <f t="shared" si="31"/>
        <v>--</v>
      </c>
      <c r="AE186" s="17" t="str">
        <f t="shared" si="31"/>
        <v>--</v>
      </c>
      <c r="AF186" s="17" t="str">
        <f t="shared" si="31"/>
        <v>--</v>
      </c>
      <c r="AG186" s="17" t="str">
        <f t="shared" si="31"/>
        <v>--</v>
      </c>
      <c r="AH186" s="17" t="str">
        <f t="shared" si="32"/>
        <v>--</v>
      </c>
      <c r="AI186" s="17" t="str">
        <f t="shared" si="32"/>
        <v>--</v>
      </c>
      <c r="AJ186" s="17" t="str">
        <f t="shared" si="32"/>
        <v>--</v>
      </c>
      <c r="AK186" s="17" t="str">
        <f t="shared" si="32"/>
        <v>--</v>
      </c>
      <c r="AL186" s="17" t="str">
        <f t="shared" si="32"/>
        <v>--</v>
      </c>
      <c r="AM186" s="17" t="str">
        <f t="shared" si="33"/>
        <v>--</v>
      </c>
      <c r="AN186" s="17" t="str">
        <f t="shared" si="33"/>
        <v>--</v>
      </c>
      <c r="AO186" s="17" t="str">
        <f t="shared" si="33"/>
        <v>--</v>
      </c>
      <c r="AP186" s="17" t="str">
        <f t="shared" si="33"/>
        <v>--</v>
      </c>
      <c r="AQ186" s="17" t="str">
        <f t="shared" si="33"/>
        <v>--</v>
      </c>
      <c r="AR186" s="17" t="str">
        <f t="shared" si="34"/>
        <v>--</v>
      </c>
      <c r="AS186" s="17" t="str">
        <f t="shared" si="34"/>
        <v>--</v>
      </c>
      <c r="AT186" s="111" t="str">
        <f t="shared" si="35"/>
        <v>--</v>
      </c>
    </row>
    <row r="187" spans="1:46" s="61" customFormat="1" ht="12" hidden="1" customHeight="1" x14ac:dyDescent="0.2">
      <c r="A187" s="14">
        <v>45</v>
      </c>
      <c r="B187" s="14"/>
      <c r="C187" s="120" t="str">
        <f t="shared" si="25"/>
        <v>項目45</v>
      </c>
      <c r="D187" s="17" t="str">
        <f t="shared" si="26"/>
        <v>--</v>
      </c>
      <c r="E187" s="17" t="str">
        <f t="shared" si="26"/>
        <v>--</v>
      </c>
      <c r="F187" s="17" t="str">
        <f t="shared" si="26"/>
        <v>--</v>
      </c>
      <c r="G187" s="17" t="str">
        <f t="shared" si="26"/>
        <v>--</v>
      </c>
      <c r="H187" s="17" t="str">
        <f t="shared" si="26"/>
        <v>--</v>
      </c>
      <c r="I187" s="17" t="str">
        <f t="shared" si="27"/>
        <v>--</v>
      </c>
      <c r="J187" s="17" t="str">
        <f t="shared" si="27"/>
        <v>--</v>
      </c>
      <c r="K187" s="17" t="str">
        <f t="shared" si="27"/>
        <v>--</v>
      </c>
      <c r="L187" s="17" t="str">
        <f t="shared" si="27"/>
        <v>--</v>
      </c>
      <c r="M187" s="17" t="str">
        <f t="shared" si="27"/>
        <v>--</v>
      </c>
      <c r="N187" s="17" t="str">
        <f t="shared" si="28"/>
        <v>--</v>
      </c>
      <c r="O187" s="17" t="str">
        <f t="shared" si="28"/>
        <v>--</v>
      </c>
      <c r="P187" s="17" t="str">
        <f t="shared" si="28"/>
        <v>--</v>
      </c>
      <c r="Q187" s="17" t="str">
        <f t="shared" si="28"/>
        <v>--</v>
      </c>
      <c r="R187" s="17" t="str">
        <f t="shared" si="28"/>
        <v>--</v>
      </c>
      <c r="S187" s="17" t="str">
        <f t="shared" si="29"/>
        <v>--</v>
      </c>
      <c r="T187" s="17" t="str">
        <f t="shared" si="29"/>
        <v>--</v>
      </c>
      <c r="U187" s="17" t="str">
        <f t="shared" si="29"/>
        <v>--</v>
      </c>
      <c r="V187" s="17" t="str">
        <f t="shared" si="29"/>
        <v>--</v>
      </c>
      <c r="W187" s="17" t="str">
        <f t="shared" si="29"/>
        <v>--</v>
      </c>
      <c r="X187" s="17" t="str">
        <f t="shared" si="30"/>
        <v>--</v>
      </c>
      <c r="Y187" s="17" t="str">
        <f t="shared" si="30"/>
        <v>--</v>
      </c>
      <c r="Z187" s="17" t="str">
        <f t="shared" si="30"/>
        <v>--</v>
      </c>
      <c r="AA187" s="17" t="str">
        <f t="shared" si="30"/>
        <v>--</v>
      </c>
      <c r="AB187" s="17" t="str">
        <f t="shared" si="30"/>
        <v>--</v>
      </c>
      <c r="AC187" s="17" t="str">
        <f t="shared" si="31"/>
        <v>--</v>
      </c>
      <c r="AD187" s="17" t="str">
        <f t="shared" si="31"/>
        <v>--</v>
      </c>
      <c r="AE187" s="17" t="str">
        <f t="shared" si="31"/>
        <v>--</v>
      </c>
      <c r="AF187" s="17" t="str">
        <f t="shared" si="31"/>
        <v>--</v>
      </c>
      <c r="AG187" s="17" t="str">
        <f t="shared" si="31"/>
        <v>--</v>
      </c>
      <c r="AH187" s="17" t="str">
        <f t="shared" si="32"/>
        <v>--</v>
      </c>
      <c r="AI187" s="17" t="str">
        <f t="shared" si="32"/>
        <v>--</v>
      </c>
      <c r="AJ187" s="17" t="str">
        <f t="shared" si="32"/>
        <v>--</v>
      </c>
      <c r="AK187" s="17" t="str">
        <f t="shared" si="32"/>
        <v>--</v>
      </c>
      <c r="AL187" s="17" t="str">
        <f t="shared" si="32"/>
        <v>--</v>
      </c>
      <c r="AM187" s="17" t="str">
        <f t="shared" si="33"/>
        <v>--</v>
      </c>
      <c r="AN187" s="17" t="str">
        <f t="shared" si="33"/>
        <v>--</v>
      </c>
      <c r="AO187" s="17" t="str">
        <f t="shared" si="33"/>
        <v>--</v>
      </c>
      <c r="AP187" s="17" t="str">
        <f t="shared" si="33"/>
        <v>--</v>
      </c>
      <c r="AQ187" s="17" t="str">
        <f t="shared" si="33"/>
        <v>--</v>
      </c>
      <c r="AR187" s="17" t="str">
        <f t="shared" si="34"/>
        <v>--</v>
      </c>
      <c r="AS187" s="17" t="str">
        <f t="shared" si="34"/>
        <v>--</v>
      </c>
      <c r="AT187" s="111" t="str">
        <f t="shared" si="35"/>
        <v>--</v>
      </c>
    </row>
    <row r="188" spans="1:46" s="61" customFormat="1" ht="12" hidden="1" customHeight="1" x14ac:dyDescent="0.2">
      <c r="A188" s="14">
        <v>46</v>
      </c>
      <c r="B188" s="14"/>
      <c r="C188" s="120" t="str">
        <f t="shared" si="25"/>
        <v>項目46</v>
      </c>
      <c r="D188" s="17" t="str">
        <f t="shared" si="26"/>
        <v>--</v>
      </c>
      <c r="E188" s="17" t="str">
        <f t="shared" si="26"/>
        <v>--</v>
      </c>
      <c r="F188" s="17" t="str">
        <f t="shared" si="26"/>
        <v>--</v>
      </c>
      <c r="G188" s="17" t="str">
        <f t="shared" si="26"/>
        <v>--</v>
      </c>
      <c r="H188" s="17" t="str">
        <f t="shared" si="26"/>
        <v>--</v>
      </c>
      <c r="I188" s="17" t="str">
        <f t="shared" si="27"/>
        <v>--</v>
      </c>
      <c r="J188" s="17" t="str">
        <f t="shared" si="27"/>
        <v>--</v>
      </c>
      <c r="K188" s="17" t="str">
        <f t="shared" si="27"/>
        <v>--</v>
      </c>
      <c r="L188" s="17" t="str">
        <f t="shared" si="27"/>
        <v>--</v>
      </c>
      <c r="M188" s="17" t="str">
        <f t="shared" si="27"/>
        <v>--</v>
      </c>
      <c r="N188" s="17" t="str">
        <f t="shared" si="28"/>
        <v>--</v>
      </c>
      <c r="O188" s="17" t="str">
        <f t="shared" si="28"/>
        <v>--</v>
      </c>
      <c r="P188" s="17" t="str">
        <f t="shared" si="28"/>
        <v>--</v>
      </c>
      <c r="Q188" s="17" t="str">
        <f t="shared" si="28"/>
        <v>--</v>
      </c>
      <c r="R188" s="17" t="str">
        <f t="shared" si="28"/>
        <v>--</v>
      </c>
      <c r="S188" s="17" t="str">
        <f t="shared" si="29"/>
        <v>--</v>
      </c>
      <c r="T188" s="17" t="str">
        <f t="shared" si="29"/>
        <v>--</v>
      </c>
      <c r="U188" s="17" t="str">
        <f t="shared" si="29"/>
        <v>--</v>
      </c>
      <c r="V188" s="17" t="str">
        <f t="shared" si="29"/>
        <v>--</v>
      </c>
      <c r="W188" s="17" t="str">
        <f t="shared" si="29"/>
        <v>--</v>
      </c>
      <c r="X188" s="17" t="str">
        <f t="shared" si="30"/>
        <v>--</v>
      </c>
      <c r="Y188" s="17" t="str">
        <f t="shared" si="30"/>
        <v>--</v>
      </c>
      <c r="Z188" s="17" t="str">
        <f t="shared" si="30"/>
        <v>--</v>
      </c>
      <c r="AA188" s="17" t="str">
        <f t="shared" si="30"/>
        <v>--</v>
      </c>
      <c r="AB188" s="17" t="str">
        <f t="shared" si="30"/>
        <v>--</v>
      </c>
      <c r="AC188" s="17" t="str">
        <f t="shared" si="31"/>
        <v>--</v>
      </c>
      <c r="AD188" s="17" t="str">
        <f t="shared" si="31"/>
        <v>--</v>
      </c>
      <c r="AE188" s="17" t="str">
        <f t="shared" si="31"/>
        <v>--</v>
      </c>
      <c r="AF188" s="17" t="str">
        <f t="shared" si="31"/>
        <v>--</v>
      </c>
      <c r="AG188" s="17" t="str">
        <f t="shared" si="31"/>
        <v>--</v>
      </c>
      <c r="AH188" s="17" t="str">
        <f t="shared" si="32"/>
        <v>--</v>
      </c>
      <c r="AI188" s="17" t="str">
        <f t="shared" si="32"/>
        <v>--</v>
      </c>
      <c r="AJ188" s="17" t="str">
        <f t="shared" si="32"/>
        <v>--</v>
      </c>
      <c r="AK188" s="17" t="str">
        <f t="shared" si="32"/>
        <v>--</v>
      </c>
      <c r="AL188" s="17" t="str">
        <f t="shared" si="32"/>
        <v>--</v>
      </c>
      <c r="AM188" s="17" t="str">
        <f t="shared" si="33"/>
        <v>--</v>
      </c>
      <c r="AN188" s="17" t="str">
        <f t="shared" si="33"/>
        <v>--</v>
      </c>
      <c r="AO188" s="17" t="str">
        <f t="shared" si="33"/>
        <v>--</v>
      </c>
      <c r="AP188" s="17" t="str">
        <f t="shared" si="33"/>
        <v>--</v>
      </c>
      <c r="AQ188" s="17" t="str">
        <f t="shared" si="33"/>
        <v>--</v>
      </c>
      <c r="AR188" s="17" t="str">
        <f t="shared" si="34"/>
        <v>--</v>
      </c>
      <c r="AS188" s="17" t="str">
        <f t="shared" si="34"/>
        <v>--</v>
      </c>
      <c r="AT188" s="111" t="str">
        <f t="shared" si="35"/>
        <v>--</v>
      </c>
    </row>
    <row r="189" spans="1:46" s="61" customFormat="1" ht="12" hidden="1" customHeight="1" x14ac:dyDescent="0.2">
      <c r="A189" s="14">
        <v>47</v>
      </c>
      <c r="B189" s="14"/>
      <c r="C189" s="120" t="str">
        <f t="shared" si="25"/>
        <v>項目47</v>
      </c>
      <c r="D189" s="17" t="str">
        <f t="shared" si="26"/>
        <v>--</v>
      </c>
      <c r="E189" s="17" t="str">
        <f t="shared" si="26"/>
        <v>--</v>
      </c>
      <c r="F189" s="17" t="str">
        <f t="shared" si="26"/>
        <v>--</v>
      </c>
      <c r="G189" s="17" t="str">
        <f t="shared" si="26"/>
        <v>--</v>
      </c>
      <c r="H189" s="17" t="str">
        <f t="shared" si="26"/>
        <v>--</v>
      </c>
      <c r="I189" s="17" t="str">
        <f t="shared" si="27"/>
        <v>--</v>
      </c>
      <c r="J189" s="17" t="str">
        <f t="shared" si="27"/>
        <v>--</v>
      </c>
      <c r="K189" s="17" t="str">
        <f t="shared" si="27"/>
        <v>--</v>
      </c>
      <c r="L189" s="17" t="str">
        <f t="shared" si="27"/>
        <v>--</v>
      </c>
      <c r="M189" s="17" t="str">
        <f t="shared" si="27"/>
        <v>--</v>
      </c>
      <c r="N189" s="17" t="str">
        <f t="shared" si="28"/>
        <v>--</v>
      </c>
      <c r="O189" s="17" t="str">
        <f t="shared" si="28"/>
        <v>--</v>
      </c>
      <c r="P189" s="17" t="str">
        <f t="shared" si="28"/>
        <v>--</v>
      </c>
      <c r="Q189" s="17" t="str">
        <f t="shared" si="28"/>
        <v>--</v>
      </c>
      <c r="R189" s="17" t="str">
        <f t="shared" si="28"/>
        <v>--</v>
      </c>
      <c r="S189" s="17" t="str">
        <f t="shared" si="29"/>
        <v>--</v>
      </c>
      <c r="T189" s="17" t="str">
        <f t="shared" si="29"/>
        <v>--</v>
      </c>
      <c r="U189" s="17" t="str">
        <f t="shared" si="29"/>
        <v>--</v>
      </c>
      <c r="V189" s="17" t="str">
        <f t="shared" si="29"/>
        <v>--</v>
      </c>
      <c r="W189" s="17" t="str">
        <f t="shared" si="29"/>
        <v>--</v>
      </c>
      <c r="X189" s="17" t="str">
        <f t="shared" si="30"/>
        <v>--</v>
      </c>
      <c r="Y189" s="17" t="str">
        <f t="shared" si="30"/>
        <v>--</v>
      </c>
      <c r="Z189" s="17" t="str">
        <f t="shared" si="30"/>
        <v>--</v>
      </c>
      <c r="AA189" s="17" t="str">
        <f t="shared" si="30"/>
        <v>--</v>
      </c>
      <c r="AB189" s="17" t="str">
        <f t="shared" si="30"/>
        <v>--</v>
      </c>
      <c r="AC189" s="17" t="str">
        <f t="shared" si="31"/>
        <v>--</v>
      </c>
      <c r="AD189" s="17" t="str">
        <f t="shared" si="31"/>
        <v>--</v>
      </c>
      <c r="AE189" s="17" t="str">
        <f t="shared" si="31"/>
        <v>--</v>
      </c>
      <c r="AF189" s="17" t="str">
        <f t="shared" si="31"/>
        <v>--</v>
      </c>
      <c r="AG189" s="17" t="str">
        <f t="shared" si="31"/>
        <v>--</v>
      </c>
      <c r="AH189" s="17" t="str">
        <f t="shared" si="32"/>
        <v>--</v>
      </c>
      <c r="AI189" s="17" t="str">
        <f t="shared" si="32"/>
        <v>--</v>
      </c>
      <c r="AJ189" s="17" t="str">
        <f t="shared" si="32"/>
        <v>--</v>
      </c>
      <c r="AK189" s="17" t="str">
        <f t="shared" si="32"/>
        <v>--</v>
      </c>
      <c r="AL189" s="17" t="str">
        <f t="shared" si="32"/>
        <v>--</v>
      </c>
      <c r="AM189" s="17" t="str">
        <f t="shared" si="33"/>
        <v>--</v>
      </c>
      <c r="AN189" s="17" t="str">
        <f t="shared" si="33"/>
        <v>--</v>
      </c>
      <c r="AO189" s="17" t="str">
        <f t="shared" si="33"/>
        <v>--</v>
      </c>
      <c r="AP189" s="17" t="str">
        <f t="shared" si="33"/>
        <v>--</v>
      </c>
      <c r="AQ189" s="17" t="str">
        <f t="shared" si="33"/>
        <v>--</v>
      </c>
      <c r="AR189" s="17" t="str">
        <f t="shared" si="34"/>
        <v>--</v>
      </c>
      <c r="AS189" s="17" t="str">
        <f t="shared" si="34"/>
        <v>--</v>
      </c>
      <c r="AT189" s="111" t="str">
        <f t="shared" si="35"/>
        <v>--</v>
      </c>
    </row>
    <row r="190" spans="1:46" s="61" customFormat="1" ht="12" hidden="1" customHeight="1" x14ac:dyDescent="0.2">
      <c r="A190" s="14">
        <v>48</v>
      </c>
      <c r="B190" s="14"/>
      <c r="C190" s="120" t="str">
        <f t="shared" si="25"/>
        <v>項目48</v>
      </c>
      <c r="D190" s="17" t="str">
        <f t="shared" si="26"/>
        <v>--</v>
      </c>
      <c r="E190" s="17" t="str">
        <f t="shared" si="26"/>
        <v>--</v>
      </c>
      <c r="F190" s="17" t="str">
        <f t="shared" si="26"/>
        <v>--</v>
      </c>
      <c r="G190" s="17" t="str">
        <f t="shared" si="26"/>
        <v>--</v>
      </c>
      <c r="H190" s="17" t="str">
        <f t="shared" si="26"/>
        <v>--</v>
      </c>
      <c r="I190" s="17" t="str">
        <f t="shared" si="27"/>
        <v>--</v>
      </c>
      <c r="J190" s="17" t="str">
        <f t="shared" si="27"/>
        <v>--</v>
      </c>
      <c r="K190" s="17" t="str">
        <f t="shared" si="27"/>
        <v>--</v>
      </c>
      <c r="L190" s="17" t="str">
        <f t="shared" si="27"/>
        <v>--</v>
      </c>
      <c r="M190" s="17" t="str">
        <f t="shared" si="27"/>
        <v>--</v>
      </c>
      <c r="N190" s="17" t="str">
        <f t="shared" si="28"/>
        <v>--</v>
      </c>
      <c r="O190" s="17" t="str">
        <f t="shared" si="28"/>
        <v>--</v>
      </c>
      <c r="P190" s="17" t="str">
        <f t="shared" si="28"/>
        <v>--</v>
      </c>
      <c r="Q190" s="17" t="str">
        <f t="shared" si="28"/>
        <v>--</v>
      </c>
      <c r="R190" s="17" t="str">
        <f t="shared" si="28"/>
        <v>--</v>
      </c>
      <c r="S190" s="17" t="str">
        <f t="shared" si="29"/>
        <v>--</v>
      </c>
      <c r="T190" s="17" t="str">
        <f t="shared" si="29"/>
        <v>--</v>
      </c>
      <c r="U190" s="17" t="str">
        <f t="shared" si="29"/>
        <v>--</v>
      </c>
      <c r="V190" s="17" t="str">
        <f t="shared" si="29"/>
        <v>--</v>
      </c>
      <c r="W190" s="17" t="str">
        <f t="shared" si="29"/>
        <v>--</v>
      </c>
      <c r="X190" s="17" t="str">
        <f t="shared" si="30"/>
        <v>--</v>
      </c>
      <c r="Y190" s="17" t="str">
        <f t="shared" si="30"/>
        <v>--</v>
      </c>
      <c r="Z190" s="17" t="str">
        <f t="shared" si="30"/>
        <v>--</v>
      </c>
      <c r="AA190" s="17" t="str">
        <f t="shared" si="30"/>
        <v>--</v>
      </c>
      <c r="AB190" s="17" t="str">
        <f t="shared" si="30"/>
        <v>--</v>
      </c>
      <c r="AC190" s="17" t="str">
        <f t="shared" si="31"/>
        <v>--</v>
      </c>
      <c r="AD190" s="17" t="str">
        <f t="shared" si="31"/>
        <v>--</v>
      </c>
      <c r="AE190" s="17" t="str">
        <f t="shared" si="31"/>
        <v>--</v>
      </c>
      <c r="AF190" s="17" t="str">
        <f t="shared" si="31"/>
        <v>--</v>
      </c>
      <c r="AG190" s="17" t="str">
        <f t="shared" si="31"/>
        <v>--</v>
      </c>
      <c r="AH190" s="17" t="str">
        <f t="shared" si="32"/>
        <v>--</v>
      </c>
      <c r="AI190" s="17" t="str">
        <f t="shared" si="32"/>
        <v>--</v>
      </c>
      <c r="AJ190" s="17" t="str">
        <f t="shared" si="32"/>
        <v>--</v>
      </c>
      <c r="AK190" s="17" t="str">
        <f t="shared" si="32"/>
        <v>--</v>
      </c>
      <c r="AL190" s="17" t="str">
        <f t="shared" si="32"/>
        <v>--</v>
      </c>
      <c r="AM190" s="17" t="str">
        <f t="shared" si="33"/>
        <v>--</v>
      </c>
      <c r="AN190" s="17" t="str">
        <f t="shared" si="33"/>
        <v>--</v>
      </c>
      <c r="AO190" s="17" t="str">
        <f t="shared" si="33"/>
        <v>--</v>
      </c>
      <c r="AP190" s="17" t="str">
        <f t="shared" si="33"/>
        <v>--</v>
      </c>
      <c r="AQ190" s="17" t="str">
        <f t="shared" si="33"/>
        <v>--</v>
      </c>
      <c r="AR190" s="17" t="str">
        <f t="shared" si="34"/>
        <v>--</v>
      </c>
      <c r="AS190" s="17" t="str">
        <f t="shared" si="34"/>
        <v>--</v>
      </c>
      <c r="AT190" s="111" t="str">
        <f t="shared" si="35"/>
        <v>--</v>
      </c>
    </row>
    <row r="191" spans="1:46" s="61" customFormat="1" ht="12" hidden="1" customHeight="1" x14ac:dyDescent="0.2">
      <c r="A191" s="14">
        <v>49</v>
      </c>
      <c r="B191" s="14"/>
      <c r="C191" s="120" t="str">
        <f t="shared" si="25"/>
        <v>項目49</v>
      </c>
      <c r="D191" s="17" t="str">
        <f t="shared" si="26"/>
        <v>--</v>
      </c>
      <c r="E191" s="17" t="str">
        <f t="shared" si="26"/>
        <v>--</v>
      </c>
      <c r="F191" s="17" t="str">
        <f t="shared" si="26"/>
        <v>--</v>
      </c>
      <c r="G191" s="17" t="str">
        <f t="shared" si="26"/>
        <v>--</v>
      </c>
      <c r="H191" s="17" t="str">
        <f t="shared" si="26"/>
        <v>--</v>
      </c>
      <c r="I191" s="17" t="str">
        <f t="shared" si="27"/>
        <v>--</v>
      </c>
      <c r="J191" s="17" t="str">
        <f t="shared" si="27"/>
        <v>--</v>
      </c>
      <c r="K191" s="17" t="str">
        <f t="shared" si="27"/>
        <v>--</v>
      </c>
      <c r="L191" s="17" t="str">
        <f t="shared" si="27"/>
        <v>--</v>
      </c>
      <c r="M191" s="17" t="str">
        <f t="shared" si="27"/>
        <v>--</v>
      </c>
      <c r="N191" s="17" t="str">
        <f t="shared" si="28"/>
        <v>--</v>
      </c>
      <c r="O191" s="17" t="str">
        <f t="shared" si="28"/>
        <v>--</v>
      </c>
      <c r="P191" s="17" t="str">
        <f t="shared" si="28"/>
        <v>--</v>
      </c>
      <c r="Q191" s="17" t="str">
        <f t="shared" si="28"/>
        <v>--</v>
      </c>
      <c r="R191" s="17" t="str">
        <f t="shared" si="28"/>
        <v>--</v>
      </c>
      <c r="S191" s="17" t="str">
        <f t="shared" si="29"/>
        <v>--</v>
      </c>
      <c r="T191" s="17" t="str">
        <f t="shared" si="29"/>
        <v>--</v>
      </c>
      <c r="U191" s="17" t="str">
        <f t="shared" si="29"/>
        <v>--</v>
      </c>
      <c r="V191" s="17" t="str">
        <f t="shared" si="29"/>
        <v>--</v>
      </c>
      <c r="W191" s="17" t="str">
        <f t="shared" si="29"/>
        <v>--</v>
      </c>
      <c r="X191" s="17" t="str">
        <f t="shared" si="30"/>
        <v>--</v>
      </c>
      <c r="Y191" s="17" t="str">
        <f t="shared" si="30"/>
        <v>--</v>
      </c>
      <c r="Z191" s="17" t="str">
        <f t="shared" si="30"/>
        <v>--</v>
      </c>
      <c r="AA191" s="17" t="str">
        <f t="shared" si="30"/>
        <v>--</v>
      </c>
      <c r="AB191" s="17" t="str">
        <f t="shared" si="30"/>
        <v>--</v>
      </c>
      <c r="AC191" s="17" t="str">
        <f t="shared" si="31"/>
        <v>--</v>
      </c>
      <c r="AD191" s="17" t="str">
        <f t="shared" si="31"/>
        <v>--</v>
      </c>
      <c r="AE191" s="17" t="str">
        <f t="shared" si="31"/>
        <v>--</v>
      </c>
      <c r="AF191" s="17" t="str">
        <f t="shared" si="31"/>
        <v>--</v>
      </c>
      <c r="AG191" s="17" t="str">
        <f t="shared" si="31"/>
        <v>--</v>
      </c>
      <c r="AH191" s="17" t="str">
        <f t="shared" si="32"/>
        <v>--</v>
      </c>
      <c r="AI191" s="17" t="str">
        <f t="shared" si="32"/>
        <v>--</v>
      </c>
      <c r="AJ191" s="17" t="str">
        <f t="shared" si="32"/>
        <v>--</v>
      </c>
      <c r="AK191" s="17" t="str">
        <f t="shared" si="32"/>
        <v>--</v>
      </c>
      <c r="AL191" s="17" t="str">
        <f t="shared" si="32"/>
        <v>--</v>
      </c>
      <c r="AM191" s="17" t="str">
        <f t="shared" si="33"/>
        <v>--</v>
      </c>
      <c r="AN191" s="17" t="str">
        <f t="shared" si="33"/>
        <v>--</v>
      </c>
      <c r="AO191" s="17" t="str">
        <f t="shared" si="33"/>
        <v>--</v>
      </c>
      <c r="AP191" s="17" t="str">
        <f t="shared" si="33"/>
        <v>--</v>
      </c>
      <c r="AQ191" s="17" t="str">
        <f t="shared" si="33"/>
        <v>--</v>
      </c>
      <c r="AR191" s="17" t="str">
        <f t="shared" si="34"/>
        <v>--</v>
      </c>
      <c r="AS191" s="17" t="str">
        <f t="shared" si="34"/>
        <v>--</v>
      </c>
      <c r="AT191" s="111" t="str">
        <f t="shared" si="35"/>
        <v>--</v>
      </c>
    </row>
    <row r="192" spans="1:46" s="61" customFormat="1" ht="12" hidden="1" customHeight="1" x14ac:dyDescent="0.2">
      <c r="A192" s="14">
        <v>50</v>
      </c>
      <c r="B192" s="14"/>
      <c r="C192" s="120" t="str">
        <f t="shared" si="25"/>
        <v>項目50</v>
      </c>
      <c r="D192" s="17" t="str">
        <f t="shared" si="26"/>
        <v>--</v>
      </c>
      <c r="E192" s="17" t="str">
        <f t="shared" si="26"/>
        <v>--</v>
      </c>
      <c r="F192" s="17" t="str">
        <f t="shared" si="26"/>
        <v>--</v>
      </c>
      <c r="G192" s="17" t="str">
        <f t="shared" si="26"/>
        <v>--</v>
      </c>
      <c r="H192" s="17" t="str">
        <f t="shared" si="26"/>
        <v>--</v>
      </c>
      <c r="I192" s="17" t="str">
        <f t="shared" si="27"/>
        <v>--</v>
      </c>
      <c r="J192" s="17" t="str">
        <f t="shared" si="27"/>
        <v>--</v>
      </c>
      <c r="K192" s="17" t="str">
        <f t="shared" si="27"/>
        <v>--</v>
      </c>
      <c r="L192" s="17" t="str">
        <f t="shared" si="27"/>
        <v>--</v>
      </c>
      <c r="M192" s="17" t="str">
        <f t="shared" si="27"/>
        <v>--</v>
      </c>
      <c r="N192" s="17" t="str">
        <f t="shared" si="28"/>
        <v>--</v>
      </c>
      <c r="O192" s="17" t="str">
        <f t="shared" si="28"/>
        <v>--</v>
      </c>
      <c r="P192" s="17" t="str">
        <f t="shared" si="28"/>
        <v>--</v>
      </c>
      <c r="Q192" s="17" t="str">
        <f t="shared" si="28"/>
        <v>--</v>
      </c>
      <c r="R192" s="17" t="str">
        <f t="shared" si="28"/>
        <v>--</v>
      </c>
      <c r="S192" s="17" t="str">
        <f t="shared" si="29"/>
        <v>--</v>
      </c>
      <c r="T192" s="17" t="str">
        <f t="shared" si="29"/>
        <v>--</v>
      </c>
      <c r="U192" s="17" t="str">
        <f t="shared" si="29"/>
        <v>--</v>
      </c>
      <c r="V192" s="17" t="str">
        <f t="shared" si="29"/>
        <v>--</v>
      </c>
      <c r="W192" s="17" t="str">
        <f t="shared" si="29"/>
        <v>--</v>
      </c>
      <c r="X192" s="17" t="str">
        <f t="shared" si="30"/>
        <v>--</v>
      </c>
      <c r="Y192" s="17" t="str">
        <f t="shared" si="30"/>
        <v>--</v>
      </c>
      <c r="Z192" s="17" t="str">
        <f t="shared" si="30"/>
        <v>--</v>
      </c>
      <c r="AA192" s="17" t="str">
        <f t="shared" si="30"/>
        <v>--</v>
      </c>
      <c r="AB192" s="17" t="str">
        <f t="shared" si="30"/>
        <v>--</v>
      </c>
      <c r="AC192" s="17" t="str">
        <f t="shared" si="31"/>
        <v>--</v>
      </c>
      <c r="AD192" s="17" t="str">
        <f t="shared" si="31"/>
        <v>--</v>
      </c>
      <c r="AE192" s="17" t="str">
        <f t="shared" si="31"/>
        <v>--</v>
      </c>
      <c r="AF192" s="17" t="str">
        <f t="shared" si="31"/>
        <v>--</v>
      </c>
      <c r="AG192" s="17" t="str">
        <f t="shared" si="31"/>
        <v>--</v>
      </c>
      <c r="AH192" s="17" t="str">
        <f t="shared" si="32"/>
        <v>--</v>
      </c>
      <c r="AI192" s="17" t="str">
        <f t="shared" si="32"/>
        <v>--</v>
      </c>
      <c r="AJ192" s="17" t="str">
        <f t="shared" si="32"/>
        <v>--</v>
      </c>
      <c r="AK192" s="17" t="str">
        <f t="shared" si="32"/>
        <v>--</v>
      </c>
      <c r="AL192" s="17" t="str">
        <f t="shared" si="32"/>
        <v>--</v>
      </c>
      <c r="AM192" s="17" t="str">
        <f t="shared" si="33"/>
        <v>--</v>
      </c>
      <c r="AN192" s="17" t="str">
        <f t="shared" si="33"/>
        <v>--</v>
      </c>
      <c r="AO192" s="17" t="str">
        <f t="shared" si="33"/>
        <v>--</v>
      </c>
      <c r="AP192" s="17" t="str">
        <f t="shared" si="33"/>
        <v>--</v>
      </c>
      <c r="AQ192" s="17" t="str">
        <f t="shared" si="33"/>
        <v>--</v>
      </c>
      <c r="AR192" s="17" t="str">
        <f t="shared" si="34"/>
        <v>--</v>
      </c>
      <c r="AS192" s="17" t="str">
        <f t="shared" si="34"/>
        <v>--</v>
      </c>
      <c r="AT192" s="111" t="str">
        <f t="shared" si="35"/>
        <v>--</v>
      </c>
    </row>
    <row r="193" spans="1:46" s="61" customFormat="1" ht="3.75" hidden="1" customHeight="1" x14ac:dyDescent="0.2">
      <c r="A193" s="14"/>
      <c r="B193" s="14"/>
      <c r="C193" s="120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11"/>
    </row>
    <row r="194" spans="1:46" s="61" customFormat="1" ht="12" hidden="1" customHeight="1" x14ac:dyDescent="0.2">
      <c r="A194" s="14">
        <v>1</v>
      </c>
      <c r="B194" s="14"/>
      <c r="C194" s="120" t="s">
        <v>140</v>
      </c>
      <c r="D194" s="17">
        <f t="shared" ref="D194:AS194" si="36">IF(INDEX(累計分析データ期間合計,$A194,D$32*4+$G$1)="", "--", INDEX(累計分析データ期間合計,$A194,D$32*4+$G$1))</f>
        <v>170372361.3215</v>
      </c>
      <c r="E194" s="17">
        <f t="shared" si="36"/>
        <v>200622886.52160001</v>
      </c>
      <c r="F194" s="17">
        <f t="shared" si="36"/>
        <v>181913400.5767</v>
      </c>
      <c r="G194" s="17">
        <f t="shared" si="36"/>
        <v>146708957.77079999</v>
      </c>
      <c r="H194" s="17">
        <f t="shared" si="36"/>
        <v>222652501.13409999</v>
      </c>
      <c r="I194" s="17">
        <f t="shared" si="36"/>
        <v>183723922.74439999</v>
      </c>
      <c r="J194" s="17">
        <f t="shared" si="36"/>
        <v>166498639.6435</v>
      </c>
      <c r="K194" s="17">
        <f t="shared" si="36"/>
        <v>169586471.52059999</v>
      </c>
      <c r="L194" s="17">
        <f t="shared" si="36"/>
        <v>198591015.45919999</v>
      </c>
      <c r="M194" s="17">
        <f t="shared" si="36"/>
        <v>215816482.40540001</v>
      </c>
      <c r="N194" s="17">
        <f t="shared" si="36"/>
        <v>174637297.4294</v>
      </c>
      <c r="O194" s="17">
        <f t="shared" si="36"/>
        <v>168293931.36700001</v>
      </c>
      <c r="P194" s="17">
        <f t="shared" si="36"/>
        <v>180095136.74790001</v>
      </c>
      <c r="Q194" s="17">
        <f t="shared" si="36"/>
        <v>143136586.37549999</v>
      </c>
      <c r="R194" s="17">
        <f t="shared" si="36"/>
        <v>170806742.9039</v>
      </c>
      <c r="S194" s="17">
        <f t="shared" si="36"/>
        <v>214845379.38730001</v>
      </c>
      <c r="T194" s="17">
        <f t="shared" si="36"/>
        <v>214723550.9526</v>
      </c>
      <c r="U194" s="17">
        <f t="shared" si="36"/>
        <v>172518417.2899</v>
      </c>
      <c r="V194" s="17">
        <f t="shared" si="36"/>
        <v>188602896.29809999</v>
      </c>
      <c r="W194" s="17">
        <f t="shared" si="36"/>
        <v>181268980.5291</v>
      </c>
      <c r="X194" s="17">
        <f t="shared" si="36"/>
        <v>178018672.68279999</v>
      </c>
      <c r="Y194" s="17">
        <f t="shared" si="36"/>
        <v>181532746.78819999</v>
      </c>
      <c r="Z194" s="17">
        <f t="shared" si="36"/>
        <v>216998448.23890001</v>
      </c>
      <c r="AA194" s="17">
        <f t="shared" si="36"/>
        <v>202973345.03259999</v>
      </c>
      <c r="AB194" s="17">
        <f t="shared" si="36"/>
        <v>219112966.3353</v>
      </c>
      <c r="AC194" s="17">
        <f t="shared" si="36"/>
        <v>160440194.08590001</v>
      </c>
      <c r="AD194" s="17">
        <f t="shared" si="36"/>
        <v>175398588.1257</v>
      </c>
      <c r="AE194" s="17">
        <f t="shared" si="36"/>
        <v>187893831.12200001</v>
      </c>
      <c r="AF194" s="17">
        <f t="shared" si="36"/>
        <v>124611173.96600001</v>
      </c>
      <c r="AG194" s="17">
        <f t="shared" si="36"/>
        <v>181383661.0968</v>
      </c>
      <c r="AH194" s="17">
        <f t="shared" si="36"/>
        <v>147386036.48230001</v>
      </c>
      <c r="AI194" s="17">
        <f t="shared" si="36"/>
        <v>169525106.76899999</v>
      </c>
      <c r="AJ194" s="17">
        <f t="shared" si="36"/>
        <v>148674497.4452</v>
      </c>
      <c r="AK194" s="17">
        <f t="shared" si="36"/>
        <v>150487941.1805</v>
      </c>
      <c r="AL194" s="17">
        <f t="shared" si="36"/>
        <v>168356268.17609999</v>
      </c>
      <c r="AM194" s="17">
        <f t="shared" si="36"/>
        <v>163272907.44980001</v>
      </c>
      <c r="AN194" s="17">
        <f t="shared" si="36"/>
        <v>159856363.99200001</v>
      </c>
      <c r="AO194" s="17">
        <f t="shared" si="36"/>
        <v>179734504.04390001</v>
      </c>
      <c r="AP194" s="17">
        <f t="shared" si="36"/>
        <v>139314532.05109999</v>
      </c>
      <c r="AQ194" s="17">
        <f t="shared" si="36"/>
        <v>156421444.5038</v>
      </c>
      <c r="AR194" s="17">
        <f t="shared" si="36"/>
        <v>150547708.1135</v>
      </c>
      <c r="AS194" s="17">
        <f t="shared" si="36"/>
        <v>143664241.09779999</v>
      </c>
      <c r="AT194" s="111">
        <f>IF(INDEX(分析データ合計,$A194,AT$32*4+$G$1)="", "--", INDEX(分析データ合計,$A194,AT$32*4+$G$1))</f>
        <v>7371020737.1576996</v>
      </c>
    </row>
    <row r="195" spans="1:46" ht="12" customHeight="1" x14ac:dyDescent="0.2"/>
    <row r="196" spans="1:46" ht="15" customHeight="1" x14ac:dyDescent="0.2"/>
    <row r="197" spans="1:46" ht="15" customHeight="1" x14ac:dyDescent="0.2"/>
    <row r="198" spans="1:46" s="91" customFormat="1" ht="24" customHeight="1" x14ac:dyDescent="0.2">
      <c r="A198" s="77"/>
      <c r="B198" s="77"/>
      <c r="C198" s="96" t="str">
        <f>"比較【 " &amp; 分析種別名称 &amp; " 平均売価推移 】" &amp; PI値モード名称</f>
        <v>比較【 カテゴリー別 平均売価推移 】</v>
      </c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</row>
    <row r="199" spans="1:46" s="61" customFormat="1" ht="12.75" customHeight="1" x14ac:dyDescent="0.2">
      <c r="A199" s="14"/>
      <c r="B199" s="14"/>
      <c r="C199" s="97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52" t="str">
        <f>IF(比較POS名称="","",比較POS名称) &amp;  " (" &amp; IF(分析数=1, 分析開始年月日, 分析開始年月日 &amp; "～" &amp; 分析終了年月日) &amp; ")"</f>
        <v>RDS06 スーパー  00 全国 (2022年4月1日～2022年5月12日)</v>
      </c>
    </row>
    <row r="200" spans="1:46" ht="12" customHeight="1" x14ac:dyDescent="0.2"/>
    <row r="201" spans="1:46" ht="12" customHeight="1" x14ac:dyDescent="0.2"/>
    <row r="202" spans="1:46" ht="12" customHeight="1" x14ac:dyDescent="0.2"/>
    <row r="203" spans="1:46" ht="12" customHeight="1" x14ac:dyDescent="0.2"/>
    <row r="204" spans="1:46" ht="12" customHeight="1" x14ac:dyDescent="0.2"/>
    <row r="205" spans="1:46" ht="12" customHeight="1" x14ac:dyDescent="0.2"/>
    <row r="206" spans="1:46" ht="12" customHeight="1" x14ac:dyDescent="0.2"/>
    <row r="207" spans="1:46" ht="12" customHeight="1" x14ac:dyDescent="0.2"/>
    <row r="208" spans="1:46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2" customHeight="1" x14ac:dyDescent="0.2"/>
    <row r="221" ht="12" customHeight="1" x14ac:dyDescent="0.2"/>
    <row r="222" ht="12" customHeight="1" x14ac:dyDescent="0.2"/>
    <row r="223" ht="12" customHeight="1" x14ac:dyDescent="0.2"/>
    <row r="224" ht="12" customHeight="1" x14ac:dyDescent="0.2"/>
    <row r="225" spans="1:47" ht="12" customHeight="1" x14ac:dyDescent="0.2"/>
    <row r="226" spans="1:47" ht="12" customHeight="1" x14ac:dyDescent="0.2"/>
    <row r="227" spans="1:47" ht="12" customHeight="1" x14ac:dyDescent="0.2"/>
    <row r="228" spans="1:47" ht="12" customHeight="1" thickBot="1" x14ac:dyDescent="0.25">
      <c r="D228" s="14">
        <v>0</v>
      </c>
      <c r="E228" s="14">
        <v>1</v>
      </c>
      <c r="F228" s="14">
        <v>2</v>
      </c>
      <c r="G228" s="14">
        <v>3</v>
      </c>
      <c r="H228" s="14">
        <v>4</v>
      </c>
      <c r="I228" s="14">
        <v>5</v>
      </c>
      <c r="J228" s="14">
        <v>6</v>
      </c>
      <c r="K228" s="14">
        <v>7</v>
      </c>
      <c r="L228" s="14">
        <v>8</v>
      </c>
      <c r="M228" s="14">
        <v>9</v>
      </c>
      <c r="N228" s="14">
        <v>10</v>
      </c>
      <c r="O228" s="14">
        <v>11</v>
      </c>
      <c r="P228" s="14">
        <v>12</v>
      </c>
      <c r="Q228" s="14">
        <v>13</v>
      </c>
      <c r="R228" s="14">
        <v>14</v>
      </c>
      <c r="S228" s="14">
        <v>15</v>
      </c>
      <c r="T228" s="14">
        <v>16</v>
      </c>
      <c r="U228" s="14">
        <v>17</v>
      </c>
      <c r="V228" s="14">
        <v>18</v>
      </c>
      <c r="W228" s="14">
        <v>19</v>
      </c>
      <c r="X228" s="14">
        <v>20</v>
      </c>
      <c r="Y228" s="14">
        <v>21</v>
      </c>
      <c r="Z228" s="14">
        <v>22</v>
      </c>
      <c r="AA228" s="14">
        <v>23</v>
      </c>
      <c r="AB228" s="14">
        <v>24</v>
      </c>
      <c r="AC228" s="14">
        <v>25</v>
      </c>
      <c r="AD228" s="14">
        <v>26</v>
      </c>
      <c r="AE228" s="14">
        <v>27</v>
      </c>
      <c r="AF228" s="14">
        <v>28</v>
      </c>
      <c r="AG228" s="14">
        <v>29</v>
      </c>
      <c r="AH228" s="14">
        <v>30</v>
      </c>
      <c r="AI228" s="14">
        <v>31</v>
      </c>
      <c r="AJ228" s="14">
        <v>32</v>
      </c>
      <c r="AK228" s="14">
        <v>33</v>
      </c>
      <c r="AL228" s="14">
        <v>34</v>
      </c>
      <c r="AM228" s="14">
        <v>35</v>
      </c>
      <c r="AN228" s="14">
        <v>36</v>
      </c>
      <c r="AO228" s="14">
        <v>37</v>
      </c>
      <c r="AP228" s="14">
        <v>38</v>
      </c>
      <c r="AQ228" s="14">
        <v>39</v>
      </c>
      <c r="AR228" s="14">
        <v>40</v>
      </c>
      <c r="AS228" s="14">
        <v>41</v>
      </c>
    </row>
    <row r="229" spans="1:47" s="61" customFormat="1" ht="48" customHeight="1" thickBot="1" x14ac:dyDescent="0.25">
      <c r="A229" s="14"/>
      <c r="B229" s="14"/>
      <c r="C229" s="100" t="str">
        <f>分析オプション&amp;"　単位：円"</f>
        <v xml:space="preserve"> [税抜分析]　単位：円</v>
      </c>
      <c r="D229" s="164" t="str">
        <f>INFO!AC$5</f>
        <v>22/04/01</v>
      </c>
      <c r="E229" s="15" t="str">
        <f>INFO!AD$5</f>
        <v>22/04/02</v>
      </c>
      <c r="F229" s="15" t="str">
        <f>INFO!AE$5</f>
        <v>22/04/03</v>
      </c>
      <c r="G229" s="15" t="str">
        <f>INFO!AF$5</f>
        <v>22/04/04</v>
      </c>
      <c r="H229" s="15" t="str">
        <f>INFO!AG$5</f>
        <v>22/04/05</v>
      </c>
      <c r="I229" s="15" t="str">
        <f>INFO!AH$5</f>
        <v>22/04/06</v>
      </c>
      <c r="J229" s="15" t="str">
        <f>INFO!AI$5</f>
        <v>22/04/07</v>
      </c>
      <c r="K229" s="15" t="str">
        <f>INFO!AJ$5</f>
        <v>22/04/08</v>
      </c>
      <c r="L229" s="15" t="str">
        <f>INFO!AK$5</f>
        <v>22/04/09</v>
      </c>
      <c r="M229" s="15" t="str">
        <f>INFO!AL$5</f>
        <v>22/04/10</v>
      </c>
      <c r="N229" s="15" t="str">
        <f>INFO!AM$5</f>
        <v>22/04/11</v>
      </c>
      <c r="O229" s="15" t="str">
        <f>INFO!AN$5</f>
        <v>22/04/12</v>
      </c>
      <c r="P229" s="15" t="str">
        <f>INFO!AO$5</f>
        <v>22/04/13</v>
      </c>
      <c r="Q229" s="15" t="str">
        <f>INFO!AP$5</f>
        <v>22/04/14</v>
      </c>
      <c r="R229" s="15" t="str">
        <f>INFO!AQ$5</f>
        <v>22/04/15</v>
      </c>
      <c r="S229" s="15" t="str">
        <f>INFO!AR$5</f>
        <v>22/04/16</v>
      </c>
      <c r="T229" s="15" t="str">
        <f>INFO!AS$5</f>
        <v>22/04/17</v>
      </c>
      <c r="U229" s="15" t="str">
        <f>INFO!AT$5</f>
        <v>22/04/18</v>
      </c>
      <c r="V229" s="15" t="str">
        <f>INFO!AU$5</f>
        <v>22/04/19</v>
      </c>
      <c r="W229" s="15" t="str">
        <f>INFO!AV$5</f>
        <v>22/04/20</v>
      </c>
      <c r="X229" s="15" t="str">
        <f>INFO!AW$5</f>
        <v>22/04/21</v>
      </c>
      <c r="Y229" s="15" t="str">
        <f>INFO!AX$5</f>
        <v>22/04/22</v>
      </c>
      <c r="Z229" s="15" t="str">
        <f>INFO!AY$5</f>
        <v>22/04/23</v>
      </c>
      <c r="AA229" s="15" t="str">
        <f>INFO!AZ$5</f>
        <v>22/04/24</v>
      </c>
      <c r="AB229" s="15" t="str">
        <f>INFO!BA$5</f>
        <v>22/04/25</v>
      </c>
      <c r="AC229" s="15" t="str">
        <f>INFO!BB$5</f>
        <v>22/04/26</v>
      </c>
      <c r="AD229" s="15" t="str">
        <f>INFO!BC$5</f>
        <v>22/04/27</v>
      </c>
      <c r="AE229" s="15" t="str">
        <f>INFO!BD$5</f>
        <v>22/04/28</v>
      </c>
      <c r="AF229" s="15" t="str">
        <f>INFO!BE$5</f>
        <v>22/04/29</v>
      </c>
      <c r="AG229" s="15" t="str">
        <f>INFO!BF$5</f>
        <v>22/04/30</v>
      </c>
      <c r="AH229" s="15" t="str">
        <f>INFO!BG$5</f>
        <v>22/05/01</v>
      </c>
      <c r="AI229" s="15" t="str">
        <f>INFO!BH$5</f>
        <v>22/05/02</v>
      </c>
      <c r="AJ229" s="15" t="str">
        <f>INFO!BI$5</f>
        <v>22/05/03</v>
      </c>
      <c r="AK229" s="15" t="str">
        <f>INFO!BJ$5</f>
        <v>22/05/04</v>
      </c>
      <c r="AL229" s="15" t="str">
        <f>INFO!BK$5</f>
        <v>22/05/05</v>
      </c>
      <c r="AM229" s="15" t="str">
        <f>INFO!BL$5</f>
        <v>22/05/06</v>
      </c>
      <c r="AN229" s="15" t="str">
        <f>INFO!BM$5</f>
        <v>22/05/07</v>
      </c>
      <c r="AO229" s="15" t="str">
        <f>INFO!BN$5</f>
        <v>22/05/08</v>
      </c>
      <c r="AP229" s="15" t="str">
        <f>INFO!BO$5</f>
        <v>22/05/09</v>
      </c>
      <c r="AQ229" s="15" t="str">
        <f>INFO!BP$5</f>
        <v>22/05/10</v>
      </c>
      <c r="AR229" s="15" t="str">
        <f>INFO!BQ$5</f>
        <v>22/05/11</v>
      </c>
      <c r="AS229" s="15" t="str">
        <f>INFO!BR$5</f>
        <v>22/05/12</v>
      </c>
      <c r="AT229" s="109" t="s">
        <v>84</v>
      </c>
      <c r="AU229" s="44"/>
    </row>
    <row r="230" spans="1:47" s="61" customFormat="1" ht="15" customHeight="1" x14ac:dyDescent="0.2">
      <c r="A230" s="14">
        <v>1</v>
      </c>
      <c r="B230" s="14"/>
      <c r="C230" s="125" t="str">
        <f t="shared" ref="C230:C279" si="37">IF(INDEX(項目,$A230,1)="","",INDEX(項目,$A230,1))</f>
        <v>加工食品</v>
      </c>
      <c r="D230" s="175">
        <f t="shared" ref="D230:H279" si="38">IF(ISERROR(D339/D285), "--", D339/D285)</f>
        <v>186.21152931833549</v>
      </c>
      <c r="E230" s="57">
        <f t="shared" si="38"/>
        <v>189.27839238332487</v>
      </c>
      <c r="F230" s="57">
        <f t="shared" si="38"/>
        <v>188.33133849569668</v>
      </c>
      <c r="G230" s="53">
        <f t="shared" si="38"/>
        <v>178.5424155530153</v>
      </c>
      <c r="H230" s="53">
        <f t="shared" si="38"/>
        <v>177.41253670973958</v>
      </c>
      <c r="I230" s="53">
        <f t="shared" ref="I230:M279" si="39">IF(ISERROR(I339/I285), "--", I339/I285)</f>
        <v>180.200379959842</v>
      </c>
      <c r="J230" s="53">
        <f t="shared" si="39"/>
        <v>180.75347115232259</v>
      </c>
      <c r="K230" s="53">
        <f t="shared" si="39"/>
        <v>183.1986062965421</v>
      </c>
      <c r="L230" s="53">
        <f t="shared" si="39"/>
        <v>188.86233291487144</v>
      </c>
      <c r="M230" s="53">
        <f t="shared" si="39"/>
        <v>189.13094170651348</v>
      </c>
      <c r="N230" s="53">
        <f t="shared" ref="N230:R279" si="40">IF(ISERROR(N339/N285), "--", N339/N285)</f>
        <v>179.78353096741063</v>
      </c>
      <c r="O230" s="43">
        <f t="shared" si="40"/>
        <v>175.47174041552827</v>
      </c>
      <c r="P230" s="43">
        <f t="shared" si="40"/>
        <v>179.82215805393764</v>
      </c>
      <c r="Q230" s="43">
        <f t="shared" si="40"/>
        <v>179.27185598253345</v>
      </c>
      <c r="R230" s="43">
        <f t="shared" si="40"/>
        <v>188.29983334144904</v>
      </c>
      <c r="S230" s="43">
        <f t="shared" ref="S230:W279" si="41">IF(ISERROR(S339/S285), "--", S339/S285)</f>
        <v>191.02210830328602</v>
      </c>
      <c r="T230" s="43">
        <f t="shared" si="41"/>
        <v>189.11091939729192</v>
      </c>
      <c r="U230" s="43">
        <f t="shared" si="41"/>
        <v>179.28319036116909</v>
      </c>
      <c r="V230" s="43">
        <f t="shared" si="41"/>
        <v>176.6187045348143</v>
      </c>
      <c r="W230" s="43">
        <f t="shared" si="41"/>
        <v>181.33344527230022</v>
      </c>
      <c r="X230" s="43">
        <f t="shared" ref="X230:AB279" si="42">IF(ISERROR(X339/X285), "--", X339/X285)</f>
        <v>181.03362769633648</v>
      </c>
      <c r="Y230" s="43">
        <f t="shared" si="42"/>
        <v>186.32843136172377</v>
      </c>
      <c r="Z230" s="43">
        <f t="shared" si="42"/>
        <v>191.91474023589791</v>
      </c>
      <c r="AA230" s="43">
        <f t="shared" si="42"/>
        <v>194.25296564320655</v>
      </c>
      <c r="AB230" s="43">
        <f t="shared" si="42"/>
        <v>182.38237593704162</v>
      </c>
      <c r="AC230" s="43">
        <f t="shared" ref="AC230:AG279" si="43">IF(ISERROR(AC339/AC285), "--", AC339/AC285)</f>
        <v>177.5070653050542</v>
      </c>
      <c r="AD230" s="43">
        <f t="shared" si="43"/>
        <v>181.97273919685296</v>
      </c>
      <c r="AE230" s="43">
        <f t="shared" si="43"/>
        <v>183.86827697657324</v>
      </c>
      <c r="AF230" s="43">
        <f t="shared" si="43"/>
        <v>189.04213922137041</v>
      </c>
      <c r="AG230" s="43">
        <f t="shared" si="43"/>
        <v>191.72283392929967</v>
      </c>
      <c r="AH230" s="43">
        <f t="shared" ref="AH230:AL279" si="44">IF(ISERROR(AH339/AH285), "--", AH339/AH285)</f>
        <v>193.90048754528925</v>
      </c>
      <c r="AI230" s="43">
        <f t="shared" si="44"/>
        <v>185.80796777878092</v>
      </c>
      <c r="AJ230" s="43">
        <f t="shared" si="44"/>
        <v>186.17706594651042</v>
      </c>
      <c r="AK230" s="43">
        <f t="shared" si="44"/>
        <v>188.65493923496214</v>
      </c>
      <c r="AL230" s="43">
        <f t="shared" si="44"/>
        <v>189.03668765418564</v>
      </c>
      <c r="AM230" s="43">
        <f t="shared" ref="AM230:AQ279" si="45">IF(ISERROR(AM339/AM285), "--", AM339/AM285)</f>
        <v>184.14300165456311</v>
      </c>
      <c r="AN230" s="43">
        <f t="shared" si="45"/>
        <v>189.73730479288045</v>
      </c>
      <c r="AO230" s="43">
        <f t="shared" si="45"/>
        <v>189.28000713321921</v>
      </c>
      <c r="AP230" s="43">
        <f t="shared" si="45"/>
        <v>179.24466307445434</v>
      </c>
      <c r="AQ230" s="43">
        <f t="shared" si="45"/>
        <v>177.05775173508499</v>
      </c>
      <c r="AR230" s="43">
        <f t="shared" ref="AR230:AT279" si="46">IF(ISERROR(AR339/AR285), "--", AR339/AR285)</f>
        <v>180.14750110967844</v>
      </c>
      <c r="AS230" s="43">
        <f t="shared" si="46"/>
        <v>181.03455828692819</v>
      </c>
      <c r="AT230" s="156">
        <f t="shared" si="46"/>
        <v>184.63666106218164</v>
      </c>
      <c r="AU230" s="44"/>
    </row>
    <row r="231" spans="1:47" s="61" customFormat="1" ht="15" customHeight="1" x14ac:dyDescent="0.2">
      <c r="A231" s="14">
        <v>2</v>
      </c>
      <c r="B231" s="14"/>
      <c r="C231" s="124" t="str">
        <f t="shared" si="37"/>
        <v>生鮮食品</v>
      </c>
      <c r="D231" s="193">
        <f t="shared" si="38"/>
        <v>138.89472518023027</v>
      </c>
      <c r="E231" s="37">
        <f t="shared" si="38"/>
        <v>141.08534247284859</v>
      </c>
      <c r="F231" s="37">
        <f t="shared" si="38"/>
        <v>135.97831336731005</v>
      </c>
      <c r="G231" s="37">
        <f t="shared" si="38"/>
        <v>136.03151244406644</v>
      </c>
      <c r="H231" s="37">
        <f t="shared" si="38"/>
        <v>130.69987345896098</v>
      </c>
      <c r="I231" s="37">
        <f t="shared" si="39"/>
        <v>134.21151352592315</v>
      </c>
      <c r="J231" s="37">
        <f t="shared" si="39"/>
        <v>139.25918736334822</v>
      </c>
      <c r="K231" s="37">
        <f t="shared" si="39"/>
        <v>141.08498908461908</v>
      </c>
      <c r="L231" s="37">
        <f t="shared" si="39"/>
        <v>140.20535634103845</v>
      </c>
      <c r="M231" s="37">
        <f t="shared" si="39"/>
        <v>136.75728649814008</v>
      </c>
      <c r="N231" s="37">
        <f t="shared" si="40"/>
        <v>138.1903335338466</v>
      </c>
      <c r="O231" s="35">
        <f t="shared" si="40"/>
        <v>131.87994396782722</v>
      </c>
      <c r="P231" s="35">
        <f t="shared" si="40"/>
        <v>135.80918420539317</v>
      </c>
      <c r="Q231" s="35">
        <f t="shared" si="40"/>
        <v>137.81062736117948</v>
      </c>
      <c r="R231" s="35">
        <f t="shared" si="40"/>
        <v>139.72639293778894</v>
      </c>
      <c r="S231" s="35">
        <f t="shared" si="41"/>
        <v>142.06904903490354</v>
      </c>
      <c r="T231" s="35">
        <f t="shared" si="41"/>
        <v>143.76210109634707</v>
      </c>
      <c r="U231" s="35">
        <f t="shared" si="41"/>
        <v>141.70366221019643</v>
      </c>
      <c r="V231" s="35">
        <f t="shared" si="41"/>
        <v>138.94895406104931</v>
      </c>
      <c r="W231" s="35">
        <f t="shared" si="41"/>
        <v>144.12130964975532</v>
      </c>
      <c r="X231" s="35">
        <f t="shared" si="42"/>
        <v>146.33032599784943</v>
      </c>
      <c r="Y231" s="35">
        <f t="shared" si="42"/>
        <v>151.52499550021628</v>
      </c>
      <c r="Z231" s="35">
        <f t="shared" si="42"/>
        <v>147.85514443474983</v>
      </c>
      <c r="AA231" s="35">
        <f t="shared" si="42"/>
        <v>140.5903673608162</v>
      </c>
      <c r="AB231" s="35">
        <f t="shared" si="42"/>
        <v>145.83844354240529</v>
      </c>
      <c r="AC231" s="35">
        <f t="shared" si="43"/>
        <v>138.63527237395337</v>
      </c>
      <c r="AD231" s="35">
        <f t="shared" si="43"/>
        <v>143.57267178536483</v>
      </c>
      <c r="AE231" s="35">
        <f t="shared" si="43"/>
        <v>146.26531885398902</v>
      </c>
      <c r="AF231" s="35">
        <f t="shared" si="43"/>
        <v>327.19477845109202</v>
      </c>
      <c r="AG231" s="35">
        <f t="shared" si="43"/>
        <v>335.02376733187833</v>
      </c>
      <c r="AH231" s="35">
        <f t="shared" si="44"/>
        <v>347.82144900628452</v>
      </c>
      <c r="AI231" s="35">
        <f t="shared" si="44"/>
        <v>324.7871533209717</v>
      </c>
      <c r="AJ231" s="35">
        <f t="shared" si="44"/>
        <v>336.44292577481303</v>
      </c>
      <c r="AK231" s="35">
        <f t="shared" si="44"/>
        <v>360.07055083612022</v>
      </c>
      <c r="AL231" s="35">
        <f t="shared" si="44"/>
        <v>357.50673216715438</v>
      </c>
      <c r="AM231" s="35">
        <f t="shared" si="45"/>
        <v>281.98716563582127</v>
      </c>
      <c r="AN231" s="35">
        <f t="shared" si="45"/>
        <v>341.71804257805564</v>
      </c>
      <c r="AO231" s="35">
        <f t="shared" si="45"/>
        <v>374.43650776028596</v>
      </c>
      <c r="AP231" s="35">
        <f t="shared" si="45"/>
        <v>316.81681246105484</v>
      </c>
      <c r="AQ231" s="35">
        <f t="shared" si="45"/>
        <v>328.07092018696522</v>
      </c>
      <c r="AR231" s="35">
        <f t="shared" si="46"/>
        <v>341.96768592780933</v>
      </c>
      <c r="AS231" s="35">
        <f t="shared" si="46"/>
        <v>302.51274628107149</v>
      </c>
      <c r="AT231" s="166">
        <f t="shared" si="46"/>
        <v>140.72442799846417</v>
      </c>
      <c r="AU231" s="44"/>
    </row>
    <row r="232" spans="1:47" s="61" customFormat="1" ht="15" customHeight="1" thickBot="1" x14ac:dyDescent="0.25">
      <c r="A232" s="14">
        <v>3</v>
      </c>
      <c r="B232" s="14"/>
      <c r="C232" s="124" t="str">
        <f t="shared" si="37"/>
        <v>菓子類</v>
      </c>
      <c r="D232" s="193">
        <f t="shared" si="38"/>
        <v>145.05332934610323</v>
      </c>
      <c r="E232" s="37">
        <f t="shared" si="38"/>
        <v>147.93942016774551</v>
      </c>
      <c r="F232" s="37">
        <f t="shared" si="38"/>
        <v>147.51779397420287</v>
      </c>
      <c r="G232" s="37">
        <f t="shared" si="38"/>
        <v>143.89216611531214</v>
      </c>
      <c r="H232" s="37">
        <f t="shared" si="38"/>
        <v>142.07761735941793</v>
      </c>
      <c r="I232" s="37">
        <f t="shared" si="39"/>
        <v>143.01479110071267</v>
      </c>
      <c r="J232" s="37">
        <f t="shared" si="39"/>
        <v>144.14129939921298</v>
      </c>
      <c r="K232" s="37">
        <f t="shared" si="39"/>
        <v>145.98554523672414</v>
      </c>
      <c r="L232" s="37">
        <f t="shared" si="39"/>
        <v>146.59742872256936</v>
      </c>
      <c r="M232" s="37">
        <f t="shared" si="39"/>
        <v>146.76728217873611</v>
      </c>
      <c r="N232" s="37">
        <f t="shared" si="40"/>
        <v>144.03075642603298</v>
      </c>
      <c r="O232" s="35">
        <f t="shared" si="40"/>
        <v>140.91157334184319</v>
      </c>
      <c r="P232" s="35">
        <f t="shared" si="40"/>
        <v>142.91307984903054</v>
      </c>
      <c r="Q232" s="35">
        <f t="shared" si="40"/>
        <v>146.4678658863815</v>
      </c>
      <c r="R232" s="35">
        <f t="shared" si="40"/>
        <v>149.66169753250435</v>
      </c>
      <c r="S232" s="35">
        <f t="shared" si="41"/>
        <v>149.64890414949346</v>
      </c>
      <c r="T232" s="35">
        <f t="shared" si="41"/>
        <v>149.4252088412872</v>
      </c>
      <c r="U232" s="35">
        <f t="shared" si="41"/>
        <v>146.07820734226144</v>
      </c>
      <c r="V232" s="35">
        <f t="shared" si="41"/>
        <v>143.15815617743493</v>
      </c>
      <c r="W232" s="35">
        <f t="shared" si="41"/>
        <v>144.6733900486814</v>
      </c>
      <c r="X232" s="35">
        <f t="shared" si="42"/>
        <v>145.0272711525613</v>
      </c>
      <c r="Y232" s="35">
        <f t="shared" si="42"/>
        <v>146.76248642576002</v>
      </c>
      <c r="Z232" s="35">
        <f t="shared" si="42"/>
        <v>149.66883056219325</v>
      </c>
      <c r="AA232" s="35">
        <f t="shared" si="42"/>
        <v>147.58572943549984</v>
      </c>
      <c r="AB232" s="35">
        <f t="shared" si="42"/>
        <v>145.52014818847675</v>
      </c>
      <c r="AC232" s="35">
        <f t="shared" si="43"/>
        <v>144.21213590480323</v>
      </c>
      <c r="AD232" s="35">
        <f t="shared" si="43"/>
        <v>145.50374696284186</v>
      </c>
      <c r="AE232" s="35">
        <f t="shared" si="43"/>
        <v>148.25699414141761</v>
      </c>
      <c r="AF232" s="35">
        <f t="shared" si="43"/>
        <v>149.56642627289432</v>
      </c>
      <c r="AG232" s="35">
        <f t="shared" si="43"/>
        <v>151.81102352759635</v>
      </c>
      <c r="AH232" s="35">
        <f t="shared" si="44"/>
        <v>152.84845101373222</v>
      </c>
      <c r="AI232" s="35">
        <f t="shared" si="44"/>
        <v>151.23678285127897</v>
      </c>
      <c r="AJ232" s="35">
        <f t="shared" si="44"/>
        <v>149.28316445448667</v>
      </c>
      <c r="AK232" s="35">
        <f t="shared" si="44"/>
        <v>150.38067015386562</v>
      </c>
      <c r="AL232" s="35">
        <f t="shared" si="44"/>
        <v>150.96177133645531</v>
      </c>
      <c r="AM232" s="35">
        <f t="shared" si="45"/>
        <v>146.76608030147293</v>
      </c>
      <c r="AN232" s="35">
        <f t="shared" si="45"/>
        <v>150.14571551032284</v>
      </c>
      <c r="AO232" s="35">
        <f t="shared" si="45"/>
        <v>150.99160204485366</v>
      </c>
      <c r="AP232" s="35">
        <f t="shared" si="45"/>
        <v>145.62322721686544</v>
      </c>
      <c r="AQ232" s="35">
        <f t="shared" si="45"/>
        <v>141.46743170651371</v>
      </c>
      <c r="AR232" s="35">
        <f t="shared" si="46"/>
        <v>142.15661550596772</v>
      </c>
      <c r="AS232" s="35">
        <f t="shared" si="46"/>
        <v>144.41235988306124</v>
      </c>
      <c r="AT232" s="166">
        <f t="shared" si="46"/>
        <v>146.81709518614852</v>
      </c>
      <c r="AU232" s="44"/>
    </row>
    <row r="233" spans="1:47" s="61" customFormat="1" ht="15" hidden="1" customHeight="1" x14ac:dyDescent="0.2">
      <c r="A233" s="14">
        <v>4</v>
      </c>
      <c r="B233" s="14"/>
      <c r="C233" s="124" t="str">
        <f t="shared" si="37"/>
        <v>項目4</v>
      </c>
      <c r="D233" s="193" t="str">
        <f t="shared" si="38"/>
        <v>--</v>
      </c>
      <c r="E233" s="37" t="str">
        <f t="shared" si="38"/>
        <v>--</v>
      </c>
      <c r="F233" s="37" t="str">
        <f t="shared" si="38"/>
        <v>--</v>
      </c>
      <c r="G233" s="37" t="str">
        <f t="shared" si="38"/>
        <v>--</v>
      </c>
      <c r="H233" s="37" t="str">
        <f t="shared" si="38"/>
        <v>--</v>
      </c>
      <c r="I233" s="37" t="str">
        <f t="shared" si="39"/>
        <v>--</v>
      </c>
      <c r="J233" s="37" t="str">
        <f t="shared" si="39"/>
        <v>--</v>
      </c>
      <c r="K233" s="37" t="str">
        <f t="shared" si="39"/>
        <v>--</v>
      </c>
      <c r="L233" s="37" t="str">
        <f t="shared" si="39"/>
        <v>--</v>
      </c>
      <c r="M233" s="37" t="str">
        <f t="shared" si="39"/>
        <v>--</v>
      </c>
      <c r="N233" s="37" t="str">
        <f t="shared" si="40"/>
        <v>--</v>
      </c>
      <c r="O233" s="35" t="str">
        <f t="shared" si="40"/>
        <v>--</v>
      </c>
      <c r="P233" s="35" t="str">
        <f t="shared" si="40"/>
        <v>--</v>
      </c>
      <c r="Q233" s="35" t="str">
        <f t="shared" si="40"/>
        <v>--</v>
      </c>
      <c r="R233" s="35" t="str">
        <f t="shared" si="40"/>
        <v>--</v>
      </c>
      <c r="S233" s="35" t="str">
        <f t="shared" si="41"/>
        <v>--</v>
      </c>
      <c r="T233" s="35" t="str">
        <f t="shared" si="41"/>
        <v>--</v>
      </c>
      <c r="U233" s="35" t="str">
        <f t="shared" si="41"/>
        <v>--</v>
      </c>
      <c r="V233" s="35" t="str">
        <f t="shared" si="41"/>
        <v>--</v>
      </c>
      <c r="W233" s="35" t="str">
        <f t="shared" si="41"/>
        <v>--</v>
      </c>
      <c r="X233" s="35" t="str">
        <f t="shared" si="42"/>
        <v>--</v>
      </c>
      <c r="Y233" s="35" t="str">
        <f t="shared" si="42"/>
        <v>--</v>
      </c>
      <c r="Z233" s="35" t="str">
        <f t="shared" si="42"/>
        <v>--</v>
      </c>
      <c r="AA233" s="35" t="str">
        <f t="shared" si="42"/>
        <v>--</v>
      </c>
      <c r="AB233" s="35" t="str">
        <f t="shared" si="42"/>
        <v>--</v>
      </c>
      <c r="AC233" s="35" t="str">
        <f t="shared" si="43"/>
        <v>--</v>
      </c>
      <c r="AD233" s="35" t="str">
        <f t="shared" si="43"/>
        <v>--</v>
      </c>
      <c r="AE233" s="35" t="str">
        <f t="shared" si="43"/>
        <v>--</v>
      </c>
      <c r="AF233" s="35" t="str">
        <f t="shared" si="43"/>
        <v>--</v>
      </c>
      <c r="AG233" s="35" t="str">
        <f t="shared" si="43"/>
        <v>--</v>
      </c>
      <c r="AH233" s="35" t="str">
        <f t="shared" si="44"/>
        <v>--</v>
      </c>
      <c r="AI233" s="35" t="str">
        <f t="shared" si="44"/>
        <v>--</v>
      </c>
      <c r="AJ233" s="35" t="str">
        <f t="shared" si="44"/>
        <v>--</v>
      </c>
      <c r="AK233" s="35" t="str">
        <f t="shared" si="44"/>
        <v>--</v>
      </c>
      <c r="AL233" s="35" t="str">
        <f t="shared" si="44"/>
        <v>--</v>
      </c>
      <c r="AM233" s="35" t="str">
        <f t="shared" si="45"/>
        <v>--</v>
      </c>
      <c r="AN233" s="35" t="str">
        <f t="shared" si="45"/>
        <v>--</v>
      </c>
      <c r="AO233" s="35" t="str">
        <f t="shared" si="45"/>
        <v>--</v>
      </c>
      <c r="AP233" s="35" t="str">
        <f t="shared" si="45"/>
        <v>--</v>
      </c>
      <c r="AQ233" s="35" t="str">
        <f t="shared" si="45"/>
        <v>--</v>
      </c>
      <c r="AR233" s="35" t="str">
        <f t="shared" si="46"/>
        <v>--</v>
      </c>
      <c r="AS233" s="35" t="str">
        <f t="shared" si="46"/>
        <v>--</v>
      </c>
      <c r="AT233" s="166" t="str">
        <f t="shared" si="46"/>
        <v>--</v>
      </c>
      <c r="AU233" s="44"/>
    </row>
    <row r="234" spans="1:47" s="61" customFormat="1" ht="15" hidden="1" customHeight="1" x14ac:dyDescent="0.2">
      <c r="A234" s="14">
        <v>5</v>
      </c>
      <c r="B234" s="14"/>
      <c r="C234" s="124" t="str">
        <f t="shared" si="37"/>
        <v>項目5</v>
      </c>
      <c r="D234" s="193" t="str">
        <f t="shared" si="38"/>
        <v>--</v>
      </c>
      <c r="E234" s="37" t="str">
        <f t="shared" si="38"/>
        <v>--</v>
      </c>
      <c r="F234" s="37" t="str">
        <f t="shared" si="38"/>
        <v>--</v>
      </c>
      <c r="G234" s="37" t="str">
        <f t="shared" si="38"/>
        <v>--</v>
      </c>
      <c r="H234" s="37" t="str">
        <f t="shared" si="38"/>
        <v>--</v>
      </c>
      <c r="I234" s="37" t="str">
        <f t="shared" si="39"/>
        <v>--</v>
      </c>
      <c r="J234" s="37" t="str">
        <f t="shared" si="39"/>
        <v>--</v>
      </c>
      <c r="K234" s="37" t="str">
        <f t="shared" si="39"/>
        <v>--</v>
      </c>
      <c r="L234" s="37" t="str">
        <f t="shared" si="39"/>
        <v>--</v>
      </c>
      <c r="M234" s="37" t="str">
        <f t="shared" si="39"/>
        <v>--</v>
      </c>
      <c r="N234" s="37" t="str">
        <f t="shared" si="40"/>
        <v>--</v>
      </c>
      <c r="O234" s="35" t="str">
        <f t="shared" si="40"/>
        <v>--</v>
      </c>
      <c r="P234" s="35" t="str">
        <f t="shared" si="40"/>
        <v>--</v>
      </c>
      <c r="Q234" s="35" t="str">
        <f t="shared" si="40"/>
        <v>--</v>
      </c>
      <c r="R234" s="35" t="str">
        <f t="shared" si="40"/>
        <v>--</v>
      </c>
      <c r="S234" s="35" t="str">
        <f t="shared" si="41"/>
        <v>--</v>
      </c>
      <c r="T234" s="35" t="str">
        <f t="shared" si="41"/>
        <v>--</v>
      </c>
      <c r="U234" s="35" t="str">
        <f t="shared" si="41"/>
        <v>--</v>
      </c>
      <c r="V234" s="35" t="str">
        <f t="shared" si="41"/>
        <v>--</v>
      </c>
      <c r="W234" s="35" t="str">
        <f t="shared" si="41"/>
        <v>--</v>
      </c>
      <c r="X234" s="35" t="str">
        <f t="shared" si="42"/>
        <v>--</v>
      </c>
      <c r="Y234" s="35" t="str">
        <f t="shared" si="42"/>
        <v>--</v>
      </c>
      <c r="Z234" s="35" t="str">
        <f t="shared" si="42"/>
        <v>--</v>
      </c>
      <c r="AA234" s="35" t="str">
        <f t="shared" si="42"/>
        <v>--</v>
      </c>
      <c r="AB234" s="35" t="str">
        <f t="shared" si="42"/>
        <v>--</v>
      </c>
      <c r="AC234" s="35" t="str">
        <f t="shared" si="43"/>
        <v>--</v>
      </c>
      <c r="AD234" s="35" t="str">
        <f t="shared" si="43"/>
        <v>--</v>
      </c>
      <c r="AE234" s="35" t="str">
        <f t="shared" si="43"/>
        <v>--</v>
      </c>
      <c r="AF234" s="35" t="str">
        <f t="shared" si="43"/>
        <v>--</v>
      </c>
      <c r="AG234" s="35" t="str">
        <f t="shared" si="43"/>
        <v>--</v>
      </c>
      <c r="AH234" s="35" t="str">
        <f t="shared" si="44"/>
        <v>--</v>
      </c>
      <c r="AI234" s="35" t="str">
        <f t="shared" si="44"/>
        <v>--</v>
      </c>
      <c r="AJ234" s="35" t="str">
        <f t="shared" si="44"/>
        <v>--</v>
      </c>
      <c r="AK234" s="35" t="str">
        <f t="shared" si="44"/>
        <v>--</v>
      </c>
      <c r="AL234" s="35" t="str">
        <f t="shared" si="44"/>
        <v>--</v>
      </c>
      <c r="AM234" s="35" t="str">
        <f t="shared" si="45"/>
        <v>--</v>
      </c>
      <c r="AN234" s="35" t="str">
        <f t="shared" si="45"/>
        <v>--</v>
      </c>
      <c r="AO234" s="35" t="str">
        <f t="shared" si="45"/>
        <v>--</v>
      </c>
      <c r="AP234" s="35" t="str">
        <f t="shared" si="45"/>
        <v>--</v>
      </c>
      <c r="AQ234" s="35" t="str">
        <f t="shared" si="45"/>
        <v>--</v>
      </c>
      <c r="AR234" s="35" t="str">
        <f t="shared" si="46"/>
        <v>--</v>
      </c>
      <c r="AS234" s="35" t="str">
        <f t="shared" si="46"/>
        <v>--</v>
      </c>
      <c r="AT234" s="166" t="str">
        <f t="shared" si="46"/>
        <v>--</v>
      </c>
      <c r="AU234" s="44"/>
    </row>
    <row r="235" spans="1:47" s="61" customFormat="1" ht="15" hidden="1" customHeight="1" x14ac:dyDescent="0.2">
      <c r="A235" s="14">
        <v>6</v>
      </c>
      <c r="B235" s="14"/>
      <c r="C235" s="124" t="str">
        <f t="shared" si="37"/>
        <v>項目6</v>
      </c>
      <c r="D235" s="193" t="str">
        <f t="shared" si="38"/>
        <v>--</v>
      </c>
      <c r="E235" s="37" t="str">
        <f t="shared" si="38"/>
        <v>--</v>
      </c>
      <c r="F235" s="37" t="str">
        <f t="shared" si="38"/>
        <v>--</v>
      </c>
      <c r="G235" s="37" t="str">
        <f t="shared" si="38"/>
        <v>--</v>
      </c>
      <c r="H235" s="37" t="str">
        <f t="shared" si="38"/>
        <v>--</v>
      </c>
      <c r="I235" s="37" t="str">
        <f t="shared" si="39"/>
        <v>--</v>
      </c>
      <c r="J235" s="37" t="str">
        <f t="shared" si="39"/>
        <v>--</v>
      </c>
      <c r="K235" s="37" t="str">
        <f t="shared" si="39"/>
        <v>--</v>
      </c>
      <c r="L235" s="37" t="str">
        <f t="shared" si="39"/>
        <v>--</v>
      </c>
      <c r="M235" s="37" t="str">
        <f t="shared" si="39"/>
        <v>--</v>
      </c>
      <c r="N235" s="37" t="str">
        <f t="shared" si="40"/>
        <v>--</v>
      </c>
      <c r="O235" s="35" t="str">
        <f t="shared" si="40"/>
        <v>--</v>
      </c>
      <c r="P235" s="35" t="str">
        <f t="shared" si="40"/>
        <v>--</v>
      </c>
      <c r="Q235" s="35" t="str">
        <f t="shared" si="40"/>
        <v>--</v>
      </c>
      <c r="R235" s="35" t="str">
        <f t="shared" si="40"/>
        <v>--</v>
      </c>
      <c r="S235" s="35" t="str">
        <f t="shared" si="41"/>
        <v>--</v>
      </c>
      <c r="T235" s="35" t="str">
        <f t="shared" si="41"/>
        <v>--</v>
      </c>
      <c r="U235" s="35" t="str">
        <f t="shared" si="41"/>
        <v>--</v>
      </c>
      <c r="V235" s="35" t="str">
        <f t="shared" si="41"/>
        <v>--</v>
      </c>
      <c r="W235" s="35" t="str">
        <f t="shared" si="41"/>
        <v>--</v>
      </c>
      <c r="X235" s="35" t="str">
        <f t="shared" si="42"/>
        <v>--</v>
      </c>
      <c r="Y235" s="35" t="str">
        <f t="shared" si="42"/>
        <v>--</v>
      </c>
      <c r="Z235" s="35" t="str">
        <f t="shared" si="42"/>
        <v>--</v>
      </c>
      <c r="AA235" s="35" t="str">
        <f t="shared" si="42"/>
        <v>--</v>
      </c>
      <c r="AB235" s="35" t="str">
        <f t="shared" si="42"/>
        <v>--</v>
      </c>
      <c r="AC235" s="35" t="str">
        <f t="shared" si="43"/>
        <v>--</v>
      </c>
      <c r="AD235" s="35" t="str">
        <f t="shared" si="43"/>
        <v>--</v>
      </c>
      <c r="AE235" s="35" t="str">
        <f t="shared" si="43"/>
        <v>--</v>
      </c>
      <c r="AF235" s="35" t="str">
        <f t="shared" si="43"/>
        <v>--</v>
      </c>
      <c r="AG235" s="35" t="str">
        <f t="shared" si="43"/>
        <v>--</v>
      </c>
      <c r="AH235" s="35" t="str">
        <f t="shared" si="44"/>
        <v>--</v>
      </c>
      <c r="AI235" s="35" t="str">
        <f t="shared" si="44"/>
        <v>--</v>
      </c>
      <c r="AJ235" s="35" t="str">
        <f t="shared" si="44"/>
        <v>--</v>
      </c>
      <c r="AK235" s="35" t="str">
        <f t="shared" si="44"/>
        <v>--</v>
      </c>
      <c r="AL235" s="35" t="str">
        <f t="shared" si="44"/>
        <v>--</v>
      </c>
      <c r="AM235" s="35" t="str">
        <f t="shared" si="45"/>
        <v>--</v>
      </c>
      <c r="AN235" s="35" t="str">
        <f t="shared" si="45"/>
        <v>--</v>
      </c>
      <c r="AO235" s="35" t="str">
        <f t="shared" si="45"/>
        <v>--</v>
      </c>
      <c r="AP235" s="35" t="str">
        <f t="shared" si="45"/>
        <v>--</v>
      </c>
      <c r="AQ235" s="35" t="str">
        <f t="shared" si="45"/>
        <v>--</v>
      </c>
      <c r="AR235" s="35" t="str">
        <f t="shared" si="46"/>
        <v>--</v>
      </c>
      <c r="AS235" s="35" t="str">
        <f t="shared" si="46"/>
        <v>--</v>
      </c>
      <c r="AT235" s="166" t="str">
        <f t="shared" si="46"/>
        <v>--</v>
      </c>
      <c r="AU235" s="44"/>
    </row>
    <row r="236" spans="1:47" s="61" customFormat="1" ht="15" hidden="1" customHeight="1" x14ac:dyDescent="0.2">
      <c r="A236" s="14">
        <v>7</v>
      </c>
      <c r="B236" s="14"/>
      <c r="C236" s="124" t="str">
        <f t="shared" si="37"/>
        <v>項目7</v>
      </c>
      <c r="D236" s="193" t="str">
        <f t="shared" si="38"/>
        <v>--</v>
      </c>
      <c r="E236" s="37" t="str">
        <f t="shared" si="38"/>
        <v>--</v>
      </c>
      <c r="F236" s="37" t="str">
        <f t="shared" si="38"/>
        <v>--</v>
      </c>
      <c r="G236" s="37" t="str">
        <f t="shared" si="38"/>
        <v>--</v>
      </c>
      <c r="H236" s="37" t="str">
        <f t="shared" si="38"/>
        <v>--</v>
      </c>
      <c r="I236" s="37" t="str">
        <f t="shared" si="39"/>
        <v>--</v>
      </c>
      <c r="J236" s="37" t="str">
        <f t="shared" si="39"/>
        <v>--</v>
      </c>
      <c r="K236" s="37" t="str">
        <f t="shared" si="39"/>
        <v>--</v>
      </c>
      <c r="L236" s="37" t="str">
        <f t="shared" si="39"/>
        <v>--</v>
      </c>
      <c r="M236" s="37" t="str">
        <f t="shared" si="39"/>
        <v>--</v>
      </c>
      <c r="N236" s="37" t="str">
        <f t="shared" si="40"/>
        <v>--</v>
      </c>
      <c r="O236" s="35" t="str">
        <f t="shared" si="40"/>
        <v>--</v>
      </c>
      <c r="P236" s="35" t="str">
        <f t="shared" si="40"/>
        <v>--</v>
      </c>
      <c r="Q236" s="35" t="str">
        <f t="shared" si="40"/>
        <v>--</v>
      </c>
      <c r="R236" s="35" t="str">
        <f t="shared" si="40"/>
        <v>--</v>
      </c>
      <c r="S236" s="35" t="str">
        <f t="shared" si="41"/>
        <v>--</v>
      </c>
      <c r="T236" s="35" t="str">
        <f t="shared" si="41"/>
        <v>--</v>
      </c>
      <c r="U236" s="35" t="str">
        <f t="shared" si="41"/>
        <v>--</v>
      </c>
      <c r="V236" s="35" t="str">
        <f t="shared" si="41"/>
        <v>--</v>
      </c>
      <c r="W236" s="35" t="str">
        <f t="shared" si="41"/>
        <v>--</v>
      </c>
      <c r="X236" s="35" t="str">
        <f t="shared" si="42"/>
        <v>--</v>
      </c>
      <c r="Y236" s="35" t="str">
        <f t="shared" si="42"/>
        <v>--</v>
      </c>
      <c r="Z236" s="35" t="str">
        <f t="shared" si="42"/>
        <v>--</v>
      </c>
      <c r="AA236" s="35" t="str">
        <f t="shared" si="42"/>
        <v>--</v>
      </c>
      <c r="AB236" s="35" t="str">
        <f t="shared" si="42"/>
        <v>--</v>
      </c>
      <c r="AC236" s="35" t="str">
        <f t="shared" si="43"/>
        <v>--</v>
      </c>
      <c r="AD236" s="35" t="str">
        <f t="shared" si="43"/>
        <v>--</v>
      </c>
      <c r="AE236" s="35" t="str">
        <f t="shared" si="43"/>
        <v>--</v>
      </c>
      <c r="AF236" s="35" t="str">
        <f t="shared" si="43"/>
        <v>--</v>
      </c>
      <c r="AG236" s="35" t="str">
        <f t="shared" si="43"/>
        <v>--</v>
      </c>
      <c r="AH236" s="35" t="str">
        <f t="shared" si="44"/>
        <v>--</v>
      </c>
      <c r="AI236" s="35" t="str">
        <f t="shared" si="44"/>
        <v>--</v>
      </c>
      <c r="AJ236" s="35" t="str">
        <f t="shared" si="44"/>
        <v>--</v>
      </c>
      <c r="AK236" s="35" t="str">
        <f t="shared" si="44"/>
        <v>--</v>
      </c>
      <c r="AL236" s="35" t="str">
        <f t="shared" si="44"/>
        <v>--</v>
      </c>
      <c r="AM236" s="35" t="str">
        <f t="shared" si="45"/>
        <v>--</v>
      </c>
      <c r="AN236" s="35" t="str">
        <f t="shared" si="45"/>
        <v>--</v>
      </c>
      <c r="AO236" s="35" t="str">
        <f t="shared" si="45"/>
        <v>--</v>
      </c>
      <c r="AP236" s="35" t="str">
        <f t="shared" si="45"/>
        <v>--</v>
      </c>
      <c r="AQ236" s="35" t="str">
        <f t="shared" si="45"/>
        <v>--</v>
      </c>
      <c r="AR236" s="35" t="str">
        <f t="shared" si="46"/>
        <v>--</v>
      </c>
      <c r="AS236" s="35" t="str">
        <f t="shared" si="46"/>
        <v>--</v>
      </c>
      <c r="AT236" s="166" t="str">
        <f t="shared" si="46"/>
        <v>--</v>
      </c>
      <c r="AU236" s="44"/>
    </row>
    <row r="237" spans="1:47" s="61" customFormat="1" ht="15" hidden="1" customHeight="1" x14ac:dyDescent="0.2">
      <c r="A237" s="14">
        <v>8</v>
      </c>
      <c r="B237" s="14"/>
      <c r="C237" s="124" t="str">
        <f t="shared" si="37"/>
        <v>項目8</v>
      </c>
      <c r="D237" s="193" t="str">
        <f t="shared" si="38"/>
        <v>--</v>
      </c>
      <c r="E237" s="37" t="str">
        <f t="shared" si="38"/>
        <v>--</v>
      </c>
      <c r="F237" s="37" t="str">
        <f t="shared" si="38"/>
        <v>--</v>
      </c>
      <c r="G237" s="37" t="str">
        <f t="shared" si="38"/>
        <v>--</v>
      </c>
      <c r="H237" s="37" t="str">
        <f t="shared" si="38"/>
        <v>--</v>
      </c>
      <c r="I237" s="37" t="str">
        <f t="shared" si="39"/>
        <v>--</v>
      </c>
      <c r="J237" s="37" t="str">
        <f t="shared" si="39"/>
        <v>--</v>
      </c>
      <c r="K237" s="37" t="str">
        <f t="shared" si="39"/>
        <v>--</v>
      </c>
      <c r="L237" s="37" t="str">
        <f t="shared" si="39"/>
        <v>--</v>
      </c>
      <c r="M237" s="37" t="str">
        <f t="shared" si="39"/>
        <v>--</v>
      </c>
      <c r="N237" s="37" t="str">
        <f t="shared" si="40"/>
        <v>--</v>
      </c>
      <c r="O237" s="35" t="str">
        <f t="shared" si="40"/>
        <v>--</v>
      </c>
      <c r="P237" s="35" t="str">
        <f t="shared" si="40"/>
        <v>--</v>
      </c>
      <c r="Q237" s="35" t="str">
        <f t="shared" si="40"/>
        <v>--</v>
      </c>
      <c r="R237" s="35" t="str">
        <f t="shared" si="40"/>
        <v>--</v>
      </c>
      <c r="S237" s="35" t="str">
        <f t="shared" si="41"/>
        <v>--</v>
      </c>
      <c r="T237" s="35" t="str">
        <f t="shared" si="41"/>
        <v>--</v>
      </c>
      <c r="U237" s="35" t="str">
        <f t="shared" si="41"/>
        <v>--</v>
      </c>
      <c r="V237" s="35" t="str">
        <f t="shared" si="41"/>
        <v>--</v>
      </c>
      <c r="W237" s="35" t="str">
        <f t="shared" si="41"/>
        <v>--</v>
      </c>
      <c r="X237" s="35" t="str">
        <f t="shared" si="42"/>
        <v>--</v>
      </c>
      <c r="Y237" s="35" t="str">
        <f t="shared" si="42"/>
        <v>--</v>
      </c>
      <c r="Z237" s="35" t="str">
        <f t="shared" si="42"/>
        <v>--</v>
      </c>
      <c r="AA237" s="35" t="str">
        <f t="shared" si="42"/>
        <v>--</v>
      </c>
      <c r="AB237" s="35" t="str">
        <f t="shared" si="42"/>
        <v>--</v>
      </c>
      <c r="AC237" s="35" t="str">
        <f t="shared" si="43"/>
        <v>--</v>
      </c>
      <c r="AD237" s="35" t="str">
        <f t="shared" si="43"/>
        <v>--</v>
      </c>
      <c r="AE237" s="35" t="str">
        <f t="shared" si="43"/>
        <v>--</v>
      </c>
      <c r="AF237" s="35" t="str">
        <f t="shared" si="43"/>
        <v>--</v>
      </c>
      <c r="AG237" s="35" t="str">
        <f t="shared" si="43"/>
        <v>--</v>
      </c>
      <c r="AH237" s="35" t="str">
        <f t="shared" si="44"/>
        <v>--</v>
      </c>
      <c r="AI237" s="35" t="str">
        <f t="shared" si="44"/>
        <v>--</v>
      </c>
      <c r="AJ237" s="35" t="str">
        <f t="shared" si="44"/>
        <v>--</v>
      </c>
      <c r="AK237" s="35" t="str">
        <f t="shared" si="44"/>
        <v>--</v>
      </c>
      <c r="AL237" s="35" t="str">
        <f t="shared" si="44"/>
        <v>--</v>
      </c>
      <c r="AM237" s="35" t="str">
        <f t="shared" si="45"/>
        <v>--</v>
      </c>
      <c r="AN237" s="35" t="str">
        <f t="shared" si="45"/>
        <v>--</v>
      </c>
      <c r="AO237" s="35" t="str">
        <f t="shared" si="45"/>
        <v>--</v>
      </c>
      <c r="AP237" s="35" t="str">
        <f t="shared" si="45"/>
        <v>--</v>
      </c>
      <c r="AQ237" s="35" t="str">
        <f t="shared" si="45"/>
        <v>--</v>
      </c>
      <c r="AR237" s="35" t="str">
        <f t="shared" si="46"/>
        <v>--</v>
      </c>
      <c r="AS237" s="35" t="str">
        <f t="shared" si="46"/>
        <v>--</v>
      </c>
      <c r="AT237" s="166" t="str">
        <f t="shared" si="46"/>
        <v>--</v>
      </c>
      <c r="AU237" s="44"/>
    </row>
    <row r="238" spans="1:47" s="61" customFormat="1" ht="15" hidden="1" customHeight="1" x14ac:dyDescent="0.2">
      <c r="A238" s="14">
        <v>9</v>
      </c>
      <c r="B238" s="14"/>
      <c r="C238" s="124" t="str">
        <f t="shared" si="37"/>
        <v>項目9</v>
      </c>
      <c r="D238" s="193" t="str">
        <f t="shared" si="38"/>
        <v>--</v>
      </c>
      <c r="E238" s="37" t="str">
        <f t="shared" si="38"/>
        <v>--</v>
      </c>
      <c r="F238" s="37" t="str">
        <f t="shared" si="38"/>
        <v>--</v>
      </c>
      <c r="G238" s="37" t="str">
        <f t="shared" si="38"/>
        <v>--</v>
      </c>
      <c r="H238" s="37" t="str">
        <f t="shared" si="38"/>
        <v>--</v>
      </c>
      <c r="I238" s="37" t="str">
        <f t="shared" si="39"/>
        <v>--</v>
      </c>
      <c r="J238" s="37" t="str">
        <f t="shared" si="39"/>
        <v>--</v>
      </c>
      <c r="K238" s="37" t="str">
        <f t="shared" si="39"/>
        <v>--</v>
      </c>
      <c r="L238" s="37" t="str">
        <f t="shared" si="39"/>
        <v>--</v>
      </c>
      <c r="M238" s="37" t="str">
        <f t="shared" si="39"/>
        <v>--</v>
      </c>
      <c r="N238" s="37" t="str">
        <f t="shared" si="40"/>
        <v>--</v>
      </c>
      <c r="O238" s="35" t="str">
        <f t="shared" si="40"/>
        <v>--</v>
      </c>
      <c r="P238" s="35" t="str">
        <f t="shared" si="40"/>
        <v>--</v>
      </c>
      <c r="Q238" s="35" t="str">
        <f t="shared" si="40"/>
        <v>--</v>
      </c>
      <c r="R238" s="35" t="str">
        <f t="shared" si="40"/>
        <v>--</v>
      </c>
      <c r="S238" s="35" t="str">
        <f t="shared" si="41"/>
        <v>--</v>
      </c>
      <c r="T238" s="35" t="str">
        <f t="shared" si="41"/>
        <v>--</v>
      </c>
      <c r="U238" s="35" t="str">
        <f t="shared" si="41"/>
        <v>--</v>
      </c>
      <c r="V238" s="35" t="str">
        <f t="shared" si="41"/>
        <v>--</v>
      </c>
      <c r="W238" s="35" t="str">
        <f t="shared" si="41"/>
        <v>--</v>
      </c>
      <c r="X238" s="35" t="str">
        <f t="shared" si="42"/>
        <v>--</v>
      </c>
      <c r="Y238" s="35" t="str">
        <f t="shared" si="42"/>
        <v>--</v>
      </c>
      <c r="Z238" s="35" t="str">
        <f t="shared" si="42"/>
        <v>--</v>
      </c>
      <c r="AA238" s="35" t="str">
        <f t="shared" si="42"/>
        <v>--</v>
      </c>
      <c r="AB238" s="35" t="str">
        <f t="shared" si="42"/>
        <v>--</v>
      </c>
      <c r="AC238" s="35" t="str">
        <f t="shared" si="43"/>
        <v>--</v>
      </c>
      <c r="AD238" s="35" t="str">
        <f t="shared" si="43"/>
        <v>--</v>
      </c>
      <c r="AE238" s="35" t="str">
        <f t="shared" si="43"/>
        <v>--</v>
      </c>
      <c r="AF238" s="35" t="str">
        <f t="shared" si="43"/>
        <v>--</v>
      </c>
      <c r="AG238" s="35" t="str">
        <f t="shared" si="43"/>
        <v>--</v>
      </c>
      <c r="AH238" s="35" t="str">
        <f t="shared" si="44"/>
        <v>--</v>
      </c>
      <c r="AI238" s="35" t="str">
        <f t="shared" si="44"/>
        <v>--</v>
      </c>
      <c r="AJ238" s="35" t="str">
        <f t="shared" si="44"/>
        <v>--</v>
      </c>
      <c r="AK238" s="35" t="str">
        <f t="shared" si="44"/>
        <v>--</v>
      </c>
      <c r="AL238" s="35" t="str">
        <f t="shared" si="44"/>
        <v>--</v>
      </c>
      <c r="AM238" s="35" t="str">
        <f t="shared" si="45"/>
        <v>--</v>
      </c>
      <c r="AN238" s="35" t="str">
        <f t="shared" si="45"/>
        <v>--</v>
      </c>
      <c r="AO238" s="35" t="str">
        <f t="shared" si="45"/>
        <v>--</v>
      </c>
      <c r="AP238" s="35" t="str">
        <f t="shared" si="45"/>
        <v>--</v>
      </c>
      <c r="AQ238" s="35" t="str">
        <f t="shared" si="45"/>
        <v>--</v>
      </c>
      <c r="AR238" s="35" t="str">
        <f t="shared" si="46"/>
        <v>--</v>
      </c>
      <c r="AS238" s="35" t="str">
        <f t="shared" si="46"/>
        <v>--</v>
      </c>
      <c r="AT238" s="166" t="str">
        <f t="shared" si="46"/>
        <v>--</v>
      </c>
      <c r="AU238" s="44"/>
    </row>
    <row r="239" spans="1:47" s="61" customFormat="1" ht="15" hidden="1" customHeight="1" x14ac:dyDescent="0.2">
      <c r="A239" s="14">
        <v>10</v>
      </c>
      <c r="B239" s="14"/>
      <c r="C239" s="124" t="str">
        <f t="shared" si="37"/>
        <v>項目10</v>
      </c>
      <c r="D239" s="193" t="str">
        <f t="shared" si="38"/>
        <v>--</v>
      </c>
      <c r="E239" s="37" t="str">
        <f t="shared" si="38"/>
        <v>--</v>
      </c>
      <c r="F239" s="37" t="str">
        <f t="shared" si="38"/>
        <v>--</v>
      </c>
      <c r="G239" s="37" t="str">
        <f t="shared" si="38"/>
        <v>--</v>
      </c>
      <c r="H239" s="37" t="str">
        <f t="shared" si="38"/>
        <v>--</v>
      </c>
      <c r="I239" s="37" t="str">
        <f t="shared" si="39"/>
        <v>--</v>
      </c>
      <c r="J239" s="37" t="str">
        <f t="shared" si="39"/>
        <v>--</v>
      </c>
      <c r="K239" s="37" t="str">
        <f t="shared" si="39"/>
        <v>--</v>
      </c>
      <c r="L239" s="37" t="str">
        <f t="shared" si="39"/>
        <v>--</v>
      </c>
      <c r="M239" s="37" t="str">
        <f t="shared" si="39"/>
        <v>--</v>
      </c>
      <c r="N239" s="37" t="str">
        <f t="shared" si="40"/>
        <v>--</v>
      </c>
      <c r="O239" s="35" t="str">
        <f t="shared" si="40"/>
        <v>--</v>
      </c>
      <c r="P239" s="35" t="str">
        <f t="shared" si="40"/>
        <v>--</v>
      </c>
      <c r="Q239" s="35" t="str">
        <f t="shared" si="40"/>
        <v>--</v>
      </c>
      <c r="R239" s="35" t="str">
        <f t="shared" si="40"/>
        <v>--</v>
      </c>
      <c r="S239" s="35" t="str">
        <f t="shared" si="41"/>
        <v>--</v>
      </c>
      <c r="T239" s="35" t="str">
        <f t="shared" si="41"/>
        <v>--</v>
      </c>
      <c r="U239" s="35" t="str">
        <f t="shared" si="41"/>
        <v>--</v>
      </c>
      <c r="V239" s="35" t="str">
        <f t="shared" si="41"/>
        <v>--</v>
      </c>
      <c r="W239" s="35" t="str">
        <f t="shared" si="41"/>
        <v>--</v>
      </c>
      <c r="X239" s="35" t="str">
        <f t="shared" si="42"/>
        <v>--</v>
      </c>
      <c r="Y239" s="35" t="str">
        <f t="shared" si="42"/>
        <v>--</v>
      </c>
      <c r="Z239" s="35" t="str">
        <f t="shared" si="42"/>
        <v>--</v>
      </c>
      <c r="AA239" s="35" t="str">
        <f t="shared" si="42"/>
        <v>--</v>
      </c>
      <c r="AB239" s="35" t="str">
        <f t="shared" si="42"/>
        <v>--</v>
      </c>
      <c r="AC239" s="35" t="str">
        <f t="shared" si="43"/>
        <v>--</v>
      </c>
      <c r="AD239" s="35" t="str">
        <f t="shared" si="43"/>
        <v>--</v>
      </c>
      <c r="AE239" s="35" t="str">
        <f t="shared" si="43"/>
        <v>--</v>
      </c>
      <c r="AF239" s="35" t="str">
        <f t="shared" si="43"/>
        <v>--</v>
      </c>
      <c r="AG239" s="35" t="str">
        <f t="shared" si="43"/>
        <v>--</v>
      </c>
      <c r="AH239" s="35" t="str">
        <f t="shared" si="44"/>
        <v>--</v>
      </c>
      <c r="AI239" s="35" t="str">
        <f t="shared" si="44"/>
        <v>--</v>
      </c>
      <c r="AJ239" s="35" t="str">
        <f t="shared" si="44"/>
        <v>--</v>
      </c>
      <c r="AK239" s="35" t="str">
        <f t="shared" si="44"/>
        <v>--</v>
      </c>
      <c r="AL239" s="35" t="str">
        <f t="shared" si="44"/>
        <v>--</v>
      </c>
      <c r="AM239" s="35" t="str">
        <f t="shared" si="45"/>
        <v>--</v>
      </c>
      <c r="AN239" s="35" t="str">
        <f t="shared" si="45"/>
        <v>--</v>
      </c>
      <c r="AO239" s="35" t="str">
        <f t="shared" si="45"/>
        <v>--</v>
      </c>
      <c r="AP239" s="35" t="str">
        <f t="shared" si="45"/>
        <v>--</v>
      </c>
      <c r="AQ239" s="35" t="str">
        <f t="shared" si="45"/>
        <v>--</v>
      </c>
      <c r="AR239" s="35" t="str">
        <f t="shared" si="46"/>
        <v>--</v>
      </c>
      <c r="AS239" s="35" t="str">
        <f t="shared" si="46"/>
        <v>--</v>
      </c>
      <c r="AT239" s="166" t="str">
        <f t="shared" si="46"/>
        <v>--</v>
      </c>
      <c r="AU239" s="44"/>
    </row>
    <row r="240" spans="1:47" s="61" customFormat="1" ht="15" hidden="1" customHeight="1" x14ac:dyDescent="0.2">
      <c r="A240" s="14">
        <v>11</v>
      </c>
      <c r="B240" s="14"/>
      <c r="C240" s="124" t="str">
        <f t="shared" si="37"/>
        <v>項目11</v>
      </c>
      <c r="D240" s="193" t="str">
        <f t="shared" si="38"/>
        <v>--</v>
      </c>
      <c r="E240" s="37" t="str">
        <f t="shared" si="38"/>
        <v>--</v>
      </c>
      <c r="F240" s="37" t="str">
        <f t="shared" si="38"/>
        <v>--</v>
      </c>
      <c r="G240" s="37" t="str">
        <f t="shared" si="38"/>
        <v>--</v>
      </c>
      <c r="H240" s="37" t="str">
        <f t="shared" si="38"/>
        <v>--</v>
      </c>
      <c r="I240" s="37" t="str">
        <f t="shared" si="39"/>
        <v>--</v>
      </c>
      <c r="J240" s="37" t="str">
        <f t="shared" si="39"/>
        <v>--</v>
      </c>
      <c r="K240" s="37" t="str">
        <f t="shared" si="39"/>
        <v>--</v>
      </c>
      <c r="L240" s="37" t="str">
        <f t="shared" si="39"/>
        <v>--</v>
      </c>
      <c r="M240" s="37" t="str">
        <f t="shared" si="39"/>
        <v>--</v>
      </c>
      <c r="N240" s="37" t="str">
        <f t="shared" si="40"/>
        <v>--</v>
      </c>
      <c r="O240" s="35" t="str">
        <f t="shared" si="40"/>
        <v>--</v>
      </c>
      <c r="P240" s="35" t="str">
        <f t="shared" si="40"/>
        <v>--</v>
      </c>
      <c r="Q240" s="35" t="str">
        <f t="shared" si="40"/>
        <v>--</v>
      </c>
      <c r="R240" s="35" t="str">
        <f t="shared" si="40"/>
        <v>--</v>
      </c>
      <c r="S240" s="35" t="str">
        <f t="shared" si="41"/>
        <v>--</v>
      </c>
      <c r="T240" s="35" t="str">
        <f t="shared" si="41"/>
        <v>--</v>
      </c>
      <c r="U240" s="35" t="str">
        <f t="shared" si="41"/>
        <v>--</v>
      </c>
      <c r="V240" s="35" t="str">
        <f t="shared" si="41"/>
        <v>--</v>
      </c>
      <c r="W240" s="35" t="str">
        <f t="shared" si="41"/>
        <v>--</v>
      </c>
      <c r="X240" s="35" t="str">
        <f t="shared" si="42"/>
        <v>--</v>
      </c>
      <c r="Y240" s="35" t="str">
        <f t="shared" si="42"/>
        <v>--</v>
      </c>
      <c r="Z240" s="35" t="str">
        <f t="shared" si="42"/>
        <v>--</v>
      </c>
      <c r="AA240" s="35" t="str">
        <f t="shared" si="42"/>
        <v>--</v>
      </c>
      <c r="AB240" s="35" t="str">
        <f t="shared" si="42"/>
        <v>--</v>
      </c>
      <c r="AC240" s="35" t="str">
        <f t="shared" si="43"/>
        <v>--</v>
      </c>
      <c r="AD240" s="35" t="str">
        <f t="shared" si="43"/>
        <v>--</v>
      </c>
      <c r="AE240" s="35" t="str">
        <f t="shared" si="43"/>
        <v>--</v>
      </c>
      <c r="AF240" s="35" t="str">
        <f t="shared" si="43"/>
        <v>--</v>
      </c>
      <c r="AG240" s="35" t="str">
        <f t="shared" si="43"/>
        <v>--</v>
      </c>
      <c r="AH240" s="35" t="str">
        <f t="shared" si="44"/>
        <v>--</v>
      </c>
      <c r="AI240" s="35" t="str">
        <f t="shared" si="44"/>
        <v>--</v>
      </c>
      <c r="AJ240" s="35" t="str">
        <f t="shared" si="44"/>
        <v>--</v>
      </c>
      <c r="AK240" s="35" t="str">
        <f t="shared" si="44"/>
        <v>--</v>
      </c>
      <c r="AL240" s="35" t="str">
        <f t="shared" si="44"/>
        <v>--</v>
      </c>
      <c r="AM240" s="35" t="str">
        <f t="shared" si="45"/>
        <v>--</v>
      </c>
      <c r="AN240" s="35" t="str">
        <f t="shared" si="45"/>
        <v>--</v>
      </c>
      <c r="AO240" s="35" t="str">
        <f t="shared" si="45"/>
        <v>--</v>
      </c>
      <c r="AP240" s="35" t="str">
        <f t="shared" si="45"/>
        <v>--</v>
      </c>
      <c r="AQ240" s="35" t="str">
        <f t="shared" si="45"/>
        <v>--</v>
      </c>
      <c r="AR240" s="35" t="str">
        <f t="shared" si="46"/>
        <v>--</v>
      </c>
      <c r="AS240" s="35" t="str">
        <f t="shared" si="46"/>
        <v>--</v>
      </c>
      <c r="AT240" s="166" t="str">
        <f t="shared" si="46"/>
        <v>--</v>
      </c>
      <c r="AU240" s="44"/>
    </row>
    <row r="241" spans="1:47" s="61" customFormat="1" ht="15" hidden="1" customHeight="1" x14ac:dyDescent="0.2">
      <c r="A241" s="14">
        <v>12</v>
      </c>
      <c r="B241" s="14"/>
      <c r="C241" s="124" t="str">
        <f t="shared" si="37"/>
        <v>項目12</v>
      </c>
      <c r="D241" s="193" t="str">
        <f t="shared" si="38"/>
        <v>--</v>
      </c>
      <c r="E241" s="37" t="str">
        <f t="shared" si="38"/>
        <v>--</v>
      </c>
      <c r="F241" s="37" t="str">
        <f t="shared" si="38"/>
        <v>--</v>
      </c>
      <c r="G241" s="37" t="str">
        <f t="shared" si="38"/>
        <v>--</v>
      </c>
      <c r="H241" s="37" t="str">
        <f t="shared" si="38"/>
        <v>--</v>
      </c>
      <c r="I241" s="37" t="str">
        <f t="shared" si="39"/>
        <v>--</v>
      </c>
      <c r="J241" s="37" t="str">
        <f t="shared" si="39"/>
        <v>--</v>
      </c>
      <c r="K241" s="37" t="str">
        <f t="shared" si="39"/>
        <v>--</v>
      </c>
      <c r="L241" s="37" t="str">
        <f t="shared" si="39"/>
        <v>--</v>
      </c>
      <c r="M241" s="37" t="str">
        <f t="shared" si="39"/>
        <v>--</v>
      </c>
      <c r="N241" s="37" t="str">
        <f t="shared" si="40"/>
        <v>--</v>
      </c>
      <c r="O241" s="35" t="str">
        <f t="shared" si="40"/>
        <v>--</v>
      </c>
      <c r="P241" s="35" t="str">
        <f t="shared" si="40"/>
        <v>--</v>
      </c>
      <c r="Q241" s="35" t="str">
        <f t="shared" si="40"/>
        <v>--</v>
      </c>
      <c r="R241" s="35" t="str">
        <f t="shared" si="40"/>
        <v>--</v>
      </c>
      <c r="S241" s="35" t="str">
        <f t="shared" si="41"/>
        <v>--</v>
      </c>
      <c r="T241" s="35" t="str">
        <f t="shared" si="41"/>
        <v>--</v>
      </c>
      <c r="U241" s="35" t="str">
        <f t="shared" si="41"/>
        <v>--</v>
      </c>
      <c r="V241" s="35" t="str">
        <f t="shared" si="41"/>
        <v>--</v>
      </c>
      <c r="W241" s="35" t="str">
        <f t="shared" si="41"/>
        <v>--</v>
      </c>
      <c r="X241" s="35" t="str">
        <f t="shared" si="42"/>
        <v>--</v>
      </c>
      <c r="Y241" s="35" t="str">
        <f t="shared" si="42"/>
        <v>--</v>
      </c>
      <c r="Z241" s="35" t="str">
        <f t="shared" si="42"/>
        <v>--</v>
      </c>
      <c r="AA241" s="35" t="str">
        <f t="shared" si="42"/>
        <v>--</v>
      </c>
      <c r="AB241" s="35" t="str">
        <f t="shared" si="42"/>
        <v>--</v>
      </c>
      <c r="AC241" s="35" t="str">
        <f t="shared" si="43"/>
        <v>--</v>
      </c>
      <c r="AD241" s="35" t="str">
        <f t="shared" si="43"/>
        <v>--</v>
      </c>
      <c r="AE241" s="35" t="str">
        <f t="shared" si="43"/>
        <v>--</v>
      </c>
      <c r="AF241" s="35" t="str">
        <f t="shared" si="43"/>
        <v>--</v>
      </c>
      <c r="AG241" s="35" t="str">
        <f t="shared" si="43"/>
        <v>--</v>
      </c>
      <c r="AH241" s="35" t="str">
        <f t="shared" si="44"/>
        <v>--</v>
      </c>
      <c r="AI241" s="35" t="str">
        <f t="shared" si="44"/>
        <v>--</v>
      </c>
      <c r="AJ241" s="35" t="str">
        <f t="shared" si="44"/>
        <v>--</v>
      </c>
      <c r="AK241" s="35" t="str">
        <f t="shared" si="44"/>
        <v>--</v>
      </c>
      <c r="AL241" s="35" t="str">
        <f t="shared" si="44"/>
        <v>--</v>
      </c>
      <c r="AM241" s="35" t="str">
        <f t="shared" si="45"/>
        <v>--</v>
      </c>
      <c r="AN241" s="35" t="str">
        <f t="shared" si="45"/>
        <v>--</v>
      </c>
      <c r="AO241" s="35" t="str">
        <f t="shared" si="45"/>
        <v>--</v>
      </c>
      <c r="AP241" s="35" t="str">
        <f t="shared" si="45"/>
        <v>--</v>
      </c>
      <c r="AQ241" s="35" t="str">
        <f t="shared" si="45"/>
        <v>--</v>
      </c>
      <c r="AR241" s="35" t="str">
        <f t="shared" si="46"/>
        <v>--</v>
      </c>
      <c r="AS241" s="35" t="str">
        <f t="shared" si="46"/>
        <v>--</v>
      </c>
      <c r="AT241" s="166" t="str">
        <f t="shared" si="46"/>
        <v>--</v>
      </c>
      <c r="AU241" s="44"/>
    </row>
    <row r="242" spans="1:47" s="61" customFormat="1" ht="15" hidden="1" customHeight="1" x14ac:dyDescent="0.2">
      <c r="A242" s="14">
        <v>13</v>
      </c>
      <c r="B242" s="14"/>
      <c r="C242" s="124" t="str">
        <f t="shared" si="37"/>
        <v>項目13</v>
      </c>
      <c r="D242" s="193" t="str">
        <f t="shared" si="38"/>
        <v>--</v>
      </c>
      <c r="E242" s="37" t="str">
        <f t="shared" si="38"/>
        <v>--</v>
      </c>
      <c r="F242" s="37" t="str">
        <f t="shared" si="38"/>
        <v>--</v>
      </c>
      <c r="G242" s="37" t="str">
        <f t="shared" si="38"/>
        <v>--</v>
      </c>
      <c r="H242" s="37" t="str">
        <f t="shared" si="38"/>
        <v>--</v>
      </c>
      <c r="I242" s="37" t="str">
        <f t="shared" si="39"/>
        <v>--</v>
      </c>
      <c r="J242" s="37" t="str">
        <f t="shared" si="39"/>
        <v>--</v>
      </c>
      <c r="K242" s="37" t="str">
        <f t="shared" si="39"/>
        <v>--</v>
      </c>
      <c r="L242" s="37" t="str">
        <f t="shared" si="39"/>
        <v>--</v>
      </c>
      <c r="M242" s="37" t="str">
        <f t="shared" si="39"/>
        <v>--</v>
      </c>
      <c r="N242" s="37" t="str">
        <f t="shared" si="40"/>
        <v>--</v>
      </c>
      <c r="O242" s="35" t="str">
        <f t="shared" si="40"/>
        <v>--</v>
      </c>
      <c r="P242" s="35" t="str">
        <f t="shared" si="40"/>
        <v>--</v>
      </c>
      <c r="Q242" s="35" t="str">
        <f t="shared" si="40"/>
        <v>--</v>
      </c>
      <c r="R242" s="35" t="str">
        <f t="shared" si="40"/>
        <v>--</v>
      </c>
      <c r="S242" s="35" t="str">
        <f t="shared" si="41"/>
        <v>--</v>
      </c>
      <c r="T242" s="35" t="str">
        <f t="shared" si="41"/>
        <v>--</v>
      </c>
      <c r="U242" s="35" t="str">
        <f t="shared" si="41"/>
        <v>--</v>
      </c>
      <c r="V242" s="35" t="str">
        <f t="shared" si="41"/>
        <v>--</v>
      </c>
      <c r="W242" s="35" t="str">
        <f t="shared" si="41"/>
        <v>--</v>
      </c>
      <c r="X242" s="35" t="str">
        <f t="shared" si="42"/>
        <v>--</v>
      </c>
      <c r="Y242" s="35" t="str">
        <f t="shared" si="42"/>
        <v>--</v>
      </c>
      <c r="Z242" s="35" t="str">
        <f t="shared" si="42"/>
        <v>--</v>
      </c>
      <c r="AA242" s="35" t="str">
        <f t="shared" si="42"/>
        <v>--</v>
      </c>
      <c r="AB242" s="35" t="str">
        <f t="shared" si="42"/>
        <v>--</v>
      </c>
      <c r="AC242" s="35" t="str">
        <f t="shared" si="43"/>
        <v>--</v>
      </c>
      <c r="AD242" s="35" t="str">
        <f t="shared" si="43"/>
        <v>--</v>
      </c>
      <c r="AE242" s="35" t="str">
        <f t="shared" si="43"/>
        <v>--</v>
      </c>
      <c r="AF242" s="35" t="str">
        <f t="shared" si="43"/>
        <v>--</v>
      </c>
      <c r="AG242" s="35" t="str">
        <f t="shared" si="43"/>
        <v>--</v>
      </c>
      <c r="AH242" s="35" t="str">
        <f t="shared" si="44"/>
        <v>--</v>
      </c>
      <c r="AI242" s="35" t="str">
        <f t="shared" si="44"/>
        <v>--</v>
      </c>
      <c r="AJ242" s="35" t="str">
        <f t="shared" si="44"/>
        <v>--</v>
      </c>
      <c r="AK242" s="35" t="str">
        <f t="shared" si="44"/>
        <v>--</v>
      </c>
      <c r="AL242" s="35" t="str">
        <f t="shared" si="44"/>
        <v>--</v>
      </c>
      <c r="AM242" s="35" t="str">
        <f t="shared" si="45"/>
        <v>--</v>
      </c>
      <c r="AN242" s="35" t="str">
        <f t="shared" si="45"/>
        <v>--</v>
      </c>
      <c r="AO242" s="35" t="str">
        <f t="shared" si="45"/>
        <v>--</v>
      </c>
      <c r="AP242" s="35" t="str">
        <f t="shared" si="45"/>
        <v>--</v>
      </c>
      <c r="AQ242" s="35" t="str">
        <f t="shared" si="45"/>
        <v>--</v>
      </c>
      <c r="AR242" s="35" t="str">
        <f t="shared" si="46"/>
        <v>--</v>
      </c>
      <c r="AS242" s="35" t="str">
        <f t="shared" si="46"/>
        <v>--</v>
      </c>
      <c r="AT242" s="166" t="str">
        <f t="shared" si="46"/>
        <v>--</v>
      </c>
      <c r="AU242" s="44"/>
    </row>
    <row r="243" spans="1:47" s="61" customFormat="1" ht="15" hidden="1" customHeight="1" x14ac:dyDescent="0.2">
      <c r="A243" s="14">
        <v>14</v>
      </c>
      <c r="B243" s="14"/>
      <c r="C243" s="124" t="str">
        <f t="shared" si="37"/>
        <v>項目14</v>
      </c>
      <c r="D243" s="193" t="str">
        <f t="shared" si="38"/>
        <v>--</v>
      </c>
      <c r="E243" s="37" t="str">
        <f t="shared" si="38"/>
        <v>--</v>
      </c>
      <c r="F243" s="37" t="str">
        <f t="shared" si="38"/>
        <v>--</v>
      </c>
      <c r="G243" s="37" t="str">
        <f t="shared" si="38"/>
        <v>--</v>
      </c>
      <c r="H243" s="37" t="str">
        <f t="shared" si="38"/>
        <v>--</v>
      </c>
      <c r="I243" s="37" t="str">
        <f t="shared" si="39"/>
        <v>--</v>
      </c>
      <c r="J243" s="37" t="str">
        <f t="shared" si="39"/>
        <v>--</v>
      </c>
      <c r="K243" s="37" t="str">
        <f t="shared" si="39"/>
        <v>--</v>
      </c>
      <c r="L243" s="37" t="str">
        <f t="shared" si="39"/>
        <v>--</v>
      </c>
      <c r="M243" s="37" t="str">
        <f t="shared" si="39"/>
        <v>--</v>
      </c>
      <c r="N243" s="37" t="str">
        <f t="shared" si="40"/>
        <v>--</v>
      </c>
      <c r="O243" s="35" t="str">
        <f t="shared" si="40"/>
        <v>--</v>
      </c>
      <c r="P243" s="35" t="str">
        <f t="shared" si="40"/>
        <v>--</v>
      </c>
      <c r="Q243" s="35" t="str">
        <f t="shared" si="40"/>
        <v>--</v>
      </c>
      <c r="R243" s="35" t="str">
        <f t="shared" si="40"/>
        <v>--</v>
      </c>
      <c r="S243" s="35" t="str">
        <f t="shared" si="41"/>
        <v>--</v>
      </c>
      <c r="T243" s="35" t="str">
        <f t="shared" si="41"/>
        <v>--</v>
      </c>
      <c r="U243" s="35" t="str">
        <f t="shared" si="41"/>
        <v>--</v>
      </c>
      <c r="V243" s="35" t="str">
        <f t="shared" si="41"/>
        <v>--</v>
      </c>
      <c r="W243" s="35" t="str">
        <f t="shared" si="41"/>
        <v>--</v>
      </c>
      <c r="X243" s="35" t="str">
        <f t="shared" si="42"/>
        <v>--</v>
      </c>
      <c r="Y243" s="35" t="str">
        <f t="shared" si="42"/>
        <v>--</v>
      </c>
      <c r="Z243" s="35" t="str">
        <f t="shared" si="42"/>
        <v>--</v>
      </c>
      <c r="AA243" s="35" t="str">
        <f t="shared" si="42"/>
        <v>--</v>
      </c>
      <c r="AB243" s="35" t="str">
        <f t="shared" si="42"/>
        <v>--</v>
      </c>
      <c r="AC243" s="35" t="str">
        <f t="shared" si="43"/>
        <v>--</v>
      </c>
      <c r="AD243" s="35" t="str">
        <f t="shared" si="43"/>
        <v>--</v>
      </c>
      <c r="AE243" s="35" t="str">
        <f t="shared" si="43"/>
        <v>--</v>
      </c>
      <c r="AF243" s="35" t="str">
        <f t="shared" si="43"/>
        <v>--</v>
      </c>
      <c r="AG243" s="35" t="str">
        <f t="shared" si="43"/>
        <v>--</v>
      </c>
      <c r="AH243" s="35" t="str">
        <f t="shared" si="44"/>
        <v>--</v>
      </c>
      <c r="AI243" s="35" t="str">
        <f t="shared" si="44"/>
        <v>--</v>
      </c>
      <c r="AJ243" s="35" t="str">
        <f t="shared" si="44"/>
        <v>--</v>
      </c>
      <c r="AK243" s="35" t="str">
        <f t="shared" si="44"/>
        <v>--</v>
      </c>
      <c r="AL243" s="35" t="str">
        <f t="shared" si="44"/>
        <v>--</v>
      </c>
      <c r="AM243" s="35" t="str">
        <f t="shared" si="45"/>
        <v>--</v>
      </c>
      <c r="AN243" s="35" t="str">
        <f t="shared" si="45"/>
        <v>--</v>
      </c>
      <c r="AO243" s="35" t="str">
        <f t="shared" si="45"/>
        <v>--</v>
      </c>
      <c r="AP243" s="35" t="str">
        <f t="shared" si="45"/>
        <v>--</v>
      </c>
      <c r="AQ243" s="35" t="str">
        <f t="shared" si="45"/>
        <v>--</v>
      </c>
      <c r="AR243" s="35" t="str">
        <f t="shared" si="46"/>
        <v>--</v>
      </c>
      <c r="AS243" s="35" t="str">
        <f t="shared" si="46"/>
        <v>--</v>
      </c>
      <c r="AT243" s="166" t="str">
        <f t="shared" si="46"/>
        <v>--</v>
      </c>
      <c r="AU243" s="44"/>
    </row>
    <row r="244" spans="1:47" s="61" customFormat="1" ht="15" hidden="1" customHeight="1" x14ac:dyDescent="0.2">
      <c r="A244" s="14">
        <v>15</v>
      </c>
      <c r="B244" s="14"/>
      <c r="C244" s="124" t="str">
        <f t="shared" si="37"/>
        <v>項目15</v>
      </c>
      <c r="D244" s="193" t="str">
        <f t="shared" si="38"/>
        <v>--</v>
      </c>
      <c r="E244" s="37" t="str">
        <f t="shared" si="38"/>
        <v>--</v>
      </c>
      <c r="F244" s="37" t="str">
        <f t="shared" si="38"/>
        <v>--</v>
      </c>
      <c r="G244" s="37" t="str">
        <f t="shared" si="38"/>
        <v>--</v>
      </c>
      <c r="H244" s="37" t="str">
        <f t="shared" si="38"/>
        <v>--</v>
      </c>
      <c r="I244" s="37" t="str">
        <f t="shared" si="39"/>
        <v>--</v>
      </c>
      <c r="J244" s="37" t="str">
        <f t="shared" si="39"/>
        <v>--</v>
      </c>
      <c r="K244" s="37" t="str">
        <f t="shared" si="39"/>
        <v>--</v>
      </c>
      <c r="L244" s="37" t="str">
        <f t="shared" si="39"/>
        <v>--</v>
      </c>
      <c r="M244" s="37" t="str">
        <f t="shared" si="39"/>
        <v>--</v>
      </c>
      <c r="N244" s="37" t="str">
        <f t="shared" si="40"/>
        <v>--</v>
      </c>
      <c r="O244" s="35" t="str">
        <f t="shared" si="40"/>
        <v>--</v>
      </c>
      <c r="P244" s="35" t="str">
        <f t="shared" si="40"/>
        <v>--</v>
      </c>
      <c r="Q244" s="35" t="str">
        <f t="shared" si="40"/>
        <v>--</v>
      </c>
      <c r="R244" s="35" t="str">
        <f t="shared" si="40"/>
        <v>--</v>
      </c>
      <c r="S244" s="35" t="str">
        <f t="shared" si="41"/>
        <v>--</v>
      </c>
      <c r="T244" s="35" t="str">
        <f t="shared" si="41"/>
        <v>--</v>
      </c>
      <c r="U244" s="35" t="str">
        <f t="shared" si="41"/>
        <v>--</v>
      </c>
      <c r="V244" s="35" t="str">
        <f t="shared" si="41"/>
        <v>--</v>
      </c>
      <c r="W244" s="35" t="str">
        <f t="shared" si="41"/>
        <v>--</v>
      </c>
      <c r="X244" s="35" t="str">
        <f t="shared" si="42"/>
        <v>--</v>
      </c>
      <c r="Y244" s="35" t="str">
        <f t="shared" si="42"/>
        <v>--</v>
      </c>
      <c r="Z244" s="35" t="str">
        <f t="shared" si="42"/>
        <v>--</v>
      </c>
      <c r="AA244" s="35" t="str">
        <f t="shared" si="42"/>
        <v>--</v>
      </c>
      <c r="AB244" s="35" t="str">
        <f t="shared" si="42"/>
        <v>--</v>
      </c>
      <c r="AC244" s="35" t="str">
        <f t="shared" si="43"/>
        <v>--</v>
      </c>
      <c r="AD244" s="35" t="str">
        <f t="shared" si="43"/>
        <v>--</v>
      </c>
      <c r="AE244" s="35" t="str">
        <f t="shared" si="43"/>
        <v>--</v>
      </c>
      <c r="AF244" s="35" t="str">
        <f t="shared" si="43"/>
        <v>--</v>
      </c>
      <c r="AG244" s="35" t="str">
        <f t="shared" si="43"/>
        <v>--</v>
      </c>
      <c r="AH244" s="35" t="str">
        <f t="shared" si="44"/>
        <v>--</v>
      </c>
      <c r="AI244" s="35" t="str">
        <f t="shared" si="44"/>
        <v>--</v>
      </c>
      <c r="AJ244" s="35" t="str">
        <f t="shared" si="44"/>
        <v>--</v>
      </c>
      <c r="AK244" s="35" t="str">
        <f t="shared" si="44"/>
        <v>--</v>
      </c>
      <c r="AL244" s="35" t="str">
        <f t="shared" si="44"/>
        <v>--</v>
      </c>
      <c r="AM244" s="35" t="str">
        <f t="shared" si="45"/>
        <v>--</v>
      </c>
      <c r="AN244" s="35" t="str">
        <f t="shared" si="45"/>
        <v>--</v>
      </c>
      <c r="AO244" s="35" t="str">
        <f t="shared" si="45"/>
        <v>--</v>
      </c>
      <c r="AP244" s="35" t="str">
        <f t="shared" si="45"/>
        <v>--</v>
      </c>
      <c r="AQ244" s="35" t="str">
        <f t="shared" si="45"/>
        <v>--</v>
      </c>
      <c r="AR244" s="35" t="str">
        <f t="shared" si="46"/>
        <v>--</v>
      </c>
      <c r="AS244" s="35" t="str">
        <f t="shared" si="46"/>
        <v>--</v>
      </c>
      <c r="AT244" s="166" t="str">
        <f t="shared" si="46"/>
        <v>--</v>
      </c>
      <c r="AU244" s="44"/>
    </row>
    <row r="245" spans="1:47" s="61" customFormat="1" ht="15" hidden="1" customHeight="1" x14ac:dyDescent="0.2">
      <c r="A245" s="14">
        <v>16</v>
      </c>
      <c r="B245" s="14"/>
      <c r="C245" s="124" t="str">
        <f t="shared" si="37"/>
        <v>項目16</v>
      </c>
      <c r="D245" s="193" t="str">
        <f t="shared" si="38"/>
        <v>--</v>
      </c>
      <c r="E245" s="37" t="str">
        <f t="shared" si="38"/>
        <v>--</v>
      </c>
      <c r="F245" s="37" t="str">
        <f t="shared" si="38"/>
        <v>--</v>
      </c>
      <c r="G245" s="37" t="str">
        <f t="shared" si="38"/>
        <v>--</v>
      </c>
      <c r="H245" s="37" t="str">
        <f t="shared" si="38"/>
        <v>--</v>
      </c>
      <c r="I245" s="37" t="str">
        <f t="shared" si="39"/>
        <v>--</v>
      </c>
      <c r="J245" s="37" t="str">
        <f t="shared" si="39"/>
        <v>--</v>
      </c>
      <c r="K245" s="37" t="str">
        <f t="shared" si="39"/>
        <v>--</v>
      </c>
      <c r="L245" s="37" t="str">
        <f t="shared" si="39"/>
        <v>--</v>
      </c>
      <c r="M245" s="37" t="str">
        <f t="shared" si="39"/>
        <v>--</v>
      </c>
      <c r="N245" s="37" t="str">
        <f t="shared" si="40"/>
        <v>--</v>
      </c>
      <c r="O245" s="35" t="str">
        <f t="shared" si="40"/>
        <v>--</v>
      </c>
      <c r="P245" s="35" t="str">
        <f t="shared" si="40"/>
        <v>--</v>
      </c>
      <c r="Q245" s="35" t="str">
        <f t="shared" si="40"/>
        <v>--</v>
      </c>
      <c r="R245" s="35" t="str">
        <f t="shared" si="40"/>
        <v>--</v>
      </c>
      <c r="S245" s="35" t="str">
        <f t="shared" si="41"/>
        <v>--</v>
      </c>
      <c r="T245" s="35" t="str">
        <f t="shared" si="41"/>
        <v>--</v>
      </c>
      <c r="U245" s="35" t="str">
        <f t="shared" si="41"/>
        <v>--</v>
      </c>
      <c r="V245" s="35" t="str">
        <f t="shared" si="41"/>
        <v>--</v>
      </c>
      <c r="W245" s="35" t="str">
        <f t="shared" si="41"/>
        <v>--</v>
      </c>
      <c r="X245" s="35" t="str">
        <f t="shared" si="42"/>
        <v>--</v>
      </c>
      <c r="Y245" s="35" t="str">
        <f t="shared" si="42"/>
        <v>--</v>
      </c>
      <c r="Z245" s="35" t="str">
        <f t="shared" si="42"/>
        <v>--</v>
      </c>
      <c r="AA245" s="35" t="str">
        <f t="shared" si="42"/>
        <v>--</v>
      </c>
      <c r="AB245" s="35" t="str">
        <f t="shared" si="42"/>
        <v>--</v>
      </c>
      <c r="AC245" s="35" t="str">
        <f t="shared" si="43"/>
        <v>--</v>
      </c>
      <c r="AD245" s="35" t="str">
        <f t="shared" si="43"/>
        <v>--</v>
      </c>
      <c r="AE245" s="35" t="str">
        <f t="shared" si="43"/>
        <v>--</v>
      </c>
      <c r="AF245" s="35" t="str">
        <f t="shared" si="43"/>
        <v>--</v>
      </c>
      <c r="AG245" s="35" t="str">
        <f t="shared" si="43"/>
        <v>--</v>
      </c>
      <c r="AH245" s="35" t="str">
        <f t="shared" si="44"/>
        <v>--</v>
      </c>
      <c r="AI245" s="35" t="str">
        <f t="shared" si="44"/>
        <v>--</v>
      </c>
      <c r="AJ245" s="35" t="str">
        <f t="shared" si="44"/>
        <v>--</v>
      </c>
      <c r="AK245" s="35" t="str">
        <f t="shared" si="44"/>
        <v>--</v>
      </c>
      <c r="AL245" s="35" t="str">
        <f t="shared" si="44"/>
        <v>--</v>
      </c>
      <c r="AM245" s="35" t="str">
        <f t="shared" si="45"/>
        <v>--</v>
      </c>
      <c r="AN245" s="35" t="str">
        <f t="shared" si="45"/>
        <v>--</v>
      </c>
      <c r="AO245" s="35" t="str">
        <f t="shared" si="45"/>
        <v>--</v>
      </c>
      <c r="AP245" s="35" t="str">
        <f t="shared" si="45"/>
        <v>--</v>
      </c>
      <c r="AQ245" s="35" t="str">
        <f t="shared" si="45"/>
        <v>--</v>
      </c>
      <c r="AR245" s="35" t="str">
        <f t="shared" si="46"/>
        <v>--</v>
      </c>
      <c r="AS245" s="35" t="str">
        <f t="shared" si="46"/>
        <v>--</v>
      </c>
      <c r="AT245" s="166" t="str">
        <f t="shared" si="46"/>
        <v>--</v>
      </c>
      <c r="AU245" s="44"/>
    </row>
    <row r="246" spans="1:47" s="61" customFormat="1" ht="15" hidden="1" customHeight="1" x14ac:dyDescent="0.2">
      <c r="A246" s="14">
        <v>17</v>
      </c>
      <c r="B246" s="14"/>
      <c r="C246" s="124" t="str">
        <f t="shared" si="37"/>
        <v>項目17</v>
      </c>
      <c r="D246" s="193" t="str">
        <f t="shared" si="38"/>
        <v>--</v>
      </c>
      <c r="E246" s="37" t="str">
        <f t="shared" si="38"/>
        <v>--</v>
      </c>
      <c r="F246" s="37" t="str">
        <f t="shared" si="38"/>
        <v>--</v>
      </c>
      <c r="G246" s="37" t="str">
        <f t="shared" si="38"/>
        <v>--</v>
      </c>
      <c r="H246" s="37" t="str">
        <f t="shared" si="38"/>
        <v>--</v>
      </c>
      <c r="I246" s="37" t="str">
        <f t="shared" si="39"/>
        <v>--</v>
      </c>
      <c r="J246" s="37" t="str">
        <f t="shared" si="39"/>
        <v>--</v>
      </c>
      <c r="K246" s="37" t="str">
        <f t="shared" si="39"/>
        <v>--</v>
      </c>
      <c r="L246" s="37" t="str">
        <f t="shared" si="39"/>
        <v>--</v>
      </c>
      <c r="M246" s="37" t="str">
        <f t="shared" si="39"/>
        <v>--</v>
      </c>
      <c r="N246" s="37" t="str">
        <f t="shared" si="40"/>
        <v>--</v>
      </c>
      <c r="O246" s="35" t="str">
        <f t="shared" si="40"/>
        <v>--</v>
      </c>
      <c r="P246" s="35" t="str">
        <f t="shared" si="40"/>
        <v>--</v>
      </c>
      <c r="Q246" s="35" t="str">
        <f t="shared" si="40"/>
        <v>--</v>
      </c>
      <c r="R246" s="35" t="str">
        <f t="shared" si="40"/>
        <v>--</v>
      </c>
      <c r="S246" s="35" t="str">
        <f t="shared" si="41"/>
        <v>--</v>
      </c>
      <c r="T246" s="35" t="str">
        <f t="shared" si="41"/>
        <v>--</v>
      </c>
      <c r="U246" s="35" t="str">
        <f t="shared" si="41"/>
        <v>--</v>
      </c>
      <c r="V246" s="35" t="str">
        <f t="shared" si="41"/>
        <v>--</v>
      </c>
      <c r="W246" s="35" t="str">
        <f t="shared" si="41"/>
        <v>--</v>
      </c>
      <c r="X246" s="35" t="str">
        <f t="shared" si="42"/>
        <v>--</v>
      </c>
      <c r="Y246" s="35" t="str">
        <f t="shared" si="42"/>
        <v>--</v>
      </c>
      <c r="Z246" s="35" t="str">
        <f t="shared" si="42"/>
        <v>--</v>
      </c>
      <c r="AA246" s="35" t="str">
        <f t="shared" si="42"/>
        <v>--</v>
      </c>
      <c r="AB246" s="35" t="str">
        <f t="shared" si="42"/>
        <v>--</v>
      </c>
      <c r="AC246" s="35" t="str">
        <f t="shared" si="43"/>
        <v>--</v>
      </c>
      <c r="AD246" s="35" t="str">
        <f t="shared" si="43"/>
        <v>--</v>
      </c>
      <c r="AE246" s="35" t="str">
        <f t="shared" si="43"/>
        <v>--</v>
      </c>
      <c r="AF246" s="35" t="str">
        <f t="shared" si="43"/>
        <v>--</v>
      </c>
      <c r="AG246" s="35" t="str">
        <f t="shared" si="43"/>
        <v>--</v>
      </c>
      <c r="AH246" s="35" t="str">
        <f t="shared" si="44"/>
        <v>--</v>
      </c>
      <c r="AI246" s="35" t="str">
        <f t="shared" si="44"/>
        <v>--</v>
      </c>
      <c r="AJ246" s="35" t="str">
        <f t="shared" si="44"/>
        <v>--</v>
      </c>
      <c r="AK246" s="35" t="str">
        <f t="shared" si="44"/>
        <v>--</v>
      </c>
      <c r="AL246" s="35" t="str">
        <f t="shared" si="44"/>
        <v>--</v>
      </c>
      <c r="AM246" s="35" t="str">
        <f t="shared" si="45"/>
        <v>--</v>
      </c>
      <c r="AN246" s="35" t="str">
        <f t="shared" si="45"/>
        <v>--</v>
      </c>
      <c r="AO246" s="35" t="str">
        <f t="shared" si="45"/>
        <v>--</v>
      </c>
      <c r="AP246" s="35" t="str">
        <f t="shared" si="45"/>
        <v>--</v>
      </c>
      <c r="AQ246" s="35" t="str">
        <f t="shared" si="45"/>
        <v>--</v>
      </c>
      <c r="AR246" s="35" t="str">
        <f t="shared" si="46"/>
        <v>--</v>
      </c>
      <c r="AS246" s="35" t="str">
        <f t="shared" si="46"/>
        <v>--</v>
      </c>
      <c r="AT246" s="166" t="str">
        <f t="shared" si="46"/>
        <v>--</v>
      </c>
      <c r="AU246" s="44"/>
    </row>
    <row r="247" spans="1:47" s="61" customFormat="1" ht="15" hidden="1" customHeight="1" x14ac:dyDescent="0.2">
      <c r="A247" s="14">
        <v>18</v>
      </c>
      <c r="B247" s="14"/>
      <c r="C247" s="124" t="str">
        <f t="shared" si="37"/>
        <v>項目18</v>
      </c>
      <c r="D247" s="193" t="str">
        <f t="shared" si="38"/>
        <v>--</v>
      </c>
      <c r="E247" s="37" t="str">
        <f t="shared" si="38"/>
        <v>--</v>
      </c>
      <c r="F247" s="37" t="str">
        <f t="shared" si="38"/>
        <v>--</v>
      </c>
      <c r="G247" s="37" t="str">
        <f t="shared" si="38"/>
        <v>--</v>
      </c>
      <c r="H247" s="37" t="str">
        <f t="shared" si="38"/>
        <v>--</v>
      </c>
      <c r="I247" s="37" t="str">
        <f t="shared" si="39"/>
        <v>--</v>
      </c>
      <c r="J247" s="37" t="str">
        <f t="shared" si="39"/>
        <v>--</v>
      </c>
      <c r="K247" s="37" t="str">
        <f t="shared" si="39"/>
        <v>--</v>
      </c>
      <c r="L247" s="37" t="str">
        <f t="shared" si="39"/>
        <v>--</v>
      </c>
      <c r="M247" s="37" t="str">
        <f t="shared" si="39"/>
        <v>--</v>
      </c>
      <c r="N247" s="37" t="str">
        <f t="shared" si="40"/>
        <v>--</v>
      </c>
      <c r="O247" s="35" t="str">
        <f t="shared" si="40"/>
        <v>--</v>
      </c>
      <c r="P247" s="35" t="str">
        <f t="shared" si="40"/>
        <v>--</v>
      </c>
      <c r="Q247" s="35" t="str">
        <f t="shared" si="40"/>
        <v>--</v>
      </c>
      <c r="R247" s="35" t="str">
        <f t="shared" si="40"/>
        <v>--</v>
      </c>
      <c r="S247" s="35" t="str">
        <f t="shared" si="41"/>
        <v>--</v>
      </c>
      <c r="T247" s="35" t="str">
        <f t="shared" si="41"/>
        <v>--</v>
      </c>
      <c r="U247" s="35" t="str">
        <f t="shared" si="41"/>
        <v>--</v>
      </c>
      <c r="V247" s="35" t="str">
        <f t="shared" si="41"/>
        <v>--</v>
      </c>
      <c r="W247" s="35" t="str">
        <f t="shared" si="41"/>
        <v>--</v>
      </c>
      <c r="X247" s="35" t="str">
        <f t="shared" si="42"/>
        <v>--</v>
      </c>
      <c r="Y247" s="35" t="str">
        <f t="shared" si="42"/>
        <v>--</v>
      </c>
      <c r="Z247" s="35" t="str">
        <f t="shared" si="42"/>
        <v>--</v>
      </c>
      <c r="AA247" s="35" t="str">
        <f t="shared" si="42"/>
        <v>--</v>
      </c>
      <c r="AB247" s="35" t="str">
        <f t="shared" si="42"/>
        <v>--</v>
      </c>
      <c r="AC247" s="35" t="str">
        <f t="shared" si="43"/>
        <v>--</v>
      </c>
      <c r="AD247" s="35" t="str">
        <f t="shared" si="43"/>
        <v>--</v>
      </c>
      <c r="AE247" s="35" t="str">
        <f t="shared" si="43"/>
        <v>--</v>
      </c>
      <c r="AF247" s="35" t="str">
        <f t="shared" si="43"/>
        <v>--</v>
      </c>
      <c r="AG247" s="35" t="str">
        <f t="shared" si="43"/>
        <v>--</v>
      </c>
      <c r="AH247" s="35" t="str">
        <f t="shared" si="44"/>
        <v>--</v>
      </c>
      <c r="AI247" s="35" t="str">
        <f t="shared" si="44"/>
        <v>--</v>
      </c>
      <c r="AJ247" s="35" t="str">
        <f t="shared" si="44"/>
        <v>--</v>
      </c>
      <c r="AK247" s="35" t="str">
        <f t="shared" si="44"/>
        <v>--</v>
      </c>
      <c r="AL247" s="35" t="str">
        <f t="shared" si="44"/>
        <v>--</v>
      </c>
      <c r="AM247" s="35" t="str">
        <f t="shared" si="45"/>
        <v>--</v>
      </c>
      <c r="AN247" s="35" t="str">
        <f t="shared" si="45"/>
        <v>--</v>
      </c>
      <c r="AO247" s="35" t="str">
        <f t="shared" si="45"/>
        <v>--</v>
      </c>
      <c r="AP247" s="35" t="str">
        <f t="shared" si="45"/>
        <v>--</v>
      </c>
      <c r="AQ247" s="35" t="str">
        <f t="shared" si="45"/>
        <v>--</v>
      </c>
      <c r="AR247" s="35" t="str">
        <f t="shared" si="46"/>
        <v>--</v>
      </c>
      <c r="AS247" s="35" t="str">
        <f t="shared" si="46"/>
        <v>--</v>
      </c>
      <c r="AT247" s="166" t="str">
        <f t="shared" si="46"/>
        <v>--</v>
      </c>
      <c r="AU247" s="44"/>
    </row>
    <row r="248" spans="1:47" s="61" customFormat="1" ht="15" hidden="1" customHeight="1" x14ac:dyDescent="0.2">
      <c r="A248" s="14">
        <v>19</v>
      </c>
      <c r="B248" s="14"/>
      <c r="C248" s="124" t="str">
        <f t="shared" si="37"/>
        <v>項目19</v>
      </c>
      <c r="D248" s="193" t="str">
        <f t="shared" si="38"/>
        <v>--</v>
      </c>
      <c r="E248" s="37" t="str">
        <f t="shared" si="38"/>
        <v>--</v>
      </c>
      <c r="F248" s="37" t="str">
        <f t="shared" si="38"/>
        <v>--</v>
      </c>
      <c r="G248" s="37" t="str">
        <f t="shared" si="38"/>
        <v>--</v>
      </c>
      <c r="H248" s="37" t="str">
        <f t="shared" si="38"/>
        <v>--</v>
      </c>
      <c r="I248" s="37" t="str">
        <f t="shared" si="39"/>
        <v>--</v>
      </c>
      <c r="J248" s="37" t="str">
        <f t="shared" si="39"/>
        <v>--</v>
      </c>
      <c r="K248" s="37" t="str">
        <f t="shared" si="39"/>
        <v>--</v>
      </c>
      <c r="L248" s="37" t="str">
        <f t="shared" si="39"/>
        <v>--</v>
      </c>
      <c r="M248" s="37" t="str">
        <f t="shared" si="39"/>
        <v>--</v>
      </c>
      <c r="N248" s="37" t="str">
        <f t="shared" si="40"/>
        <v>--</v>
      </c>
      <c r="O248" s="35" t="str">
        <f t="shared" si="40"/>
        <v>--</v>
      </c>
      <c r="P248" s="35" t="str">
        <f t="shared" si="40"/>
        <v>--</v>
      </c>
      <c r="Q248" s="35" t="str">
        <f t="shared" si="40"/>
        <v>--</v>
      </c>
      <c r="R248" s="35" t="str">
        <f t="shared" si="40"/>
        <v>--</v>
      </c>
      <c r="S248" s="35" t="str">
        <f t="shared" si="41"/>
        <v>--</v>
      </c>
      <c r="T248" s="35" t="str">
        <f t="shared" si="41"/>
        <v>--</v>
      </c>
      <c r="U248" s="35" t="str">
        <f t="shared" si="41"/>
        <v>--</v>
      </c>
      <c r="V248" s="35" t="str">
        <f t="shared" si="41"/>
        <v>--</v>
      </c>
      <c r="W248" s="35" t="str">
        <f t="shared" si="41"/>
        <v>--</v>
      </c>
      <c r="X248" s="35" t="str">
        <f t="shared" si="42"/>
        <v>--</v>
      </c>
      <c r="Y248" s="35" t="str">
        <f t="shared" si="42"/>
        <v>--</v>
      </c>
      <c r="Z248" s="35" t="str">
        <f t="shared" si="42"/>
        <v>--</v>
      </c>
      <c r="AA248" s="35" t="str">
        <f t="shared" si="42"/>
        <v>--</v>
      </c>
      <c r="AB248" s="35" t="str">
        <f t="shared" si="42"/>
        <v>--</v>
      </c>
      <c r="AC248" s="35" t="str">
        <f t="shared" si="43"/>
        <v>--</v>
      </c>
      <c r="AD248" s="35" t="str">
        <f t="shared" si="43"/>
        <v>--</v>
      </c>
      <c r="AE248" s="35" t="str">
        <f t="shared" si="43"/>
        <v>--</v>
      </c>
      <c r="AF248" s="35" t="str">
        <f t="shared" si="43"/>
        <v>--</v>
      </c>
      <c r="AG248" s="35" t="str">
        <f t="shared" si="43"/>
        <v>--</v>
      </c>
      <c r="AH248" s="35" t="str">
        <f t="shared" si="44"/>
        <v>--</v>
      </c>
      <c r="AI248" s="35" t="str">
        <f t="shared" si="44"/>
        <v>--</v>
      </c>
      <c r="AJ248" s="35" t="str">
        <f t="shared" si="44"/>
        <v>--</v>
      </c>
      <c r="AK248" s="35" t="str">
        <f t="shared" si="44"/>
        <v>--</v>
      </c>
      <c r="AL248" s="35" t="str">
        <f t="shared" si="44"/>
        <v>--</v>
      </c>
      <c r="AM248" s="35" t="str">
        <f t="shared" si="45"/>
        <v>--</v>
      </c>
      <c r="AN248" s="35" t="str">
        <f t="shared" si="45"/>
        <v>--</v>
      </c>
      <c r="AO248" s="35" t="str">
        <f t="shared" si="45"/>
        <v>--</v>
      </c>
      <c r="AP248" s="35" t="str">
        <f t="shared" si="45"/>
        <v>--</v>
      </c>
      <c r="AQ248" s="35" t="str">
        <f t="shared" si="45"/>
        <v>--</v>
      </c>
      <c r="AR248" s="35" t="str">
        <f t="shared" si="46"/>
        <v>--</v>
      </c>
      <c r="AS248" s="35" t="str">
        <f t="shared" si="46"/>
        <v>--</v>
      </c>
      <c r="AT248" s="166" t="str">
        <f t="shared" si="46"/>
        <v>--</v>
      </c>
      <c r="AU248" s="44"/>
    </row>
    <row r="249" spans="1:47" s="61" customFormat="1" ht="15" hidden="1" customHeight="1" x14ac:dyDescent="0.2">
      <c r="A249" s="14">
        <v>20</v>
      </c>
      <c r="B249" s="14"/>
      <c r="C249" s="124" t="str">
        <f t="shared" si="37"/>
        <v>項目20</v>
      </c>
      <c r="D249" s="193" t="str">
        <f t="shared" si="38"/>
        <v>--</v>
      </c>
      <c r="E249" s="37" t="str">
        <f t="shared" si="38"/>
        <v>--</v>
      </c>
      <c r="F249" s="37" t="str">
        <f t="shared" si="38"/>
        <v>--</v>
      </c>
      <c r="G249" s="37" t="str">
        <f t="shared" si="38"/>
        <v>--</v>
      </c>
      <c r="H249" s="37" t="str">
        <f t="shared" si="38"/>
        <v>--</v>
      </c>
      <c r="I249" s="37" t="str">
        <f t="shared" si="39"/>
        <v>--</v>
      </c>
      <c r="J249" s="37" t="str">
        <f t="shared" si="39"/>
        <v>--</v>
      </c>
      <c r="K249" s="37" t="str">
        <f t="shared" si="39"/>
        <v>--</v>
      </c>
      <c r="L249" s="37" t="str">
        <f t="shared" si="39"/>
        <v>--</v>
      </c>
      <c r="M249" s="37" t="str">
        <f t="shared" si="39"/>
        <v>--</v>
      </c>
      <c r="N249" s="37" t="str">
        <f t="shared" si="40"/>
        <v>--</v>
      </c>
      <c r="O249" s="35" t="str">
        <f t="shared" si="40"/>
        <v>--</v>
      </c>
      <c r="P249" s="35" t="str">
        <f t="shared" si="40"/>
        <v>--</v>
      </c>
      <c r="Q249" s="35" t="str">
        <f t="shared" si="40"/>
        <v>--</v>
      </c>
      <c r="R249" s="35" t="str">
        <f t="shared" si="40"/>
        <v>--</v>
      </c>
      <c r="S249" s="35" t="str">
        <f t="shared" si="41"/>
        <v>--</v>
      </c>
      <c r="T249" s="35" t="str">
        <f t="shared" si="41"/>
        <v>--</v>
      </c>
      <c r="U249" s="35" t="str">
        <f t="shared" si="41"/>
        <v>--</v>
      </c>
      <c r="V249" s="35" t="str">
        <f t="shared" si="41"/>
        <v>--</v>
      </c>
      <c r="W249" s="35" t="str">
        <f t="shared" si="41"/>
        <v>--</v>
      </c>
      <c r="X249" s="35" t="str">
        <f t="shared" si="42"/>
        <v>--</v>
      </c>
      <c r="Y249" s="35" t="str">
        <f t="shared" si="42"/>
        <v>--</v>
      </c>
      <c r="Z249" s="35" t="str">
        <f t="shared" si="42"/>
        <v>--</v>
      </c>
      <c r="AA249" s="35" t="str">
        <f t="shared" si="42"/>
        <v>--</v>
      </c>
      <c r="AB249" s="35" t="str">
        <f t="shared" si="42"/>
        <v>--</v>
      </c>
      <c r="AC249" s="35" t="str">
        <f t="shared" si="43"/>
        <v>--</v>
      </c>
      <c r="AD249" s="35" t="str">
        <f t="shared" si="43"/>
        <v>--</v>
      </c>
      <c r="AE249" s="35" t="str">
        <f t="shared" si="43"/>
        <v>--</v>
      </c>
      <c r="AF249" s="35" t="str">
        <f t="shared" si="43"/>
        <v>--</v>
      </c>
      <c r="AG249" s="35" t="str">
        <f t="shared" si="43"/>
        <v>--</v>
      </c>
      <c r="AH249" s="35" t="str">
        <f t="shared" si="44"/>
        <v>--</v>
      </c>
      <c r="AI249" s="35" t="str">
        <f t="shared" si="44"/>
        <v>--</v>
      </c>
      <c r="AJ249" s="35" t="str">
        <f t="shared" si="44"/>
        <v>--</v>
      </c>
      <c r="AK249" s="35" t="str">
        <f t="shared" si="44"/>
        <v>--</v>
      </c>
      <c r="AL249" s="35" t="str">
        <f t="shared" si="44"/>
        <v>--</v>
      </c>
      <c r="AM249" s="35" t="str">
        <f t="shared" si="45"/>
        <v>--</v>
      </c>
      <c r="AN249" s="35" t="str">
        <f t="shared" si="45"/>
        <v>--</v>
      </c>
      <c r="AO249" s="35" t="str">
        <f t="shared" si="45"/>
        <v>--</v>
      </c>
      <c r="AP249" s="35" t="str">
        <f t="shared" si="45"/>
        <v>--</v>
      </c>
      <c r="AQ249" s="35" t="str">
        <f t="shared" si="45"/>
        <v>--</v>
      </c>
      <c r="AR249" s="35" t="str">
        <f t="shared" si="46"/>
        <v>--</v>
      </c>
      <c r="AS249" s="35" t="str">
        <f t="shared" si="46"/>
        <v>--</v>
      </c>
      <c r="AT249" s="166" t="str">
        <f t="shared" si="46"/>
        <v>--</v>
      </c>
      <c r="AU249" s="44"/>
    </row>
    <row r="250" spans="1:47" s="61" customFormat="1" ht="15" hidden="1" customHeight="1" x14ac:dyDescent="0.2">
      <c r="A250" s="14">
        <v>21</v>
      </c>
      <c r="B250" s="14"/>
      <c r="C250" s="124" t="str">
        <f t="shared" si="37"/>
        <v>項目21</v>
      </c>
      <c r="D250" s="193" t="str">
        <f t="shared" si="38"/>
        <v>--</v>
      </c>
      <c r="E250" s="37" t="str">
        <f t="shared" si="38"/>
        <v>--</v>
      </c>
      <c r="F250" s="37" t="str">
        <f t="shared" si="38"/>
        <v>--</v>
      </c>
      <c r="G250" s="37" t="str">
        <f t="shared" si="38"/>
        <v>--</v>
      </c>
      <c r="H250" s="37" t="str">
        <f t="shared" si="38"/>
        <v>--</v>
      </c>
      <c r="I250" s="37" t="str">
        <f t="shared" si="39"/>
        <v>--</v>
      </c>
      <c r="J250" s="37" t="str">
        <f t="shared" si="39"/>
        <v>--</v>
      </c>
      <c r="K250" s="37" t="str">
        <f t="shared" si="39"/>
        <v>--</v>
      </c>
      <c r="L250" s="37" t="str">
        <f t="shared" si="39"/>
        <v>--</v>
      </c>
      <c r="M250" s="37" t="str">
        <f t="shared" si="39"/>
        <v>--</v>
      </c>
      <c r="N250" s="37" t="str">
        <f t="shared" si="40"/>
        <v>--</v>
      </c>
      <c r="O250" s="35" t="str">
        <f t="shared" si="40"/>
        <v>--</v>
      </c>
      <c r="P250" s="35" t="str">
        <f t="shared" si="40"/>
        <v>--</v>
      </c>
      <c r="Q250" s="35" t="str">
        <f t="shared" si="40"/>
        <v>--</v>
      </c>
      <c r="R250" s="35" t="str">
        <f t="shared" si="40"/>
        <v>--</v>
      </c>
      <c r="S250" s="35" t="str">
        <f t="shared" si="41"/>
        <v>--</v>
      </c>
      <c r="T250" s="35" t="str">
        <f t="shared" si="41"/>
        <v>--</v>
      </c>
      <c r="U250" s="35" t="str">
        <f t="shared" si="41"/>
        <v>--</v>
      </c>
      <c r="V250" s="35" t="str">
        <f t="shared" si="41"/>
        <v>--</v>
      </c>
      <c r="W250" s="35" t="str">
        <f t="shared" si="41"/>
        <v>--</v>
      </c>
      <c r="X250" s="35" t="str">
        <f t="shared" si="42"/>
        <v>--</v>
      </c>
      <c r="Y250" s="35" t="str">
        <f t="shared" si="42"/>
        <v>--</v>
      </c>
      <c r="Z250" s="35" t="str">
        <f t="shared" si="42"/>
        <v>--</v>
      </c>
      <c r="AA250" s="35" t="str">
        <f t="shared" si="42"/>
        <v>--</v>
      </c>
      <c r="AB250" s="35" t="str">
        <f t="shared" si="42"/>
        <v>--</v>
      </c>
      <c r="AC250" s="35" t="str">
        <f t="shared" si="43"/>
        <v>--</v>
      </c>
      <c r="AD250" s="35" t="str">
        <f t="shared" si="43"/>
        <v>--</v>
      </c>
      <c r="AE250" s="35" t="str">
        <f t="shared" si="43"/>
        <v>--</v>
      </c>
      <c r="AF250" s="35" t="str">
        <f t="shared" si="43"/>
        <v>--</v>
      </c>
      <c r="AG250" s="35" t="str">
        <f t="shared" si="43"/>
        <v>--</v>
      </c>
      <c r="AH250" s="35" t="str">
        <f t="shared" si="44"/>
        <v>--</v>
      </c>
      <c r="AI250" s="35" t="str">
        <f t="shared" si="44"/>
        <v>--</v>
      </c>
      <c r="AJ250" s="35" t="str">
        <f t="shared" si="44"/>
        <v>--</v>
      </c>
      <c r="AK250" s="35" t="str">
        <f t="shared" si="44"/>
        <v>--</v>
      </c>
      <c r="AL250" s="35" t="str">
        <f t="shared" si="44"/>
        <v>--</v>
      </c>
      <c r="AM250" s="35" t="str">
        <f t="shared" si="45"/>
        <v>--</v>
      </c>
      <c r="AN250" s="35" t="str">
        <f t="shared" si="45"/>
        <v>--</v>
      </c>
      <c r="AO250" s="35" t="str">
        <f t="shared" si="45"/>
        <v>--</v>
      </c>
      <c r="AP250" s="35" t="str">
        <f t="shared" si="45"/>
        <v>--</v>
      </c>
      <c r="AQ250" s="35" t="str">
        <f t="shared" si="45"/>
        <v>--</v>
      </c>
      <c r="AR250" s="35" t="str">
        <f t="shared" si="46"/>
        <v>--</v>
      </c>
      <c r="AS250" s="35" t="str">
        <f t="shared" si="46"/>
        <v>--</v>
      </c>
      <c r="AT250" s="166" t="str">
        <f t="shared" si="46"/>
        <v>--</v>
      </c>
      <c r="AU250" s="44"/>
    </row>
    <row r="251" spans="1:47" s="61" customFormat="1" ht="15" hidden="1" customHeight="1" x14ac:dyDescent="0.2">
      <c r="A251" s="14">
        <v>22</v>
      </c>
      <c r="B251" s="14"/>
      <c r="C251" s="124" t="str">
        <f t="shared" si="37"/>
        <v>項目22</v>
      </c>
      <c r="D251" s="193" t="str">
        <f t="shared" si="38"/>
        <v>--</v>
      </c>
      <c r="E251" s="37" t="str">
        <f t="shared" si="38"/>
        <v>--</v>
      </c>
      <c r="F251" s="37" t="str">
        <f t="shared" si="38"/>
        <v>--</v>
      </c>
      <c r="G251" s="37" t="str">
        <f t="shared" si="38"/>
        <v>--</v>
      </c>
      <c r="H251" s="37" t="str">
        <f t="shared" si="38"/>
        <v>--</v>
      </c>
      <c r="I251" s="37" t="str">
        <f t="shared" si="39"/>
        <v>--</v>
      </c>
      <c r="J251" s="37" t="str">
        <f t="shared" si="39"/>
        <v>--</v>
      </c>
      <c r="K251" s="37" t="str">
        <f t="shared" si="39"/>
        <v>--</v>
      </c>
      <c r="L251" s="37" t="str">
        <f t="shared" si="39"/>
        <v>--</v>
      </c>
      <c r="M251" s="37" t="str">
        <f t="shared" si="39"/>
        <v>--</v>
      </c>
      <c r="N251" s="37" t="str">
        <f t="shared" si="40"/>
        <v>--</v>
      </c>
      <c r="O251" s="35" t="str">
        <f t="shared" si="40"/>
        <v>--</v>
      </c>
      <c r="P251" s="35" t="str">
        <f t="shared" si="40"/>
        <v>--</v>
      </c>
      <c r="Q251" s="35" t="str">
        <f t="shared" si="40"/>
        <v>--</v>
      </c>
      <c r="R251" s="35" t="str">
        <f t="shared" si="40"/>
        <v>--</v>
      </c>
      <c r="S251" s="35" t="str">
        <f t="shared" si="41"/>
        <v>--</v>
      </c>
      <c r="T251" s="35" t="str">
        <f t="shared" si="41"/>
        <v>--</v>
      </c>
      <c r="U251" s="35" t="str">
        <f t="shared" si="41"/>
        <v>--</v>
      </c>
      <c r="V251" s="35" t="str">
        <f t="shared" si="41"/>
        <v>--</v>
      </c>
      <c r="W251" s="35" t="str">
        <f t="shared" si="41"/>
        <v>--</v>
      </c>
      <c r="X251" s="35" t="str">
        <f t="shared" si="42"/>
        <v>--</v>
      </c>
      <c r="Y251" s="35" t="str">
        <f t="shared" si="42"/>
        <v>--</v>
      </c>
      <c r="Z251" s="35" t="str">
        <f t="shared" si="42"/>
        <v>--</v>
      </c>
      <c r="AA251" s="35" t="str">
        <f t="shared" si="42"/>
        <v>--</v>
      </c>
      <c r="AB251" s="35" t="str">
        <f t="shared" si="42"/>
        <v>--</v>
      </c>
      <c r="AC251" s="35" t="str">
        <f t="shared" si="43"/>
        <v>--</v>
      </c>
      <c r="AD251" s="35" t="str">
        <f t="shared" si="43"/>
        <v>--</v>
      </c>
      <c r="AE251" s="35" t="str">
        <f t="shared" si="43"/>
        <v>--</v>
      </c>
      <c r="AF251" s="35" t="str">
        <f t="shared" si="43"/>
        <v>--</v>
      </c>
      <c r="AG251" s="35" t="str">
        <f t="shared" si="43"/>
        <v>--</v>
      </c>
      <c r="AH251" s="35" t="str">
        <f t="shared" si="44"/>
        <v>--</v>
      </c>
      <c r="AI251" s="35" t="str">
        <f t="shared" si="44"/>
        <v>--</v>
      </c>
      <c r="AJ251" s="35" t="str">
        <f t="shared" si="44"/>
        <v>--</v>
      </c>
      <c r="AK251" s="35" t="str">
        <f t="shared" si="44"/>
        <v>--</v>
      </c>
      <c r="AL251" s="35" t="str">
        <f t="shared" si="44"/>
        <v>--</v>
      </c>
      <c r="AM251" s="35" t="str">
        <f t="shared" si="45"/>
        <v>--</v>
      </c>
      <c r="AN251" s="35" t="str">
        <f t="shared" si="45"/>
        <v>--</v>
      </c>
      <c r="AO251" s="35" t="str">
        <f t="shared" si="45"/>
        <v>--</v>
      </c>
      <c r="AP251" s="35" t="str">
        <f t="shared" si="45"/>
        <v>--</v>
      </c>
      <c r="AQ251" s="35" t="str">
        <f t="shared" si="45"/>
        <v>--</v>
      </c>
      <c r="AR251" s="35" t="str">
        <f t="shared" si="46"/>
        <v>--</v>
      </c>
      <c r="AS251" s="35" t="str">
        <f t="shared" si="46"/>
        <v>--</v>
      </c>
      <c r="AT251" s="166" t="str">
        <f t="shared" si="46"/>
        <v>--</v>
      </c>
      <c r="AU251" s="44"/>
    </row>
    <row r="252" spans="1:47" s="61" customFormat="1" ht="15" hidden="1" customHeight="1" x14ac:dyDescent="0.2">
      <c r="A252" s="14">
        <v>23</v>
      </c>
      <c r="B252" s="14"/>
      <c r="C252" s="124" t="str">
        <f t="shared" si="37"/>
        <v>項目23</v>
      </c>
      <c r="D252" s="193" t="str">
        <f t="shared" si="38"/>
        <v>--</v>
      </c>
      <c r="E252" s="37" t="str">
        <f t="shared" si="38"/>
        <v>--</v>
      </c>
      <c r="F252" s="37" t="str">
        <f t="shared" si="38"/>
        <v>--</v>
      </c>
      <c r="G252" s="37" t="str">
        <f t="shared" si="38"/>
        <v>--</v>
      </c>
      <c r="H252" s="37" t="str">
        <f t="shared" si="38"/>
        <v>--</v>
      </c>
      <c r="I252" s="37" t="str">
        <f t="shared" si="39"/>
        <v>--</v>
      </c>
      <c r="J252" s="37" t="str">
        <f t="shared" si="39"/>
        <v>--</v>
      </c>
      <c r="K252" s="37" t="str">
        <f t="shared" si="39"/>
        <v>--</v>
      </c>
      <c r="L252" s="37" t="str">
        <f t="shared" si="39"/>
        <v>--</v>
      </c>
      <c r="M252" s="37" t="str">
        <f t="shared" si="39"/>
        <v>--</v>
      </c>
      <c r="N252" s="37" t="str">
        <f t="shared" si="40"/>
        <v>--</v>
      </c>
      <c r="O252" s="35" t="str">
        <f t="shared" si="40"/>
        <v>--</v>
      </c>
      <c r="P252" s="35" t="str">
        <f t="shared" si="40"/>
        <v>--</v>
      </c>
      <c r="Q252" s="35" t="str">
        <f t="shared" si="40"/>
        <v>--</v>
      </c>
      <c r="R252" s="35" t="str">
        <f t="shared" si="40"/>
        <v>--</v>
      </c>
      <c r="S252" s="35" t="str">
        <f t="shared" si="41"/>
        <v>--</v>
      </c>
      <c r="T252" s="35" t="str">
        <f t="shared" si="41"/>
        <v>--</v>
      </c>
      <c r="U252" s="35" t="str">
        <f t="shared" si="41"/>
        <v>--</v>
      </c>
      <c r="V252" s="35" t="str">
        <f t="shared" si="41"/>
        <v>--</v>
      </c>
      <c r="W252" s="35" t="str">
        <f t="shared" si="41"/>
        <v>--</v>
      </c>
      <c r="X252" s="35" t="str">
        <f t="shared" si="42"/>
        <v>--</v>
      </c>
      <c r="Y252" s="35" t="str">
        <f t="shared" si="42"/>
        <v>--</v>
      </c>
      <c r="Z252" s="35" t="str">
        <f t="shared" si="42"/>
        <v>--</v>
      </c>
      <c r="AA252" s="35" t="str">
        <f t="shared" si="42"/>
        <v>--</v>
      </c>
      <c r="AB252" s="35" t="str">
        <f t="shared" si="42"/>
        <v>--</v>
      </c>
      <c r="AC252" s="35" t="str">
        <f t="shared" si="43"/>
        <v>--</v>
      </c>
      <c r="AD252" s="35" t="str">
        <f t="shared" si="43"/>
        <v>--</v>
      </c>
      <c r="AE252" s="35" t="str">
        <f t="shared" si="43"/>
        <v>--</v>
      </c>
      <c r="AF252" s="35" t="str">
        <f t="shared" si="43"/>
        <v>--</v>
      </c>
      <c r="AG252" s="35" t="str">
        <f t="shared" si="43"/>
        <v>--</v>
      </c>
      <c r="AH252" s="35" t="str">
        <f t="shared" si="44"/>
        <v>--</v>
      </c>
      <c r="AI252" s="35" t="str">
        <f t="shared" si="44"/>
        <v>--</v>
      </c>
      <c r="AJ252" s="35" t="str">
        <f t="shared" si="44"/>
        <v>--</v>
      </c>
      <c r="AK252" s="35" t="str">
        <f t="shared" si="44"/>
        <v>--</v>
      </c>
      <c r="AL252" s="35" t="str">
        <f t="shared" si="44"/>
        <v>--</v>
      </c>
      <c r="AM252" s="35" t="str">
        <f t="shared" si="45"/>
        <v>--</v>
      </c>
      <c r="AN252" s="35" t="str">
        <f t="shared" si="45"/>
        <v>--</v>
      </c>
      <c r="AO252" s="35" t="str">
        <f t="shared" si="45"/>
        <v>--</v>
      </c>
      <c r="AP252" s="35" t="str">
        <f t="shared" si="45"/>
        <v>--</v>
      </c>
      <c r="AQ252" s="35" t="str">
        <f t="shared" si="45"/>
        <v>--</v>
      </c>
      <c r="AR252" s="35" t="str">
        <f t="shared" si="46"/>
        <v>--</v>
      </c>
      <c r="AS252" s="35" t="str">
        <f t="shared" si="46"/>
        <v>--</v>
      </c>
      <c r="AT252" s="166" t="str">
        <f t="shared" si="46"/>
        <v>--</v>
      </c>
      <c r="AU252" s="44"/>
    </row>
    <row r="253" spans="1:47" s="61" customFormat="1" ht="15" hidden="1" customHeight="1" x14ac:dyDescent="0.2">
      <c r="A253" s="14">
        <v>24</v>
      </c>
      <c r="B253" s="14"/>
      <c r="C253" s="124" t="str">
        <f t="shared" si="37"/>
        <v>項目24</v>
      </c>
      <c r="D253" s="193" t="str">
        <f t="shared" si="38"/>
        <v>--</v>
      </c>
      <c r="E253" s="37" t="str">
        <f t="shared" si="38"/>
        <v>--</v>
      </c>
      <c r="F253" s="37" t="str">
        <f t="shared" si="38"/>
        <v>--</v>
      </c>
      <c r="G253" s="37" t="str">
        <f t="shared" si="38"/>
        <v>--</v>
      </c>
      <c r="H253" s="37" t="str">
        <f t="shared" si="38"/>
        <v>--</v>
      </c>
      <c r="I253" s="37" t="str">
        <f t="shared" si="39"/>
        <v>--</v>
      </c>
      <c r="J253" s="37" t="str">
        <f t="shared" si="39"/>
        <v>--</v>
      </c>
      <c r="K253" s="37" t="str">
        <f t="shared" si="39"/>
        <v>--</v>
      </c>
      <c r="L253" s="37" t="str">
        <f t="shared" si="39"/>
        <v>--</v>
      </c>
      <c r="M253" s="37" t="str">
        <f t="shared" si="39"/>
        <v>--</v>
      </c>
      <c r="N253" s="37" t="str">
        <f t="shared" si="40"/>
        <v>--</v>
      </c>
      <c r="O253" s="35" t="str">
        <f t="shared" si="40"/>
        <v>--</v>
      </c>
      <c r="P253" s="35" t="str">
        <f t="shared" si="40"/>
        <v>--</v>
      </c>
      <c r="Q253" s="35" t="str">
        <f t="shared" si="40"/>
        <v>--</v>
      </c>
      <c r="R253" s="35" t="str">
        <f t="shared" si="40"/>
        <v>--</v>
      </c>
      <c r="S253" s="35" t="str">
        <f t="shared" si="41"/>
        <v>--</v>
      </c>
      <c r="T253" s="35" t="str">
        <f t="shared" si="41"/>
        <v>--</v>
      </c>
      <c r="U253" s="35" t="str">
        <f t="shared" si="41"/>
        <v>--</v>
      </c>
      <c r="V253" s="35" t="str">
        <f t="shared" si="41"/>
        <v>--</v>
      </c>
      <c r="W253" s="35" t="str">
        <f t="shared" si="41"/>
        <v>--</v>
      </c>
      <c r="X253" s="35" t="str">
        <f t="shared" si="42"/>
        <v>--</v>
      </c>
      <c r="Y253" s="35" t="str">
        <f t="shared" si="42"/>
        <v>--</v>
      </c>
      <c r="Z253" s="35" t="str">
        <f t="shared" si="42"/>
        <v>--</v>
      </c>
      <c r="AA253" s="35" t="str">
        <f t="shared" si="42"/>
        <v>--</v>
      </c>
      <c r="AB253" s="35" t="str">
        <f t="shared" si="42"/>
        <v>--</v>
      </c>
      <c r="AC253" s="35" t="str">
        <f t="shared" si="43"/>
        <v>--</v>
      </c>
      <c r="AD253" s="35" t="str">
        <f t="shared" si="43"/>
        <v>--</v>
      </c>
      <c r="AE253" s="35" t="str">
        <f t="shared" si="43"/>
        <v>--</v>
      </c>
      <c r="AF253" s="35" t="str">
        <f t="shared" si="43"/>
        <v>--</v>
      </c>
      <c r="AG253" s="35" t="str">
        <f t="shared" si="43"/>
        <v>--</v>
      </c>
      <c r="AH253" s="35" t="str">
        <f t="shared" si="44"/>
        <v>--</v>
      </c>
      <c r="AI253" s="35" t="str">
        <f t="shared" si="44"/>
        <v>--</v>
      </c>
      <c r="AJ253" s="35" t="str">
        <f t="shared" si="44"/>
        <v>--</v>
      </c>
      <c r="AK253" s="35" t="str">
        <f t="shared" si="44"/>
        <v>--</v>
      </c>
      <c r="AL253" s="35" t="str">
        <f t="shared" si="44"/>
        <v>--</v>
      </c>
      <c r="AM253" s="35" t="str">
        <f t="shared" si="45"/>
        <v>--</v>
      </c>
      <c r="AN253" s="35" t="str">
        <f t="shared" si="45"/>
        <v>--</v>
      </c>
      <c r="AO253" s="35" t="str">
        <f t="shared" si="45"/>
        <v>--</v>
      </c>
      <c r="AP253" s="35" t="str">
        <f t="shared" si="45"/>
        <v>--</v>
      </c>
      <c r="AQ253" s="35" t="str">
        <f t="shared" si="45"/>
        <v>--</v>
      </c>
      <c r="AR253" s="35" t="str">
        <f t="shared" si="46"/>
        <v>--</v>
      </c>
      <c r="AS253" s="35" t="str">
        <f t="shared" si="46"/>
        <v>--</v>
      </c>
      <c r="AT253" s="166" t="str">
        <f t="shared" si="46"/>
        <v>--</v>
      </c>
      <c r="AU253" s="44"/>
    </row>
    <row r="254" spans="1:47" s="61" customFormat="1" ht="15" hidden="1" customHeight="1" x14ac:dyDescent="0.2">
      <c r="A254" s="14">
        <v>25</v>
      </c>
      <c r="B254" s="14"/>
      <c r="C254" s="124" t="str">
        <f t="shared" si="37"/>
        <v>項目25</v>
      </c>
      <c r="D254" s="193" t="str">
        <f t="shared" si="38"/>
        <v>--</v>
      </c>
      <c r="E254" s="37" t="str">
        <f t="shared" si="38"/>
        <v>--</v>
      </c>
      <c r="F254" s="37" t="str">
        <f t="shared" si="38"/>
        <v>--</v>
      </c>
      <c r="G254" s="37" t="str">
        <f t="shared" si="38"/>
        <v>--</v>
      </c>
      <c r="H254" s="37" t="str">
        <f t="shared" si="38"/>
        <v>--</v>
      </c>
      <c r="I254" s="37" t="str">
        <f t="shared" si="39"/>
        <v>--</v>
      </c>
      <c r="J254" s="37" t="str">
        <f t="shared" si="39"/>
        <v>--</v>
      </c>
      <c r="K254" s="37" t="str">
        <f t="shared" si="39"/>
        <v>--</v>
      </c>
      <c r="L254" s="37" t="str">
        <f t="shared" si="39"/>
        <v>--</v>
      </c>
      <c r="M254" s="37" t="str">
        <f t="shared" si="39"/>
        <v>--</v>
      </c>
      <c r="N254" s="37" t="str">
        <f t="shared" si="40"/>
        <v>--</v>
      </c>
      <c r="O254" s="35" t="str">
        <f t="shared" si="40"/>
        <v>--</v>
      </c>
      <c r="P254" s="35" t="str">
        <f t="shared" si="40"/>
        <v>--</v>
      </c>
      <c r="Q254" s="35" t="str">
        <f t="shared" si="40"/>
        <v>--</v>
      </c>
      <c r="R254" s="35" t="str">
        <f t="shared" si="40"/>
        <v>--</v>
      </c>
      <c r="S254" s="35" t="str">
        <f t="shared" si="41"/>
        <v>--</v>
      </c>
      <c r="T254" s="35" t="str">
        <f t="shared" si="41"/>
        <v>--</v>
      </c>
      <c r="U254" s="35" t="str">
        <f t="shared" si="41"/>
        <v>--</v>
      </c>
      <c r="V254" s="35" t="str">
        <f t="shared" si="41"/>
        <v>--</v>
      </c>
      <c r="W254" s="35" t="str">
        <f t="shared" si="41"/>
        <v>--</v>
      </c>
      <c r="X254" s="35" t="str">
        <f t="shared" si="42"/>
        <v>--</v>
      </c>
      <c r="Y254" s="35" t="str">
        <f t="shared" si="42"/>
        <v>--</v>
      </c>
      <c r="Z254" s="35" t="str">
        <f t="shared" si="42"/>
        <v>--</v>
      </c>
      <c r="AA254" s="35" t="str">
        <f t="shared" si="42"/>
        <v>--</v>
      </c>
      <c r="AB254" s="35" t="str">
        <f t="shared" si="42"/>
        <v>--</v>
      </c>
      <c r="AC254" s="35" t="str">
        <f t="shared" si="43"/>
        <v>--</v>
      </c>
      <c r="AD254" s="35" t="str">
        <f t="shared" si="43"/>
        <v>--</v>
      </c>
      <c r="AE254" s="35" t="str">
        <f t="shared" si="43"/>
        <v>--</v>
      </c>
      <c r="AF254" s="35" t="str">
        <f t="shared" si="43"/>
        <v>--</v>
      </c>
      <c r="AG254" s="35" t="str">
        <f t="shared" si="43"/>
        <v>--</v>
      </c>
      <c r="AH254" s="35" t="str">
        <f t="shared" si="44"/>
        <v>--</v>
      </c>
      <c r="AI254" s="35" t="str">
        <f t="shared" si="44"/>
        <v>--</v>
      </c>
      <c r="AJ254" s="35" t="str">
        <f t="shared" si="44"/>
        <v>--</v>
      </c>
      <c r="AK254" s="35" t="str">
        <f t="shared" si="44"/>
        <v>--</v>
      </c>
      <c r="AL254" s="35" t="str">
        <f t="shared" si="44"/>
        <v>--</v>
      </c>
      <c r="AM254" s="35" t="str">
        <f t="shared" si="45"/>
        <v>--</v>
      </c>
      <c r="AN254" s="35" t="str">
        <f t="shared" si="45"/>
        <v>--</v>
      </c>
      <c r="AO254" s="35" t="str">
        <f t="shared" si="45"/>
        <v>--</v>
      </c>
      <c r="AP254" s="35" t="str">
        <f t="shared" si="45"/>
        <v>--</v>
      </c>
      <c r="AQ254" s="35" t="str">
        <f t="shared" si="45"/>
        <v>--</v>
      </c>
      <c r="AR254" s="35" t="str">
        <f t="shared" si="46"/>
        <v>--</v>
      </c>
      <c r="AS254" s="35" t="str">
        <f t="shared" si="46"/>
        <v>--</v>
      </c>
      <c r="AT254" s="166" t="str">
        <f t="shared" si="46"/>
        <v>--</v>
      </c>
      <c r="AU254" s="44"/>
    </row>
    <row r="255" spans="1:47" s="61" customFormat="1" ht="15" hidden="1" customHeight="1" x14ac:dyDescent="0.2">
      <c r="A255" s="14">
        <v>26</v>
      </c>
      <c r="B255" s="14"/>
      <c r="C255" s="124" t="str">
        <f t="shared" si="37"/>
        <v>項目26</v>
      </c>
      <c r="D255" s="193" t="str">
        <f t="shared" si="38"/>
        <v>--</v>
      </c>
      <c r="E255" s="37" t="str">
        <f t="shared" si="38"/>
        <v>--</v>
      </c>
      <c r="F255" s="37" t="str">
        <f t="shared" si="38"/>
        <v>--</v>
      </c>
      <c r="G255" s="37" t="str">
        <f t="shared" si="38"/>
        <v>--</v>
      </c>
      <c r="H255" s="37" t="str">
        <f t="shared" si="38"/>
        <v>--</v>
      </c>
      <c r="I255" s="37" t="str">
        <f t="shared" si="39"/>
        <v>--</v>
      </c>
      <c r="J255" s="37" t="str">
        <f t="shared" si="39"/>
        <v>--</v>
      </c>
      <c r="K255" s="37" t="str">
        <f t="shared" si="39"/>
        <v>--</v>
      </c>
      <c r="L255" s="37" t="str">
        <f t="shared" si="39"/>
        <v>--</v>
      </c>
      <c r="M255" s="37" t="str">
        <f t="shared" si="39"/>
        <v>--</v>
      </c>
      <c r="N255" s="37" t="str">
        <f t="shared" si="40"/>
        <v>--</v>
      </c>
      <c r="O255" s="35" t="str">
        <f t="shared" si="40"/>
        <v>--</v>
      </c>
      <c r="P255" s="35" t="str">
        <f t="shared" si="40"/>
        <v>--</v>
      </c>
      <c r="Q255" s="35" t="str">
        <f t="shared" si="40"/>
        <v>--</v>
      </c>
      <c r="R255" s="35" t="str">
        <f t="shared" si="40"/>
        <v>--</v>
      </c>
      <c r="S255" s="35" t="str">
        <f t="shared" si="41"/>
        <v>--</v>
      </c>
      <c r="T255" s="35" t="str">
        <f t="shared" si="41"/>
        <v>--</v>
      </c>
      <c r="U255" s="35" t="str">
        <f t="shared" si="41"/>
        <v>--</v>
      </c>
      <c r="V255" s="35" t="str">
        <f t="shared" si="41"/>
        <v>--</v>
      </c>
      <c r="W255" s="35" t="str">
        <f t="shared" si="41"/>
        <v>--</v>
      </c>
      <c r="X255" s="35" t="str">
        <f t="shared" si="42"/>
        <v>--</v>
      </c>
      <c r="Y255" s="35" t="str">
        <f t="shared" si="42"/>
        <v>--</v>
      </c>
      <c r="Z255" s="35" t="str">
        <f t="shared" si="42"/>
        <v>--</v>
      </c>
      <c r="AA255" s="35" t="str">
        <f t="shared" si="42"/>
        <v>--</v>
      </c>
      <c r="AB255" s="35" t="str">
        <f t="shared" si="42"/>
        <v>--</v>
      </c>
      <c r="AC255" s="35" t="str">
        <f t="shared" si="43"/>
        <v>--</v>
      </c>
      <c r="AD255" s="35" t="str">
        <f t="shared" si="43"/>
        <v>--</v>
      </c>
      <c r="AE255" s="35" t="str">
        <f t="shared" si="43"/>
        <v>--</v>
      </c>
      <c r="AF255" s="35" t="str">
        <f t="shared" si="43"/>
        <v>--</v>
      </c>
      <c r="AG255" s="35" t="str">
        <f t="shared" si="43"/>
        <v>--</v>
      </c>
      <c r="AH255" s="35" t="str">
        <f t="shared" si="44"/>
        <v>--</v>
      </c>
      <c r="AI255" s="35" t="str">
        <f t="shared" si="44"/>
        <v>--</v>
      </c>
      <c r="AJ255" s="35" t="str">
        <f t="shared" si="44"/>
        <v>--</v>
      </c>
      <c r="AK255" s="35" t="str">
        <f t="shared" si="44"/>
        <v>--</v>
      </c>
      <c r="AL255" s="35" t="str">
        <f t="shared" si="44"/>
        <v>--</v>
      </c>
      <c r="AM255" s="35" t="str">
        <f t="shared" si="45"/>
        <v>--</v>
      </c>
      <c r="AN255" s="35" t="str">
        <f t="shared" si="45"/>
        <v>--</v>
      </c>
      <c r="AO255" s="35" t="str">
        <f t="shared" si="45"/>
        <v>--</v>
      </c>
      <c r="AP255" s="35" t="str">
        <f t="shared" si="45"/>
        <v>--</v>
      </c>
      <c r="AQ255" s="35" t="str">
        <f t="shared" si="45"/>
        <v>--</v>
      </c>
      <c r="AR255" s="35" t="str">
        <f t="shared" si="46"/>
        <v>--</v>
      </c>
      <c r="AS255" s="35" t="str">
        <f t="shared" si="46"/>
        <v>--</v>
      </c>
      <c r="AT255" s="166" t="str">
        <f t="shared" si="46"/>
        <v>--</v>
      </c>
      <c r="AU255" s="44"/>
    </row>
    <row r="256" spans="1:47" s="61" customFormat="1" ht="15" hidden="1" customHeight="1" x14ac:dyDescent="0.2">
      <c r="A256" s="14">
        <v>27</v>
      </c>
      <c r="B256" s="14"/>
      <c r="C256" s="124" t="str">
        <f t="shared" si="37"/>
        <v>項目27</v>
      </c>
      <c r="D256" s="193" t="str">
        <f t="shared" si="38"/>
        <v>--</v>
      </c>
      <c r="E256" s="37" t="str">
        <f t="shared" si="38"/>
        <v>--</v>
      </c>
      <c r="F256" s="37" t="str">
        <f t="shared" si="38"/>
        <v>--</v>
      </c>
      <c r="G256" s="37" t="str">
        <f t="shared" si="38"/>
        <v>--</v>
      </c>
      <c r="H256" s="37" t="str">
        <f t="shared" si="38"/>
        <v>--</v>
      </c>
      <c r="I256" s="37" t="str">
        <f t="shared" si="39"/>
        <v>--</v>
      </c>
      <c r="J256" s="37" t="str">
        <f t="shared" si="39"/>
        <v>--</v>
      </c>
      <c r="K256" s="37" t="str">
        <f t="shared" si="39"/>
        <v>--</v>
      </c>
      <c r="L256" s="37" t="str">
        <f t="shared" si="39"/>
        <v>--</v>
      </c>
      <c r="M256" s="37" t="str">
        <f t="shared" si="39"/>
        <v>--</v>
      </c>
      <c r="N256" s="37" t="str">
        <f t="shared" si="40"/>
        <v>--</v>
      </c>
      <c r="O256" s="35" t="str">
        <f t="shared" si="40"/>
        <v>--</v>
      </c>
      <c r="P256" s="35" t="str">
        <f t="shared" si="40"/>
        <v>--</v>
      </c>
      <c r="Q256" s="35" t="str">
        <f t="shared" si="40"/>
        <v>--</v>
      </c>
      <c r="R256" s="35" t="str">
        <f t="shared" si="40"/>
        <v>--</v>
      </c>
      <c r="S256" s="35" t="str">
        <f t="shared" si="41"/>
        <v>--</v>
      </c>
      <c r="T256" s="35" t="str">
        <f t="shared" si="41"/>
        <v>--</v>
      </c>
      <c r="U256" s="35" t="str">
        <f t="shared" si="41"/>
        <v>--</v>
      </c>
      <c r="V256" s="35" t="str">
        <f t="shared" si="41"/>
        <v>--</v>
      </c>
      <c r="W256" s="35" t="str">
        <f t="shared" si="41"/>
        <v>--</v>
      </c>
      <c r="X256" s="35" t="str">
        <f t="shared" si="42"/>
        <v>--</v>
      </c>
      <c r="Y256" s="35" t="str">
        <f t="shared" si="42"/>
        <v>--</v>
      </c>
      <c r="Z256" s="35" t="str">
        <f t="shared" si="42"/>
        <v>--</v>
      </c>
      <c r="AA256" s="35" t="str">
        <f t="shared" si="42"/>
        <v>--</v>
      </c>
      <c r="AB256" s="35" t="str">
        <f t="shared" si="42"/>
        <v>--</v>
      </c>
      <c r="AC256" s="35" t="str">
        <f t="shared" si="43"/>
        <v>--</v>
      </c>
      <c r="AD256" s="35" t="str">
        <f t="shared" si="43"/>
        <v>--</v>
      </c>
      <c r="AE256" s="35" t="str">
        <f t="shared" si="43"/>
        <v>--</v>
      </c>
      <c r="AF256" s="35" t="str">
        <f t="shared" si="43"/>
        <v>--</v>
      </c>
      <c r="AG256" s="35" t="str">
        <f t="shared" si="43"/>
        <v>--</v>
      </c>
      <c r="AH256" s="35" t="str">
        <f t="shared" si="44"/>
        <v>--</v>
      </c>
      <c r="AI256" s="35" t="str">
        <f t="shared" si="44"/>
        <v>--</v>
      </c>
      <c r="AJ256" s="35" t="str">
        <f t="shared" si="44"/>
        <v>--</v>
      </c>
      <c r="AK256" s="35" t="str">
        <f t="shared" si="44"/>
        <v>--</v>
      </c>
      <c r="AL256" s="35" t="str">
        <f t="shared" si="44"/>
        <v>--</v>
      </c>
      <c r="AM256" s="35" t="str">
        <f t="shared" si="45"/>
        <v>--</v>
      </c>
      <c r="AN256" s="35" t="str">
        <f t="shared" si="45"/>
        <v>--</v>
      </c>
      <c r="AO256" s="35" t="str">
        <f t="shared" si="45"/>
        <v>--</v>
      </c>
      <c r="AP256" s="35" t="str">
        <f t="shared" si="45"/>
        <v>--</v>
      </c>
      <c r="AQ256" s="35" t="str">
        <f t="shared" si="45"/>
        <v>--</v>
      </c>
      <c r="AR256" s="35" t="str">
        <f t="shared" si="46"/>
        <v>--</v>
      </c>
      <c r="AS256" s="35" t="str">
        <f t="shared" si="46"/>
        <v>--</v>
      </c>
      <c r="AT256" s="166" t="str">
        <f t="shared" si="46"/>
        <v>--</v>
      </c>
      <c r="AU256" s="44"/>
    </row>
    <row r="257" spans="1:47" s="61" customFormat="1" ht="15" hidden="1" customHeight="1" x14ac:dyDescent="0.2">
      <c r="A257" s="14">
        <v>28</v>
      </c>
      <c r="B257" s="14"/>
      <c r="C257" s="124" t="str">
        <f t="shared" si="37"/>
        <v>項目28</v>
      </c>
      <c r="D257" s="193" t="str">
        <f t="shared" si="38"/>
        <v>--</v>
      </c>
      <c r="E257" s="37" t="str">
        <f t="shared" si="38"/>
        <v>--</v>
      </c>
      <c r="F257" s="37" t="str">
        <f t="shared" si="38"/>
        <v>--</v>
      </c>
      <c r="G257" s="37" t="str">
        <f t="shared" si="38"/>
        <v>--</v>
      </c>
      <c r="H257" s="37" t="str">
        <f t="shared" si="38"/>
        <v>--</v>
      </c>
      <c r="I257" s="37" t="str">
        <f t="shared" si="39"/>
        <v>--</v>
      </c>
      <c r="J257" s="37" t="str">
        <f t="shared" si="39"/>
        <v>--</v>
      </c>
      <c r="K257" s="37" t="str">
        <f t="shared" si="39"/>
        <v>--</v>
      </c>
      <c r="L257" s="37" t="str">
        <f t="shared" si="39"/>
        <v>--</v>
      </c>
      <c r="M257" s="37" t="str">
        <f t="shared" si="39"/>
        <v>--</v>
      </c>
      <c r="N257" s="37" t="str">
        <f t="shared" si="40"/>
        <v>--</v>
      </c>
      <c r="O257" s="35" t="str">
        <f t="shared" si="40"/>
        <v>--</v>
      </c>
      <c r="P257" s="35" t="str">
        <f t="shared" si="40"/>
        <v>--</v>
      </c>
      <c r="Q257" s="35" t="str">
        <f t="shared" si="40"/>
        <v>--</v>
      </c>
      <c r="R257" s="35" t="str">
        <f t="shared" si="40"/>
        <v>--</v>
      </c>
      <c r="S257" s="35" t="str">
        <f t="shared" si="41"/>
        <v>--</v>
      </c>
      <c r="T257" s="35" t="str">
        <f t="shared" si="41"/>
        <v>--</v>
      </c>
      <c r="U257" s="35" t="str">
        <f t="shared" si="41"/>
        <v>--</v>
      </c>
      <c r="V257" s="35" t="str">
        <f t="shared" si="41"/>
        <v>--</v>
      </c>
      <c r="W257" s="35" t="str">
        <f t="shared" si="41"/>
        <v>--</v>
      </c>
      <c r="X257" s="35" t="str">
        <f t="shared" si="42"/>
        <v>--</v>
      </c>
      <c r="Y257" s="35" t="str">
        <f t="shared" si="42"/>
        <v>--</v>
      </c>
      <c r="Z257" s="35" t="str">
        <f t="shared" si="42"/>
        <v>--</v>
      </c>
      <c r="AA257" s="35" t="str">
        <f t="shared" si="42"/>
        <v>--</v>
      </c>
      <c r="AB257" s="35" t="str">
        <f t="shared" si="42"/>
        <v>--</v>
      </c>
      <c r="AC257" s="35" t="str">
        <f t="shared" si="43"/>
        <v>--</v>
      </c>
      <c r="AD257" s="35" t="str">
        <f t="shared" si="43"/>
        <v>--</v>
      </c>
      <c r="AE257" s="35" t="str">
        <f t="shared" si="43"/>
        <v>--</v>
      </c>
      <c r="AF257" s="35" t="str">
        <f t="shared" si="43"/>
        <v>--</v>
      </c>
      <c r="AG257" s="35" t="str">
        <f t="shared" si="43"/>
        <v>--</v>
      </c>
      <c r="AH257" s="35" t="str">
        <f t="shared" si="44"/>
        <v>--</v>
      </c>
      <c r="AI257" s="35" t="str">
        <f t="shared" si="44"/>
        <v>--</v>
      </c>
      <c r="AJ257" s="35" t="str">
        <f t="shared" si="44"/>
        <v>--</v>
      </c>
      <c r="AK257" s="35" t="str">
        <f t="shared" si="44"/>
        <v>--</v>
      </c>
      <c r="AL257" s="35" t="str">
        <f t="shared" si="44"/>
        <v>--</v>
      </c>
      <c r="AM257" s="35" t="str">
        <f t="shared" si="45"/>
        <v>--</v>
      </c>
      <c r="AN257" s="35" t="str">
        <f t="shared" si="45"/>
        <v>--</v>
      </c>
      <c r="AO257" s="35" t="str">
        <f t="shared" si="45"/>
        <v>--</v>
      </c>
      <c r="AP257" s="35" t="str">
        <f t="shared" si="45"/>
        <v>--</v>
      </c>
      <c r="AQ257" s="35" t="str">
        <f t="shared" si="45"/>
        <v>--</v>
      </c>
      <c r="AR257" s="35" t="str">
        <f t="shared" si="46"/>
        <v>--</v>
      </c>
      <c r="AS257" s="35" t="str">
        <f t="shared" si="46"/>
        <v>--</v>
      </c>
      <c r="AT257" s="166" t="str">
        <f t="shared" si="46"/>
        <v>--</v>
      </c>
      <c r="AU257" s="44"/>
    </row>
    <row r="258" spans="1:47" s="61" customFormat="1" ht="15" hidden="1" customHeight="1" x14ac:dyDescent="0.2">
      <c r="A258" s="14">
        <v>29</v>
      </c>
      <c r="B258" s="14"/>
      <c r="C258" s="124" t="str">
        <f t="shared" si="37"/>
        <v>項目29</v>
      </c>
      <c r="D258" s="193" t="str">
        <f t="shared" si="38"/>
        <v>--</v>
      </c>
      <c r="E258" s="37" t="str">
        <f t="shared" si="38"/>
        <v>--</v>
      </c>
      <c r="F258" s="37" t="str">
        <f t="shared" si="38"/>
        <v>--</v>
      </c>
      <c r="G258" s="37" t="str">
        <f t="shared" si="38"/>
        <v>--</v>
      </c>
      <c r="H258" s="37" t="str">
        <f t="shared" si="38"/>
        <v>--</v>
      </c>
      <c r="I258" s="37" t="str">
        <f t="shared" si="39"/>
        <v>--</v>
      </c>
      <c r="J258" s="37" t="str">
        <f t="shared" si="39"/>
        <v>--</v>
      </c>
      <c r="K258" s="37" t="str">
        <f t="shared" si="39"/>
        <v>--</v>
      </c>
      <c r="L258" s="37" t="str">
        <f t="shared" si="39"/>
        <v>--</v>
      </c>
      <c r="M258" s="37" t="str">
        <f t="shared" si="39"/>
        <v>--</v>
      </c>
      <c r="N258" s="37" t="str">
        <f t="shared" si="40"/>
        <v>--</v>
      </c>
      <c r="O258" s="35" t="str">
        <f t="shared" si="40"/>
        <v>--</v>
      </c>
      <c r="P258" s="35" t="str">
        <f t="shared" si="40"/>
        <v>--</v>
      </c>
      <c r="Q258" s="35" t="str">
        <f t="shared" si="40"/>
        <v>--</v>
      </c>
      <c r="R258" s="35" t="str">
        <f t="shared" si="40"/>
        <v>--</v>
      </c>
      <c r="S258" s="35" t="str">
        <f t="shared" si="41"/>
        <v>--</v>
      </c>
      <c r="T258" s="35" t="str">
        <f t="shared" si="41"/>
        <v>--</v>
      </c>
      <c r="U258" s="35" t="str">
        <f t="shared" si="41"/>
        <v>--</v>
      </c>
      <c r="V258" s="35" t="str">
        <f t="shared" si="41"/>
        <v>--</v>
      </c>
      <c r="W258" s="35" t="str">
        <f t="shared" si="41"/>
        <v>--</v>
      </c>
      <c r="X258" s="35" t="str">
        <f t="shared" si="42"/>
        <v>--</v>
      </c>
      <c r="Y258" s="35" t="str">
        <f t="shared" si="42"/>
        <v>--</v>
      </c>
      <c r="Z258" s="35" t="str">
        <f t="shared" si="42"/>
        <v>--</v>
      </c>
      <c r="AA258" s="35" t="str">
        <f t="shared" si="42"/>
        <v>--</v>
      </c>
      <c r="AB258" s="35" t="str">
        <f t="shared" si="42"/>
        <v>--</v>
      </c>
      <c r="AC258" s="35" t="str">
        <f t="shared" si="43"/>
        <v>--</v>
      </c>
      <c r="AD258" s="35" t="str">
        <f t="shared" si="43"/>
        <v>--</v>
      </c>
      <c r="AE258" s="35" t="str">
        <f t="shared" si="43"/>
        <v>--</v>
      </c>
      <c r="AF258" s="35" t="str">
        <f t="shared" si="43"/>
        <v>--</v>
      </c>
      <c r="AG258" s="35" t="str">
        <f t="shared" si="43"/>
        <v>--</v>
      </c>
      <c r="AH258" s="35" t="str">
        <f t="shared" si="44"/>
        <v>--</v>
      </c>
      <c r="AI258" s="35" t="str">
        <f t="shared" si="44"/>
        <v>--</v>
      </c>
      <c r="AJ258" s="35" t="str">
        <f t="shared" si="44"/>
        <v>--</v>
      </c>
      <c r="AK258" s="35" t="str">
        <f t="shared" si="44"/>
        <v>--</v>
      </c>
      <c r="AL258" s="35" t="str">
        <f t="shared" si="44"/>
        <v>--</v>
      </c>
      <c r="AM258" s="35" t="str">
        <f t="shared" si="45"/>
        <v>--</v>
      </c>
      <c r="AN258" s="35" t="str">
        <f t="shared" si="45"/>
        <v>--</v>
      </c>
      <c r="AO258" s="35" t="str">
        <f t="shared" si="45"/>
        <v>--</v>
      </c>
      <c r="AP258" s="35" t="str">
        <f t="shared" si="45"/>
        <v>--</v>
      </c>
      <c r="AQ258" s="35" t="str">
        <f t="shared" si="45"/>
        <v>--</v>
      </c>
      <c r="AR258" s="35" t="str">
        <f t="shared" si="46"/>
        <v>--</v>
      </c>
      <c r="AS258" s="35" t="str">
        <f t="shared" si="46"/>
        <v>--</v>
      </c>
      <c r="AT258" s="166" t="str">
        <f t="shared" si="46"/>
        <v>--</v>
      </c>
      <c r="AU258" s="44"/>
    </row>
    <row r="259" spans="1:47" s="61" customFormat="1" ht="15" hidden="1" customHeight="1" x14ac:dyDescent="0.2">
      <c r="A259" s="14">
        <v>30</v>
      </c>
      <c r="B259" s="14"/>
      <c r="C259" s="124" t="str">
        <f t="shared" si="37"/>
        <v>項目30</v>
      </c>
      <c r="D259" s="193" t="str">
        <f t="shared" si="38"/>
        <v>--</v>
      </c>
      <c r="E259" s="37" t="str">
        <f t="shared" si="38"/>
        <v>--</v>
      </c>
      <c r="F259" s="37" t="str">
        <f t="shared" si="38"/>
        <v>--</v>
      </c>
      <c r="G259" s="37" t="str">
        <f t="shared" si="38"/>
        <v>--</v>
      </c>
      <c r="H259" s="37" t="str">
        <f t="shared" si="38"/>
        <v>--</v>
      </c>
      <c r="I259" s="37" t="str">
        <f t="shared" si="39"/>
        <v>--</v>
      </c>
      <c r="J259" s="37" t="str">
        <f t="shared" si="39"/>
        <v>--</v>
      </c>
      <c r="K259" s="37" t="str">
        <f t="shared" si="39"/>
        <v>--</v>
      </c>
      <c r="L259" s="37" t="str">
        <f t="shared" si="39"/>
        <v>--</v>
      </c>
      <c r="M259" s="37" t="str">
        <f t="shared" si="39"/>
        <v>--</v>
      </c>
      <c r="N259" s="37" t="str">
        <f t="shared" si="40"/>
        <v>--</v>
      </c>
      <c r="O259" s="35" t="str">
        <f t="shared" si="40"/>
        <v>--</v>
      </c>
      <c r="P259" s="35" t="str">
        <f t="shared" si="40"/>
        <v>--</v>
      </c>
      <c r="Q259" s="35" t="str">
        <f t="shared" si="40"/>
        <v>--</v>
      </c>
      <c r="R259" s="35" t="str">
        <f t="shared" si="40"/>
        <v>--</v>
      </c>
      <c r="S259" s="35" t="str">
        <f t="shared" si="41"/>
        <v>--</v>
      </c>
      <c r="T259" s="35" t="str">
        <f t="shared" si="41"/>
        <v>--</v>
      </c>
      <c r="U259" s="35" t="str">
        <f t="shared" si="41"/>
        <v>--</v>
      </c>
      <c r="V259" s="35" t="str">
        <f t="shared" si="41"/>
        <v>--</v>
      </c>
      <c r="W259" s="35" t="str">
        <f t="shared" si="41"/>
        <v>--</v>
      </c>
      <c r="X259" s="35" t="str">
        <f t="shared" si="42"/>
        <v>--</v>
      </c>
      <c r="Y259" s="35" t="str">
        <f t="shared" si="42"/>
        <v>--</v>
      </c>
      <c r="Z259" s="35" t="str">
        <f t="shared" si="42"/>
        <v>--</v>
      </c>
      <c r="AA259" s="35" t="str">
        <f t="shared" si="42"/>
        <v>--</v>
      </c>
      <c r="AB259" s="35" t="str">
        <f t="shared" si="42"/>
        <v>--</v>
      </c>
      <c r="AC259" s="35" t="str">
        <f t="shared" si="43"/>
        <v>--</v>
      </c>
      <c r="AD259" s="35" t="str">
        <f t="shared" si="43"/>
        <v>--</v>
      </c>
      <c r="AE259" s="35" t="str">
        <f t="shared" si="43"/>
        <v>--</v>
      </c>
      <c r="AF259" s="35" t="str">
        <f t="shared" si="43"/>
        <v>--</v>
      </c>
      <c r="AG259" s="35" t="str">
        <f t="shared" si="43"/>
        <v>--</v>
      </c>
      <c r="AH259" s="35" t="str">
        <f t="shared" si="44"/>
        <v>--</v>
      </c>
      <c r="AI259" s="35" t="str">
        <f t="shared" si="44"/>
        <v>--</v>
      </c>
      <c r="AJ259" s="35" t="str">
        <f t="shared" si="44"/>
        <v>--</v>
      </c>
      <c r="AK259" s="35" t="str">
        <f t="shared" si="44"/>
        <v>--</v>
      </c>
      <c r="AL259" s="35" t="str">
        <f t="shared" si="44"/>
        <v>--</v>
      </c>
      <c r="AM259" s="35" t="str">
        <f t="shared" si="45"/>
        <v>--</v>
      </c>
      <c r="AN259" s="35" t="str">
        <f t="shared" si="45"/>
        <v>--</v>
      </c>
      <c r="AO259" s="35" t="str">
        <f t="shared" si="45"/>
        <v>--</v>
      </c>
      <c r="AP259" s="35" t="str">
        <f t="shared" si="45"/>
        <v>--</v>
      </c>
      <c r="AQ259" s="35" t="str">
        <f t="shared" si="45"/>
        <v>--</v>
      </c>
      <c r="AR259" s="35" t="str">
        <f t="shared" si="46"/>
        <v>--</v>
      </c>
      <c r="AS259" s="35" t="str">
        <f t="shared" si="46"/>
        <v>--</v>
      </c>
      <c r="AT259" s="166" t="str">
        <f t="shared" si="46"/>
        <v>--</v>
      </c>
      <c r="AU259" s="44"/>
    </row>
    <row r="260" spans="1:47" s="61" customFormat="1" ht="15" hidden="1" customHeight="1" x14ac:dyDescent="0.2">
      <c r="A260" s="14">
        <v>31</v>
      </c>
      <c r="B260" s="14"/>
      <c r="C260" s="124" t="str">
        <f t="shared" si="37"/>
        <v>項目31</v>
      </c>
      <c r="D260" s="193" t="str">
        <f t="shared" si="38"/>
        <v>--</v>
      </c>
      <c r="E260" s="37" t="str">
        <f t="shared" si="38"/>
        <v>--</v>
      </c>
      <c r="F260" s="37" t="str">
        <f t="shared" si="38"/>
        <v>--</v>
      </c>
      <c r="G260" s="37" t="str">
        <f t="shared" si="38"/>
        <v>--</v>
      </c>
      <c r="H260" s="37" t="str">
        <f t="shared" si="38"/>
        <v>--</v>
      </c>
      <c r="I260" s="37" t="str">
        <f t="shared" si="39"/>
        <v>--</v>
      </c>
      <c r="J260" s="37" t="str">
        <f t="shared" si="39"/>
        <v>--</v>
      </c>
      <c r="K260" s="37" t="str">
        <f t="shared" si="39"/>
        <v>--</v>
      </c>
      <c r="L260" s="37" t="str">
        <f t="shared" si="39"/>
        <v>--</v>
      </c>
      <c r="M260" s="37" t="str">
        <f t="shared" si="39"/>
        <v>--</v>
      </c>
      <c r="N260" s="37" t="str">
        <f t="shared" si="40"/>
        <v>--</v>
      </c>
      <c r="O260" s="35" t="str">
        <f t="shared" si="40"/>
        <v>--</v>
      </c>
      <c r="P260" s="35" t="str">
        <f t="shared" si="40"/>
        <v>--</v>
      </c>
      <c r="Q260" s="35" t="str">
        <f t="shared" si="40"/>
        <v>--</v>
      </c>
      <c r="R260" s="35" t="str">
        <f t="shared" si="40"/>
        <v>--</v>
      </c>
      <c r="S260" s="35" t="str">
        <f t="shared" si="41"/>
        <v>--</v>
      </c>
      <c r="T260" s="35" t="str">
        <f t="shared" si="41"/>
        <v>--</v>
      </c>
      <c r="U260" s="35" t="str">
        <f t="shared" si="41"/>
        <v>--</v>
      </c>
      <c r="V260" s="35" t="str">
        <f t="shared" si="41"/>
        <v>--</v>
      </c>
      <c r="W260" s="35" t="str">
        <f t="shared" si="41"/>
        <v>--</v>
      </c>
      <c r="X260" s="35" t="str">
        <f t="shared" si="42"/>
        <v>--</v>
      </c>
      <c r="Y260" s="35" t="str">
        <f t="shared" si="42"/>
        <v>--</v>
      </c>
      <c r="Z260" s="35" t="str">
        <f t="shared" si="42"/>
        <v>--</v>
      </c>
      <c r="AA260" s="35" t="str">
        <f t="shared" si="42"/>
        <v>--</v>
      </c>
      <c r="AB260" s="35" t="str">
        <f t="shared" si="42"/>
        <v>--</v>
      </c>
      <c r="AC260" s="35" t="str">
        <f t="shared" si="43"/>
        <v>--</v>
      </c>
      <c r="AD260" s="35" t="str">
        <f t="shared" si="43"/>
        <v>--</v>
      </c>
      <c r="AE260" s="35" t="str">
        <f t="shared" si="43"/>
        <v>--</v>
      </c>
      <c r="AF260" s="35" t="str">
        <f t="shared" si="43"/>
        <v>--</v>
      </c>
      <c r="AG260" s="35" t="str">
        <f t="shared" si="43"/>
        <v>--</v>
      </c>
      <c r="AH260" s="35" t="str">
        <f t="shared" si="44"/>
        <v>--</v>
      </c>
      <c r="AI260" s="35" t="str">
        <f t="shared" si="44"/>
        <v>--</v>
      </c>
      <c r="AJ260" s="35" t="str">
        <f t="shared" si="44"/>
        <v>--</v>
      </c>
      <c r="AK260" s="35" t="str">
        <f t="shared" si="44"/>
        <v>--</v>
      </c>
      <c r="AL260" s="35" t="str">
        <f t="shared" si="44"/>
        <v>--</v>
      </c>
      <c r="AM260" s="35" t="str">
        <f t="shared" si="45"/>
        <v>--</v>
      </c>
      <c r="AN260" s="35" t="str">
        <f t="shared" si="45"/>
        <v>--</v>
      </c>
      <c r="AO260" s="35" t="str">
        <f t="shared" si="45"/>
        <v>--</v>
      </c>
      <c r="AP260" s="35" t="str">
        <f t="shared" si="45"/>
        <v>--</v>
      </c>
      <c r="AQ260" s="35" t="str">
        <f t="shared" si="45"/>
        <v>--</v>
      </c>
      <c r="AR260" s="35" t="str">
        <f t="shared" si="46"/>
        <v>--</v>
      </c>
      <c r="AS260" s="35" t="str">
        <f t="shared" si="46"/>
        <v>--</v>
      </c>
      <c r="AT260" s="166" t="str">
        <f t="shared" si="46"/>
        <v>--</v>
      </c>
      <c r="AU260" s="44"/>
    </row>
    <row r="261" spans="1:47" s="61" customFormat="1" ht="15" hidden="1" customHeight="1" x14ac:dyDescent="0.2">
      <c r="A261" s="14">
        <v>32</v>
      </c>
      <c r="B261" s="14"/>
      <c r="C261" s="124" t="str">
        <f t="shared" si="37"/>
        <v>項目32</v>
      </c>
      <c r="D261" s="193" t="str">
        <f t="shared" si="38"/>
        <v>--</v>
      </c>
      <c r="E261" s="37" t="str">
        <f t="shared" si="38"/>
        <v>--</v>
      </c>
      <c r="F261" s="37" t="str">
        <f t="shared" si="38"/>
        <v>--</v>
      </c>
      <c r="G261" s="37" t="str">
        <f t="shared" si="38"/>
        <v>--</v>
      </c>
      <c r="H261" s="37" t="str">
        <f t="shared" si="38"/>
        <v>--</v>
      </c>
      <c r="I261" s="37" t="str">
        <f t="shared" si="39"/>
        <v>--</v>
      </c>
      <c r="J261" s="37" t="str">
        <f t="shared" si="39"/>
        <v>--</v>
      </c>
      <c r="K261" s="37" t="str">
        <f t="shared" si="39"/>
        <v>--</v>
      </c>
      <c r="L261" s="37" t="str">
        <f t="shared" si="39"/>
        <v>--</v>
      </c>
      <c r="M261" s="37" t="str">
        <f t="shared" si="39"/>
        <v>--</v>
      </c>
      <c r="N261" s="37" t="str">
        <f t="shared" si="40"/>
        <v>--</v>
      </c>
      <c r="O261" s="35" t="str">
        <f t="shared" si="40"/>
        <v>--</v>
      </c>
      <c r="P261" s="35" t="str">
        <f t="shared" si="40"/>
        <v>--</v>
      </c>
      <c r="Q261" s="35" t="str">
        <f t="shared" si="40"/>
        <v>--</v>
      </c>
      <c r="R261" s="35" t="str">
        <f t="shared" si="40"/>
        <v>--</v>
      </c>
      <c r="S261" s="35" t="str">
        <f t="shared" si="41"/>
        <v>--</v>
      </c>
      <c r="T261" s="35" t="str">
        <f t="shared" si="41"/>
        <v>--</v>
      </c>
      <c r="U261" s="35" t="str">
        <f t="shared" si="41"/>
        <v>--</v>
      </c>
      <c r="V261" s="35" t="str">
        <f t="shared" si="41"/>
        <v>--</v>
      </c>
      <c r="W261" s="35" t="str">
        <f t="shared" si="41"/>
        <v>--</v>
      </c>
      <c r="X261" s="35" t="str">
        <f t="shared" si="42"/>
        <v>--</v>
      </c>
      <c r="Y261" s="35" t="str">
        <f t="shared" si="42"/>
        <v>--</v>
      </c>
      <c r="Z261" s="35" t="str">
        <f t="shared" si="42"/>
        <v>--</v>
      </c>
      <c r="AA261" s="35" t="str">
        <f t="shared" si="42"/>
        <v>--</v>
      </c>
      <c r="AB261" s="35" t="str">
        <f t="shared" si="42"/>
        <v>--</v>
      </c>
      <c r="AC261" s="35" t="str">
        <f t="shared" si="43"/>
        <v>--</v>
      </c>
      <c r="AD261" s="35" t="str">
        <f t="shared" si="43"/>
        <v>--</v>
      </c>
      <c r="AE261" s="35" t="str">
        <f t="shared" si="43"/>
        <v>--</v>
      </c>
      <c r="AF261" s="35" t="str">
        <f t="shared" si="43"/>
        <v>--</v>
      </c>
      <c r="AG261" s="35" t="str">
        <f t="shared" si="43"/>
        <v>--</v>
      </c>
      <c r="AH261" s="35" t="str">
        <f t="shared" si="44"/>
        <v>--</v>
      </c>
      <c r="AI261" s="35" t="str">
        <f t="shared" si="44"/>
        <v>--</v>
      </c>
      <c r="AJ261" s="35" t="str">
        <f t="shared" si="44"/>
        <v>--</v>
      </c>
      <c r="AK261" s="35" t="str">
        <f t="shared" si="44"/>
        <v>--</v>
      </c>
      <c r="AL261" s="35" t="str">
        <f t="shared" si="44"/>
        <v>--</v>
      </c>
      <c r="AM261" s="35" t="str">
        <f t="shared" si="45"/>
        <v>--</v>
      </c>
      <c r="AN261" s="35" t="str">
        <f t="shared" si="45"/>
        <v>--</v>
      </c>
      <c r="AO261" s="35" t="str">
        <f t="shared" si="45"/>
        <v>--</v>
      </c>
      <c r="AP261" s="35" t="str">
        <f t="shared" si="45"/>
        <v>--</v>
      </c>
      <c r="AQ261" s="35" t="str">
        <f t="shared" si="45"/>
        <v>--</v>
      </c>
      <c r="AR261" s="35" t="str">
        <f t="shared" si="46"/>
        <v>--</v>
      </c>
      <c r="AS261" s="35" t="str">
        <f t="shared" si="46"/>
        <v>--</v>
      </c>
      <c r="AT261" s="166" t="str">
        <f t="shared" si="46"/>
        <v>--</v>
      </c>
      <c r="AU261" s="44"/>
    </row>
    <row r="262" spans="1:47" s="61" customFormat="1" ht="15" hidden="1" customHeight="1" x14ac:dyDescent="0.2">
      <c r="A262" s="14">
        <v>33</v>
      </c>
      <c r="B262" s="14"/>
      <c r="C262" s="124" t="str">
        <f t="shared" si="37"/>
        <v>項目33</v>
      </c>
      <c r="D262" s="193" t="str">
        <f t="shared" si="38"/>
        <v>--</v>
      </c>
      <c r="E262" s="37" t="str">
        <f t="shared" si="38"/>
        <v>--</v>
      </c>
      <c r="F262" s="37" t="str">
        <f t="shared" si="38"/>
        <v>--</v>
      </c>
      <c r="G262" s="37" t="str">
        <f t="shared" si="38"/>
        <v>--</v>
      </c>
      <c r="H262" s="37" t="str">
        <f t="shared" si="38"/>
        <v>--</v>
      </c>
      <c r="I262" s="37" t="str">
        <f t="shared" si="39"/>
        <v>--</v>
      </c>
      <c r="J262" s="37" t="str">
        <f t="shared" si="39"/>
        <v>--</v>
      </c>
      <c r="K262" s="37" t="str">
        <f t="shared" si="39"/>
        <v>--</v>
      </c>
      <c r="L262" s="37" t="str">
        <f t="shared" si="39"/>
        <v>--</v>
      </c>
      <c r="M262" s="37" t="str">
        <f t="shared" si="39"/>
        <v>--</v>
      </c>
      <c r="N262" s="37" t="str">
        <f t="shared" si="40"/>
        <v>--</v>
      </c>
      <c r="O262" s="35" t="str">
        <f t="shared" si="40"/>
        <v>--</v>
      </c>
      <c r="P262" s="35" t="str">
        <f t="shared" si="40"/>
        <v>--</v>
      </c>
      <c r="Q262" s="35" t="str">
        <f t="shared" si="40"/>
        <v>--</v>
      </c>
      <c r="R262" s="35" t="str">
        <f t="shared" si="40"/>
        <v>--</v>
      </c>
      <c r="S262" s="35" t="str">
        <f t="shared" si="41"/>
        <v>--</v>
      </c>
      <c r="T262" s="35" t="str">
        <f t="shared" si="41"/>
        <v>--</v>
      </c>
      <c r="U262" s="35" t="str">
        <f t="shared" si="41"/>
        <v>--</v>
      </c>
      <c r="V262" s="35" t="str">
        <f t="shared" si="41"/>
        <v>--</v>
      </c>
      <c r="W262" s="35" t="str">
        <f t="shared" si="41"/>
        <v>--</v>
      </c>
      <c r="X262" s="35" t="str">
        <f t="shared" si="42"/>
        <v>--</v>
      </c>
      <c r="Y262" s="35" t="str">
        <f t="shared" si="42"/>
        <v>--</v>
      </c>
      <c r="Z262" s="35" t="str">
        <f t="shared" si="42"/>
        <v>--</v>
      </c>
      <c r="AA262" s="35" t="str">
        <f t="shared" si="42"/>
        <v>--</v>
      </c>
      <c r="AB262" s="35" t="str">
        <f t="shared" si="42"/>
        <v>--</v>
      </c>
      <c r="AC262" s="35" t="str">
        <f t="shared" si="43"/>
        <v>--</v>
      </c>
      <c r="AD262" s="35" t="str">
        <f t="shared" si="43"/>
        <v>--</v>
      </c>
      <c r="AE262" s="35" t="str">
        <f t="shared" si="43"/>
        <v>--</v>
      </c>
      <c r="AF262" s="35" t="str">
        <f t="shared" si="43"/>
        <v>--</v>
      </c>
      <c r="AG262" s="35" t="str">
        <f t="shared" si="43"/>
        <v>--</v>
      </c>
      <c r="AH262" s="35" t="str">
        <f t="shared" si="44"/>
        <v>--</v>
      </c>
      <c r="AI262" s="35" t="str">
        <f t="shared" si="44"/>
        <v>--</v>
      </c>
      <c r="AJ262" s="35" t="str">
        <f t="shared" si="44"/>
        <v>--</v>
      </c>
      <c r="AK262" s="35" t="str">
        <f t="shared" si="44"/>
        <v>--</v>
      </c>
      <c r="AL262" s="35" t="str">
        <f t="shared" si="44"/>
        <v>--</v>
      </c>
      <c r="AM262" s="35" t="str">
        <f t="shared" si="45"/>
        <v>--</v>
      </c>
      <c r="AN262" s="35" t="str">
        <f t="shared" si="45"/>
        <v>--</v>
      </c>
      <c r="AO262" s="35" t="str">
        <f t="shared" si="45"/>
        <v>--</v>
      </c>
      <c r="AP262" s="35" t="str">
        <f t="shared" si="45"/>
        <v>--</v>
      </c>
      <c r="AQ262" s="35" t="str">
        <f t="shared" si="45"/>
        <v>--</v>
      </c>
      <c r="AR262" s="35" t="str">
        <f t="shared" si="46"/>
        <v>--</v>
      </c>
      <c r="AS262" s="35" t="str">
        <f t="shared" si="46"/>
        <v>--</v>
      </c>
      <c r="AT262" s="166" t="str">
        <f t="shared" si="46"/>
        <v>--</v>
      </c>
      <c r="AU262" s="44"/>
    </row>
    <row r="263" spans="1:47" s="61" customFormat="1" ht="15" hidden="1" customHeight="1" x14ac:dyDescent="0.2">
      <c r="A263" s="14">
        <v>34</v>
      </c>
      <c r="B263" s="14"/>
      <c r="C263" s="124" t="str">
        <f t="shared" si="37"/>
        <v>項目34</v>
      </c>
      <c r="D263" s="193" t="str">
        <f t="shared" si="38"/>
        <v>--</v>
      </c>
      <c r="E263" s="37" t="str">
        <f t="shared" si="38"/>
        <v>--</v>
      </c>
      <c r="F263" s="37" t="str">
        <f t="shared" si="38"/>
        <v>--</v>
      </c>
      <c r="G263" s="37" t="str">
        <f t="shared" si="38"/>
        <v>--</v>
      </c>
      <c r="H263" s="37" t="str">
        <f t="shared" si="38"/>
        <v>--</v>
      </c>
      <c r="I263" s="37" t="str">
        <f t="shared" si="39"/>
        <v>--</v>
      </c>
      <c r="J263" s="37" t="str">
        <f t="shared" si="39"/>
        <v>--</v>
      </c>
      <c r="K263" s="37" t="str">
        <f t="shared" si="39"/>
        <v>--</v>
      </c>
      <c r="L263" s="37" t="str">
        <f t="shared" si="39"/>
        <v>--</v>
      </c>
      <c r="M263" s="37" t="str">
        <f t="shared" si="39"/>
        <v>--</v>
      </c>
      <c r="N263" s="37" t="str">
        <f t="shared" si="40"/>
        <v>--</v>
      </c>
      <c r="O263" s="35" t="str">
        <f t="shared" si="40"/>
        <v>--</v>
      </c>
      <c r="P263" s="35" t="str">
        <f t="shared" si="40"/>
        <v>--</v>
      </c>
      <c r="Q263" s="35" t="str">
        <f t="shared" si="40"/>
        <v>--</v>
      </c>
      <c r="R263" s="35" t="str">
        <f t="shared" si="40"/>
        <v>--</v>
      </c>
      <c r="S263" s="35" t="str">
        <f t="shared" si="41"/>
        <v>--</v>
      </c>
      <c r="T263" s="35" t="str">
        <f t="shared" si="41"/>
        <v>--</v>
      </c>
      <c r="U263" s="35" t="str">
        <f t="shared" si="41"/>
        <v>--</v>
      </c>
      <c r="V263" s="35" t="str">
        <f t="shared" si="41"/>
        <v>--</v>
      </c>
      <c r="W263" s="35" t="str">
        <f t="shared" si="41"/>
        <v>--</v>
      </c>
      <c r="X263" s="35" t="str">
        <f t="shared" si="42"/>
        <v>--</v>
      </c>
      <c r="Y263" s="35" t="str">
        <f t="shared" si="42"/>
        <v>--</v>
      </c>
      <c r="Z263" s="35" t="str">
        <f t="shared" si="42"/>
        <v>--</v>
      </c>
      <c r="AA263" s="35" t="str">
        <f t="shared" si="42"/>
        <v>--</v>
      </c>
      <c r="AB263" s="35" t="str">
        <f t="shared" si="42"/>
        <v>--</v>
      </c>
      <c r="AC263" s="35" t="str">
        <f t="shared" si="43"/>
        <v>--</v>
      </c>
      <c r="AD263" s="35" t="str">
        <f t="shared" si="43"/>
        <v>--</v>
      </c>
      <c r="AE263" s="35" t="str">
        <f t="shared" si="43"/>
        <v>--</v>
      </c>
      <c r="AF263" s="35" t="str">
        <f t="shared" si="43"/>
        <v>--</v>
      </c>
      <c r="AG263" s="35" t="str">
        <f t="shared" si="43"/>
        <v>--</v>
      </c>
      <c r="AH263" s="35" t="str">
        <f t="shared" si="44"/>
        <v>--</v>
      </c>
      <c r="AI263" s="35" t="str">
        <f t="shared" si="44"/>
        <v>--</v>
      </c>
      <c r="AJ263" s="35" t="str">
        <f t="shared" si="44"/>
        <v>--</v>
      </c>
      <c r="AK263" s="35" t="str">
        <f t="shared" si="44"/>
        <v>--</v>
      </c>
      <c r="AL263" s="35" t="str">
        <f t="shared" si="44"/>
        <v>--</v>
      </c>
      <c r="AM263" s="35" t="str">
        <f t="shared" si="45"/>
        <v>--</v>
      </c>
      <c r="AN263" s="35" t="str">
        <f t="shared" si="45"/>
        <v>--</v>
      </c>
      <c r="AO263" s="35" t="str">
        <f t="shared" si="45"/>
        <v>--</v>
      </c>
      <c r="AP263" s="35" t="str">
        <f t="shared" si="45"/>
        <v>--</v>
      </c>
      <c r="AQ263" s="35" t="str">
        <f t="shared" si="45"/>
        <v>--</v>
      </c>
      <c r="AR263" s="35" t="str">
        <f t="shared" si="46"/>
        <v>--</v>
      </c>
      <c r="AS263" s="35" t="str">
        <f t="shared" si="46"/>
        <v>--</v>
      </c>
      <c r="AT263" s="166" t="str">
        <f t="shared" si="46"/>
        <v>--</v>
      </c>
      <c r="AU263" s="44"/>
    </row>
    <row r="264" spans="1:47" s="61" customFormat="1" ht="15" hidden="1" customHeight="1" x14ac:dyDescent="0.2">
      <c r="A264" s="14">
        <v>35</v>
      </c>
      <c r="B264" s="14"/>
      <c r="C264" s="124" t="str">
        <f t="shared" si="37"/>
        <v>項目35</v>
      </c>
      <c r="D264" s="193" t="str">
        <f t="shared" si="38"/>
        <v>--</v>
      </c>
      <c r="E264" s="37" t="str">
        <f t="shared" si="38"/>
        <v>--</v>
      </c>
      <c r="F264" s="37" t="str">
        <f t="shared" si="38"/>
        <v>--</v>
      </c>
      <c r="G264" s="37" t="str">
        <f t="shared" si="38"/>
        <v>--</v>
      </c>
      <c r="H264" s="37" t="str">
        <f t="shared" si="38"/>
        <v>--</v>
      </c>
      <c r="I264" s="37" t="str">
        <f t="shared" si="39"/>
        <v>--</v>
      </c>
      <c r="J264" s="37" t="str">
        <f t="shared" si="39"/>
        <v>--</v>
      </c>
      <c r="K264" s="37" t="str">
        <f t="shared" si="39"/>
        <v>--</v>
      </c>
      <c r="L264" s="37" t="str">
        <f t="shared" si="39"/>
        <v>--</v>
      </c>
      <c r="M264" s="37" t="str">
        <f t="shared" si="39"/>
        <v>--</v>
      </c>
      <c r="N264" s="37" t="str">
        <f t="shared" si="40"/>
        <v>--</v>
      </c>
      <c r="O264" s="35" t="str">
        <f t="shared" si="40"/>
        <v>--</v>
      </c>
      <c r="P264" s="35" t="str">
        <f t="shared" si="40"/>
        <v>--</v>
      </c>
      <c r="Q264" s="35" t="str">
        <f t="shared" si="40"/>
        <v>--</v>
      </c>
      <c r="R264" s="35" t="str">
        <f t="shared" si="40"/>
        <v>--</v>
      </c>
      <c r="S264" s="35" t="str">
        <f t="shared" si="41"/>
        <v>--</v>
      </c>
      <c r="T264" s="35" t="str">
        <f t="shared" si="41"/>
        <v>--</v>
      </c>
      <c r="U264" s="35" t="str">
        <f t="shared" si="41"/>
        <v>--</v>
      </c>
      <c r="V264" s="35" t="str">
        <f t="shared" si="41"/>
        <v>--</v>
      </c>
      <c r="W264" s="35" t="str">
        <f t="shared" si="41"/>
        <v>--</v>
      </c>
      <c r="X264" s="35" t="str">
        <f t="shared" si="42"/>
        <v>--</v>
      </c>
      <c r="Y264" s="35" t="str">
        <f t="shared" si="42"/>
        <v>--</v>
      </c>
      <c r="Z264" s="35" t="str">
        <f t="shared" si="42"/>
        <v>--</v>
      </c>
      <c r="AA264" s="35" t="str">
        <f t="shared" si="42"/>
        <v>--</v>
      </c>
      <c r="AB264" s="35" t="str">
        <f t="shared" si="42"/>
        <v>--</v>
      </c>
      <c r="AC264" s="35" t="str">
        <f t="shared" si="43"/>
        <v>--</v>
      </c>
      <c r="AD264" s="35" t="str">
        <f t="shared" si="43"/>
        <v>--</v>
      </c>
      <c r="AE264" s="35" t="str">
        <f t="shared" si="43"/>
        <v>--</v>
      </c>
      <c r="AF264" s="35" t="str">
        <f t="shared" si="43"/>
        <v>--</v>
      </c>
      <c r="AG264" s="35" t="str">
        <f t="shared" si="43"/>
        <v>--</v>
      </c>
      <c r="AH264" s="35" t="str">
        <f t="shared" si="44"/>
        <v>--</v>
      </c>
      <c r="AI264" s="35" t="str">
        <f t="shared" si="44"/>
        <v>--</v>
      </c>
      <c r="AJ264" s="35" t="str">
        <f t="shared" si="44"/>
        <v>--</v>
      </c>
      <c r="AK264" s="35" t="str">
        <f t="shared" si="44"/>
        <v>--</v>
      </c>
      <c r="AL264" s="35" t="str">
        <f t="shared" si="44"/>
        <v>--</v>
      </c>
      <c r="AM264" s="35" t="str">
        <f t="shared" si="45"/>
        <v>--</v>
      </c>
      <c r="AN264" s="35" t="str">
        <f t="shared" si="45"/>
        <v>--</v>
      </c>
      <c r="AO264" s="35" t="str">
        <f t="shared" si="45"/>
        <v>--</v>
      </c>
      <c r="AP264" s="35" t="str">
        <f t="shared" si="45"/>
        <v>--</v>
      </c>
      <c r="AQ264" s="35" t="str">
        <f t="shared" si="45"/>
        <v>--</v>
      </c>
      <c r="AR264" s="35" t="str">
        <f t="shared" si="46"/>
        <v>--</v>
      </c>
      <c r="AS264" s="35" t="str">
        <f t="shared" si="46"/>
        <v>--</v>
      </c>
      <c r="AT264" s="166" t="str">
        <f t="shared" si="46"/>
        <v>--</v>
      </c>
      <c r="AU264" s="44"/>
    </row>
    <row r="265" spans="1:47" s="61" customFormat="1" ht="15" hidden="1" customHeight="1" x14ac:dyDescent="0.2">
      <c r="A265" s="14">
        <v>36</v>
      </c>
      <c r="B265" s="14"/>
      <c r="C265" s="124" t="str">
        <f t="shared" si="37"/>
        <v>項目36</v>
      </c>
      <c r="D265" s="193" t="str">
        <f t="shared" si="38"/>
        <v>--</v>
      </c>
      <c r="E265" s="37" t="str">
        <f t="shared" si="38"/>
        <v>--</v>
      </c>
      <c r="F265" s="37" t="str">
        <f t="shared" si="38"/>
        <v>--</v>
      </c>
      <c r="G265" s="37" t="str">
        <f t="shared" si="38"/>
        <v>--</v>
      </c>
      <c r="H265" s="37" t="str">
        <f t="shared" si="38"/>
        <v>--</v>
      </c>
      <c r="I265" s="37" t="str">
        <f t="shared" si="39"/>
        <v>--</v>
      </c>
      <c r="J265" s="37" t="str">
        <f t="shared" si="39"/>
        <v>--</v>
      </c>
      <c r="K265" s="37" t="str">
        <f t="shared" si="39"/>
        <v>--</v>
      </c>
      <c r="L265" s="37" t="str">
        <f t="shared" si="39"/>
        <v>--</v>
      </c>
      <c r="M265" s="37" t="str">
        <f t="shared" si="39"/>
        <v>--</v>
      </c>
      <c r="N265" s="37" t="str">
        <f t="shared" si="40"/>
        <v>--</v>
      </c>
      <c r="O265" s="35" t="str">
        <f t="shared" si="40"/>
        <v>--</v>
      </c>
      <c r="P265" s="35" t="str">
        <f t="shared" si="40"/>
        <v>--</v>
      </c>
      <c r="Q265" s="35" t="str">
        <f t="shared" si="40"/>
        <v>--</v>
      </c>
      <c r="R265" s="35" t="str">
        <f t="shared" si="40"/>
        <v>--</v>
      </c>
      <c r="S265" s="35" t="str">
        <f t="shared" si="41"/>
        <v>--</v>
      </c>
      <c r="T265" s="35" t="str">
        <f t="shared" si="41"/>
        <v>--</v>
      </c>
      <c r="U265" s="35" t="str">
        <f t="shared" si="41"/>
        <v>--</v>
      </c>
      <c r="V265" s="35" t="str">
        <f t="shared" si="41"/>
        <v>--</v>
      </c>
      <c r="W265" s="35" t="str">
        <f t="shared" si="41"/>
        <v>--</v>
      </c>
      <c r="X265" s="35" t="str">
        <f t="shared" si="42"/>
        <v>--</v>
      </c>
      <c r="Y265" s="35" t="str">
        <f t="shared" si="42"/>
        <v>--</v>
      </c>
      <c r="Z265" s="35" t="str">
        <f t="shared" si="42"/>
        <v>--</v>
      </c>
      <c r="AA265" s="35" t="str">
        <f t="shared" si="42"/>
        <v>--</v>
      </c>
      <c r="AB265" s="35" t="str">
        <f t="shared" si="42"/>
        <v>--</v>
      </c>
      <c r="AC265" s="35" t="str">
        <f t="shared" si="43"/>
        <v>--</v>
      </c>
      <c r="AD265" s="35" t="str">
        <f t="shared" si="43"/>
        <v>--</v>
      </c>
      <c r="AE265" s="35" t="str">
        <f t="shared" si="43"/>
        <v>--</v>
      </c>
      <c r="AF265" s="35" t="str">
        <f t="shared" si="43"/>
        <v>--</v>
      </c>
      <c r="AG265" s="35" t="str">
        <f t="shared" si="43"/>
        <v>--</v>
      </c>
      <c r="AH265" s="35" t="str">
        <f t="shared" si="44"/>
        <v>--</v>
      </c>
      <c r="AI265" s="35" t="str">
        <f t="shared" si="44"/>
        <v>--</v>
      </c>
      <c r="AJ265" s="35" t="str">
        <f t="shared" si="44"/>
        <v>--</v>
      </c>
      <c r="AK265" s="35" t="str">
        <f t="shared" si="44"/>
        <v>--</v>
      </c>
      <c r="AL265" s="35" t="str">
        <f t="shared" si="44"/>
        <v>--</v>
      </c>
      <c r="AM265" s="35" t="str">
        <f t="shared" si="45"/>
        <v>--</v>
      </c>
      <c r="AN265" s="35" t="str">
        <f t="shared" si="45"/>
        <v>--</v>
      </c>
      <c r="AO265" s="35" t="str">
        <f t="shared" si="45"/>
        <v>--</v>
      </c>
      <c r="AP265" s="35" t="str">
        <f t="shared" si="45"/>
        <v>--</v>
      </c>
      <c r="AQ265" s="35" t="str">
        <f t="shared" si="45"/>
        <v>--</v>
      </c>
      <c r="AR265" s="35" t="str">
        <f t="shared" si="46"/>
        <v>--</v>
      </c>
      <c r="AS265" s="35" t="str">
        <f t="shared" si="46"/>
        <v>--</v>
      </c>
      <c r="AT265" s="166" t="str">
        <f t="shared" si="46"/>
        <v>--</v>
      </c>
      <c r="AU265" s="44"/>
    </row>
    <row r="266" spans="1:47" s="61" customFormat="1" ht="15" hidden="1" customHeight="1" x14ac:dyDescent="0.2">
      <c r="A266" s="14">
        <v>37</v>
      </c>
      <c r="B266" s="14"/>
      <c r="C266" s="124" t="str">
        <f t="shared" si="37"/>
        <v>項目37</v>
      </c>
      <c r="D266" s="193" t="str">
        <f t="shared" si="38"/>
        <v>--</v>
      </c>
      <c r="E266" s="37" t="str">
        <f t="shared" si="38"/>
        <v>--</v>
      </c>
      <c r="F266" s="37" t="str">
        <f t="shared" si="38"/>
        <v>--</v>
      </c>
      <c r="G266" s="37" t="str">
        <f t="shared" si="38"/>
        <v>--</v>
      </c>
      <c r="H266" s="37" t="str">
        <f t="shared" si="38"/>
        <v>--</v>
      </c>
      <c r="I266" s="37" t="str">
        <f t="shared" si="39"/>
        <v>--</v>
      </c>
      <c r="J266" s="37" t="str">
        <f t="shared" si="39"/>
        <v>--</v>
      </c>
      <c r="K266" s="37" t="str">
        <f t="shared" si="39"/>
        <v>--</v>
      </c>
      <c r="L266" s="37" t="str">
        <f t="shared" si="39"/>
        <v>--</v>
      </c>
      <c r="M266" s="37" t="str">
        <f t="shared" si="39"/>
        <v>--</v>
      </c>
      <c r="N266" s="37" t="str">
        <f t="shared" si="40"/>
        <v>--</v>
      </c>
      <c r="O266" s="35" t="str">
        <f t="shared" si="40"/>
        <v>--</v>
      </c>
      <c r="P266" s="35" t="str">
        <f t="shared" si="40"/>
        <v>--</v>
      </c>
      <c r="Q266" s="35" t="str">
        <f t="shared" si="40"/>
        <v>--</v>
      </c>
      <c r="R266" s="35" t="str">
        <f t="shared" si="40"/>
        <v>--</v>
      </c>
      <c r="S266" s="35" t="str">
        <f t="shared" si="41"/>
        <v>--</v>
      </c>
      <c r="T266" s="35" t="str">
        <f t="shared" si="41"/>
        <v>--</v>
      </c>
      <c r="U266" s="35" t="str">
        <f t="shared" si="41"/>
        <v>--</v>
      </c>
      <c r="V266" s="35" t="str">
        <f t="shared" si="41"/>
        <v>--</v>
      </c>
      <c r="W266" s="35" t="str">
        <f t="shared" si="41"/>
        <v>--</v>
      </c>
      <c r="X266" s="35" t="str">
        <f t="shared" si="42"/>
        <v>--</v>
      </c>
      <c r="Y266" s="35" t="str">
        <f t="shared" si="42"/>
        <v>--</v>
      </c>
      <c r="Z266" s="35" t="str">
        <f t="shared" si="42"/>
        <v>--</v>
      </c>
      <c r="AA266" s="35" t="str">
        <f t="shared" si="42"/>
        <v>--</v>
      </c>
      <c r="AB266" s="35" t="str">
        <f t="shared" si="42"/>
        <v>--</v>
      </c>
      <c r="AC266" s="35" t="str">
        <f t="shared" si="43"/>
        <v>--</v>
      </c>
      <c r="AD266" s="35" t="str">
        <f t="shared" si="43"/>
        <v>--</v>
      </c>
      <c r="AE266" s="35" t="str">
        <f t="shared" si="43"/>
        <v>--</v>
      </c>
      <c r="AF266" s="35" t="str">
        <f t="shared" si="43"/>
        <v>--</v>
      </c>
      <c r="AG266" s="35" t="str">
        <f t="shared" si="43"/>
        <v>--</v>
      </c>
      <c r="AH266" s="35" t="str">
        <f t="shared" si="44"/>
        <v>--</v>
      </c>
      <c r="AI266" s="35" t="str">
        <f t="shared" si="44"/>
        <v>--</v>
      </c>
      <c r="AJ266" s="35" t="str">
        <f t="shared" si="44"/>
        <v>--</v>
      </c>
      <c r="AK266" s="35" t="str">
        <f t="shared" si="44"/>
        <v>--</v>
      </c>
      <c r="AL266" s="35" t="str">
        <f t="shared" si="44"/>
        <v>--</v>
      </c>
      <c r="AM266" s="35" t="str">
        <f t="shared" si="45"/>
        <v>--</v>
      </c>
      <c r="AN266" s="35" t="str">
        <f t="shared" si="45"/>
        <v>--</v>
      </c>
      <c r="AO266" s="35" t="str">
        <f t="shared" si="45"/>
        <v>--</v>
      </c>
      <c r="AP266" s="35" t="str">
        <f t="shared" si="45"/>
        <v>--</v>
      </c>
      <c r="AQ266" s="35" t="str">
        <f t="shared" si="45"/>
        <v>--</v>
      </c>
      <c r="AR266" s="35" t="str">
        <f t="shared" si="46"/>
        <v>--</v>
      </c>
      <c r="AS266" s="35" t="str">
        <f t="shared" si="46"/>
        <v>--</v>
      </c>
      <c r="AT266" s="166" t="str">
        <f t="shared" si="46"/>
        <v>--</v>
      </c>
      <c r="AU266" s="44"/>
    </row>
    <row r="267" spans="1:47" s="61" customFormat="1" ht="15" hidden="1" customHeight="1" x14ac:dyDescent="0.2">
      <c r="A267" s="14">
        <v>38</v>
      </c>
      <c r="B267" s="14"/>
      <c r="C267" s="124" t="str">
        <f t="shared" si="37"/>
        <v>項目38</v>
      </c>
      <c r="D267" s="193" t="str">
        <f t="shared" si="38"/>
        <v>--</v>
      </c>
      <c r="E267" s="37" t="str">
        <f t="shared" si="38"/>
        <v>--</v>
      </c>
      <c r="F267" s="37" t="str">
        <f t="shared" si="38"/>
        <v>--</v>
      </c>
      <c r="G267" s="37" t="str">
        <f t="shared" si="38"/>
        <v>--</v>
      </c>
      <c r="H267" s="37" t="str">
        <f t="shared" si="38"/>
        <v>--</v>
      </c>
      <c r="I267" s="37" t="str">
        <f t="shared" si="39"/>
        <v>--</v>
      </c>
      <c r="J267" s="37" t="str">
        <f t="shared" si="39"/>
        <v>--</v>
      </c>
      <c r="K267" s="37" t="str">
        <f t="shared" si="39"/>
        <v>--</v>
      </c>
      <c r="L267" s="37" t="str">
        <f t="shared" si="39"/>
        <v>--</v>
      </c>
      <c r="M267" s="37" t="str">
        <f t="shared" si="39"/>
        <v>--</v>
      </c>
      <c r="N267" s="37" t="str">
        <f t="shared" si="40"/>
        <v>--</v>
      </c>
      <c r="O267" s="35" t="str">
        <f t="shared" si="40"/>
        <v>--</v>
      </c>
      <c r="P267" s="35" t="str">
        <f t="shared" si="40"/>
        <v>--</v>
      </c>
      <c r="Q267" s="35" t="str">
        <f t="shared" si="40"/>
        <v>--</v>
      </c>
      <c r="R267" s="35" t="str">
        <f t="shared" si="40"/>
        <v>--</v>
      </c>
      <c r="S267" s="35" t="str">
        <f t="shared" si="41"/>
        <v>--</v>
      </c>
      <c r="T267" s="35" t="str">
        <f t="shared" si="41"/>
        <v>--</v>
      </c>
      <c r="U267" s="35" t="str">
        <f t="shared" si="41"/>
        <v>--</v>
      </c>
      <c r="V267" s="35" t="str">
        <f t="shared" si="41"/>
        <v>--</v>
      </c>
      <c r="W267" s="35" t="str">
        <f t="shared" si="41"/>
        <v>--</v>
      </c>
      <c r="X267" s="35" t="str">
        <f t="shared" si="42"/>
        <v>--</v>
      </c>
      <c r="Y267" s="35" t="str">
        <f t="shared" si="42"/>
        <v>--</v>
      </c>
      <c r="Z267" s="35" t="str">
        <f t="shared" si="42"/>
        <v>--</v>
      </c>
      <c r="AA267" s="35" t="str">
        <f t="shared" si="42"/>
        <v>--</v>
      </c>
      <c r="AB267" s="35" t="str">
        <f t="shared" si="42"/>
        <v>--</v>
      </c>
      <c r="AC267" s="35" t="str">
        <f t="shared" si="43"/>
        <v>--</v>
      </c>
      <c r="AD267" s="35" t="str">
        <f t="shared" si="43"/>
        <v>--</v>
      </c>
      <c r="AE267" s="35" t="str">
        <f t="shared" si="43"/>
        <v>--</v>
      </c>
      <c r="AF267" s="35" t="str">
        <f t="shared" si="43"/>
        <v>--</v>
      </c>
      <c r="AG267" s="35" t="str">
        <f t="shared" si="43"/>
        <v>--</v>
      </c>
      <c r="AH267" s="35" t="str">
        <f t="shared" si="44"/>
        <v>--</v>
      </c>
      <c r="AI267" s="35" t="str">
        <f t="shared" si="44"/>
        <v>--</v>
      </c>
      <c r="AJ267" s="35" t="str">
        <f t="shared" si="44"/>
        <v>--</v>
      </c>
      <c r="AK267" s="35" t="str">
        <f t="shared" si="44"/>
        <v>--</v>
      </c>
      <c r="AL267" s="35" t="str">
        <f t="shared" si="44"/>
        <v>--</v>
      </c>
      <c r="AM267" s="35" t="str">
        <f t="shared" si="45"/>
        <v>--</v>
      </c>
      <c r="AN267" s="35" t="str">
        <f t="shared" si="45"/>
        <v>--</v>
      </c>
      <c r="AO267" s="35" t="str">
        <f t="shared" si="45"/>
        <v>--</v>
      </c>
      <c r="AP267" s="35" t="str">
        <f t="shared" si="45"/>
        <v>--</v>
      </c>
      <c r="AQ267" s="35" t="str">
        <f t="shared" si="45"/>
        <v>--</v>
      </c>
      <c r="AR267" s="35" t="str">
        <f t="shared" si="46"/>
        <v>--</v>
      </c>
      <c r="AS267" s="35" t="str">
        <f t="shared" si="46"/>
        <v>--</v>
      </c>
      <c r="AT267" s="166" t="str">
        <f t="shared" si="46"/>
        <v>--</v>
      </c>
      <c r="AU267" s="44"/>
    </row>
    <row r="268" spans="1:47" s="61" customFormat="1" ht="15" hidden="1" customHeight="1" x14ac:dyDescent="0.2">
      <c r="A268" s="14">
        <v>39</v>
      </c>
      <c r="B268" s="14"/>
      <c r="C268" s="124" t="str">
        <f t="shared" si="37"/>
        <v>項目39</v>
      </c>
      <c r="D268" s="193" t="str">
        <f t="shared" si="38"/>
        <v>--</v>
      </c>
      <c r="E268" s="37" t="str">
        <f t="shared" si="38"/>
        <v>--</v>
      </c>
      <c r="F268" s="37" t="str">
        <f t="shared" si="38"/>
        <v>--</v>
      </c>
      <c r="G268" s="37" t="str">
        <f t="shared" si="38"/>
        <v>--</v>
      </c>
      <c r="H268" s="37" t="str">
        <f t="shared" si="38"/>
        <v>--</v>
      </c>
      <c r="I268" s="37" t="str">
        <f t="shared" si="39"/>
        <v>--</v>
      </c>
      <c r="J268" s="37" t="str">
        <f t="shared" si="39"/>
        <v>--</v>
      </c>
      <c r="K268" s="37" t="str">
        <f t="shared" si="39"/>
        <v>--</v>
      </c>
      <c r="L268" s="37" t="str">
        <f t="shared" si="39"/>
        <v>--</v>
      </c>
      <c r="M268" s="37" t="str">
        <f t="shared" si="39"/>
        <v>--</v>
      </c>
      <c r="N268" s="37" t="str">
        <f t="shared" si="40"/>
        <v>--</v>
      </c>
      <c r="O268" s="35" t="str">
        <f t="shared" si="40"/>
        <v>--</v>
      </c>
      <c r="P268" s="35" t="str">
        <f t="shared" si="40"/>
        <v>--</v>
      </c>
      <c r="Q268" s="35" t="str">
        <f t="shared" si="40"/>
        <v>--</v>
      </c>
      <c r="R268" s="35" t="str">
        <f t="shared" si="40"/>
        <v>--</v>
      </c>
      <c r="S268" s="35" t="str">
        <f t="shared" si="41"/>
        <v>--</v>
      </c>
      <c r="T268" s="35" t="str">
        <f t="shared" si="41"/>
        <v>--</v>
      </c>
      <c r="U268" s="35" t="str">
        <f t="shared" si="41"/>
        <v>--</v>
      </c>
      <c r="V268" s="35" t="str">
        <f t="shared" si="41"/>
        <v>--</v>
      </c>
      <c r="W268" s="35" t="str">
        <f t="shared" si="41"/>
        <v>--</v>
      </c>
      <c r="X268" s="35" t="str">
        <f t="shared" si="42"/>
        <v>--</v>
      </c>
      <c r="Y268" s="35" t="str">
        <f t="shared" si="42"/>
        <v>--</v>
      </c>
      <c r="Z268" s="35" t="str">
        <f t="shared" si="42"/>
        <v>--</v>
      </c>
      <c r="AA268" s="35" t="str">
        <f t="shared" si="42"/>
        <v>--</v>
      </c>
      <c r="AB268" s="35" t="str">
        <f t="shared" si="42"/>
        <v>--</v>
      </c>
      <c r="AC268" s="35" t="str">
        <f t="shared" si="43"/>
        <v>--</v>
      </c>
      <c r="AD268" s="35" t="str">
        <f t="shared" si="43"/>
        <v>--</v>
      </c>
      <c r="AE268" s="35" t="str">
        <f t="shared" si="43"/>
        <v>--</v>
      </c>
      <c r="AF268" s="35" t="str">
        <f t="shared" si="43"/>
        <v>--</v>
      </c>
      <c r="AG268" s="35" t="str">
        <f t="shared" si="43"/>
        <v>--</v>
      </c>
      <c r="AH268" s="35" t="str">
        <f t="shared" si="44"/>
        <v>--</v>
      </c>
      <c r="AI268" s="35" t="str">
        <f t="shared" si="44"/>
        <v>--</v>
      </c>
      <c r="AJ268" s="35" t="str">
        <f t="shared" si="44"/>
        <v>--</v>
      </c>
      <c r="AK268" s="35" t="str">
        <f t="shared" si="44"/>
        <v>--</v>
      </c>
      <c r="AL268" s="35" t="str">
        <f t="shared" si="44"/>
        <v>--</v>
      </c>
      <c r="AM268" s="35" t="str">
        <f t="shared" si="45"/>
        <v>--</v>
      </c>
      <c r="AN268" s="35" t="str">
        <f t="shared" si="45"/>
        <v>--</v>
      </c>
      <c r="AO268" s="35" t="str">
        <f t="shared" si="45"/>
        <v>--</v>
      </c>
      <c r="AP268" s="35" t="str">
        <f t="shared" si="45"/>
        <v>--</v>
      </c>
      <c r="AQ268" s="35" t="str">
        <f t="shared" si="45"/>
        <v>--</v>
      </c>
      <c r="AR268" s="35" t="str">
        <f t="shared" si="46"/>
        <v>--</v>
      </c>
      <c r="AS268" s="35" t="str">
        <f t="shared" si="46"/>
        <v>--</v>
      </c>
      <c r="AT268" s="166" t="str">
        <f t="shared" si="46"/>
        <v>--</v>
      </c>
      <c r="AU268" s="44"/>
    </row>
    <row r="269" spans="1:47" s="61" customFormat="1" ht="15" hidden="1" customHeight="1" x14ac:dyDescent="0.2">
      <c r="A269" s="14">
        <v>40</v>
      </c>
      <c r="B269" s="14"/>
      <c r="C269" s="124" t="str">
        <f t="shared" si="37"/>
        <v>項目40</v>
      </c>
      <c r="D269" s="193" t="str">
        <f t="shared" si="38"/>
        <v>--</v>
      </c>
      <c r="E269" s="37" t="str">
        <f t="shared" si="38"/>
        <v>--</v>
      </c>
      <c r="F269" s="37" t="str">
        <f t="shared" si="38"/>
        <v>--</v>
      </c>
      <c r="G269" s="37" t="str">
        <f t="shared" si="38"/>
        <v>--</v>
      </c>
      <c r="H269" s="37" t="str">
        <f t="shared" si="38"/>
        <v>--</v>
      </c>
      <c r="I269" s="37" t="str">
        <f t="shared" si="39"/>
        <v>--</v>
      </c>
      <c r="J269" s="37" t="str">
        <f t="shared" si="39"/>
        <v>--</v>
      </c>
      <c r="K269" s="37" t="str">
        <f t="shared" si="39"/>
        <v>--</v>
      </c>
      <c r="L269" s="37" t="str">
        <f t="shared" si="39"/>
        <v>--</v>
      </c>
      <c r="M269" s="37" t="str">
        <f t="shared" si="39"/>
        <v>--</v>
      </c>
      <c r="N269" s="37" t="str">
        <f t="shared" si="40"/>
        <v>--</v>
      </c>
      <c r="O269" s="35" t="str">
        <f t="shared" si="40"/>
        <v>--</v>
      </c>
      <c r="P269" s="35" t="str">
        <f t="shared" si="40"/>
        <v>--</v>
      </c>
      <c r="Q269" s="35" t="str">
        <f t="shared" si="40"/>
        <v>--</v>
      </c>
      <c r="R269" s="35" t="str">
        <f t="shared" si="40"/>
        <v>--</v>
      </c>
      <c r="S269" s="35" t="str">
        <f t="shared" si="41"/>
        <v>--</v>
      </c>
      <c r="T269" s="35" t="str">
        <f t="shared" si="41"/>
        <v>--</v>
      </c>
      <c r="U269" s="35" t="str">
        <f t="shared" si="41"/>
        <v>--</v>
      </c>
      <c r="V269" s="35" t="str">
        <f t="shared" si="41"/>
        <v>--</v>
      </c>
      <c r="W269" s="35" t="str">
        <f t="shared" si="41"/>
        <v>--</v>
      </c>
      <c r="X269" s="35" t="str">
        <f t="shared" si="42"/>
        <v>--</v>
      </c>
      <c r="Y269" s="35" t="str">
        <f t="shared" si="42"/>
        <v>--</v>
      </c>
      <c r="Z269" s="35" t="str">
        <f t="shared" si="42"/>
        <v>--</v>
      </c>
      <c r="AA269" s="35" t="str">
        <f t="shared" si="42"/>
        <v>--</v>
      </c>
      <c r="AB269" s="35" t="str">
        <f t="shared" si="42"/>
        <v>--</v>
      </c>
      <c r="AC269" s="35" t="str">
        <f t="shared" si="43"/>
        <v>--</v>
      </c>
      <c r="AD269" s="35" t="str">
        <f t="shared" si="43"/>
        <v>--</v>
      </c>
      <c r="AE269" s="35" t="str">
        <f t="shared" si="43"/>
        <v>--</v>
      </c>
      <c r="AF269" s="35" t="str">
        <f t="shared" si="43"/>
        <v>--</v>
      </c>
      <c r="AG269" s="35" t="str">
        <f t="shared" si="43"/>
        <v>--</v>
      </c>
      <c r="AH269" s="35" t="str">
        <f t="shared" si="44"/>
        <v>--</v>
      </c>
      <c r="AI269" s="35" t="str">
        <f t="shared" si="44"/>
        <v>--</v>
      </c>
      <c r="AJ269" s="35" t="str">
        <f t="shared" si="44"/>
        <v>--</v>
      </c>
      <c r="AK269" s="35" t="str">
        <f t="shared" si="44"/>
        <v>--</v>
      </c>
      <c r="AL269" s="35" t="str">
        <f t="shared" si="44"/>
        <v>--</v>
      </c>
      <c r="AM269" s="35" t="str">
        <f t="shared" si="45"/>
        <v>--</v>
      </c>
      <c r="AN269" s="35" t="str">
        <f t="shared" si="45"/>
        <v>--</v>
      </c>
      <c r="AO269" s="35" t="str">
        <f t="shared" si="45"/>
        <v>--</v>
      </c>
      <c r="AP269" s="35" t="str">
        <f t="shared" si="45"/>
        <v>--</v>
      </c>
      <c r="AQ269" s="35" t="str">
        <f t="shared" si="45"/>
        <v>--</v>
      </c>
      <c r="AR269" s="35" t="str">
        <f t="shared" si="46"/>
        <v>--</v>
      </c>
      <c r="AS269" s="35" t="str">
        <f t="shared" si="46"/>
        <v>--</v>
      </c>
      <c r="AT269" s="166" t="str">
        <f t="shared" si="46"/>
        <v>--</v>
      </c>
      <c r="AU269" s="44"/>
    </row>
    <row r="270" spans="1:47" s="61" customFormat="1" ht="15" hidden="1" customHeight="1" x14ac:dyDescent="0.2">
      <c r="A270" s="14">
        <v>41</v>
      </c>
      <c r="B270" s="14"/>
      <c r="C270" s="124" t="str">
        <f t="shared" si="37"/>
        <v>項目41</v>
      </c>
      <c r="D270" s="193" t="str">
        <f t="shared" si="38"/>
        <v>--</v>
      </c>
      <c r="E270" s="37" t="str">
        <f t="shared" si="38"/>
        <v>--</v>
      </c>
      <c r="F270" s="37" t="str">
        <f t="shared" si="38"/>
        <v>--</v>
      </c>
      <c r="G270" s="37" t="str">
        <f t="shared" si="38"/>
        <v>--</v>
      </c>
      <c r="H270" s="37" t="str">
        <f t="shared" si="38"/>
        <v>--</v>
      </c>
      <c r="I270" s="37" t="str">
        <f t="shared" si="39"/>
        <v>--</v>
      </c>
      <c r="J270" s="37" t="str">
        <f t="shared" si="39"/>
        <v>--</v>
      </c>
      <c r="K270" s="37" t="str">
        <f t="shared" si="39"/>
        <v>--</v>
      </c>
      <c r="L270" s="37" t="str">
        <f t="shared" si="39"/>
        <v>--</v>
      </c>
      <c r="M270" s="37" t="str">
        <f t="shared" si="39"/>
        <v>--</v>
      </c>
      <c r="N270" s="37" t="str">
        <f t="shared" si="40"/>
        <v>--</v>
      </c>
      <c r="O270" s="35" t="str">
        <f t="shared" si="40"/>
        <v>--</v>
      </c>
      <c r="P270" s="35" t="str">
        <f t="shared" si="40"/>
        <v>--</v>
      </c>
      <c r="Q270" s="35" t="str">
        <f t="shared" si="40"/>
        <v>--</v>
      </c>
      <c r="R270" s="35" t="str">
        <f t="shared" si="40"/>
        <v>--</v>
      </c>
      <c r="S270" s="35" t="str">
        <f t="shared" si="41"/>
        <v>--</v>
      </c>
      <c r="T270" s="35" t="str">
        <f t="shared" si="41"/>
        <v>--</v>
      </c>
      <c r="U270" s="35" t="str">
        <f t="shared" si="41"/>
        <v>--</v>
      </c>
      <c r="V270" s="35" t="str">
        <f t="shared" si="41"/>
        <v>--</v>
      </c>
      <c r="W270" s="35" t="str">
        <f t="shared" si="41"/>
        <v>--</v>
      </c>
      <c r="X270" s="35" t="str">
        <f t="shared" si="42"/>
        <v>--</v>
      </c>
      <c r="Y270" s="35" t="str">
        <f t="shared" si="42"/>
        <v>--</v>
      </c>
      <c r="Z270" s="35" t="str">
        <f t="shared" si="42"/>
        <v>--</v>
      </c>
      <c r="AA270" s="35" t="str">
        <f t="shared" si="42"/>
        <v>--</v>
      </c>
      <c r="AB270" s="35" t="str">
        <f t="shared" si="42"/>
        <v>--</v>
      </c>
      <c r="AC270" s="35" t="str">
        <f t="shared" si="43"/>
        <v>--</v>
      </c>
      <c r="AD270" s="35" t="str">
        <f t="shared" si="43"/>
        <v>--</v>
      </c>
      <c r="AE270" s="35" t="str">
        <f t="shared" si="43"/>
        <v>--</v>
      </c>
      <c r="AF270" s="35" t="str">
        <f t="shared" si="43"/>
        <v>--</v>
      </c>
      <c r="AG270" s="35" t="str">
        <f t="shared" si="43"/>
        <v>--</v>
      </c>
      <c r="AH270" s="35" t="str">
        <f t="shared" si="44"/>
        <v>--</v>
      </c>
      <c r="AI270" s="35" t="str">
        <f t="shared" si="44"/>
        <v>--</v>
      </c>
      <c r="AJ270" s="35" t="str">
        <f t="shared" si="44"/>
        <v>--</v>
      </c>
      <c r="AK270" s="35" t="str">
        <f t="shared" si="44"/>
        <v>--</v>
      </c>
      <c r="AL270" s="35" t="str">
        <f t="shared" si="44"/>
        <v>--</v>
      </c>
      <c r="AM270" s="35" t="str">
        <f t="shared" si="45"/>
        <v>--</v>
      </c>
      <c r="AN270" s="35" t="str">
        <f t="shared" si="45"/>
        <v>--</v>
      </c>
      <c r="AO270" s="35" t="str">
        <f t="shared" si="45"/>
        <v>--</v>
      </c>
      <c r="AP270" s="35" t="str">
        <f t="shared" si="45"/>
        <v>--</v>
      </c>
      <c r="AQ270" s="35" t="str">
        <f t="shared" si="45"/>
        <v>--</v>
      </c>
      <c r="AR270" s="35" t="str">
        <f t="shared" si="46"/>
        <v>--</v>
      </c>
      <c r="AS270" s="35" t="str">
        <f t="shared" si="46"/>
        <v>--</v>
      </c>
      <c r="AT270" s="166" t="str">
        <f t="shared" si="46"/>
        <v>--</v>
      </c>
      <c r="AU270" s="44"/>
    </row>
    <row r="271" spans="1:47" s="61" customFormat="1" ht="15" hidden="1" customHeight="1" x14ac:dyDescent="0.2">
      <c r="A271" s="14">
        <v>42</v>
      </c>
      <c r="B271" s="14"/>
      <c r="C271" s="124" t="str">
        <f t="shared" si="37"/>
        <v>項目42</v>
      </c>
      <c r="D271" s="193" t="str">
        <f t="shared" si="38"/>
        <v>--</v>
      </c>
      <c r="E271" s="37" t="str">
        <f t="shared" si="38"/>
        <v>--</v>
      </c>
      <c r="F271" s="37" t="str">
        <f t="shared" si="38"/>
        <v>--</v>
      </c>
      <c r="G271" s="37" t="str">
        <f t="shared" si="38"/>
        <v>--</v>
      </c>
      <c r="H271" s="37" t="str">
        <f t="shared" si="38"/>
        <v>--</v>
      </c>
      <c r="I271" s="37" t="str">
        <f t="shared" si="39"/>
        <v>--</v>
      </c>
      <c r="J271" s="37" t="str">
        <f t="shared" si="39"/>
        <v>--</v>
      </c>
      <c r="K271" s="37" t="str">
        <f t="shared" si="39"/>
        <v>--</v>
      </c>
      <c r="L271" s="37" t="str">
        <f t="shared" si="39"/>
        <v>--</v>
      </c>
      <c r="M271" s="37" t="str">
        <f t="shared" si="39"/>
        <v>--</v>
      </c>
      <c r="N271" s="37" t="str">
        <f t="shared" si="40"/>
        <v>--</v>
      </c>
      <c r="O271" s="35" t="str">
        <f t="shared" si="40"/>
        <v>--</v>
      </c>
      <c r="P271" s="35" t="str">
        <f t="shared" si="40"/>
        <v>--</v>
      </c>
      <c r="Q271" s="35" t="str">
        <f t="shared" si="40"/>
        <v>--</v>
      </c>
      <c r="R271" s="35" t="str">
        <f t="shared" si="40"/>
        <v>--</v>
      </c>
      <c r="S271" s="35" t="str">
        <f t="shared" si="41"/>
        <v>--</v>
      </c>
      <c r="T271" s="35" t="str">
        <f t="shared" si="41"/>
        <v>--</v>
      </c>
      <c r="U271" s="35" t="str">
        <f t="shared" si="41"/>
        <v>--</v>
      </c>
      <c r="V271" s="35" t="str">
        <f t="shared" si="41"/>
        <v>--</v>
      </c>
      <c r="W271" s="35" t="str">
        <f t="shared" si="41"/>
        <v>--</v>
      </c>
      <c r="X271" s="35" t="str">
        <f t="shared" si="42"/>
        <v>--</v>
      </c>
      <c r="Y271" s="35" t="str">
        <f t="shared" si="42"/>
        <v>--</v>
      </c>
      <c r="Z271" s="35" t="str">
        <f t="shared" si="42"/>
        <v>--</v>
      </c>
      <c r="AA271" s="35" t="str">
        <f t="shared" si="42"/>
        <v>--</v>
      </c>
      <c r="AB271" s="35" t="str">
        <f t="shared" si="42"/>
        <v>--</v>
      </c>
      <c r="AC271" s="35" t="str">
        <f t="shared" si="43"/>
        <v>--</v>
      </c>
      <c r="AD271" s="35" t="str">
        <f t="shared" si="43"/>
        <v>--</v>
      </c>
      <c r="AE271" s="35" t="str">
        <f t="shared" si="43"/>
        <v>--</v>
      </c>
      <c r="AF271" s="35" t="str">
        <f t="shared" si="43"/>
        <v>--</v>
      </c>
      <c r="AG271" s="35" t="str">
        <f t="shared" si="43"/>
        <v>--</v>
      </c>
      <c r="AH271" s="35" t="str">
        <f t="shared" si="44"/>
        <v>--</v>
      </c>
      <c r="AI271" s="35" t="str">
        <f t="shared" si="44"/>
        <v>--</v>
      </c>
      <c r="AJ271" s="35" t="str">
        <f t="shared" si="44"/>
        <v>--</v>
      </c>
      <c r="AK271" s="35" t="str">
        <f t="shared" si="44"/>
        <v>--</v>
      </c>
      <c r="AL271" s="35" t="str">
        <f t="shared" si="44"/>
        <v>--</v>
      </c>
      <c r="AM271" s="35" t="str">
        <f t="shared" si="45"/>
        <v>--</v>
      </c>
      <c r="AN271" s="35" t="str">
        <f t="shared" si="45"/>
        <v>--</v>
      </c>
      <c r="AO271" s="35" t="str">
        <f t="shared" si="45"/>
        <v>--</v>
      </c>
      <c r="AP271" s="35" t="str">
        <f t="shared" si="45"/>
        <v>--</v>
      </c>
      <c r="AQ271" s="35" t="str">
        <f t="shared" si="45"/>
        <v>--</v>
      </c>
      <c r="AR271" s="35" t="str">
        <f t="shared" si="46"/>
        <v>--</v>
      </c>
      <c r="AS271" s="35" t="str">
        <f t="shared" si="46"/>
        <v>--</v>
      </c>
      <c r="AT271" s="166" t="str">
        <f t="shared" si="46"/>
        <v>--</v>
      </c>
      <c r="AU271" s="44"/>
    </row>
    <row r="272" spans="1:47" s="61" customFormat="1" ht="15" hidden="1" customHeight="1" x14ac:dyDescent="0.2">
      <c r="A272" s="14">
        <v>43</v>
      </c>
      <c r="B272" s="14"/>
      <c r="C272" s="124" t="str">
        <f t="shared" si="37"/>
        <v>項目43</v>
      </c>
      <c r="D272" s="193" t="str">
        <f t="shared" si="38"/>
        <v>--</v>
      </c>
      <c r="E272" s="37" t="str">
        <f t="shared" si="38"/>
        <v>--</v>
      </c>
      <c r="F272" s="37" t="str">
        <f t="shared" si="38"/>
        <v>--</v>
      </c>
      <c r="G272" s="37" t="str">
        <f t="shared" si="38"/>
        <v>--</v>
      </c>
      <c r="H272" s="37" t="str">
        <f t="shared" si="38"/>
        <v>--</v>
      </c>
      <c r="I272" s="37" t="str">
        <f t="shared" si="39"/>
        <v>--</v>
      </c>
      <c r="J272" s="37" t="str">
        <f t="shared" si="39"/>
        <v>--</v>
      </c>
      <c r="K272" s="37" t="str">
        <f t="shared" si="39"/>
        <v>--</v>
      </c>
      <c r="L272" s="37" t="str">
        <f t="shared" si="39"/>
        <v>--</v>
      </c>
      <c r="M272" s="37" t="str">
        <f t="shared" si="39"/>
        <v>--</v>
      </c>
      <c r="N272" s="37" t="str">
        <f t="shared" si="40"/>
        <v>--</v>
      </c>
      <c r="O272" s="35" t="str">
        <f t="shared" si="40"/>
        <v>--</v>
      </c>
      <c r="P272" s="35" t="str">
        <f t="shared" si="40"/>
        <v>--</v>
      </c>
      <c r="Q272" s="35" t="str">
        <f t="shared" si="40"/>
        <v>--</v>
      </c>
      <c r="R272" s="35" t="str">
        <f t="shared" si="40"/>
        <v>--</v>
      </c>
      <c r="S272" s="35" t="str">
        <f t="shared" si="41"/>
        <v>--</v>
      </c>
      <c r="T272" s="35" t="str">
        <f t="shared" si="41"/>
        <v>--</v>
      </c>
      <c r="U272" s="35" t="str">
        <f t="shared" si="41"/>
        <v>--</v>
      </c>
      <c r="V272" s="35" t="str">
        <f t="shared" si="41"/>
        <v>--</v>
      </c>
      <c r="W272" s="35" t="str">
        <f t="shared" si="41"/>
        <v>--</v>
      </c>
      <c r="X272" s="35" t="str">
        <f t="shared" si="42"/>
        <v>--</v>
      </c>
      <c r="Y272" s="35" t="str">
        <f t="shared" si="42"/>
        <v>--</v>
      </c>
      <c r="Z272" s="35" t="str">
        <f t="shared" si="42"/>
        <v>--</v>
      </c>
      <c r="AA272" s="35" t="str">
        <f t="shared" si="42"/>
        <v>--</v>
      </c>
      <c r="AB272" s="35" t="str">
        <f t="shared" si="42"/>
        <v>--</v>
      </c>
      <c r="AC272" s="35" t="str">
        <f t="shared" si="43"/>
        <v>--</v>
      </c>
      <c r="AD272" s="35" t="str">
        <f t="shared" si="43"/>
        <v>--</v>
      </c>
      <c r="AE272" s="35" t="str">
        <f t="shared" si="43"/>
        <v>--</v>
      </c>
      <c r="AF272" s="35" t="str">
        <f t="shared" si="43"/>
        <v>--</v>
      </c>
      <c r="AG272" s="35" t="str">
        <f t="shared" si="43"/>
        <v>--</v>
      </c>
      <c r="AH272" s="35" t="str">
        <f t="shared" si="44"/>
        <v>--</v>
      </c>
      <c r="AI272" s="35" t="str">
        <f t="shared" si="44"/>
        <v>--</v>
      </c>
      <c r="AJ272" s="35" t="str">
        <f t="shared" si="44"/>
        <v>--</v>
      </c>
      <c r="AK272" s="35" t="str">
        <f t="shared" si="44"/>
        <v>--</v>
      </c>
      <c r="AL272" s="35" t="str">
        <f t="shared" si="44"/>
        <v>--</v>
      </c>
      <c r="AM272" s="35" t="str">
        <f t="shared" si="45"/>
        <v>--</v>
      </c>
      <c r="AN272" s="35" t="str">
        <f t="shared" si="45"/>
        <v>--</v>
      </c>
      <c r="AO272" s="35" t="str">
        <f t="shared" si="45"/>
        <v>--</v>
      </c>
      <c r="AP272" s="35" t="str">
        <f t="shared" si="45"/>
        <v>--</v>
      </c>
      <c r="AQ272" s="35" t="str">
        <f t="shared" si="45"/>
        <v>--</v>
      </c>
      <c r="AR272" s="35" t="str">
        <f t="shared" si="46"/>
        <v>--</v>
      </c>
      <c r="AS272" s="35" t="str">
        <f t="shared" si="46"/>
        <v>--</v>
      </c>
      <c r="AT272" s="166" t="str">
        <f t="shared" si="46"/>
        <v>--</v>
      </c>
      <c r="AU272" s="44"/>
    </row>
    <row r="273" spans="1:47" s="61" customFormat="1" ht="15" hidden="1" customHeight="1" x14ac:dyDescent="0.2">
      <c r="A273" s="14">
        <v>44</v>
      </c>
      <c r="B273" s="14"/>
      <c r="C273" s="124" t="str">
        <f t="shared" si="37"/>
        <v>項目44</v>
      </c>
      <c r="D273" s="193" t="str">
        <f t="shared" si="38"/>
        <v>--</v>
      </c>
      <c r="E273" s="37" t="str">
        <f t="shared" si="38"/>
        <v>--</v>
      </c>
      <c r="F273" s="37" t="str">
        <f t="shared" si="38"/>
        <v>--</v>
      </c>
      <c r="G273" s="37" t="str">
        <f t="shared" si="38"/>
        <v>--</v>
      </c>
      <c r="H273" s="37" t="str">
        <f t="shared" si="38"/>
        <v>--</v>
      </c>
      <c r="I273" s="37" t="str">
        <f t="shared" si="39"/>
        <v>--</v>
      </c>
      <c r="J273" s="37" t="str">
        <f t="shared" si="39"/>
        <v>--</v>
      </c>
      <c r="K273" s="37" t="str">
        <f t="shared" si="39"/>
        <v>--</v>
      </c>
      <c r="L273" s="37" t="str">
        <f t="shared" si="39"/>
        <v>--</v>
      </c>
      <c r="M273" s="37" t="str">
        <f t="shared" si="39"/>
        <v>--</v>
      </c>
      <c r="N273" s="37" t="str">
        <f t="shared" si="40"/>
        <v>--</v>
      </c>
      <c r="O273" s="35" t="str">
        <f t="shared" si="40"/>
        <v>--</v>
      </c>
      <c r="P273" s="35" t="str">
        <f t="shared" si="40"/>
        <v>--</v>
      </c>
      <c r="Q273" s="35" t="str">
        <f t="shared" si="40"/>
        <v>--</v>
      </c>
      <c r="R273" s="35" t="str">
        <f t="shared" si="40"/>
        <v>--</v>
      </c>
      <c r="S273" s="35" t="str">
        <f t="shared" si="41"/>
        <v>--</v>
      </c>
      <c r="T273" s="35" t="str">
        <f t="shared" si="41"/>
        <v>--</v>
      </c>
      <c r="U273" s="35" t="str">
        <f t="shared" si="41"/>
        <v>--</v>
      </c>
      <c r="V273" s="35" t="str">
        <f t="shared" si="41"/>
        <v>--</v>
      </c>
      <c r="W273" s="35" t="str">
        <f t="shared" si="41"/>
        <v>--</v>
      </c>
      <c r="X273" s="35" t="str">
        <f t="shared" si="42"/>
        <v>--</v>
      </c>
      <c r="Y273" s="35" t="str">
        <f t="shared" si="42"/>
        <v>--</v>
      </c>
      <c r="Z273" s="35" t="str">
        <f t="shared" si="42"/>
        <v>--</v>
      </c>
      <c r="AA273" s="35" t="str">
        <f t="shared" si="42"/>
        <v>--</v>
      </c>
      <c r="AB273" s="35" t="str">
        <f t="shared" si="42"/>
        <v>--</v>
      </c>
      <c r="AC273" s="35" t="str">
        <f t="shared" si="43"/>
        <v>--</v>
      </c>
      <c r="AD273" s="35" t="str">
        <f t="shared" si="43"/>
        <v>--</v>
      </c>
      <c r="AE273" s="35" t="str">
        <f t="shared" si="43"/>
        <v>--</v>
      </c>
      <c r="AF273" s="35" t="str">
        <f t="shared" si="43"/>
        <v>--</v>
      </c>
      <c r="AG273" s="35" t="str">
        <f t="shared" si="43"/>
        <v>--</v>
      </c>
      <c r="AH273" s="35" t="str">
        <f t="shared" si="44"/>
        <v>--</v>
      </c>
      <c r="AI273" s="35" t="str">
        <f t="shared" si="44"/>
        <v>--</v>
      </c>
      <c r="AJ273" s="35" t="str">
        <f t="shared" si="44"/>
        <v>--</v>
      </c>
      <c r="AK273" s="35" t="str">
        <f t="shared" si="44"/>
        <v>--</v>
      </c>
      <c r="AL273" s="35" t="str">
        <f t="shared" si="44"/>
        <v>--</v>
      </c>
      <c r="AM273" s="35" t="str">
        <f t="shared" si="45"/>
        <v>--</v>
      </c>
      <c r="AN273" s="35" t="str">
        <f t="shared" si="45"/>
        <v>--</v>
      </c>
      <c r="AO273" s="35" t="str">
        <f t="shared" si="45"/>
        <v>--</v>
      </c>
      <c r="AP273" s="35" t="str">
        <f t="shared" si="45"/>
        <v>--</v>
      </c>
      <c r="AQ273" s="35" t="str">
        <f t="shared" si="45"/>
        <v>--</v>
      </c>
      <c r="AR273" s="35" t="str">
        <f t="shared" si="46"/>
        <v>--</v>
      </c>
      <c r="AS273" s="35" t="str">
        <f t="shared" si="46"/>
        <v>--</v>
      </c>
      <c r="AT273" s="166" t="str">
        <f t="shared" si="46"/>
        <v>--</v>
      </c>
      <c r="AU273" s="44"/>
    </row>
    <row r="274" spans="1:47" s="61" customFormat="1" ht="15" hidden="1" customHeight="1" x14ac:dyDescent="0.2">
      <c r="A274" s="14">
        <v>45</v>
      </c>
      <c r="B274" s="14"/>
      <c r="C274" s="124" t="str">
        <f t="shared" si="37"/>
        <v>項目45</v>
      </c>
      <c r="D274" s="193" t="str">
        <f t="shared" si="38"/>
        <v>--</v>
      </c>
      <c r="E274" s="37" t="str">
        <f t="shared" si="38"/>
        <v>--</v>
      </c>
      <c r="F274" s="37" t="str">
        <f t="shared" si="38"/>
        <v>--</v>
      </c>
      <c r="G274" s="37" t="str">
        <f t="shared" si="38"/>
        <v>--</v>
      </c>
      <c r="H274" s="37" t="str">
        <f t="shared" si="38"/>
        <v>--</v>
      </c>
      <c r="I274" s="37" t="str">
        <f t="shared" si="39"/>
        <v>--</v>
      </c>
      <c r="J274" s="37" t="str">
        <f t="shared" si="39"/>
        <v>--</v>
      </c>
      <c r="K274" s="37" t="str">
        <f t="shared" si="39"/>
        <v>--</v>
      </c>
      <c r="L274" s="37" t="str">
        <f t="shared" si="39"/>
        <v>--</v>
      </c>
      <c r="M274" s="37" t="str">
        <f t="shared" si="39"/>
        <v>--</v>
      </c>
      <c r="N274" s="37" t="str">
        <f t="shared" si="40"/>
        <v>--</v>
      </c>
      <c r="O274" s="35" t="str">
        <f t="shared" si="40"/>
        <v>--</v>
      </c>
      <c r="P274" s="35" t="str">
        <f t="shared" si="40"/>
        <v>--</v>
      </c>
      <c r="Q274" s="35" t="str">
        <f t="shared" si="40"/>
        <v>--</v>
      </c>
      <c r="R274" s="35" t="str">
        <f t="shared" si="40"/>
        <v>--</v>
      </c>
      <c r="S274" s="35" t="str">
        <f t="shared" si="41"/>
        <v>--</v>
      </c>
      <c r="T274" s="35" t="str">
        <f t="shared" si="41"/>
        <v>--</v>
      </c>
      <c r="U274" s="35" t="str">
        <f t="shared" si="41"/>
        <v>--</v>
      </c>
      <c r="V274" s="35" t="str">
        <f t="shared" si="41"/>
        <v>--</v>
      </c>
      <c r="W274" s="35" t="str">
        <f t="shared" si="41"/>
        <v>--</v>
      </c>
      <c r="X274" s="35" t="str">
        <f t="shared" si="42"/>
        <v>--</v>
      </c>
      <c r="Y274" s="35" t="str">
        <f t="shared" si="42"/>
        <v>--</v>
      </c>
      <c r="Z274" s="35" t="str">
        <f t="shared" si="42"/>
        <v>--</v>
      </c>
      <c r="AA274" s="35" t="str">
        <f t="shared" si="42"/>
        <v>--</v>
      </c>
      <c r="AB274" s="35" t="str">
        <f t="shared" si="42"/>
        <v>--</v>
      </c>
      <c r="AC274" s="35" t="str">
        <f t="shared" si="43"/>
        <v>--</v>
      </c>
      <c r="AD274" s="35" t="str">
        <f t="shared" si="43"/>
        <v>--</v>
      </c>
      <c r="AE274" s="35" t="str">
        <f t="shared" si="43"/>
        <v>--</v>
      </c>
      <c r="AF274" s="35" t="str">
        <f t="shared" si="43"/>
        <v>--</v>
      </c>
      <c r="AG274" s="35" t="str">
        <f t="shared" si="43"/>
        <v>--</v>
      </c>
      <c r="AH274" s="35" t="str">
        <f t="shared" si="44"/>
        <v>--</v>
      </c>
      <c r="AI274" s="35" t="str">
        <f t="shared" si="44"/>
        <v>--</v>
      </c>
      <c r="AJ274" s="35" t="str">
        <f t="shared" si="44"/>
        <v>--</v>
      </c>
      <c r="AK274" s="35" t="str">
        <f t="shared" si="44"/>
        <v>--</v>
      </c>
      <c r="AL274" s="35" t="str">
        <f t="shared" si="44"/>
        <v>--</v>
      </c>
      <c r="AM274" s="35" t="str">
        <f t="shared" si="45"/>
        <v>--</v>
      </c>
      <c r="AN274" s="35" t="str">
        <f t="shared" si="45"/>
        <v>--</v>
      </c>
      <c r="AO274" s="35" t="str">
        <f t="shared" si="45"/>
        <v>--</v>
      </c>
      <c r="AP274" s="35" t="str">
        <f t="shared" si="45"/>
        <v>--</v>
      </c>
      <c r="AQ274" s="35" t="str">
        <f t="shared" si="45"/>
        <v>--</v>
      </c>
      <c r="AR274" s="35" t="str">
        <f t="shared" si="46"/>
        <v>--</v>
      </c>
      <c r="AS274" s="35" t="str">
        <f t="shared" si="46"/>
        <v>--</v>
      </c>
      <c r="AT274" s="166" t="str">
        <f t="shared" si="46"/>
        <v>--</v>
      </c>
      <c r="AU274" s="44"/>
    </row>
    <row r="275" spans="1:47" s="61" customFormat="1" ht="15" hidden="1" customHeight="1" x14ac:dyDescent="0.2">
      <c r="A275" s="14">
        <v>46</v>
      </c>
      <c r="B275" s="14"/>
      <c r="C275" s="124" t="str">
        <f t="shared" si="37"/>
        <v>項目46</v>
      </c>
      <c r="D275" s="193" t="str">
        <f t="shared" si="38"/>
        <v>--</v>
      </c>
      <c r="E275" s="37" t="str">
        <f t="shared" si="38"/>
        <v>--</v>
      </c>
      <c r="F275" s="37" t="str">
        <f t="shared" si="38"/>
        <v>--</v>
      </c>
      <c r="G275" s="37" t="str">
        <f t="shared" si="38"/>
        <v>--</v>
      </c>
      <c r="H275" s="37" t="str">
        <f t="shared" si="38"/>
        <v>--</v>
      </c>
      <c r="I275" s="37" t="str">
        <f t="shared" si="39"/>
        <v>--</v>
      </c>
      <c r="J275" s="37" t="str">
        <f t="shared" si="39"/>
        <v>--</v>
      </c>
      <c r="K275" s="37" t="str">
        <f t="shared" si="39"/>
        <v>--</v>
      </c>
      <c r="L275" s="37" t="str">
        <f t="shared" si="39"/>
        <v>--</v>
      </c>
      <c r="M275" s="37" t="str">
        <f t="shared" si="39"/>
        <v>--</v>
      </c>
      <c r="N275" s="37" t="str">
        <f t="shared" si="40"/>
        <v>--</v>
      </c>
      <c r="O275" s="35" t="str">
        <f t="shared" si="40"/>
        <v>--</v>
      </c>
      <c r="P275" s="35" t="str">
        <f t="shared" si="40"/>
        <v>--</v>
      </c>
      <c r="Q275" s="35" t="str">
        <f t="shared" si="40"/>
        <v>--</v>
      </c>
      <c r="R275" s="35" t="str">
        <f t="shared" si="40"/>
        <v>--</v>
      </c>
      <c r="S275" s="35" t="str">
        <f t="shared" si="41"/>
        <v>--</v>
      </c>
      <c r="T275" s="35" t="str">
        <f t="shared" si="41"/>
        <v>--</v>
      </c>
      <c r="U275" s="35" t="str">
        <f t="shared" si="41"/>
        <v>--</v>
      </c>
      <c r="V275" s="35" t="str">
        <f t="shared" si="41"/>
        <v>--</v>
      </c>
      <c r="W275" s="35" t="str">
        <f t="shared" si="41"/>
        <v>--</v>
      </c>
      <c r="X275" s="35" t="str">
        <f t="shared" si="42"/>
        <v>--</v>
      </c>
      <c r="Y275" s="35" t="str">
        <f t="shared" si="42"/>
        <v>--</v>
      </c>
      <c r="Z275" s="35" t="str">
        <f t="shared" si="42"/>
        <v>--</v>
      </c>
      <c r="AA275" s="35" t="str">
        <f t="shared" si="42"/>
        <v>--</v>
      </c>
      <c r="AB275" s="35" t="str">
        <f t="shared" si="42"/>
        <v>--</v>
      </c>
      <c r="AC275" s="35" t="str">
        <f t="shared" si="43"/>
        <v>--</v>
      </c>
      <c r="AD275" s="35" t="str">
        <f t="shared" si="43"/>
        <v>--</v>
      </c>
      <c r="AE275" s="35" t="str">
        <f t="shared" si="43"/>
        <v>--</v>
      </c>
      <c r="AF275" s="35" t="str">
        <f t="shared" si="43"/>
        <v>--</v>
      </c>
      <c r="AG275" s="35" t="str">
        <f t="shared" si="43"/>
        <v>--</v>
      </c>
      <c r="AH275" s="35" t="str">
        <f t="shared" si="44"/>
        <v>--</v>
      </c>
      <c r="AI275" s="35" t="str">
        <f t="shared" si="44"/>
        <v>--</v>
      </c>
      <c r="AJ275" s="35" t="str">
        <f t="shared" si="44"/>
        <v>--</v>
      </c>
      <c r="AK275" s="35" t="str">
        <f t="shared" si="44"/>
        <v>--</v>
      </c>
      <c r="AL275" s="35" t="str">
        <f t="shared" si="44"/>
        <v>--</v>
      </c>
      <c r="AM275" s="35" t="str">
        <f t="shared" si="45"/>
        <v>--</v>
      </c>
      <c r="AN275" s="35" t="str">
        <f t="shared" si="45"/>
        <v>--</v>
      </c>
      <c r="AO275" s="35" t="str">
        <f t="shared" si="45"/>
        <v>--</v>
      </c>
      <c r="AP275" s="35" t="str">
        <f t="shared" si="45"/>
        <v>--</v>
      </c>
      <c r="AQ275" s="35" t="str">
        <f t="shared" si="45"/>
        <v>--</v>
      </c>
      <c r="AR275" s="35" t="str">
        <f t="shared" si="46"/>
        <v>--</v>
      </c>
      <c r="AS275" s="35" t="str">
        <f t="shared" si="46"/>
        <v>--</v>
      </c>
      <c r="AT275" s="166" t="str">
        <f t="shared" si="46"/>
        <v>--</v>
      </c>
      <c r="AU275" s="44"/>
    </row>
    <row r="276" spans="1:47" s="61" customFormat="1" ht="15" hidden="1" customHeight="1" x14ac:dyDescent="0.2">
      <c r="A276" s="14">
        <v>47</v>
      </c>
      <c r="B276" s="14"/>
      <c r="C276" s="124" t="str">
        <f t="shared" si="37"/>
        <v>項目47</v>
      </c>
      <c r="D276" s="193" t="str">
        <f t="shared" si="38"/>
        <v>--</v>
      </c>
      <c r="E276" s="37" t="str">
        <f t="shared" si="38"/>
        <v>--</v>
      </c>
      <c r="F276" s="37" t="str">
        <f t="shared" si="38"/>
        <v>--</v>
      </c>
      <c r="G276" s="37" t="str">
        <f t="shared" si="38"/>
        <v>--</v>
      </c>
      <c r="H276" s="37" t="str">
        <f t="shared" si="38"/>
        <v>--</v>
      </c>
      <c r="I276" s="37" t="str">
        <f t="shared" si="39"/>
        <v>--</v>
      </c>
      <c r="J276" s="37" t="str">
        <f t="shared" si="39"/>
        <v>--</v>
      </c>
      <c r="K276" s="37" t="str">
        <f t="shared" si="39"/>
        <v>--</v>
      </c>
      <c r="L276" s="37" t="str">
        <f t="shared" si="39"/>
        <v>--</v>
      </c>
      <c r="M276" s="37" t="str">
        <f t="shared" si="39"/>
        <v>--</v>
      </c>
      <c r="N276" s="37" t="str">
        <f t="shared" si="40"/>
        <v>--</v>
      </c>
      <c r="O276" s="35" t="str">
        <f t="shared" si="40"/>
        <v>--</v>
      </c>
      <c r="P276" s="35" t="str">
        <f t="shared" si="40"/>
        <v>--</v>
      </c>
      <c r="Q276" s="35" t="str">
        <f t="shared" si="40"/>
        <v>--</v>
      </c>
      <c r="R276" s="35" t="str">
        <f t="shared" si="40"/>
        <v>--</v>
      </c>
      <c r="S276" s="35" t="str">
        <f t="shared" si="41"/>
        <v>--</v>
      </c>
      <c r="T276" s="35" t="str">
        <f t="shared" si="41"/>
        <v>--</v>
      </c>
      <c r="U276" s="35" t="str">
        <f t="shared" si="41"/>
        <v>--</v>
      </c>
      <c r="V276" s="35" t="str">
        <f t="shared" si="41"/>
        <v>--</v>
      </c>
      <c r="W276" s="35" t="str">
        <f t="shared" si="41"/>
        <v>--</v>
      </c>
      <c r="X276" s="35" t="str">
        <f t="shared" si="42"/>
        <v>--</v>
      </c>
      <c r="Y276" s="35" t="str">
        <f t="shared" si="42"/>
        <v>--</v>
      </c>
      <c r="Z276" s="35" t="str">
        <f t="shared" si="42"/>
        <v>--</v>
      </c>
      <c r="AA276" s="35" t="str">
        <f t="shared" si="42"/>
        <v>--</v>
      </c>
      <c r="AB276" s="35" t="str">
        <f t="shared" si="42"/>
        <v>--</v>
      </c>
      <c r="AC276" s="35" t="str">
        <f t="shared" si="43"/>
        <v>--</v>
      </c>
      <c r="AD276" s="35" t="str">
        <f t="shared" si="43"/>
        <v>--</v>
      </c>
      <c r="AE276" s="35" t="str">
        <f t="shared" si="43"/>
        <v>--</v>
      </c>
      <c r="AF276" s="35" t="str">
        <f t="shared" si="43"/>
        <v>--</v>
      </c>
      <c r="AG276" s="35" t="str">
        <f t="shared" si="43"/>
        <v>--</v>
      </c>
      <c r="AH276" s="35" t="str">
        <f t="shared" si="44"/>
        <v>--</v>
      </c>
      <c r="AI276" s="35" t="str">
        <f t="shared" si="44"/>
        <v>--</v>
      </c>
      <c r="AJ276" s="35" t="str">
        <f t="shared" si="44"/>
        <v>--</v>
      </c>
      <c r="AK276" s="35" t="str">
        <f t="shared" si="44"/>
        <v>--</v>
      </c>
      <c r="AL276" s="35" t="str">
        <f t="shared" si="44"/>
        <v>--</v>
      </c>
      <c r="AM276" s="35" t="str">
        <f t="shared" si="45"/>
        <v>--</v>
      </c>
      <c r="AN276" s="35" t="str">
        <f t="shared" si="45"/>
        <v>--</v>
      </c>
      <c r="AO276" s="35" t="str">
        <f t="shared" si="45"/>
        <v>--</v>
      </c>
      <c r="AP276" s="35" t="str">
        <f t="shared" si="45"/>
        <v>--</v>
      </c>
      <c r="AQ276" s="35" t="str">
        <f t="shared" si="45"/>
        <v>--</v>
      </c>
      <c r="AR276" s="35" t="str">
        <f t="shared" si="46"/>
        <v>--</v>
      </c>
      <c r="AS276" s="35" t="str">
        <f t="shared" si="46"/>
        <v>--</v>
      </c>
      <c r="AT276" s="166" t="str">
        <f t="shared" si="46"/>
        <v>--</v>
      </c>
      <c r="AU276" s="44"/>
    </row>
    <row r="277" spans="1:47" s="61" customFormat="1" ht="15" hidden="1" customHeight="1" x14ac:dyDescent="0.2">
      <c r="A277" s="14">
        <v>48</v>
      </c>
      <c r="B277" s="14"/>
      <c r="C277" s="124" t="str">
        <f t="shared" si="37"/>
        <v>項目48</v>
      </c>
      <c r="D277" s="193" t="str">
        <f t="shared" si="38"/>
        <v>--</v>
      </c>
      <c r="E277" s="37" t="str">
        <f t="shared" si="38"/>
        <v>--</v>
      </c>
      <c r="F277" s="37" t="str">
        <f t="shared" si="38"/>
        <v>--</v>
      </c>
      <c r="G277" s="37" t="str">
        <f t="shared" si="38"/>
        <v>--</v>
      </c>
      <c r="H277" s="37" t="str">
        <f t="shared" si="38"/>
        <v>--</v>
      </c>
      <c r="I277" s="37" t="str">
        <f t="shared" si="39"/>
        <v>--</v>
      </c>
      <c r="J277" s="37" t="str">
        <f t="shared" si="39"/>
        <v>--</v>
      </c>
      <c r="K277" s="37" t="str">
        <f t="shared" si="39"/>
        <v>--</v>
      </c>
      <c r="L277" s="37" t="str">
        <f t="shared" si="39"/>
        <v>--</v>
      </c>
      <c r="M277" s="37" t="str">
        <f t="shared" si="39"/>
        <v>--</v>
      </c>
      <c r="N277" s="37" t="str">
        <f t="shared" si="40"/>
        <v>--</v>
      </c>
      <c r="O277" s="35" t="str">
        <f t="shared" si="40"/>
        <v>--</v>
      </c>
      <c r="P277" s="35" t="str">
        <f t="shared" si="40"/>
        <v>--</v>
      </c>
      <c r="Q277" s="35" t="str">
        <f t="shared" si="40"/>
        <v>--</v>
      </c>
      <c r="R277" s="35" t="str">
        <f t="shared" si="40"/>
        <v>--</v>
      </c>
      <c r="S277" s="35" t="str">
        <f t="shared" si="41"/>
        <v>--</v>
      </c>
      <c r="T277" s="35" t="str">
        <f t="shared" si="41"/>
        <v>--</v>
      </c>
      <c r="U277" s="35" t="str">
        <f t="shared" si="41"/>
        <v>--</v>
      </c>
      <c r="V277" s="35" t="str">
        <f t="shared" si="41"/>
        <v>--</v>
      </c>
      <c r="W277" s="35" t="str">
        <f t="shared" si="41"/>
        <v>--</v>
      </c>
      <c r="X277" s="35" t="str">
        <f t="shared" si="42"/>
        <v>--</v>
      </c>
      <c r="Y277" s="35" t="str">
        <f t="shared" si="42"/>
        <v>--</v>
      </c>
      <c r="Z277" s="35" t="str">
        <f t="shared" si="42"/>
        <v>--</v>
      </c>
      <c r="AA277" s="35" t="str">
        <f t="shared" si="42"/>
        <v>--</v>
      </c>
      <c r="AB277" s="35" t="str">
        <f t="shared" si="42"/>
        <v>--</v>
      </c>
      <c r="AC277" s="35" t="str">
        <f t="shared" si="43"/>
        <v>--</v>
      </c>
      <c r="AD277" s="35" t="str">
        <f t="shared" si="43"/>
        <v>--</v>
      </c>
      <c r="AE277" s="35" t="str">
        <f t="shared" si="43"/>
        <v>--</v>
      </c>
      <c r="AF277" s="35" t="str">
        <f t="shared" si="43"/>
        <v>--</v>
      </c>
      <c r="AG277" s="35" t="str">
        <f t="shared" si="43"/>
        <v>--</v>
      </c>
      <c r="AH277" s="35" t="str">
        <f t="shared" si="44"/>
        <v>--</v>
      </c>
      <c r="AI277" s="35" t="str">
        <f t="shared" si="44"/>
        <v>--</v>
      </c>
      <c r="AJ277" s="35" t="str">
        <f t="shared" si="44"/>
        <v>--</v>
      </c>
      <c r="AK277" s="35" t="str">
        <f t="shared" si="44"/>
        <v>--</v>
      </c>
      <c r="AL277" s="35" t="str">
        <f t="shared" si="44"/>
        <v>--</v>
      </c>
      <c r="AM277" s="35" t="str">
        <f t="shared" si="45"/>
        <v>--</v>
      </c>
      <c r="AN277" s="35" t="str">
        <f t="shared" si="45"/>
        <v>--</v>
      </c>
      <c r="AO277" s="35" t="str">
        <f t="shared" si="45"/>
        <v>--</v>
      </c>
      <c r="AP277" s="35" t="str">
        <f t="shared" si="45"/>
        <v>--</v>
      </c>
      <c r="AQ277" s="35" t="str">
        <f t="shared" si="45"/>
        <v>--</v>
      </c>
      <c r="AR277" s="35" t="str">
        <f t="shared" si="46"/>
        <v>--</v>
      </c>
      <c r="AS277" s="35" t="str">
        <f t="shared" si="46"/>
        <v>--</v>
      </c>
      <c r="AT277" s="166" t="str">
        <f t="shared" si="46"/>
        <v>--</v>
      </c>
      <c r="AU277" s="44"/>
    </row>
    <row r="278" spans="1:47" s="61" customFormat="1" ht="15" hidden="1" customHeight="1" x14ac:dyDescent="0.2">
      <c r="A278" s="14">
        <v>49</v>
      </c>
      <c r="B278" s="14"/>
      <c r="C278" s="124" t="str">
        <f t="shared" si="37"/>
        <v>項目49</v>
      </c>
      <c r="D278" s="193" t="str">
        <f t="shared" si="38"/>
        <v>--</v>
      </c>
      <c r="E278" s="37" t="str">
        <f t="shared" si="38"/>
        <v>--</v>
      </c>
      <c r="F278" s="37" t="str">
        <f t="shared" si="38"/>
        <v>--</v>
      </c>
      <c r="G278" s="37" t="str">
        <f t="shared" si="38"/>
        <v>--</v>
      </c>
      <c r="H278" s="37" t="str">
        <f t="shared" si="38"/>
        <v>--</v>
      </c>
      <c r="I278" s="37" t="str">
        <f t="shared" si="39"/>
        <v>--</v>
      </c>
      <c r="J278" s="37" t="str">
        <f t="shared" si="39"/>
        <v>--</v>
      </c>
      <c r="K278" s="37" t="str">
        <f t="shared" si="39"/>
        <v>--</v>
      </c>
      <c r="L278" s="37" t="str">
        <f t="shared" si="39"/>
        <v>--</v>
      </c>
      <c r="M278" s="37" t="str">
        <f t="shared" si="39"/>
        <v>--</v>
      </c>
      <c r="N278" s="37" t="str">
        <f t="shared" si="40"/>
        <v>--</v>
      </c>
      <c r="O278" s="35" t="str">
        <f t="shared" si="40"/>
        <v>--</v>
      </c>
      <c r="P278" s="35" t="str">
        <f t="shared" si="40"/>
        <v>--</v>
      </c>
      <c r="Q278" s="35" t="str">
        <f t="shared" si="40"/>
        <v>--</v>
      </c>
      <c r="R278" s="35" t="str">
        <f t="shared" si="40"/>
        <v>--</v>
      </c>
      <c r="S278" s="35" t="str">
        <f t="shared" si="41"/>
        <v>--</v>
      </c>
      <c r="T278" s="35" t="str">
        <f t="shared" si="41"/>
        <v>--</v>
      </c>
      <c r="U278" s="35" t="str">
        <f t="shared" si="41"/>
        <v>--</v>
      </c>
      <c r="V278" s="35" t="str">
        <f t="shared" si="41"/>
        <v>--</v>
      </c>
      <c r="W278" s="35" t="str">
        <f t="shared" si="41"/>
        <v>--</v>
      </c>
      <c r="X278" s="35" t="str">
        <f t="shared" si="42"/>
        <v>--</v>
      </c>
      <c r="Y278" s="35" t="str">
        <f t="shared" si="42"/>
        <v>--</v>
      </c>
      <c r="Z278" s="35" t="str">
        <f t="shared" si="42"/>
        <v>--</v>
      </c>
      <c r="AA278" s="35" t="str">
        <f t="shared" si="42"/>
        <v>--</v>
      </c>
      <c r="AB278" s="35" t="str">
        <f t="shared" si="42"/>
        <v>--</v>
      </c>
      <c r="AC278" s="35" t="str">
        <f t="shared" si="43"/>
        <v>--</v>
      </c>
      <c r="AD278" s="35" t="str">
        <f t="shared" si="43"/>
        <v>--</v>
      </c>
      <c r="AE278" s="35" t="str">
        <f t="shared" si="43"/>
        <v>--</v>
      </c>
      <c r="AF278" s="35" t="str">
        <f t="shared" si="43"/>
        <v>--</v>
      </c>
      <c r="AG278" s="35" t="str">
        <f t="shared" si="43"/>
        <v>--</v>
      </c>
      <c r="AH278" s="35" t="str">
        <f t="shared" si="44"/>
        <v>--</v>
      </c>
      <c r="AI278" s="35" t="str">
        <f t="shared" si="44"/>
        <v>--</v>
      </c>
      <c r="AJ278" s="35" t="str">
        <f t="shared" si="44"/>
        <v>--</v>
      </c>
      <c r="AK278" s="35" t="str">
        <f t="shared" si="44"/>
        <v>--</v>
      </c>
      <c r="AL278" s="35" t="str">
        <f t="shared" si="44"/>
        <v>--</v>
      </c>
      <c r="AM278" s="35" t="str">
        <f t="shared" si="45"/>
        <v>--</v>
      </c>
      <c r="AN278" s="35" t="str">
        <f t="shared" si="45"/>
        <v>--</v>
      </c>
      <c r="AO278" s="35" t="str">
        <f t="shared" si="45"/>
        <v>--</v>
      </c>
      <c r="AP278" s="35" t="str">
        <f t="shared" si="45"/>
        <v>--</v>
      </c>
      <c r="AQ278" s="35" t="str">
        <f t="shared" si="45"/>
        <v>--</v>
      </c>
      <c r="AR278" s="35" t="str">
        <f t="shared" si="46"/>
        <v>--</v>
      </c>
      <c r="AS278" s="35" t="str">
        <f t="shared" si="46"/>
        <v>--</v>
      </c>
      <c r="AT278" s="166" t="str">
        <f t="shared" si="46"/>
        <v>--</v>
      </c>
      <c r="AU278" s="44"/>
    </row>
    <row r="279" spans="1:47" s="61" customFormat="1" ht="15" hidden="1" customHeight="1" thickBot="1" x14ac:dyDescent="0.25">
      <c r="A279" s="14">
        <v>50</v>
      </c>
      <c r="B279" s="14"/>
      <c r="C279" s="124" t="str">
        <f t="shared" si="37"/>
        <v>項目50</v>
      </c>
      <c r="D279" s="193" t="str">
        <f t="shared" si="38"/>
        <v>--</v>
      </c>
      <c r="E279" s="37" t="str">
        <f t="shared" si="38"/>
        <v>--</v>
      </c>
      <c r="F279" s="37" t="str">
        <f t="shared" si="38"/>
        <v>--</v>
      </c>
      <c r="G279" s="37" t="str">
        <f t="shared" si="38"/>
        <v>--</v>
      </c>
      <c r="H279" s="37" t="str">
        <f t="shared" si="38"/>
        <v>--</v>
      </c>
      <c r="I279" s="37" t="str">
        <f t="shared" si="39"/>
        <v>--</v>
      </c>
      <c r="J279" s="37" t="str">
        <f t="shared" si="39"/>
        <v>--</v>
      </c>
      <c r="K279" s="37" t="str">
        <f t="shared" si="39"/>
        <v>--</v>
      </c>
      <c r="L279" s="37" t="str">
        <f t="shared" si="39"/>
        <v>--</v>
      </c>
      <c r="M279" s="37" t="str">
        <f t="shared" si="39"/>
        <v>--</v>
      </c>
      <c r="N279" s="37" t="str">
        <f t="shared" si="40"/>
        <v>--</v>
      </c>
      <c r="O279" s="35" t="str">
        <f t="shared" si="40"/>
        <v>--</v>
      </c>
      <c r="P279" s="35" t="str">
        <f t="shared" si="40"/>
        <v>--</v>
      </c>
      <c r="Q279" s="35" t="str">
        <f t="shared" si="40"/>
        <v>--</v>
      </c>
      <c r="R279" s="35" t="str">
        <f t="shared" si="40"/>
        <v>--</v>
      </c>
      <c r="S279" s="35" t="str">
        <f t="shared" si="41"/>
        <v>--</v>
      </c>
      <c r="T279" s="35" t="str">
        <f t="shared" si="41"/>
        <v>--</v>
      </c>
      <c r="U279" s="35" t="str">
        <f t="shared" si="41"/>
        <v>--</v>
      </c>
      <c r="V279" s="35" t="str">
        <f t="shared" si="41"/>
        <v>--</v>
      </c>
      <c r="W279" s="35" t="str">
        <f t="shared" si="41"/>
        <v>--</v>
      </c>
      <c r="X279" s="35" t="str">
        <f t="shared" si="42"/>
        <v>--</v>
      </c>
      <c r="Y279" s="35" t="str">
        <f t="shared" si="42"/>
        <v>--</v>
      </c>
      <c r="Z279" s="35" t="str">
        <f t="shared" si="42"/>
        <v>--</v>
      </c>
      <c r="AA279" s="35" t="str">
        <f t="shared" si="42"/>
        <v>--</v>
      </c>
      <c r="AB279" s="35" t="str">
        <f t="shared" si="42"/>
        <v>--</v>
      </c>
      <c r="AC279" s="35" t="str">
        <f t="shared" si="43"/>
        <v>--</v>
      </c>
      <c r="AD279" s="35" t="str">
        <f t="shared" si="43"/>
        <v>--</v>
      </c>
      <c r="AE279" s="35" t="str">
        <f t="shared" si="43"/>
        <v>--</v>
      </c>
      <c r="AF279" s="35" t="str">
        <f t="shared" si="43"/>
        <v>--</v>
      </c>
      <c r="AG279" s="35" t="str">
        <f t="shared" si="43"/>
        <v>--</v>
      </c>
      <c r="AH279" s="35" t="str">
        <f t="shared" si="44"/>
        <v>--</v>
      </c>
      <c r="AI279" s="35" t="str">
        <f t="shared" si="44"/>
        <v>--</v>
      </c>
      <c r="AJ279" s="35" t="str">
        <f t="shared" si="44"/>
        <v>--</v>
      </c>
      <c r="AK279" s="35" t="str">
        <f t="shared" si="44"/>
        <v>--</v>
      </c>
      <c r="AL279" s="35" t="str">
        <f t="shared" si="44"/>
        <v>--</v>
      </c>
      <c r="AM279" s="35" t="str">
        <f t="shared" si="45"/>
        <v>--</v>
      </c>
      <c r="AN279" s="35" t="str">
        <f t="shared" si="45"/>
        <v>--</v>
      </c>
      <c r="AO279" s="35" t="str">
        <f t="shared" si="45"/>
        <v>--</v>
      </c>
      <c r="AP279" s="35" t="str">
        <f t="shared" si="45"/>
        <v>--</v>
      </c>
      <c r="AQ279" s="35" t="str">
        <f t="shared" si="45"/>
        <v>--</v>
      </c>
      <c r="AR279" s="35" t="str">
        <f t="shared" si="46"/>
        <v>--</v>
      </c>
      <c r="AS279" s="35" t="str">
        <f t="shared" si="46"/>
        <v>--</v>
      </c>
      <c r="AT279" s="166" t="str">
        <f t="shared" si="46"/>
        <v>--</v>
      </c>
      <c r="AU279" s="44"/>
    </row>
    <row r="280" spans="1:47" s="61" customFormat="1" ht="5.25" customHeight="1" thickBot="1" x14ac:dyDescent="0.25">
      <c r="A280" s="14"/>
      <c r="B280" s="14"/>
      <c r="C280" s="21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189"/>
      <c r="AU280" s="44"/>
    </row>
    <row r="281" spans="1:47" s="61" customFormat="1" ht="19.5" customHeight="1" thickBot="1" x14ac:dyDescent="0.25">
      <c r="A281" s="14"/>
      <c r="B281" s="14"/>
      <c r="C281" s="195" t="s">
        <v>140</v>
      </c>
      <c r="D281" s="178">
        <f t="shared" ref="D281:AT281" si="47">IF(ISERROR(D390/D336), "--", D390/D336)</f>
        <v>168.06737153514698</v>
      </c>
      <c r="E281" s="46">
        <f t="shared" si="47"/>
        <v>171.14531552600158</v>
      </c>
      <c r="F281" s="46">
        <f t="shared" si="47"/>
        <v>169.61684344081252</v>
      </c>
      <c r="G281" s="46">
        <f t="shared" si="47"/>
        <v>163.20161042273307</v>
      </c>
      <c r="H281" s="46">
        <f t="shared" si="47"/>
        <v>160.99950893823481</v>
      </c>
      <c r="I281" s="46">
        <f t="shared" si="47"/>
        <v>163.18842685201886</v>
      </c>
      <c r="J281" s="46">
        <f t="shared" si="47"/>
        <v>164.80855789209576</v>
      </c>
      <c r="K281" s="46">
        <f t="shared" si="47"/>
        <v>166.73000496646844</v>
      </c>
      <c r="L281" s="46">
        <f t="shared" si="47"/>
        <v>169.85291735800988</v>
      </c>
      <c r="M281" s="46">
        <f t="shared" si="47"/>
        <v>169.84277007458334</v>
      </c>
      <c r="N281" s="46">
        <f t="shared" si="47"/>
        <v>164.32328486716486</v>
      </c>
      <c r="O281" s="46">
        <f t="shared" si="47"/>
        <v>159.56635699979918</v>
      </c>
      <c r="P281" s="46">
        <f t="shared" si="47"/>
        <v>163.19301447953725</v>
      </c>
      <c r="Q281" s="46">
        <f t="shared" si="47"/>
        <v>164.27115702060769</v>
      </c>
      <c r="R281" s="46">
        <f t="shared" si="47"/>
        <v>170.74162548475962</v>
      </c>
      <c r="S281" s="46">
        <f t="shared" si="47"/>
        <v>172.35473630599719</v>
      </c>
      <c r="T281" s="46">
        <f t="shared" si="47"/>
        <v>170.14482369850572</v>
      </c>
      <c r="U281" s="46">
        <f t="shared" si="47"/>
        <v>163.97893989916813</v>
      </c>
      <c r="V281" s="46">
        <f t="shared" si="47"/>
        <v>160.87943163874158</v>
      </c>
      <c r="W281" s="46">
        <f t="shared" si="47"/>
        <v>164.94192529498591</v>
      </c>
      <c r="X281" s="46">
        <f t="shared" si="47"/>
        <v>165.40580281889169</v>
      </c>
      <c r="Y281" s="46">
        <f t="shared" si="47"/>
        <v>169.32937701052947</v>
      </c>
      <c r="Z281" s="46">
        <f t="shared" si="47"/>
        <v>172.34959445522313</v>
      </c>
      <c r="AA281" s="46">
        <f t="shared" si="47"/>
        <v>171.56067660908752</v>
      </c>
      <c r="AB281" s="46">
        <f t="shared" si="47"/>
        <v>166.43724534938548</v>
      </c>
      <c r="AC281" s="46">
        <f t="shared" si="47"/>
        <v>161.56914420349517</v>
      </c>
      <c r="AD281" s="46">
        <f t="shared" si="47"/>
        <v>165.24062537816562</v>
      </c>
      <c r="AE281" s="46">
        <f t="shared" si="47"/>
        <v>167.50591786924883</v>
      </c>
      <c r="AF281" s="46">
        <f t="shared" si="47"/>
        <v>176.29757701655228</v>
      </c>
      <c r="AG281" s="46">
        <f t="shared" si="47"/>
        <v>179.1834464283684</v>
      </c>
      <c r="AH281" s="46">
        <f t="shared" si="47"/>
        <v>181.64561815572713</v>
      </c>
      <c r="AI281" s="46">
        <f t="shared" si="47"/>
        <v>175.23258362784603</v>
      </c>
      <c r="AJ281" s="46">
        <f t="shared" si="47"/>
        <v>174.5639491986754</v>
      </c>
      <c r="AK281" s="46">
        <f t="shared" si="47"/>
        <v>176.26523638281284</v>
      </c>
      <c r="AL281" s="46">
        <f t="shared" si="47"/>
        <v>176.82758935785978</v>
      </c>
      <c r="AM281" s="46">
        <f t="shared" si="47"/>
        <v>172.64234473792351</v>
      </c>
      <c r="AN281" s="46">
        <f t="shared" si="47"/>
        <v>177.72047315503161</v>
      </c>
      <c r="AO281" s="46">
        <f t="shared" si="47"/>
        <v>177.96259890445035</v>
      </c>
      <c r="AP281" s="46">
        <f t="shared" si="47"/>
        <v>169.88142407847553</v>
      </c>
      <c r="AQ281" s="46">
        <f t="shared" si="47"/>
        <v>166.98325209401048</v>
      </c>
      <c r="AR281" s="46">
        <f t="shared" si="47"/>
        <v>168.84166265995287</v>
      </c>
      <c r="AS281" s="46">
        <f t="shared" si="47"/>
        <v>170.15920131087839</v>
      </c>
      <c r="AT281" s="219">
        <f t="shared" si="47"/>
        <v>168.98423773005808</v>
      </c>
    </row>
    <row r="282" spans="1:47" ht="9" customHeight="1" x14ac:dyDescent="0.2">
      <c r="C282" s="145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</row>
    <row r="283" spans="1:47" ht="12" customHeight="1" x14ac:dyDescent="0.2"/>
    <row r="284" spans="1:47" s="61" customFormat="1" ht="48" hidden="1" customHeight="1" x14ac:dyDescent="0.2">
      <c r="A284" s="14"/>
      <c r="B284" s="14"/>
      <c r="C284" s="107"/>
      <c r="D284" s="23" t="str">
        <f t="shared" ref="D284:AS284" si="48">D$229</f>
        <v>22/04/01</v>
      </c>
      <c r="E284" s="23" t="str">
        <f t="shared" si="48"/>
        <v>22/04/02</v>
      </c>
      <c r="F284" s="23" t="str">
        <f t="shared" si="48"/>
        <v>22/04/03</v>
      </c>
      <c r="G284" s="23" t="str">
        <f t="shared" si="48"/>
        <v>22/04/04</v>
      </c>
      <c r="H284" s="23" t="str">
        <f t="shared" si="48"/>
        <v>22/04/05</v>
      </c>
      <c r="I284" s="23" t="str">
        <f t="shared" si="48"/>
        <v>22/04/06</v>
      </c>
      <c r="J284" s="23" t="str">
        <f t="shared" si="48"/>
        <v>22/04/07</v>
      </c>
      <c r="K284" s="23" t="str">
        <f t="shared" si="48"/>
        <v>22/04/08</v>
      </c>
      <c r="L284" s="23" t="str">
        <f t="shared" si="48"/>
        <v>22/04/09</v>
      </c>
      <c r="M284" s="23" t="str">
        <f t="shared" si="48"/>
        <v>22/04/10</v>
      </c>
      <c r="N284" s="23" t="str">
        <f t="shared" si="48"/>
        <v>22/04/11</v>
      </c>
      <c r="O284" s="23" t="str">
        <f t="shared" si="48"/>
        <v>22/04/12</v>
      </c>
      <c r="P284" s="23" t="str">
        <f t="shared" si="48"/>
        <v>22/04/13</v>
      </c>
      <c r="Q284" s="23" t="str">
        <f t="shared" si="48"/>
        <v>22/04/14</v>
      </c>
      <c r="R284" s="23" t="str">
        <f t="shared" si="48"/>
        <v>22/04/15</v>
      </c>
      <c r="S284" s="23" t="str">
        <f t="shared" si="48"/>
        <v>22/04/16</v>
      </c>
      <c r="T284" s="23" t="str">
        <f t="shared" si="48"/>
        <v>22/04/17</v>
      </c>
      <c r="U284" s="23" t="str">
        <f t="shared" si="48"/>
        <v>22/04/18</v>
      </c>
      <c r="V284" s="23" t="str">
        <f t="shared" si="48"/>
        <v>22/04/19</v>
      </c>
      <c r="W284" s="23" t="str">
        <f t="shared" si="48"/>
        <v>22/04/20</v>
      </c>
      <c r="X284" s="23" t="str">
        <f t="shared" si="48"/>
        <v>22/04/21</v>
      </c>
      <c r="Y284" s="23" t="str">
        <f t="shared" si="48"/>
        <v>22/04/22</v>
      </c>
      <c r="Z284" s="23" t="str">
        <f t="shared" si="48"/>
        <v>22/04/23</v>
      </c>
      <c r="AA284" s="23" t="str">
        <f t="shared" si="48"/>
        <v>22/04/24</v>
      </c>
      <c r="AB284" s="23" t="str">
        <f t="shared" si="48"/>
        <v>22/04/25</v>
      </c>
      <c r="AC284" s="23" t="str">
        <f t="shared" si="48"/>
        <v>22/04/26</v>
      </c>
      <c r="AD284" s="23" t="str">
        <f t="shared" si="48"/>
        <v>22/04/27</v>
      </c>
      <c r="AE284" s="23" t="str">
        <f t="shared" si="48"/>
        <v>22/04/28</v>
      </c>
      <c r="AF284" s="23" t="str">
        <f t="shared" si="48"/>
        <v>22/04/29</v>
      </c>
      <c r="AG284" s="23" t="str">
        <f t="shared" si="48"/>
        <v>22/04/30</v>
      </c>
      <c r="AH284" s="23" t="str">
        <f t="shared" si="48"/>
        <v>22/05/01</v>
      </c>
      <c r="AI284" s="23" t="str">
        <f t="shared" si="48"/>
        <v>22/05/02</v>
      </c>
      <c r="AJ284" s="23" t="str">
        <f t="shared" si="48"/>
        <v>22/05/03</v>
      </c>
      <c r="AK284" s="23" t="str">
        <f t="shared" si="48"/>
        <v>22/05/04</v>
      </c>
      <c r="AL284" s="23" t="str">
        <f t="shared" si="48"/>
        <v>22/05/05</v>
      </c>
      <c r="AM284" s="23" t="str">
        <f t="shared" si="48"/>
        <v>22/05/06</v>
      </c>
      <c r="AN284" s="23" t="str">
        <f t="shared" si="48"/>
        <v>22/05/07</v>
      </c>
      <c r="AO284" s="23" t="str">
        <f t="shared" si="48"/>
        <v>22/05/08</v>
      </c>
      <c r="AP284" s="23" t="str">
        <f t="shared" si="48"/>
        <v>22/05/09</v>
      </c>
      <c r="AQ284" s="23" t="str">
        <f t="shared" si="48"/>
        <v>22/05/10</v>
      </c>
      <c r="AR284" s="23" t="str">
        <f t="shared" si="48"/>
        <v>22/05/11</v>
      </c>
      <c r="AS284" s="23" t="str">
        <f t="shared" si="48"/>
        <v>22/05/12</v>
      </c>
      <c r="AT284" s="94" t="s">
        <v>83</v>
      </c>
    </row>
    <row r="285" spans="1:47" s="61" customFormat="1" ht="12" hidden="1" customHeight="1" x14ac:dyDescent="0.2">
      <c r="A285" s="14">
        <v>1</v>
      </c>
      <c r="B285" s="14"/>
      <c r="C285" s="120" t="str">
        <f t="shared" ref="C285:C334" si="49">$C230</f>
        <v>加工食品</v>
      </c>
      <c r="D285" s="33">
        <f t="shared" ref="D285:H334" si="50">IF(INDEX(累計比較データ,$A285,D$228*4+$E$1)="", "--", INDEX(累計比較データ,$A285,D$228*4+$E$1))</f>
        <v>515327.53169999999</v>
      </c>
      <c r="E285" s="33">
        <f t="shared" si="50"/>
        <v>571239.6557</v>
      </c>
      <c r="F285" s="33">
        <f t="shared" si="50"/>
        <v>602094.79940000002</v>
      </c>
      <c r="G285" s="33">
        <f t="shared" si="50"/>
        <v>495000.7499</v>
      </c>
      <c r="H285" s="33">
        <f t="shared" si="50"/>
        <v>605488.76839999994</v>
      </c>
      <c r="I285" s="33">
        <f t="shared" ref="I285:M334" si="51">IF(INDEX(累計比較データ,$A285,I$228*4+$E$1)="", "--", INDEX(累計比較データ,$A285,I$228*4+$E$1))</f>
        <v>477400.08270000003</v>
      </c>
      <c r="J285" s="33">
        <f t="shared" si="51"/>
        <v>479371.6237</v>
      </c>
      <c r="K285" s="33">
        <f t="shared" si="51"/>
        <v>473240.98700000002</v>
      </c>
      <c r="L285" s="33">
        <f t="shared" si="51"/>
        <v>567000.08739999996</v>
      </c>
      <c r="M285" s="33">
        <f t="shared" si="51"/>
        <v>642737.25340000005</v>
      </c>
      <c r="N285" s="33">
        <f t="shared" ref="N285:R334" si="52">IF(INDEX(累計比較データ,$A285,N$228*4+$E$1)="", "--", INDEX(累計比較データ,$A285,N$228*4+$E$1))</f>
        <v>510883.08279999997</v>
      </c>
      <c r="O285" s="33">
        <f t="shared" si="52"/>
        <v>541726.78</v>
      </c>
      <c r="P285" s="33">
        <f t="shared" si="52"/>
        <v>477332.76079999999</v>
      </c>
      <c r="Q285" s="33">
        <f t="shared" si="52"/>
        <v>439593.02380000002</v>
      </c>
      <c r="R285" s="33">
        <f t="shared" si="52"/>
        <v>535853.09299999999</v>
      </c>
      <c r="S285" s="33">
        <f t="shared" ref="S285:W334" si="53">IF(INDEX(累計比較データ,$A285,S$228*4+$E$1)="", "--", INDEX(累計比較データ,$A285,S$228*4+$E$1))</f>
        <v>582055.80200000003</v>
      </c>
      <c r="T285" s="33">
        <f t="shared" si="53"/>
        <v>620359.96299999999</v>
      </c>
      <c r="U285" s="33">
        <f t="shared" si="53"/>
        <v>507580.17859999998</v>
      </c>
      <c r="V285" s="33">
        <f t="shared" si="53"/>
        <v>553905.42790000001</v>
      </c>
      <c r="W285" s="33">
        <f t="shared" si="53"/>
        <v>488026.65870000003</v>
      </c>
      <c r="X285" s="33">
        <f t="shared" ref="X285:AB334" si="54">IF(INDEX(累計比較データ,$A285,X$228*4+$E$1)="", "--", INDEX(累計比較データ,$A285,X$228*4+$E$1))</f>
        <v>463433.31829999998</v>
      </c>
      <c r="Y285" s="33">
        <f t="shared" si="54"/>
        <v>472570.58</v>
      </c>
      <c r="Z285" s="33">
        <f t="shared" si="54"/>
        <v>562785.05700000003</v>
      </c>
      <c r="AA285" s="33">
        <f t="shared" si="54"/>
        <v>597902.22609999997</v>
      </c>
      <c r="AB285" s="33">
        <f t="shared" si="54"/>
        <v>572582.47679999995</v>
      </c>
      <c r="AC285" s="33">
        <f t="shared" ref="AC285:AG334" si="55">IF(INDEX(累計比較データ,$A285,AC$228*4+$E$1)="", "--", INDEX(累計比較データ,$A285,AC$228*4+$E$1))</f>
        <v>492512.2303</v>
      </c>
      <c r="AD285" s="33">
        <f t="shared" si="55"/>
        <v>466929.52630000003</v>
      </c>
      <c r="AE285" s="33">
        <f t="shared" si="55"/>
        <v>512664.8003</v>
      </c>
      <c r="AF285" s="33">
        <f t="shared" si="55"/>
        <v>422281.85100000002</v>
      </c>
      <c r="AG285" s="33">
        <f t="shared" si="55"/>
        <v>576380.60349999997</v>
      </c>
      <c r="AH285" s="33">
        <f t="shared" ref="AH285:AL334" si="56">IF(INDEX(累計比較データ,$A285,AH$228*4+$E$1)="", "--", INDEX(累計比較データ,$A285,AH$228*4+$E$1))</f>
        <v>553122.46050000004</v>
      </c>
      <c r="AI285" s="33">
        <f t="shared" si="56"/>
        <v>561562.81229999999</v>
      </c>
      <c r="AJ285" s="33">
        <f t="shared" si="56"/>
        <v>515094.52549999999</v>
      </c>
      <c r="AK285" s="33">
        <f t="shared" si="56"/>
        <v>460429.77149999997</v>
      </c>
      <c r="AL285" s="33">
        <f t="shared" si="56"/>
        <v>522547.8223</v>
      </c>
      <c r="AM285" s="33">
        <f t="shared" ref="AM285:AQ334" si="57">IF(INDEX(累計比較データ,$A285,AM$228*4+$E$1)="", "--", INDEX(累計比較データ,$A285,AM$228*4+$E$1))</f>
        <v>507215.95439999999</v>
      </c>
      <c r="AN285" s="33">
        <f t="shared" si="57"/>
        <v>528840.97019999998</v>
      </c>
      <c r="AO285" s="33">
        <f t="shared" si="57"/>
        <v>608779.27229999995</v>
      </c>
      <c r="AP285" s="33">
        <f t="shared" si="57"/>
        <v>508373.99300000002</v>
      </c>
      <c r="AQ285" s="33">
        <f t="shared" si="57"/>
        <v>582694.08790000004</v>
      </c>
      <c r="AR285" s="33">
        <f t="shared" ref="AR285:AS334" si="58">IF(INDEX(累計比較データ,$A285,AR$228*4+$E$1)="", "--", INDEX(累計比較データ,$A285,AR$228*4+$E$1))</f>
        <v>474868.65659999999</v>
      </c>
      <c r="AS285" s="33">
        <f t="shared" si="58"/>
        <v>470529.86259999999</v>
      </c>
      <c r="AT285" s="111">
        <f t="shared" ref="AT285:AT334" si="59">IF(INDEX(比較データ,$A285,AT$228*4+$E$1)="", "--", INDEX(比較データ,$A285,AT$228*4+$E$1))</f>
        <v>22120321.1686</v>
      </c>
    </row>
    <row r="286" spans="1:47" s="61" customFormat="1" ht="12" hidden="1" customHeight="1" x14ac:dyDescent="0.2">
      <c r="A286" s="14">
        <v>2</v>
      </c>
      <c r="B286" s="14"/>
      <c r="C286" s="120" t="str">
        <f t="shared" si="49"/>
        <v>生鮮食品</v>
      </c>
      <c r="D286" s="33">
        <f t="shared" si="50"/>
        <v>139268.929</v>
      </c>
      <c r="E286" s="33">
        <f t="shared" si="50"/>
        <v>153795.81539999999</v>
      </c>
      <c r="F286" s="33">
        <f t="shared" si="50"/>
        <v>177757.69779999999</v>
      </c>
      <c r="G286" s="33">
        <f t="shared" si="50"/>
        <v>134389.33809999999</v>
      </c>
      <c r="H286" s="33">
        <f t="shared" si="50"/>
        <v>173531.05499999999</v>
      </c>
      <c r="I286" s="33">
        <f t="shared" si="51"/>
        <v>135434.33439999999</v>
      </c>
      <c r="J286" s="33">
        <f t="shared" si="51"/>
        <v>129185.37179999999</v>
      </c>
      <c r="K286" s="33">
        <f t="shared" si="51"/>
        <v>128259.28939999999</v>
      </c>
      <c r="L286" s="33">
        <f t="shared" si="51"/>
        <v>159612.5926</v>
      </c>
      <c r="M286" s="33">
        <f t="shared" si="51"/>
        <v>190152.55660000001</v>
      </c>
      <c r="N286" s="33">
        <f t="shared" si="52"/>
        <v>137839.2702</v>
      </c>
      <c r="O286" s="33">
        <f t="shared" si="52"/>
        <v>157689.1911</v>
      </c>
      <c r="P286" s="33">
        <f t="shared" si="52"/>
        <v>136195.2838</v>
      </c>
      <c r="Q286" s="33">
        <f t="shared" si="52"/>
        <v>120814.7515</v>
      </c>
      <c r="R286" s="33">
        <f t="shared" si="52"/>
        <v>140225.70430000001</v>
      </c>
      <c r="S286" s="33">
        <f t="shared" si="53"/>
        <v>160085.7335</v>
      </c>
      <c r="T286" s="33">
        <f t="shared" si="53"/>
        <v>243041.4601</v>
      </c>
      <c r="U286" s="33">
        <f t="shared" si="53"/>
        <v>180928.97579999999</v>
      </c>
      <c r="V286" s="33">
        <f t="shared" si="53"/>
        <v>209366.46909999999</v>
      </c>
      <c r="W286" s="33">
        <f t="shared" si="53"/>
        <v>180344.03400000001</v>
      </c>
      <c r="X286" s="33">
        <f t="shared" si="54"/>
        <v>161690.29670000001</v>
      </c>
      <c r="Y286" s="33">
        <f t="shared" si="54"/>
        <v>168345.8688</v>
      </c>
      <c r="Z286" s="33">
        <f t="shared" si="54"/>
        <v>209288.19440000001</v>
      </c>
      <c r="AA286" s="33">
        <f t="shared" si="54"/>
        <v>247656.2959</v>
      </c>
      <c r="AB286" s="33">
        <f t="shared" si="54"/>
        <v>198405.6495</v>
      </c>
      <c r="AC286" s="33">
        <f t="shared" si="55"/>
        <v>185906.28940000001</v>
      </c>
      <c r="AD286" s="33">
        <f t="shared" si="55"/>
        <v>169481.6219</v>
      </c>
      <c r="AE286" s="33">
        <f t="shared" si="55"/>
        <v>184568.14569999999</v>
      </c>
      <c r="AF286" s="33">
        <f t="shared" si="55"/>
        <v>115.2838</v>
      </c>
      <c r="AG286" s="33">
        <f t="shared" si="55"/>
        <v>142.77160000000001</v>
      </c>
      <c r="AH286" s="33">
        <f t="shared" si="56"/>
        <v>127.75790000000001</v>
      </c>
      <c r="AI286" s="33">
        <f t="shared" si="56"/>
        <v>131.10470000000001</v>
      </c>
      <c r="AJ286" s="33">
        <f t="shared" si="56"/>
        <v>146.3708</v>
      </c>
      <c r="AK286" s="33">
        <f t="shared" si="56"/>
        <v>147.6283</v>
      </c>
      <c r="AL286" s="33">
        <f t="shared" si="56"/>
        <v>171.6832</v>
      </c>
      <c r="AM286" s="33">
        <f t="shared" si="57"/>
        <v>228.34010000000001</v>
      </c>
      <c r="AN286" s="33">
        <f t="shared" si="57"/>
        <v>214.6129</v>
      </c>
      <c r="AO286" s="33">
        <f t="shared" si="57"/>
        <v>225.185</v>
      </c>
      <c r="AP286" s="33">
        <f t="shared" si="57"/>
        <v>229.6499</v>
      </c>
      <c r="AQ286" s="33">
        <f t="shared" si="57"/>
        <v>264.15609999999998</v>
      </c>
      <c r="AR286" s="33">
        <f t="shared" si="58"/>
        <v>198.53270000000001</v>
      </c>
      <c r="AS286" s="33">
        <f t="shared" si="58"/>
        <v>234.19380000000001</v>
      </c>
      <c r="AT286" s="111">
        <f t="shared" si="59"/>
        <v>4715837.4866000004</v>
      </c>
    </row>
    <row r="287" spans="1:47" s="61" customFormat="1" ht="12" hidden="1" customHeight="1" x14ac:dyDescent="0.2">
      <c r="A287" s="14">
        <v>3</v>
      </c>
      <c r="B287" s="14"/>
      <c r="C287" s="120" t="str">
        <f t="shared" si="49"/>
        <v>菓子類</v>
      </c>
      <c r="D287" s="33">
        <f t="shared" si="50"/>
        <v>229744.1183</v>
      </c>
      <c r="E287" s="33">
        <f t="shared" si="50"/>
        <v>247145.58199999999</v>
      </c>
      <c r="F287" s="33">
        <f t="shared" si="50"/>
        <v>239304.07010000001</v>
      </c>
      <c r="G287" s="33">
        <f t="shared" si="50"/>
        <v>204166.3394</v>
      </c>
      <c r="H287" s="33">
        <f t="shared" si="50"/>
        <v>247331.31150000001</v>
      </c>
      <c r="I287" s="33">
        <f t="shared" si="51"/>
        <v>208045.73370000001</v>
      </c>
      <c r="J287" s="33">
        <f t="shared" si="51"/>
        <v>210135.9515</v>
      </c>
      <c r="K287" s="33">
        <f t="shared" si="51"/>
        <v>217137.76560000001</v>
      </c>
      <c r="L287" s="33">
        <f t="shared" si="51"/>
        <v>259990.93369999999</v>
      </c>
      <c r="M287" s="33">
        <f t="shared" si="51"/>
        <v>264607.06689999998</v>
      </c>
      <c r="N287" s="33">
        <f t="shared" si="52"/>
        <v>211714.93049999999</v>
      </c>
      <c r="O287" s="33">
        <f t="shared" si="52"/>
        <v>227851.69450000001</v>
      </c>
      <c r="P287" s="33">
        <f t="shared" si="52"/>
        <v>207500.00200000001</v>
      </c>
      <c r="Q287" s="33">
        <f t="shared" si="52"/>
        <v>190828.77849999999</v>
      </c>
      <c r="R287" s="33">
        <f t="shared" si="52"/>
        <v>240014.44270000001</v>
      </c>
      <c r="S287" s="33">
        <f t="shared" si="53"/>
        <v>265004.41279999999</v>
      </c>
      <c r="T287" s="33">
        <f t="shared" si="53"/>
        <v>258388.5386</v>
      </c>
      <c r="U287" s="33">
        <f t="shared" si="53"/>
        <v>208812.18090000001</v>
      </c>
      <c r="V287" s="33">
        <f t="shared" si="53"/>
        <v>232859.2003</v>
      </c>
      <c r="W287" s="33">
        <f t="shared" si="53"/>
        <v>209419.42069999999</v>
      </c>
      <c r="X287" s="33">
        <f t="shared" si="54"/>
        <v>204044.8891</v>
      </c>
      <c r="Y287" s="33">
        <f t="shared" si="54"/>
        <v>223156.96890000001</v>
      </c>
      <c r="Z287" s="33">
        <f t="shared" si="54"/>
        <v>259452.12839999999</v>
      </c>
      <c r="AA287" s="33">
        <f t="shared" si="54"/>
        <v>245997.54130000001</v>
      </c>
      <c r="AB287" s="33">
        <f t="shared" si="54"/>
        <v>241093.8609</v>
      </c>
      <c r="AC287" s="33">
        <f t="shared" si="55"/>
        <v>206606.4608</v>
      </c>
      <c r="AD287" s="33">
        <f t="shared" si="55"/>
        <v>209779.7825</v>
      </c>
      <c r="AE287" s="33">
        <f t="shared" si="55"/>
        <v>232120.38519999999</v>
      </c>
      <c r="AF287" s="33">
        <f t="shared" si="55"/>
        <v>201981.3278</v>
      </c>
      <c r="AG287" s="33">
        <f t="shared" si="55"/>
        <v>264854.49729999999</v>
      </c>
      <c r="AH287" s="33">
        <f t="shared" si="56"/>
        <v>236123.01</v>
      </c>
      <c r="AI287" s="33">
        <f t="shared" si="56"/>
        <v>248308.0197</v>
      </c>
      <c r="AJ287" s="33">
        <f t="shared" si="56"/>
        <v>237553.829</v>
      </c>
      <c r="AK287" s="33">
        <f t="shared" si="56"/>
        <v>221433.99540000001</v>
      </c>
      <c r="AL287" s="33">
        <f t="shared" si="56"/>
        <v>247850.55300000001</v>
      </c>
      <c r="AM287" s="33">
        <f t="shared" si="57"/>
        <v>226396.06640000001</v>
      </c>
      <c r="AN287" s="33">
        <f t="shared" si="57"/>
        <v>231740.52799999999</v>
      </c>
      <c r="AO287" s="33">
        <f t="shared" si="57"/>
        <v>257092.70439999999</v>
      </c>
      <c r="AP287" s="33">
        <f t="shared" si="57"/>
        <v>197614.4773</v>
      </c>
      <c r="AQ287" s="33">
        <f t="shared" si="57"/>
        <v>231734.80530000001</v>
      </c>
      <c r="AR287" s="33">
        <f t="shared" si="58"/>
        <v>202478.91870000001</v>
      </c>
      <c r="AS287" s="33">
        <f t="shared" si="58"/>
        <v>199953.71539999999</v>
      </c>
      <c r="AT287" s="111">
        <f t="shared" si="59"/>
        <v>9607370.9389999993</v>
      </c>
    </row>
    <row r="288" spans="1:47" s="61" customFormat="1" ht="12" hidden="1" customHeight="1" x14ac:dyDescent="0.2">
      <c r="A288" s="14">
        <v>4</v>
      </c>
      <c r="B288" s="14"/>
      <c r="C288" s="120" t="str">
        <f t="shared" si="49"/>
        <v>項目4</v>
      </c>
      <c r="D288" s="33" t="str">
        <f t="shared" si="50"/>
        <v>--</v>
      </c>
      <c r="E288" s="33" t="str">
        <f t="shared" si="50"/>
        <v>--</v>
      </c>
      <c r="F288" s="33" t="str">
        <f t="shared" si="50"/>
        <v>--</v>
      </c>
      <c r="G288" s="33" t="str">
        <f t="shared" si="50"/>
        <v>--</v>
      </c>
      <c r="H288" s="33" t="str">
        <f t="shared" si="50"/>
        <v>--</v>
      </c>
      <c r="I288" s="33" t="str">
        <f t="shared" si="51"/>
        <v>--</v>
      </c>
      <c r="J288" s="33" t="str">
        <f t="shared" si="51"/>
        <v>--</v>
      </c>
      <c r="K288" s="33" t="str">
        <f t="shared" si="51"/>
        <v>--</v>
      </c>
      <c r="L288" s="33" t="str">
        <f t="shared" si="51"/>
        <v>--</v>
      </c>
      <c r="M288" s="33" t="str">
        <f t="shared" si="51"/>
        <v>--</v>
      </c>
      <c r="N288" s="33" t="str">
        <f t="shared" si="52"/>
        <v>--</v>
      </c>
      <c r="O288" s="33" t="str">
        <f t="shared" si="52"/>
        <v>--</v>
      </c>
      <c r="P288" s="33" t="str">
        <f t="shared" si="52"/>
        <v>--</v>
      </c>
      <c r="Q288" s="33" t="str">
        <f t="shared" si="52"/>
        <v>--</v>
      </c>
      <c r="R288" s="33" t="str">
        <f t="shared" si="52"/>
        <v>--</v>
      </c>
      <c r="S288" s="33" t="str">
        <f t="shared" si="53"/>
        <v>--</v>
      </c>
      <c r="T288" s="33" t="str">
        <f t="shared" si="53"/>
        <v>--</v>
      </c>
      <c r="U288" s="33" t="str">
        <f t="shared" si="53"/>
        <v>--</v>
      </c>
      <c r="V288" s="33" t="str">
        <f t="shared" si="53"/>
        <v>--</v>
      </c>
      <c r="W288" s="33" t="str">
        <f t="shared" si="53"/>
        <v>--</v>
      </c>
      <c r="X288" s="33" t="str">
        <f t="shared" si="54"/>
        <v>--</v>
      </c>
      <c r="Y288" s="33" t="str">
        <f t="shared" si="54"/>
        <v>--</v>
      </c>
      <c r="Z288" s="33" t="str">
        <f t="shared" si="54"/>
        <v>--</v>
      </c>
      <c r="AA288" s="33" t="str">
        <f t="shared" si="54"/>
        <v>--</v>
      </c>
      <c r="AB288" s="33" t="str">
        <f t="shared" si="54"/>
        <v>--</v>
      </c>
      <c r="AC288" s="33" t="str">
        <f t="shared" si="55"/>
        <v>--</v>
      </c>
      <c r="AD288" s="33" t="str">
        <f t="shared" si="55"/>
        <v>--</v>
      </c>
      <c r="AE288" s="33" t="str">
        <f t="shared" si="55"/>
        <v>--</v>
      </c>
      <c r="AF288" s="33" t="str">
        <f t="shared" si="55"/>
        <v>--</v>
      </c>
      <c r="AG288" s="33" t="str">
        <f t="shared" si="55"/>
        <v>--</v>
      </c>
      <c r="AH288" s="33" t="str">
        <f t="shared" si="56"/>
        <v>--</v>
      </c>
      <c r="AI288" s="33" t="str">
        <f t="shared" si="56"/>
        <v>--</v>
      </c>
      <c r="AJ288" s="33" t="str">
        <f t="shared" si="56"/>
        <v>--</v>
      </c>
      <c r="AK288" s="33" t="str">
        <f t="shared" si="56"/>
        <v>--</v>
      </c>
      <c r="AL288" s="33" t="str">
        <f t="shared" si="56"/>
        <v>--</v>
      </c>
      <c r="AM288" s="33" t="str">
        <f t="shared" si="57"/>
        <v>--</v>
      </c>
      <c r="AN288" s="33" t="str">
        <f t="shared" si="57"/>
        <v>--</v>
      </c>
      <c r="AO288" s="33" t="str">
        <f t="shared" si="57"/>
        <v>--</v>
      </c>
      <c r="AP288" s="33" t="str">
        <f t="shared" si="57"/>
        <v>--</v>
      </c>
      <c r="AQ288" s="33" t="str">
        <f t="shared" si="57"/>
        <v>--</v>
      </c>
      <c r="AR288" s="33" t="str">
        <f t="shared" si="58"/>
        <v>--</v>
      </c>
      <c r="AS288" s="33" t="str">
        <f t="shared" si="58"/>
        <v>--</v>
      </c>
      <c r="AT288" s="111" t="str">
        <f t="shared" si="59"/>
        <v>--</v>
      </c>
    </row>
    <row r="289" spans="1:46" s="61" customFormat="1" ht="12" hidden="1" customHeight="1" x14ac:dyDescent="0.2">
      <c r="A289" s="14">
        <v>5</v>
      </c>
      <c r="B289" s="14"/>
      <c r="C289" s="120" t="str">
        <f t="shared" si="49"/>
        <v>項目5</v>
      </c>
      <c r="D289" s="33" t="str">
        <f t="shared" si="50"/>
        <v>--</v>
      </c>
      <c r="E289" s="33" t="str">
        <f t="shared" si="50"/>
        <v>--</v>
      </c>
      <c r="F289" s="33" t="str">
        <f t="shared" si="50"/>
        <v>--</v>
      </c>
      <c r="G289" s="33" t="str">
        <f t="shared" si="50"/>
        <v>--</v>
      </c>
      <c r="H289" s="33" t="str">
        <f t="shared" si="50"/>
        <v>--</v>
      </c>
      <c r="I289" s="33" t="str">
        <f t="shared" si="51"/>
        <v>--</v>
      </c>
      <c r="J289" s="33" t="str">
        <f t="shared" si="51"/>
        <v>--</v>
      </c>
      <c r="K289" s="33" t="str">
        <f t="shared" si="51"/>
        <v>--</v>
      </c>
      <c r="L289" s="33" t="str">
        <f t="shared" si="51"/>
        <v>--</v>
      </c>
      <c r="M289" s="33" t="str">
        <f t="shared" si="51"/>
        <v>--</v>
      </c>
      <c r="N289" s="33" t="str">
        <f t="shared" si="52"/>
        <v>--</v>
      </c>
      <c r="O289" s="33" t="str">
        <f t="shared" si="52"/>
        <v>--</v>
      </c>
      <c r="P289" s="33" t="str">
        <f t="shared" si="52"/>
        <v>--</v>
      </c>
      <c r="Q289" s="33" t="str">
        <f t="shared" si="52"/>
        <v>--</v>
      </c>
      <c r="R289" s="33" t="str">
        <f t="shared" si="52"/>
        <v>--</v>
      </c>
      <c r="S289" s="33" t="str">
        <f t="shared" si="53"/>
        <v>--</v>
      </c>
      <c r="T289" s="33" t="str">
        <f t="shared" si="53"/>
        <v>--</v>
      </c>
      <c r="U289" s="33" t="str">
        <f t="shared" si="53"/>
        <v>--</v>
      </c>
      <c r="V289" s="33" t="str">
        <f t="shared" si="53"/>
        <v>--</v>
      </c>
      <c r="W289" s="33" t="str">
        <f t="shared" si="53"/>
        <v>--</v>
      </c>
      <c r="X289" s="33" t="str">
        <f t="shared" si="54"/>
        <v>--</v>
      </c>
      <c r="Y289" s="33" t="str">
        <f t="shared" si="54"/>
        <v>--</v>
      </c>
      <c r="Z289" s="33" t="str">
        <f t="shared" si="54"/>
        <v>--</v>
      </c>
      <c r="AA289" s="33" t="str">
        <f t="shared" si="54"/>
        <v>--</v>
      </c>
      <c r="AB289" s="33" t="str">
        <f t="shared" si="54"/>
        <v>--</v>
      </c>
      <c r="AC289" s="33" t="str">
        <f t="shared" si="55"/>
        <v>--</v>
      </c>
      <c r="AD289" s="33" t="str">
        <f t="shared" si="55"/>
        <v>--</v>
      </c>
      <c r="AE289" s="33" t="str">
        <f t="shared" si="55"/>
        <v>--</v>
      </c>
      <c r="AF289" s="33" t="str">
        <f t="shared" si="55"/>
        <v>--</v>
      </c>
      <c r="AG289" s="33" t="str">
        <f t="shared" si="55"/>
        <v>--</v>
      </c>
      <c r="AH289" s="33" t="str">
        <f t="shared" si="56"/>
        <v>--</v>
      </c>
      <c r="AI289" s="33" t="str">
        <f t="shared" si="56"/>
        <v>--</v>
      </c>
      <c r="AJ289" s="33" t="str">
        <f t="shared" si="56"/>
        <v>--</v>
      </c>
      <c r="AK289" s="33" t="str">
        <f t="shared" si="56"/>
        <v>--</v>
      </c>
      <c r="AL289" s="33" t="str">
        <f t="shared" si="56"/>
        <v>--</v>
      </c>
      <c r="AM289" s="33" t="str">
        <f t="shared" si="57"/>
        <v>--</v>
      </c>
      <c r="AN289" s="33" t="str">
        <f t="shared" si="57"/>
        <v>--</v>
      </c>
      <c r="AO289" s="33" t="str">
        <f t="shared" si="57"/>
        <v>--</v>
      </c>
      <c r="AP289" s="33" t="str">
        <f t="shared" si="57"/>
        <v>--</v>
      </c>
      <c r="AQ289" s="33" t="str">
        <f t="shared" si="57"/>
        <v>--</v>
      </c>
      <c r="AR289" s="33" t="str">
        <f t="shared" si="58"/>
        <v>--</v>
      </c>
      <c r="AS289" s="33" t="str">
        <f t="shared" si="58"/>
        <v>--</v>
      </c>
      <c r="AT289" s="111" t="str">
        <f t="shared" si="59"/>
        <v>--</v>
      </c>
    </row>
    <row r="290" spans="1:46" s="61" customFormat="1" ht="12" hidden="1" customHeight="1" x14ac:dyDescent="0.2">
      <c r="A290" s="14">
        <v>6</v>
      </c>
      <c r="B290" s="14"/>
      <c r="C290" s="120" t="str">
        <f t="shared" si="49"/>
        <v>項目6</v>
      </c>
      <c r="D290" s="33" t="str">
        <f t="shared" si="50"/>
        <v>--</v>
      </c>
      <c r="E290" s="33" t="str">
        <f t="shared" si="50"/>
        <v>--</v>
      </c>
      <c r="F290" s="33" t="str">
        <f t="shared" si="50"/>
        <v>--</v>
      </c>
      <c r="G290" s="33" t="str">
        <f t="shared" si="50"/>
        <v>--</v>
      </c>
      <c r="H290" s="33" t="str">
        <f t="shared" si="50"/>
        <v>--</v>
      </c>
      <c r="I290" s="33" t="str">
        <f t="shared" si="51"/>
        <v>--</v>
      </c>
      <c r="J290" s="33" t="str">
        <f t="shared" si="51"/>
        <v>--</v>
      </c>
      <c r="K290" s="33" t="str">
        <f t="shared" si="51"/>
        <v>--</v>
      </c>
      <c r="L290" s="33" t="str">
        <f t="shared" si="51"/>
        <v>--</v>
      </c>
      <c r="M290" s="33" t="str">
        <f t="shared" si="51"/>
        <v>--</v>
      </c>
      <c r="N290" s="33" t="str">
        <f t="shared" si="52"/>
        <v>--</v>
      </c>
      <c r="O290" s="33" t="str">
        <f t="shared" si="52"/>
        <v>--</v>
      </c>
      <c r="P290" s="33" t="str">
        <f t="shared" si="52"/>
        <v>--</v>
      </c>
      <c r="Q290" s="33" t="str">
        <f t="shared" si="52"/>
        <v>--</v>
      </c>
      <c r="R290" s="33" t="str">
        <f t="shared" si="52"/>
        <v>--</v>
      </c>
      <c r="S290" s="33" t="str">
        <f t="shared" si="53"/>
        <v>--</v>
      </c>
      <c r="T290" s="33" t="str">
        <f t="shared" si="53"/>
        <v>--</v>
      </c>
      <c r="U290" s="33" t="str">
        <f t="shared" si="53"/>
        <v>--</v>
      </c>
      <c r="V290" s="33" t="str">
        <f t="shared" si="53"/>
        <v>--</v>
      </c>
      <c r="W290" s="33" t="str">
        <f t="shared" si="53"/>
        <v>--</v>
      </c>
      <c r="X290" s="33" t="str">
        <f t="shared" si="54"/>
        <v>--</v>
      </c>
      <c r="Y290" s="33" t="str">
        <f t="shared" si="54"/>
        <v>--</v>
      </c>
      <c r="Z290" s="33" t="str">
        <f t="shared" si="54"/>
        <v>--</v>
      </c>
      <c r="AA290" s="33" t="str">
        <f t="shared" si="54"/>
        <v>--</v>
      </c>
      <c r="AB290" s="33" t="str">
        <f t="shared" si="54"/>
        <v>--</v>
      </c>
      <c r="AC290" s="33" t="str">
        <f t="shared" si="55"/>
        <v>--</v>
      </c>
      <c r="AD290" s="33" t="str">
        <f t="shared" si="55"/>
        <v>--</v>
      </c>
      <c r="AE290" s="33" t="str">
        <f t="shared" si="55"/>
        <v>--</v>
      </c>
      <c r="AF290" s="33" t="str">
        <f t="shared" si="55"/>
        <v>--</v>
      </c>
      <c r="AG290" s="33" t="str">
        <f t="shared" si="55"/>
        <v>--</v>
      </c>
      <c r="AH290" s="33" t="str">
        <f t="shared" si="56"/>
        <v>--</v>
      </c>
      <c r="AI290" s="33" t="str">
        <f t="shared" si="56"/>
        <v>--</v>
      </c>
      <c r="AJ290" s="33" t="str">
        <f t="shared" si="56"/>
        <v>--</v>
      </c>
      <c r="AK290" s="33" t="str">
        <f t="shared" si="56"/>
        <v>--</v>
      </c>
      <c r="AL290" s="33" t="str">
        <f t="shared" si="56"/>
        <v>--</v>
      </c>
      <c r="AM290" s="33" t="str">
        <f t="shared" si="57"/>
        <v>--</v>
      </c>
      <c r="AN290" s="33" t="str">
        <f t="shared" si="57"/>
        <v>--</v>
      </c>
      <c r="AO290" s="33" t="str">
        <f t="shared" si="57"/>
        <v>--</v>
      </c>
      <c r="AP290" s="33" t="str">
        <f t="shared" si="57"/>
        <v>--</v>
      </c>
      <c r="AQ290" s="33" t="str">
        <f t="shared" si="57"/>
        <v>--</v>
      </c>
      <c r="AR290" s="33" t="str">
        <f t="shared" si="58"/>
        <v>--</v>
      </c>
      <c r="AS290" s="33" t="str">
        <f t="shared" si="58"/>
        <v>--</v>
      </c>
      <c r="AT290" s="111" t="str">
        <f t="shared" si="59"/>
        <v>--</v>
      </c>
    </row>
    <row r="291" spans="1:46" s="61" customFormat="1" ht="12" hidden="1" customHeight="1" x14ac:dyDescent="0.2">
      <c r="A291" s="14">
        <v>7</v>
      </c>
      <c r="B291" s="14"/>
      <c r="C291" s="120" t="str">
        <f t="shared" si="49"/>
        <v>項目7</v>
      </c>
      <c r="D291" s="33" t="str">
        <f t="shared" si="50"/>
        <v>--</v>
      </c>
      <c r="E291" s="33" t="str">
        <f t="shared" si="50"/>
        <v>--</v>
      </c>
      <c r="F291" s="33" t="str">
        <f t="shared" si="50"/>
        <v>--</v>
      </c>
      <c r="G291" s="33" t="str">
        <f t="shared" si="50"/>
        <v>--</v>
      </c>
      <c r="H291" s="33" t="str">
        <f t="shared" si="50"/>
        <v>--</v>
      </c>
      <c r="I291" s="33" t="str">
        <f t="shared" si="51"/>
        <v>--</v>
      </c>
      <c r="J291" s="33" t="str">
        <f t="shared" si="51"/>
        <v>--</v>
      </c>
      <c r="K291" s="33" t="str">
        <f t="shared" si="51"/>
        <v>--</v>
      </c>
      <c r="L291" s="33" t="str">
        <f t="shared" si="51"/>
        <v>--</v>
      </c>
      <c r="M291" s="33" t="str">
        <f t="shared" si="51"/>
        <v>--</v>
      </c>
      <c r="N291" s="33" t="str">
        <f t="shared" si="52"/>
        <v>--</v>
      </c>
      <c r="O291" s="33" t="str">
        <f t="shared" si="52"/>
        <v>--</v>
      </c>
      <c r="P291" s="33" t="str">
        <f t="shared" si="52"/>
        <v>--</v>
      </c>
      <c r="Q291" s="33" t="str">
        <f t="shared" si="52"/>
        <v>--</v>
      </c>
      <c r="R291" s="33" t="str">
        <f t="shared" si="52"/>
        <v>--</v>
      </c>
      <c r="S291" s="33" t="str">
        <f t="shared" si="53"/>
        <v>--</v>
      </c>
      <c r="T291" s="33" t="str">
        <f t="shared" si="53"/>
        <v>--</v>
      </c>
      <c r="U291" s="33" t="str">
        <f t="shared" si="53"/>
        <v>--</v>
      </c>
      <c r="V291" s="33" t="str">
        <f t="shared" si="53"/>
        <v>--</v>
      </c>
      <c r="W291" s="33" t="str">
        <f t="shared" si="53"/>
        <v>--</v>
      </c>
      <c r="X291" s="33" t="str">
        <f t="shared" si="54"/>
        <v>--</v>
      </c>
      <c r="Y291" s="33" t="str">
        <f t="shared" si="54"/>
        <v>--</v>
      </c>
      <c r="Z291" s="33" t="str">
        <f t="shared" si="54"/>
        <v>--</v>
      </c>
      <c r="AA291" s="33" t="str">
        <f t="shared" si="54"/>
        <v>--</v>
      </c>
      <c r="AB291" s="33" t="str">
        <f t="shared" si="54"/>
        <v>--</v>
      </c>
      <c r="AC291" s="33" t="str">
        <f t="shared" si="55"/>
        <v>--</v>
      </c>
      <c r="AD291" s="33" t="str">
        <f t="shared" si="55"/>
        <v>--</v>
      </c>
      <c r="AE291" s="33" t="str">
        <f t="shared" si="55"/>
        <v>--</v>
      </c>
      <c r="AF291" s="33" t="str">
        <f t="shared" si="55"/>
        <v>--</v>
      </c>
      <c r="AG291" s="33" t="str">
        <f t="shared" si="55"/>
        <v>--</v>
      </c>
      <c r="AH291" s="33" t="str">
        <f t="shared" si="56"/>
        <v>--</v>
      </c>
      <c r="AI291" s="33" t="str">
        <f t="shared" si="56"/>
        <v>--</v>
      </c>
      <c r="AJ291" s="33" t="str">
        <f t="shared" si="56"/>
        <v>--</v>
      </c>
      <c r="AK291" s="33" t="str">
        <f t="shared" si="56"/>
        <v>--</v>
      </c>
      <c r="AL291" s="33" t="str">
        <f t="shared" si="56"/>
        <v>--</v>
      </c>
      <c r="AM291" s="33" t="str">
        <f t="shared" si="57"/>
        <v>--</v>
      </c>
      <c r="AN291" s="33" t="str">
        <f t="shared" si="57"/>
        <v>--</v>
      </c>
      <c r="AO291" s="33" t="str">
        <f t="shared" si="57"/>
        <v>--</v>
      </c>
      <c r="AP291" s="33" t="str">
        <f t="shared" si="57"/>
        <v>--</v>
      </c>
      <c r="AQ291" s="33" t="str">
        <f t="shared" si="57"/>
        <v>--</v>
      </c>
      <c r="AR291" s="33" t="str">
        <f t="shared" si="58"/>
        <v>--</v>
      </c>
      <c r="AS291" s="33" t="str">
        <f t="shared" si="58"/>
        <v>--</v>
      </c>
      <c r="AT291" s="111" t="str">
        <f t="shared" si="59"/>
        <v>--</v>
      </c>
    </row>
    <row r="292" spans="1:46" s="61" customFormat="1" ht="12" hidden="1" customHeight="1" x14ac:dyDescent="0.2">
      <c r="A292" s="14">
        <v>8</v>
      </c>
      <c r="B292" s="14"/>
      <c r="C292" s="120" t="str">
        <f t="shared" si="49"/>
        <v>項目8</v>
      </c>
      <c r="D292" s="33" t="str">
        <f t="shared" si="50"/>
        <v>--</v>
      </c>
      <c r="E292" s="33" t="str">
        <f t="shared" si="50"/>
        <v>--</v>
      </c>
      <c r="F292" s="33" t="str">
        <f t="shared" si="50"/>
        <v>--</v>
      </c>
      <c r="G292" s="33" t="str">
        <f t="shared" si="50"/>
        <v>--</v>
      </c>
      <c r="H292" s="33" t="str">
        <f t="shared" si="50"/>
        <v>--</v>
      </c>
      <c r="I292" s="33" t="str">
        <f t="shared" si="51"/>
        <v>--</v>
      </c>
      <c r="J292" s="33" t="str">
        <f t="shared" si="51"/>
        <v>--</v>
      </c>
      <c r="K292" s="33" t="str">
        <f t="shared" si="51"/>
        <v>--</v>
      </c>
      <c r="L292" s="33" t="str">
        <f t="shared" si="51"/>
        <v>--</v>
      </c>
      <c r="M292" s="33" t="str">
        <f t="shared" si="51"/>
        <v>--</v>
      </c>
      <c r="N292" s="33" t="str">
        <f t="shared" si="52"/>
        <v>--</v>
      </c>
      <c r="O292" s="33" t="str">
        <f t="shared" si="52"/>
        <v>--</v>
      </c>
      <c r="P292" s="33" t="str">
        <f t="shared" si="52"/>
        <v>--</v>
      </c>
      <c r="Q292" s="33" t="str">
        <f t="shared" si="52"/>
        <v>--</v>
      </c>
      <c r="R292" s="33" t="str">
        <f t="shared" si="52"/>
        <v>--</v>
      </c>
      <c r="S292" s="33" t="str">
        <f t="shared" si="53"/>
        <v>--</v>
      </c>
      <c r="T292" s="33" t="str">
        <f t="shared" si="53"/>
        <v>--</v>
      </c>
      <c r="U292" s="33" t="str">
        <f t="shared" si="53"/>
        <v>--</v>
      </c>
      <c r="V292" s="33" t="str">
        <f t="shared" si="53"/>
        <v>--</v>
      </c>
      <c r="W292" s="33" t="str">
        <f t="shared" si="53"/>
        <v>--</v>
      </c>
      <c r="X292" s="33" t="str">
        <f t="shared" si="54"/>
        <v>--</v>
      </c>
      <c r="Y292" s="33" t="str">
        <f t="shared" si="54"/>
        <v>--</v>
      </c>
      <c r="Z292" s="33" t="str">
        <f t="shared" si="54"/>
        <v>--</v>
      </c>
      <c r="AA292" s="33" t="str">
        <f t="shared" si="54"/>
        <v>--</v>
      </c>
      <c r="AB292" s="33" t="str">
        <f t="shared" si="54"/>
        <v>--</v>
      </c>
      <c r="AC292" s="33" t="str">
        <f t="shared" si="55"/>
        <v>--</v>
      </c>
      <c r="AD292" s="33" t="str">
        <f t="shared" si="55"/>
        <v>--</v>
      </c>
      <c r="AE292" s="33" t="str">
        <f t="shared" si="55"/>
        <v>--</v>
      </c>
      <c r="AF292" s="33" t="str">
        <f t="shared" si="55"/>
        <v>--</v>
      </c>
      <c r="AG292" s="33" t="str">
        <f t="shared" si="55"/>
        <v>--</v>
      </c>
      <c r="AH292" s="33" t="str">
        <f t="shared" si="56"/>
        <v>--</v>
      </c>
      <c r="AI292" s="33" t="str">
        <f t="shared" si="56"/>
        <v>--</v>
      </c>
      <c r="AJ292" s="33" t="str">
        <f t="shared" si="56"/>
        <v>--</v>
      </c>
      <c r="AK292" s="33" t="str">
        <f t="shared" si="56"/>
        <v>--</v>
      </c>
      <c r="AL292" s="33" t="str">
        <f t="shared" si="56"/>
        <v>--</v>
      </c>
      <c r="AM292" s="33" t="str">
        <f t="shared" si="57"/>
        <v>--</v>
      </c>
      <c r="AN292" s="33" t="str">
        <f t="shared" si="57"/>
        <v>--</v>
      </c>
      <c r="AO292" s="33" t="str">
        <f t="shared" si="57"/>
        <v>--</v>
      </c>
      <c r="AP292" s="33" t="str">
        <f t="shared" si="57"/>
        <v>--</v>
      </c>
      <c r="AQ292" s="33" t="str">
        <f t="shared" si="57"/>
        <v>--</v>
      </c>
      <c r="AR292" s="33" t="str">
        <f t="shared" si="58"/>
        <v>--</v>
      </c>
      <c r="AS292" s="33" t="str">
        <f t="shared" si="58"/>
        <v>--</v>
      </c>
      <c r="AT292" s="111" t="str">
        <f t="shared" si="59"/>
        <v>--</v>
      </c>
    </row>
    <row r="293" spans="1:46" s="61" customFormat="1" ht="12" hidden="1" customHeight="1" x14ac:dyDescent="0.2">
      <c r="A293" s="14">
        <v>9</v>
      </c>
      <c r="B293" s="14"/>
      <c r="C293" s="120" t="str">
        <f t="shared" si="49"/>
        <v>項目9</v>
      </c>
      <c r="D293" s="33" t="str">
        <f t="shared" si="50"/>
        <v>--</v>
      </c>
      <c r="E293" s="33" t="str">
        <f t="shared" si="50"/>
        <v>--</v>
      </c>
      <c r="F293" s="33" t="str">
        <f t="shared" si="50"/>
        <v>--</v>
      </c>
      <c r="G293" s="33" t="str">
        <f t="shared" si="50"/>
        <v>--</v>
      </c>
      <c r="H293" s="33" t="str">
        <f t="shared" si="50"/>
        <v>--</v>
      </c>
      <c r="I293" s="33" t="str">
        <f t="shared" si="51"/>
        <v>--</v>
      </c>
      <c r="J293" s="33" t="str">
        <f t="shared" si="51"/>
        <v>--</v>
      </c>
      <c r="K293" s="33" t="str">
        <f t="shared" si="51"/>
        <v>--</v>
      </c>
      <c r="L293" s="33" t="str">
        <f t="shared" si="51"/>
        <v>--</v>
      </c>
      <c r="M293" s="33" t="str">
        <f t="shared" si="51"/>
        <v>--</v>
      </c>
      <c r="N293" s="33" t="str">
        <f t="shared" si="52"/>
        <v>--</v>
      </c>
      <c r="O293" s="33" t="str">
        <f t="shared" si="52"/>
        <v>--</v>
      </c>
      <c r="P293" s="33" t="str">
        <f t="shared" si="52"/>
        <v>--</v>
      </c>
      <c r="Q293" s="33" t="str">
        <f t="shared" si="52"/>
        <v>--</v>
      </c>
      <c r="R293" s="33" t="str">
        <f t="shared" si="52"/>
        <v>--</v>
      </c>
      <c r="S293" s="33" t="str">
        <f t="shared" si="53"/>
        <v>--</v>
      </c>
      <c r="T293" s="33" t="str">
        <f t="shared" si="53"/>
        <v>--</v>
      </c>
      <c r="U293" s="33" t="str">
        <f t="shared" si="53"/>
        <v>--</v>
      </c>
      <c r="V293" s="33" t="str">
        <f t="shared" si="53"/>
        <v>--</v>
      </c>
      <c r="W293" s="33" t="str">
        <f t="shared" si="53"/>
        <v>--</v>
      </c>
      <c r="X293" s="33" t="str">
        <f t="shared" si="54"/>
        <v>--</v>
      </c>
      <c r="Y293" s="33" t="str">
        <f t="shared" si="54"/>
        <v>--</v>
      </c>
      <c r="Z293" s="33" t="str">
        <f t="shared" si="54"/>
        <v>--</v>
      </c>
      <c r="AA293" s="33" t="str">
        <f t="shared" si="54"/>
        <v>--</v>
      </c>
      <c r="AB293" s="33" t="str">
        <f t="shared" si="54"/>
        <v>--</v>
      </c>
      <c r="AC293" s="33" t="str">
        <f t="shared" si="55"/>
        <v>--</v>
      </c>
      <c r="AD293" s="33" t="str">
        <f t="shared" si="55"/>
        <v>--</v>
      </c>
      <c r="AE293" s="33" t="str">
        <f t="shared" si="55"/>
        <v>--</v>
      </c>
      <c r="AF293" s="33" t="str">
        <f t="shared" si="55"/>
        <v>--</v>
      </c>
      <c r="AG293" s="33" t="str">
        <f t="shared" si="55"/>
        <v>--</v>
      </c>
      <c r="AH293" s="33" t="str">
        <f t="shared" si="56"/>
        <v>--</v>
      </c>
      <c r="AI293" s="33" t="str">
        <f t="shared" si="56"/>
        <v>--</v>
      </c>
      <c r="AJ293" s="33" t="str">
        <f t="shared" si="56"/>
        <v>--</v>
      </c>
      <c r="AK293" s="33" t="str">
        <f t="shared" si="56"/>
        <v>--</v>
      </c>
      <c r="AL293" s="33" t="str">
        <f t="shared" si="56"/>
        <v>--</v>
      </c>
      <c r="AM293" s="33" t="str">
        <f t="shared" si="57"/>
        <v>--</v>
      </c>
      <c r="AN293" s="33" t="str">
        <f t="shared" si="57"/>
        <v>--</v>
      </c>
      <c r="AO293" s="33" t="str">
        <f t="shared" si="57"/>
        <v>--</v>
      </c>
      <c r="AP293" s="33" t="str">
        <f t="shared" si="57"/>
        <v>--</v>
      </c>
      <c r="AQ293" s="33" t="str">
        <f t="shared" si="57"/>
        <v>--</v>
      </c>
      <c r="AR293" s="33" t="str">
        <f t="shared" si="58"/>
        <v>--</v>
      </c>
      <c r="AS293" s="33" t="str">
        <f t="shared" si="58"/>
        <v>--</v>
      </c>
      <c r="AT293" s="111" t="str">
        <f t="shared" si="59"/>
        <v>--</v>
      </c>
    </row>
    <row r="294" spans="1:46" s="61" customFormat="1" ht="12" hidden="1" customHeight="1" x14ac:dyDescent="0.2">
      <c r="A294" s="14">
        <v>10</v>
      </c>
      <c r="B294" s="14"/>
      <c r="C294" s="120" t="str">
        <f t="shared" si="49"/>
        <v>項目10</v>
      </c>
      <c r="D294" s="33" t="str">
        <f t="shared" si="50"/>
        <v>--</v>
      </c>
      <c r="E294" s="33" t="str">
        <f t="shared" si="50"/>
        <v>--</v>
      </c>
      <c r="F294" s="33" t="str">
        <f t="shared" si="50"/>
        <v>--</v>
      </c>
      <c r="G294" s="33" t="str">
        <f t="shared" si="50"/>
        <v>--</v>
      </c>
      <c r="H294" s="33" t="str">
        <f t="shared" si="50"/>
        <v>--</v>
      </c>
      <c r="I294" s="33" t="str">
        <f t="shared" si="51"/>
        <v>--</v>
      </c>
      <c r="J294" s="33" t="str">
        <f t="shared" si="51"/>
        <v>--</v>
      </c>
      <c r="K294" s="33" t="str">
        <f t="shared" si="51"/>
        <v>--</v>
      </c>
      <c r="L294" s="33" t="str">
        <f t="shared" si="51"/>
        <v>--</v>
      </c>
      <c r="M294" s="33" t="str">
        <f t="shared" si="51"/>
        <v>--</v>
      </c>
      <c r="N294" s="33" t="str">
        <f t="shared" si="52"/>
        <v>--</v>
      </c>
      <c r="O294" s="33" t="str">
        <f t="shared" si="52"/>
        <v>--</v>
      </c>
      <c r="P294" s="33" t="str">
        <f t="shared" si="52"/>
        <v>--</v>
      </c>
      <c r="Q294" s="33" t="str">
        <f t="shared" si="52"/>
        <v>--</v>
      </c>
      <c r="R294" s="33" t="str">
        <f t="shared" si="52"/>
        <v>--</v>
      </c>
      <c r="S294" s="33" t="str">
        <f t="shared" si="53"/>
        <v>--</v>
      </c>
      <c r="T294" s="33" t="str">
        <f t="shared" si="53"/>
        <v>--</v>
      </c>
      <c r="U294" s="33" t="str">
        <f t="shared" si="53"/>
        <v>--</v>
      </c>
      <c r="V294" s="33" t="str">
        <f t="shared" si="53"/>
        <v>--</v>
      </c>
      <c r="W294" s="33" t="str">
        <f t="shared" si="53"/>
        <v>--</v>
      </c>
      <c r="X294" s="33" t="str">
        <f t="shared" si="54"/>
        <v>--</v>
      </c>
      <c r="Y294" s="33" t="str">
        <f t="shared" si="54"/>
        <v>--</v>
      </c>
      <c r="Z294" s="33" t="str">
        <f t="shared" si="54"/>
        <v>--</v>
      </c>
      <c r="AA294" s="33" t="str">
        <f t="shared" si="54"/>
        <v>--</v>
      </c>
      <c r="AB294" s="33" t="str">
        <f t="shared" si="54"/>
        <v>--</v>
      </c>
      <c r="AC294" s="33" t="str">
        <f t="shared" si="55"/>
        <v>--</v>
      </c>
      <c r="AD294" s="33" t="str">
        <f t="shared" si="55"/>
        <v>--</v>
      </c>
      <c r="AE294" s="33" t="str">
        <f t="shared" si="55"/>
        <v>--</v>
      </c>
      <c r="AF294" s="33" t="str">
        <f t="shared" si="55"/>
        <v>--</v>
      </c>
      <c r="AG294" s="33" t="str">
        <f t="shared" si="55"/>
        <v>--</v>
      </c>
      <c r="AH294" s="33" t="str">
        <f t="shared" si="56"/>
        <v>--</v>
      </c>
      <c r="AI294" s="33" t="str">
        <f t="shared" si="56"/>
        <v>--</v>
      </c>
      <c r="AJ294" s="33" t="str">
        <f t="shared" si="56"/>
        <v>--</v>
      </c>
      <c r="AK294" s="33" t="str">
        <f t="shared" si="56"/>
        <v>--</v>
      </c>
      <c r="AL294" s="33" t="str">
        <f t="shared" si="56"/>
        <v>--</v>
      </c>
      <c r="AM294" s="33" t="str">
        <f t="shared" si="57"/>
        <v>--</v>
      </c>
      <c r="AN294" s="33" t="str">
        <f t="shared" si="57"/>
        <v>--</v>
      </c>
      <c r="AO294" s="33" t="str">
        <f t="shared" si="57"/>
        <v>--</v>
      </c>
      <c r="AP294" s="33" t="str">
        <f t="shared" si="57"/>
        <v>--</v>
      </c>
      <c r="AQ294" s="33" t="str">
        <f t="shared" si="57"/>
        <v>--</v>
      </c>
      <c r="AR294" s="33" t="str">
        <f t="shared" si="58"/>
        <v>--</v>
      </c>
      <c r="AS294" s="33" t="str">
        <f t="shared" si="58"/>
        <v>--</v>
      </c>
      <c r="AT294" s="111" t="str">
        <f t="shared" si="59"/>
        <v>--</v>
      </c>
    </row>
    <row r="295" spans="1:46" s="61" customFormat="1" ht="12" hidden="1" customHeight="1" x14ac:dyDescent="0.2">
      <c r="A295" s="14">
        <v>11</v>
      </c>
      <c r="B295" s="14"/>
      <c r="C295" s="120" t="str">
        <f t="shared" si="49"/>
        <v>項目11</v>
      </c>
      <c r="D295" s="33" t="str">
        <f t="shared" si="50"/>
        <v>--</v>
      </c>
      <c r="E295" s="33" t="str">
        <f t="shared" si="50"/>
        <v>--</v>
      </c>
      <c r="F295" s="33" t="str">
        <f t="shared" si="50"/>
        <v>--</v>
      </c>
      <c r="G295" s="33" t="str">
        <f t="shared" si="50"/>
        <v>--</v>
      </c>
      <c r="H295" s="33" t="str">
        <f t="shared" si="50"/>
        <v>--</v>
      </c>
      <c r="I295" s="33" t="str">
        <f t="shared" si="51"/>
        <v>--</v>
      </c>
      <c r="J295" s="33" t="str">
        <f t="shared" si="51"/>
        <v>--</v>
      </c>
      <c r="K295" s="33" t="str">
        <f t="shared" si="51"/>
        <v>--</v>
      </c>
      <c r="L295" s="33" t="str">
        <f t="shared" si="51"/>
        <v>--</v>
      </c>
      <c r="M295" s="33" t="str">
        <f t="shared" si="51"/>
        <v>--</v>
      </c>
      <c r="N295" s="33" t="str">
        <f t="shared" si="52"/>
        <v>--</v>
      </c>
      <c r="O295" s="33" t="str">
        <f t="shared" si="52"/>
        <v>--</v>
      </c>
      <c r="P295" s="33" t="str">
        <f t="shared" si="52"/>
        <v>--</v>
      </c>
      <c r="Q295" s="33" t="str">
        <f t="shared" si="52"/>
        <v>--</v>
      </c>
      <c r="R295" s="33" t="str">
        <f t="shared" si="52"/>
        <v>--</v>
      </c>
      <c r="S295" s="33" t="str">
        <f t="shared" si="53"/>
        <v>--</v>
      </c>
      <c r="T295" s="33" t="str">
        <f t="shared" si="53"/>
        <v>--</v>
      </c>
      <c r="U295" s="33" t="str">
        <f t="shared" si="53"/>
        <v>--</v>
      </c>
      <c r="V295" s="33" t="str">
        <f t="shared" si="53"/>
        <v>--</v>
      </c>
      <c r="W295" s="33" t="str">
        <f t="shared" si="53"/>
        <v>--</v>
      </c>
      <c r="X295" s="33" t="str">
        <f t="shared" si="54"/>
        <v>--</v>
      </c>
      <c r="Y295" s="33" t="str">
        <f t="shared" si="54"/>
        <v>--</v>
      </c>
      <c r="Z295" s="33" t="str">
        <f t="shared" si="54"/>
        <v>--</v>
      </c>
      <c r="AA295" s="33" t="str">
        <f t="shared" si="54"/>
        <v>--</v>
      </c>
      <c r="AB295" s="33" t="str">
        <f t="shared" si="54"/>
        <v>--</v>
      </c>
      <c r="AC295" s="33" t="str">
        <f t="shared" si="55"/>
        <v>--</v>
      </c>
      <c r="AD295" s="33" t="str">
        <f t="shared" si="55"/>
        <v>--</v>
      </c>
      <c r="AE295" s="33" t="str">
        <f t="shared" si="55"/>
        <v>--</v>
      </c>
      <c r="AF295" s="33" t="str">
        <f t="shared" si="55"/>
        <v>--</v>
      </c>
      <c r="AG295" s="33" t="str">
        <f t="shared" si="55"/>
        <v>--</v>
      </c>
      <c r="AH295" s="33" t="str">
        <f t="shared" si="56"/>
        <v>--</v>
      </c>
      <c r="AI295" s="33" t="str">
        <f t="shared" si="56"/>
        <v>--</v>
      </c>
      <c r="AJ295" s="33" t="str">
        <f t="shared" si="56"/>
        <v>--</v>
      </c>
      <c r="AK295" s="33" t="str">
        <f t="shared" si="56"/>
        <v>--</v>
      </c>
      <c r="AL295" s="33" t="str">
        <f t="shared" si="56"/>
        <v>--</v>
      </c>
      <c r="AM295" s="33" t="str">
        <f t="shared" si="57"/>
        <v>--</v>
      </c>
      <c r="AN295" s="33" t="str">
        <f t="shared" si="57"/>
        <v>--</v>
      </c>
      <c r="AO295" s="33" t="str">
        <f t="shared" si="57"/>
        <v>--</v>
      </c>
      <c r="AP295" s="33" t="str">
        <f t="shared" si="57"/>
        <v>--</v>
      </c>
      <c r="AQ295" s="33" t="str">
        <f t="shared" si="57"/>
        <v>--</v>
      </c>
      <c r="AR295" s="33" t="str">
        <f t="shared" si="58"/>
        <v>--</v>
      </c>
      <c r="AS295" s="33" t="str">
        <f t="shared" si="58"/>
        <v>--</v>
      </c>
      <c r="AT295" s="111" t="str">
        <f t="shared" si="59"/>
        <v>--</v>
      </c>
    </row>
    <row r="296" spans="1:46" s="61" customFormat="1" ht="12" hidden="1" customHeight="1" x14ac:dyDescent="0.2">
      <c r="A296" s="14">
        <v>12</v>
      </c>
      <c r="B296" s="14"/>
      <c r="C296" s="120" t="str">
        <f t="shared" si="49"/>
        <v>項目12</v>
      </c>
      <c r="D296" s="33" t="str">
        <f t="shared" si="50"/>
        <v>--</v>
      </c>
      <c r="E296" s="33" t="str">
        <f t="shared" si="50"/>
        <v>--</v>
      </c>
      <c r="F296" s="33" t="str">
        <f t="shared" si="50"/>
        <v>--</v>
      </c>
      <c r="G296" s="33" t="str">
        <f t="shared" si="50"/>
        <v>--</v>
      </c>
      <c r="H296" s="33" t="str">
        <f t="shared" si="50"/>
        <v>--</v>
      </c>
      <c r="I296" s="33" t="str">
        <f t="shared" si="51"/>
        <v>--</v>
      </c>
      <c r="J296" s="33" t="str">
        <f t="shared" si="51"/>
        <v>--</v>
      </c>
      <c r="K296" s="33" t="str">
        <f t="shared" si="51"/>
        <v>--</v>
      </c>
      <c r="L296" s="33" t="str">
        <f t="shared" si="51"/>
        <v>--</v>
      </c>
      <c r="M296" s="33" t="str">
        <f t="shared" si="51"/>
        <v>--</v>
      </c>
      <c r="N296" s="33" t="str">
        <f t="shared" si="52"/>
        <v>--</v>
      </c>
      <c r="O296" s="33" t="str">
        <f t="shared" si="52"/>
        <v>--</v>
      </c>
      <c r="P296" s="33" t="str">
        <f t="shared" si="52"/>
        <v>--</v>
      </c>
      <c r="Q296" s="33" t="str">
        <f t="shared" si="52"/>
        <v>--</v>
      </c>
      <c r="R296" s="33" t="str">
        <f t="shared" si="52"/>
        <v>--</v>
      </c>
      <c r="S296" s="33" t="str">
        <f t="shared" si="53"/>
        <v>--</v>
      </c>
      <c r="T296" s="33" t="str">
        <f t="shared" si="53"/>
        <v>--</v>
      </c>
      <c r="U296" s="33" t="str">
        <f t="shared" si="53"/>
        <v>--</v>
      </c>
      <c r="V296" s="33" t="str">
        <f t="shared" si="53"/>
        <v>--</v>
      </c>
      <c r="W296" s="33" t="str">
        <f t="shared" si="53"/>
        <v>--</v>
      </c>
      <c r="X296" s="33" t="str">
        <f t="shared" si="54"/>
        <v>--</v>
      </c>
      <c r="Y296" s="33" t="str">
        <f t="shared" si="54"/>
        <v>--</v>
      </c>
      <c r="Z296" s="33" t="str">
        <f t="shared" si="54"/>
        <v>--</v>
      </c>
      <c r="AA296" s="33" t="str">
        <f t="shared" si="54"/>
        <v>--</v>
      </c>
      <c r="AB296" s="33" t="str">
        <f t="shared" si="54"/>
        <v>--</v>
      </c>
      <c r="AC296" s="33" t="str">
        <f t="shared" si="55"/>
        <v>--</v>
      </c>
      <c r="AD296" s="33" t="str">
        <f t="shared" si="55"/>
        <v>--</v>
      </c>
      <c r="AE296" s="33" t="str">
        <f t="shared" si="55"/>
        <v>--</v>
      </c>
      <c r="AF296" s="33" t="str">
        <f t="shared" si="55"/>
        <v>--</v>
      </c>
      <c r="AG296" s="33" t="str">
        <f t="shared" si="55"/>
        <v>--</v>
      </c>
      <c r="AH296" s="33" t="str">
        <f t="shared" si="56"/>
        <v>--</v>
      </c>
      <c r="AI296" s="33" t="str">
        <f t="shared" si="56"/>
        <v>--</v>
      </c>
      <c r="AJ296" s="33" t="str">
        <f t="shared" si="56"/>
        <v>--</v>
      </c>
      <c r="AK296" s="33" t="str">
        <f t="shared" si="56"/>
        <v>--</v>
      </c>
      <c r="AL296" s="33" t="str">
        <f t="shared" si="56"/>
        <v>--</v>
      </c>
      <c r="AM296" s="33" t="str">
        <f t="shared" si="57"/>
        <v>--</v>
      </c>
      <c r="AN296" s="33" t="str">
        <f t="shared" si="57"/>
        <v>--</v>
      </c>
      <c r="AO296" s="33" t="str">
        <f t="shared" si="57"/>
        <v>--</v>
      </c>
      <c r="AP296" s="33" t="str">
        <f t="shared" si="57"/>
        <v>--</v>
      </c>
      <c r="AQ296" s="33" t="str">
        <f t="shared" si="57"/>
        <v>--</v>
      </c>
      <c r="AR296" s="33" t="str">
        <f t="shared" si="58"/>
        <v>--</v>
      </c>
      <c r="AS296" s="33" t="str">
        <f t="shared" si="58"/>
        <v>--</v>
      </c>
      <c r="AT296" s="111" t="str">
        <f t="shared" si="59"/>
        <v>--</v>
      </c>
    </row>
    <row r="297" spans="1:46" s="61" customFormat="1" ht="12" hidden="1" customHeight="1" x14ac:dyDescent="0.2">
      <c r="A297" s="14">
        <v>13</v>
      </c>
      <c r="B297" s="14"/>
      <c r="C297" s="120" t="str">
        <f t="shared" si="49"/>
        <v>項目13</v>
      </c>
      <c r="D297" s="33" t="str">
        <f t="shared" si="50"/>
        <v>--</v>
      </c>
      <c r="E297" s="33" t="str">
        <f t="shared" si="50"/>
        <v>--</v>
      </c>
      <c r="F297" s="33" t="str">
        <f t="shared" si="50"/>
        <v>--</v>
      </c>
      <c r="G297" s="33" t="str">
        <f t="shared" si="50"/>
        <v>--</v>
      </c>
      <c r="H297" s="33" t="str">
        <f t="shared" si="50"/>
        <v>--</v>
      </c>
      <c r="I297" s="33" t="str">
        <f t="shared" si="51"/>
        <v>--</v>
      </c>
      <c r="J297" s="33" t="str">
        <f t="shared" si="51"/>
        <v>--</v>
      </c>
      <c r="K297" s="33" t="str">
        <f t="shared" si="51"/>
        <v>--</v>
      </c>
      <c r="L297" s="33" t="str">
        <f t="shared" si="51"/>
        <v>--</v>
      </c>
      <c r="M297" s="33" t="str">
        <f t="shared" si="51"/>
        <v>--</v>
      </c>
      <c r="N297" s="33" t="str">
        <f t="shared" si="52"/>
        <v>--</v>
      </c>
      <c r="O297" s="33" t="str">
        <f t="shared" si="52"/>
        <v>--</v>
      </c>
      <c r="P297" s="33" t="str">
        <f t="shared" si="52"/>
        <v>--</v>
      </c>
      <c r="Q297" s="33" t="str">
        <f t="shared" si="52"/>
        <v>--</v>
      </c>
      <c r="R297" s="33" t="str">
        <f t="shared" si="52"/>
        <v>--</v>
      </c>
      <c r="S297" s="33" t="str">
        <f t="shared" si="53"/>
        <v>--</v>
      </c>
      <c r="T297" s="33" t="str">
        <f t="shared" si="53"/>
        <v>--</v>
      </c>
      <c r="U297" s="33" t="str">
        <f t="shared" si="53"/>
        <v>--</v>
      </c>
      <c r="V297" s="33" t="str">
        <f t="shared" si="53"/>
        <v>--</v>
      </c>
      <c r="W297" s="33" t="str">
        <f t="shared" si="53"/>
        <v>--</v>
      </c>
      <c r="X297" s="33" t="str">
        <f t="shared" si="54"/>
        <v>--</v>
      </c>
      <c r="Y297" s="33" t="str">
        <f t="shared" si="54"/>
        <v>--</v>
      </c>
      <c r="Z297" s="33" t="str">
        <f t="shared" si="54"/>
        <v>--</v>
      </c>
      <c r="AA297" s="33" t="str">
        <f t="shared" si="54"/>
        <v>--</v>
      </c>
      <c r="AB297" s="33" t="str">
        <f t="shared" si="54"/>
        <v>--</v>
      </c>
      <c r="AC297" s="33" t="str">
        <f t="shared" si="55"/>
        <v>--</v>
      </c>
      <c r="AD297" s="33" t="str">
        <f t="shared" si="55"/>
        <v>--</v>
      </c>
      <c r="AE297" s="33" t="str">
        <f t="shared" si="55"/>
        <v>--</v>
      </c>
      <c r="AF297" s="33" t="str">
        <f t="shared" si="55"/>
        <v>--</v>
      </c>
      <c r="AG297" s="33" t="str">
        <f t="shared" si="55"/>
        <v>--</v>
      </c>
      <c r="AH297" s="33" t="str">
        <f t="shared" si="56"/>
        <v>--</v>
      </c>
      <c r="AI297" s="33" t="str">
        <f t="shared" si="56"/>
        <v>--</v>
      </c>
      <c r="AJ297" s="33" t="str">
        <f t="shared" si="56"/>
        <v>--</v>
      </c>
      <c r="AK297" s="33" t="str">
        <f t="shared" si="56"/>
        <v>--</v>
      </c>
      <c r="AL297" s="33" t="str">
        <f t="shared" si="56"/>
        <v>--</v>
      </c>
      <c r="AM297" s="33" t="str">
        <f t="shared" si="57"/>
        <v>--</v>
      </c>
      <c r="AN297" s="33" t="str">
        <f t="shared" si="57"/>
        <v>--</v>
      </c>
      <c r="AO297" s="33" t="str">
        <f t="shared" si="57"/>
        <v>--</v>
      </c>
      <c r="AP297" s="33" t="str">
        <f t="shared" si="57"/>
        <v>--</v>
      </c>
      <c r="AQ297" s="33" t="str">
        <f t="shared" si="57"/>
        <v>--</v>
      </c>
      <c r="AR297" s="33" t="str">
        <f t="shared" si="58"/>
        <v>--</v>
      </c>
      <c r="AS297" s="33" t="str">
        <f t="shared" si="58"/>
        <v>--</v>
      </c>
      <c r="AT297" s="111" t="str">
        <f t="shared" si="59"/>
        <v>--</v>
      </c>
    </row>
    <row r="298" spans="1:46" s="61" customFormat="1" ht="12" hidden="1" customHeight="1" x14ac:dyDescent="0.2">
      <c r="A298" s="14">
        <v>14</v>
      </c>
      <c r="B298" s="14"/>
      <c r="C298" s="120" t="str">
        <f t="shared" si="49"/>
        <v>項目14</v>
      </c>
      <c r="D298" s="33" t="str">
        <f t="shared" si="50"/>
        <v>--</v>
      </c>
      <c r="E298" s="33" t="str">
        <f t="shared" si="50"/>
        <v>--</v>
      </c>
      <c r="F298" s="33" t="str">
        <f t="shared" si="50"/>
        <v>--</v>
      </c>
      <c r="G298" s="33" t="str">
        <f t="shared" si="50"/>
        <v>--</v>
      </c>
      <c r="H298" s="33" t="str">
        <f t="shared" si="50"/>
        <v>--</v>
      </c>
      <c r="I298" s="33" t="str">
        <f t="shared" si="51"/>
        <v>--</v>
      </c>
      <c r="J298" s="33" t="str">
        <f t="shared" si="51"/>
        <v>--</v>
      </c>
      <c r="K298" s="33" t="str">
        <f t="shared" si="51"/>
        <v>--</v>
      </c>
      <c r="L298" s="33" t="str">
        <f t="shared" si="51"/>
        <v>--</v>
      </c>
      <c r="M298" s="33" t="str">
        <f t="shared" si="51"/>
        <v>--</v>
      </c>
      <c r="N298" s="33" t="str">
        <f t="shared" si="52"/>
        <v>--</v>
      </c>
      <c r="O298" s="33" t="str">
        <f t="shared" si="52"/>
        <v>--</v>
      </c>
      <c r="P298" s="33" t="str">
        <f t="shared" si="52"/>
        <v>--</v>
      </c>
      <c r="Q298" s="33" t="str">
        <f t="shared" si="52"/>
        <v>--</v>
      </c>
      <c r="R298" s="33" t="str">
        <f t="shared" si="52"/>
        <v>--</v>
      </c>
      <c r="S298" s="33" t="str">
        <f t="shared" si="53"/>
        <v>--</v>
      </c>
      <c r="T298" s="33" t="str">
        <f t="shared" si="53"/>
        <v>--</v>
      </c>
      <c r="U298" s="33" t="str">
        <f t="shared" si="53"/>
        <v>--</v>
      </c>
      <c r="V298" s="33" t="str">
        <f t="shared" si="53"/>
        <v>--</v>
      </c>
      <c r="W298" s="33" t="str">
        <f t="shared" si="53"/>
        <v>--</v>
      </c>
      <c r="X298" s="33" t="str">
        <f t="shared" si="54"/>
        <v>--</v>
      </c>
      <c r="Y298" s="33" t="str">
        <f t="shared" si="54"/>
        <v>--</v>
      </c>
      <c r="Z298" s="33" t="str">
        <f t="shared" si="54"/>
        <v>--</v>
      </c>
      <c r="AA298" s="33" t="str">
        <f t="shared" si="54"/>
        <v>--</v>
      </c>
      <c r="AB298" s="33" t="str">
        <f t="shared" si="54"/>
        <v>--</v>
      </c>
      <c r="AC298" s="33" t="str">
        <f t="shared" si="55"/>
        <v>--</v>
      </c>
      <c r="AD298" s="33" t="str">
        <f t="shared" si="55"/>
        <v>--</v>
      </c>
      <c r="AE298" s="33" t="str">
        <f t="shared" si="55"/>
        <v>--</v>
      </c>
      <c r="AF298" s="33" t="str">
        <f t="shared" si="55"/>
        <v>--</v>
      </c>
      <c r="AG298" s="33" t="str">
        <f t="shared" si="55"/>
        <v>--</v>
      </c>
      <c r="AH298" s="33" t="str">
        <f t="shared" si="56"/>
        <v>--</v>
      </c>
      <c r="AI298" s="33" t="str">
        <f t="shared" si="56"/>
        <v>--</v>
      </c>
      <c r="AJ298" s="33" t="str">
        <f t="shared" si="56"/>
        <v>--</v>
      </c>
      <c r="AK298" s="33" t="str">
        <f t="shared" si="56"/>
        <v>--</v>
      </c>
      <c r="AL298" s="33" t="str">
        <f t="shared" si="56"/>
        <v>--</v>
      </c>
      <c r="AM298" s="33" t="str">
        <f t="shared" si="57"/>
        <v>--</v>
      </c>
      <c r="AN298" s="33" t="str">
        <f t="shared" si="57"/>
        <v>--</v>
      </c>
      <c r="AO298" s="33" t="str">
        <f t="shared" si="57"/>
        <v>--</v>
      </c>
      <c r="AP298" s="33" t="str">
        <f t="shared" si="57"/>
        <v>--</v>
      </c>
      <c r="AQ298" s="33" t="str">
        <f t="shared" si="57"/>
        <v>--</v>
      </c>
      <c r="AR298" s="33" t="str">
        <f t="shared" si="58"/>
        <v>--</v>
      </c>
      <c r="AS298" s="33" t="str">
        <f t="shared" si="58"/>
        <v>--</v>
      </c>
      <c r="AT298" s="111" t="str">
        <f t="shared" si="59"/>
        <v>--</v>
      </c>
    </row>
    <row r="299" spans="1:46" s="61" customFormat="1" ht="12" hidden="1" customHeight="1" x14ac:dyDescent="0.2">
      <c r="A299" s="14">
        <v>15</v>
      </c>
      <c r="B299" s="14"/>
      <c r="C299" s="120" t="str">
        <f t="shared" si="49"/>
        <v>項目15</v>
      </c>
      <c r="D299" s="33" t="str">
        <f t="shared" si="50"/>
        <v>--</v>
      </c>
      <c r="E299" s="33" t="str">
        <f t="shared" si="50"/>
        <v>--</v>
      </c>
      <c r="F299" s="33" t="str">
        <f t="shared" si="50"/>
        <v>--</v>
      </c>
      <c r="G299" s="33" t="str">
        <f t="shared" si="50"/>
        <v>--</v>
      </c>
      <c r="H299" s="33" t="str">
        <f t="shared" si="50"/>
        <v>--</v>
      </c>
      <c r="I299" s="33" t="str">
        <f t="shared" si="51"/>
        <v>--</v>
      </c>
      <c r="J299" s="33" t="str">
        <f t="shared" si="51"/>
        <v>--</v>
      </c>
      <c r="K299" s="33" t="str">
        <f t="shared" si="51"/>
        <v>--</v>
      </c>
      <c r="L299" s="33" t="str">
        <f t="shared" si="51"/>
        <v>--</v>
      </c>
      <c r="M299" s="33" t="str">
        <f t="shared" si="51"/>
        <v>--</v>
      </c>
      <c r="N299" s="33" t="str">
        <f t="shared" si="52"/>
        <v>--</v>
      </c>
      <c r="O299" s="33" t="str">
        <f t="shared" si="52"/>
        <v>--</v>
      </c>
      <c r="P299" s="33" t="str">
        <f t="shared" si="52"/>
        <v>--</v>
      </c>
      <c r="Q299" s="33" t="str">
        <f t="shared" si="52"/>
        <v>--</v>
      </c>
      <c r="R299" s="33" t="str">
        <f t="shared" si="52"/>
        <v>--</v>
      </c>
      <c r="S299" s="33" t="str">
        <f t="shared" si="53"/>
        <v>--</v>
      </c>
      <c r="T299" s="33" t="str">
        <f t="shared" si="53"/>
        <v>--</v>
      </c>
      <c r="U299" s="33" t="str">
        <f t="shared" si="53"/>
        <v>--</v>
      </c>
      <c r="V299" s="33" t="str">
        <f t="shared" si="53"/>
        <v>--</v>
      </c>
      <c r="W299" s="33" t="str">
        <f t="shared" si="53"/>
        <v>--</v>
      </c>
      <c r="X299" s="33" t="str">
        <f t="shared" si="54"/>
        <v>--</v>
      </c>
      <c r="Y299" s="33" t="str">
        <f t="shared" si="54"/>
        <v>--</v>
      </c>
      <c r="Z299" s="33" t="str">
        <f t="shared" si="54"/>
        <v>--</v>
      </c>
      <c r="AA299" s="33" t="str">
        <f t="shared" si="54"/>
        <v>--</v>
      </c>
      <c r="AB299" s="33" t="str">
        <f t="shared" si="54"/>
        <v>--</v>
      </c>
      <c r="AC299" s="33" t="str">
        <f t="shared" si="55"/>
        <v>--</v>
      </c>
      <c r="AD299" s="33" t="str">
        <f t="shared" si="55"/>
        <v>--</v>
      </c>
      <c r="AE299" s="33" t="str">
        <f t="shared" si="55"/>
        <v>--</v>
      </c>
      <c r="AF299" s="33" t="str">
        <f t="shared" si="55"/>
        <v>--</v>
      </c>
      <c r="AG299" s="33" t="str">
        <f t="shared" si="55"/>
        <v>--</v>
      </c>
      <c r="AH299" s="33" t="str">
        <f t="shared" si="56"/>
        <v>--</v>
      </c>
      <c r="AI299" s="33" t="str">
        <f t="shared" si="56"/>
        <v>--</v>
      </c>
      <c r="AJ299" s="33" t="str">
        <f t="shared" si="56"/>
        <v>--</v>
      </c>
      <c r="AK299" s="33" t="str">
        <f t="shared" si="56"/>
        <v>--</v>
      </c>
      <c r="AL299" s="33" t="str">
        <f t="shared" si="56"/>
        <v>--</v>
      </c>
      <c r="AM299" s="33" t="str">
        <f t="shared" si="57"/>
        <v>--</v>
      </c>
      <c r="AN299" s="33" t="str">
        <f t="shared" si="57"/>
        <v>--</v>
      </c>
      <c r="AO299" s="33" t="str">
        <f t="shared" si="57"/>
        <v>--</v>
      </c>
      <c r="AP299" s="33" t="str">
        <f t="shared" si="57"/>
        <v>--</v>
      </c>
      <c r="AQ299" s="33" t="str">
        <f t="shared" si="57"/>
        <v>--</v>
      </c>
      <c r="AR299" s="33" t="str">
        <f t="shared" si="58"/>
        <v>--</v>
      </c>
      <c r="AS299" s="33" t="str">
        <f t="shared" si="58"/>
        <v>--</v>
      </c>
      <c r="AT299" s="111" t="str">
        <f t="shared" si="59"/>
        <v>--</v>
      </c>
    </row>
    <row r="300" spans="1:46" s="61" customFormat="1" ht="12" hidden="1" customHeight="1" x14ac:dyDescent="0.2">
      <c r="A300" s="14">
        <v>16</v>
      </c>
      <c r="B300" s="14"/>
      <c r="C300" s="120" t="str">
        <f t="shared" si="49"/>
        <v>項目16</v>
      </c>
      <c r="D300" s="33" t="str">
        <f t="shared" si="50"/>
        <v>--</v>
      </c>
      <c r="E300" s="33" t="str">
        <f t="shared" si="50"/>
        <v>--</v>
      </c>
      <c r="F300" s="33" t="str">
        <f t="shared" si="50"/>
        <v>--</v>
      </c>
      <c r="G300" s="33" t="str">
        <f t="shared" si="50"/>
        <v>--</v>
      </c>
      <c r="H300" s="33" t="str">
        <f t="shared" si="50"/>
        <v>--</v>
      </c>
      <c r="I300" s="33" t="str">
        <f t="shared" si="51"/>
        <v>--</v>
      </c>
      <c r="J300" s="33" t="str">
        <f t="shared" si="51"/>
        <v>--</v>
      </c>
      <c r="K300" s="33" t="str">
        <f t="shared" si="51"/>
        <v>--</v>
      </c>
      <c r="L300" s="33" t="str">
        <f t="shared" si="51"/>
        <v>--</v>
      </c>
      <c r="M300" s="33" t="str">
        <f t="shared" si="51"/>
        <v>--</v>
      </c>
      <c r="N300" s="33" t="str">
        <f t="shared" si="52"/>
        <v>--</v>
      </c>
      <c r="O300" s="33" t="str">
        <f t="shared" si="52"/>
        <v>--</v>
      </c>
      <c r="P300" s="33" t="str">
        <f t="shared" si="52"/>
        <v>--</v>
      </c>
      <c r="Q300" s="33" t="str">
        <f t="shared" si="52"/>
        <v>--</v>
      </c>
      <c r="R300" s="33" t="str">
        <f t="shared" si="52"/>
        <v>--</v>
      </c>
      <c r="S300" s="33" t="str">
        <f t="shared" si="53"/>
        <v>--</v>
      </c>
      <c r="T300" s="33" t="str">
        <f t="shared" si="53"/>
        <v>--</v>
      </c>
      <c r="U300" s="33" t="str">
        <f t="shared" si="53"/>
        <v>--</v>
      </c>
      <c r="V300" s="33" t="str">
        <f t="shared" si="53"/>
        <v>--</v>
      </c>
      <c r="W300" s="33" t="str">
        <f t="shared" si="53"/>
        <v>--</v>
      </c>
      <c r="X300" s="33" t="str">
        <f t="shared" si="54"/>
        <v>--</v>
      </c>
      <c r="Y300" s="33" t="str">
        <f t="shared" si="54"/>
        <v>--</v>
      </c>
      <c r="Z300" s="33" t="str">
        <f t="shared" si="54"/>
        <v>--</v>
      </c>
      <c r="AA300" s="33" t="str">
        <f t="shared" si="54"/>
        <v>--</v>
      </c>
      <c r="AB300" s="33" t="str">
        <f t="shared" si="54"/>
        <v>--</v>
      </c>
      <c r="AC300" s="33" t="str">
        <f t="shared" si="55"/>
        <v>--</v>
      </c>
      <c r="AD300" s="33" t="str">
        <f t="shared" si="55"/>
        <v>--</v>
      </c>
      <c r="AE300" s="33" t="str">
        <f t="shared" si="55"/>
        <v>--</v>
      </c>
      <c r="AF300" s="33" t="str">
        <f t="shared" si="55"/>
        <v>--</v>
      </c>
      <c r="AG300" s="33" t="str">
        <f t="shared" si="55"/>
        <v>--</v>
      </c>
      <c r="AH300" s="33" t="str">
        <f t="shared" si="56"/>
        <v>--</v>
      </c>
      <c r="AI300" s="33" t="str">
        <f t="shared" si="56"/>
        <v>--</v>
      </c>
      <c r="AJ300" s="33" t="str">
        <f t="shared" si="56"/>
        <v>--</v>
      </c>
      <c r="AK300" s="33" t="str">
        <f t="shared" si="56"/>
        <v>--</v>
      </c>
      <c r="AL300" s="33" t="str">
        <f t="shared" si="56"/>
        <v>--</v>
      </c>
      <c r="AM300" s="33" t="str">
        <f t="shared" si="57"/>
        <v>--</v>
      </c>
      <c r="AN300" s="33" t="str">
        <f t="shared" si="57"/>
        <v>--</v>
      </c>
      <c r="AO300" s="33" t="str">
        <f t="shared" si="57"/>
        <v>--</v>
      </c>
      <c r="AP300" s="33" t="str">
        <f t="shared" si="57"/>
        <v>--</v>
      </c>
      <c r="AQ300" s="33" t="str">
        <f t="shared" si="57"/>
        <v>--</v>
      </c>
      <c r="AR300" s="33" t="str">
        <f t="shared" si="58"/>
        <v>--</v>
      </c>
      <c r="AS300" s="33" t="str">
        <f t="shared" si="58"/>
        <v>--</v>
      </c>
      <c r="AT300" s="111" t="str">
        <f t="shared" si="59"/>
        <v>--</v>
      </c>
    </row>
    <row r="301" spans="1:46" s="61" customFormat="1" ht="12" hidden="1" customHeight="1" x14ac:dyDescent="0.2">
      <c r="A301" s="14">
        <v>17</v>
      </c>
      <c r="B301" s="14"/>
      <c r="C301" s="120" t="str">
        <f t="shared" si="49"/>
        <v>項目17</v>
      </c>
      <c r="D301" s="33" t="str">
        <f t="shared" si="50"/>
        <v>--</v>
      </c>
      <c r="E301" s="33" t="str">
        <f t="shared" si="50"/>
        <v>--</v>
      </c>
      <c r="F301" s="33" t="str">
        <f t="shared" si="50"/>
        <v>--</v>
      </c>
      <c r="G301" s="33" t="str">
        <f t="shared" si="50"/>
        <v>--</v>
      </c>
      <c r="H301" s="33" t="str">
        <f t="shared" si="50"/>
        <v>--</v>
      </c>
      <c r="I301" s="33" t="str">
        <f t="shared" si="51"/>
        <v>--</v>
      </c>
      <c r="J301" s="33" t="str">
        <f t="shared" si="51"/>
        <v>--</v>
      </c>
      <c r="K301" s="33" t="str">
        <f t="shared" si="51"/>
        <v>--</v>
      </c>
      <c r="L301" s="33" t="str">
        <f t="shared" si="51"/>
        <v>--</v>
      </c>
      <c r="M301" s="33" t="str">
        <f t="shared" si="51"/>
        <v>--</v>
      </c>
      <c r="N301" s="33" t="str">
        <f t="shared" si="52"/>
        <v>--</v>
      </c>
      <c r="O301" s="33" t="str">
        <f t="shared" si="52"/>
        <v>--</v>
      </c>
      <c r="P301" s="33" t="str">
        <f t="shared" si="52"/>
        <v>--</v>
      </c>
      <c r="Q301" s="33" t="str">
        <f t="shared" si="52"/>
        <v>--</v>
      </c>
      <c r="R301" s="33" t="str">
        <f t="shared" si="52"/>
        <v>--</v>
      </c>
      <c r="S301" s="33" t="str">
        <f t="shared" si="53"/>
        <v>--</v>
      </c>
      <c r="T301" s="33" t="str">
        <f t="shared" si="53"/>
        <v>--</v>
      </c>
      <c r="U301" s="33" t="str">
        <f t="shared" si="53"/>
        <v>--</v>
      </c>
      <c r="V301" s="33" t="str">
        <f t="shared" si="53"/>
        <v>--</v>
      </c>
      <c r="W301" s="33" t="str">
        <f t="shared" si="53"/>
        <v>--</v>
      </c>
      <c r="X301" s="33" t="str">
        <f t="shared" si="54"/>
        <v>--</v>
      </c>
      <c r="Y301" s="33" t="str">
        <f t="shared" si="54"/>
        <v>--</v>
      </c>
      <c r="Z301" s="33" t="str">
        <f t="shared" si="54"/>
        <v>--</v>
      </c>
      <c r="AA301" s="33" t="str">
        <f t="shared" si="54"/>
        <v>--</v>
      </c>
      <c r="AB301" s="33" t="str">
        <f t="shared" si="54"/>
        <v>--</v>
      </c>
      <c r="AC301" s="33" t="str">
        <f t="shared" si="55"/>
        <v>--</v>
      </c>
      <c r="AD301" s="33" t="str">
        <f t="shared" si="55"/>
        <v>--</v>
      </c>
      <c r="AE301" s="33" t="str">
        <f t="shared" si="55"/>
        <v>--</v>
      </c>
      <c r="AF301" s="33" t="str">
        <f t="shared" si="55"/>
        <v>--</v>
      </c>
      <c r="AG301" s="33" t="str">
        <f t="shared" si="55"/>
        <v>--</v>
      </c>
      <c r="AH301" s="33" t="str">
        <f t="shared" si="56"/>
        <v>--</v>
      </c>
      <c r="AI301" s="33" t="str">
        <f t="shared" si="56"/>
        <v>--</v>
      </c>
      <c r="AJ301" s="33" t="str">
        <f t="shared" si="56"/>
        <v>--</v>
      </c>
      <c r="AK301" s="33" t="str">
        <f t="shared" si="56"/>
        <v>--</v>
      </c>
      <c r="AL301" s="33" t="str">
        <f t="shared" si="56"/>
        <v>--</v>
      </c>
      <c r="AM301" s="33" t="str">
        <f t="shared" si="57"/>
        <v>--</v>
      </c>
      <c r="AN301" s="33" t="str">
        <f t="shared" si="57"/>
        <v>--</v>
      </c>
      <c r="AO301" s="33" t="str">
        <f t="shared" si="57"/>
        <v>--</v>
      </c>
      <c r="AP301" s="33" t="str">
        <f t="shared" si="57"/>
        <v>--</v>
      </c>
      <c r="AQ301" s="33" t="str">
        <f t="shared" si="57"/>
        <v>--</v>
      </c>
      <c r="AR301" s="33" t="str">
        <f t="shared" si="58"/>
        <v>--</v>
      </c>
      <c r="AS301" s="33" t="str">
        <f t="shared" si="58"/>
        <v>--</v>
      </c>
      <c r="AT301" s="111" t="str">
        <f t="shared" si="59"/>
        <v>--</v>
      </c>
    </row>
    <row r="302" spans="1:46" s="61" customFormat="1" ht="12" hidden="1" customHeight="1" x14ac:dyDescent="0.2">
      <c r="A302" s="14">
        <v>18</v>
      </c>
      <c r="B302" s="14"/>
      <c r="C302" s="120" t="str">
        <f t="shared" si="49"/>
        <v>項目18</v>
      </c>
      <c r="D302" s="33" t="str">
        <f t="shared" si="50"/>
        <v>--</v>
      </c>
      <c r="E302" s="33" t="str">
        <f t="shared" si="50"/>
        <v>--</v>
      </c>
      <c r="F302" s="33" t="str">
        <f t="shared" si="50"/>
        <v>--</v>
      </c>
      <c r="G302" s="33" t="str">
        <f t="shared" si="50"/>
        <v>--</v>
      </c>
      <c r="H302" s="33" t="str">
        <f t="shared" si="50"/>
        <v>--</v>
      </c>
      <c r="I302" s="33" t="str">
        <f t="shared" si="51"/>
        <v>--</v>
      </c>
      <c r="J302" s="33" t="str">
        <f t="shared" si="51"/>
        <v>--</v>
      </c>
      <c r="K302" s="33" t="str">
        <f t="shared" si="51"/>
        <v>--</v>
      </c>
      <c r="L302" s="33" t="str">
        <f t="shared" si="51"/>
        <v>--</v>
      </c>
      <c r="M302" s="33" t="str">
        <f t="shared" si="51"/>
        <v>--</v>
      </c>
      <c r="N302" s="33" t="str">
        <f t="shared" si="52"/>
        <v>--</v>
      </c>
      <c r="O302" s="33" t="str">
        <f t="shared" si="52"/>
        <v>--</v>
      </c>
      <c r="P302" s="33" t="str">
        <f t="shared" si="52"/>
        <v>--</v>
      </c>
      <c r="Q302" s="33" t="str">
        <f t="shared" si="52"/>
        <v>--</v>
      </c>
      <c r="R302" s="33" t="str">
        <f t="shared" si="52"/>
        <v>--</v>
      </c>
      <c r="S302" s="33" t="str">
        <f t="shared" si="53"/>
        <v>--</v>
      </c>
      <c r="T302" s="33" t="str">
        <f t="shared" si="53"/>
        <v>--</v>
      </c>
      <c r="U302" s="33" t="str">
        <f t="shared" si="53"/>
        <v>--</v>
      </c>
      <c r="V302" s="33" t="str">
        <f t="shared" si="53"/>
        <v>--</v>
      </c>
      <c r="W302" s="33" t="str">
        <f t="shared" si="53"/>
        <v>--</v>
      </c>
      <c r="X302" s="33" t="str">
        <f t="shared" si="54"/>
        <v>--</v>
      </c>
      <c r="Y302" s="33" t="str">
        <f t="shared" si="54"/>
        <v>--</v>
      </c>
      <c r="Z302" s="33" t="str">
        <f t="shared" si="54"/>
        <v>--</v>
      </c>
      <c r="AA302" s="33" t="str">
        <f t="shared" si="54"/>
        <v>--</v>
      </c>
      <c r="AB302" s="33" t="str">
        <f t="shared" si="54"/>
        <v>--</v>
      </c>
      <c r="AC302" s="33" t="str">
        <f t="shared" si="55"/>
        <v>--</v>
      </c>
      <c r="AD302" s="33" t="str">
        <f t="shared" si="55"/>
        <v>--</v>
      </c>
      <c r="AE302" s="33" t="str">
        <f t="shared" si="55"/>
        <v>--</v>
      </c>
      <c r="AF302" s="33" t="str">
        <f t="shared" si="55"/>
        <v>--</v>
      </c>
      <c r="AG302" s="33" t="str">
        <f t="shared" si="55"/>
        <v>--</v>
      </c>
      <c r="AH302" s="33" t="str">
        <f t="shared" si="56"/>
        <v>--</v>
      </c>
      <c r="AI302" s="33" t="str">
        <f t="shared" si="56"/>
        <v>--</v>
      </c>
      <c r="AJ302" s="33" t="str">
        <f t="shared" si="56"/>
        <v>--</v>
      </c>
      <c r="AK302" s="33" t="str">
        <f t="shared" si="56"/>
        <v>--</v>
      </c>
      <c r="AL302" s="33" t="str">
        <f t="shared" si="56"/>
        <v>--</v>
      </c>
      <c r="AM302" s="33" t="str">
        <f t="shared" si="57"/>
        <v>--</v>
      </c>
      <c r="AN302" s="33" t="str">
        <f t="shared" si="57"/>
        <v>--</v>
      </c>
      <c r="AO302" s="33" t="str">
        <f t="shared" si="57"/>
        <v>--</v>
      </c>
      <c r="AP302" s="33" t="str">
        <f t="shared" si="57"/>
        <v>--</v>
      </c>
      <c r="AQ302" s="33" t="str">
        <f t="shared" si="57"/>
        <v>--</v>
      </c>
      <c r="AR302" s="33" t="str">
        <f t="shared" si="58"/>
        <v>--</v>
      </c>
      <c r="AS302" s="33" t="str">
        <f t="shared" si="58"/>
        <v>--</v>
      </c>
      <c r="AT302" s="111" t="str">
        <f t="shared" si="59"/>
        <v>--</v>
      </c>
    </row>
    <row r="303" spans="1:46" s="61" customFormat="1" ht="12" hidden="1" customHeight="1" x14ac:dyDescent="0.2">
      <c r="A303" s="14">
        <v>19</v>
      </c>
      <c r="B303" s="14"/>
      <c r="C303" s="120" t="str">
        <f t="shared" si="49"/>
        <v>項目19</v>
      </c>
      <c r="D303" s="33" t="str">
        <f t="shared" si="50"/>
        <v>--</v>
      </c>
      <c r="E303" s="33" t="str">
        <f t="shared" si="50"/>
        <v>--</v>
      </c>
      <c r="F303" s="33" t="str">
        <f t="shared" si="50"/>
        <v>--</v>
      </c>
      <c r="G303" s="33" t="str">
        <f t="shared" si="50"/>
        <v>--</v>
      </c>
      <c r="H303" s="33" t="str">
        <f t="shared" si="50"/>
        <v>--</v>
      </c>
      <c r="I303" s="33" t="str">
        <f t="shared" si="51"/>
        <v>--</v>
      </c>
      <c r="J303" s="33" t="str">
        <f t="shared" si="51"/>
        <v>--</v>
      </c>
      <c r="K303" s="33" t="str">
        <f t="shared" si="51"/>
        <v>--</v>
      </c>
      <c r="L303" s="33" t="str">
        <f t="shared" si="51"/>
        <v>--</v>
      </c>
      <c r="M303" s="33" t="str">
        <f t="shared" si="51"/>
        <v>--</v>
      </c>
      <c r="N303" s="33" t="str">
        <f t="shared" si="52"/>
        <v>--</v>
      </c>
      <c r="O303" s="33" t="str">
        <f t="shared" si="52"/>
        <v>--</v>
      </c>
      <c r="P303" s="33" t="str">
        <f t="shared" si="52"/>
        <v>--</v>
      </c>
      <c r="Q303" s="33" t="str">
        <f t="shared" si="52"/>
        <v>--</v>
      </c>
      <c r="R303" s="33" t="str">
        <f t="shared" si="52"/>
        <v>--</v>
      </c>
      <c r="S303" s="33" t="str">
        <f t="shared" si="53"/>
        <v>--</v>
      </c>
      <c r="T303" s="33" t="str">
        <f t="shared" si="53"/>
        <v>--</v>
      </c>
      <c r="U303" s="33" t="str">
        <f t="shared" si="53"/>
        <v>--</v>
      </c>
      <c r="V303" s="33" t="str">
        <f t="shared" si="53"/>
        <v>--</v>
      </c>
      <c r="W303" s="33" t="str">
        <f t="shared" si="53"/>
        <v>--</v>
      </c>
      <c r="X303" s="33" t="str">
        <f t="shared" si="54"/>
        <v>--</v>
      </c>
      <c r="Y303" s="33" t="str">
        <f t="shared" si="54"/>
        <v>--</v>
      </c>
      <c r="Z303" s="33" t="str">
        <f t="shared" si="54"/>
        <v>--</v>
      </c>
      <c r="AA303" s="33" t="str">
        <f t="shared" si="54"/>
        <v>--</v>
      </c>
      <c r="AB303" s="33" t="str">
        <f t="shared" si="54"/>
        <v>--</v>
      </c>
      <c r="AC303" s="33" t="str">
        <f t="shared" si="55"/>
        <v>--</v>
      </c>
      <c r="AD303" s="33" t="str">
        <f t="shared" si="55"/>
        <v>--</v>
      </c>
      <c r="AE303" s="33" t="str">
        <f t="shared" si="55"/>
        <v>--</v>
      </c>
      <c r="AF303" s="33" t="str">
        <f t="shared" si="55"/>
        <v>--</v>
      </c>
      <c r="AG303" s="33" t="str">
        <f t="shared" si="55"/>
        <v>--</v>
      </c>
      <c r="AH303" s="33" t="str">
        <f t="shared" si="56"/>
        <v>--</v>
      </c>
      <c r="AI303" s="33" t="str">
        <f t="shared" si="56"/>
        <v>--</v>
      </c>
      <c r="AJ303" s="33" t="str">
        <f t="shared" si="56"/>
        <v>--</v>
      </c>
      <c r="AK303" s="33" t="str">
        <f t="shared" si="56"/>
        <v>--</v>
      </c>
      <c r="AL303" s="33" t="str">
        <f t="shared" si="56"/>
        <v>--</v>
      </c>
      <c r="AM303" s="33" t="str">
        <f t="shared" si="57"/>
        <v>--</v>
      </c>
      <c r="AN303" s="33" t="str">
        <f t="shared" si="57"/>
        <v>--</v>
      </c>
      <c r="AO303" s="33" t="str">
        <f t="shared" si="57"/>
        <v>--</v>
      </c>
      <c r="AP303" s="33" t="str">
        <f t="shared" si="57"/>
        <v>--</v>
      </c>
      <c r="AQ303" s="33" t="str">
        <f t="shared" si="57"/>
        <v>--</v>
      </c>
      <c r="AR303" s="33" t="str">
        <f t="shared" si="58"/>
        <v>--</v>
      </c>
      <c r="AS303" s="33" t="str">
        <f t="shared" si="58"/>
        <v>--</v>
      </c>
      <c r="AT303" s="111" t="str">
        <f t="shared" si="59"/>
        <v>--</v>
      </c>
    </row>
    <row r="304" spans="1:46" s="61" customFormat="1" ht="12" hidden="1" customHeight="1" x14ac:dyDescent="0.2">
      <c r="A304" s="14">
        <v>20</v>
      </c>
      <c r="B304" s="14"/>
      <c r="C304" s="120" t="str">
        <f t="shared" si="49"/>
        <v>項目20</v>
      </c>
      <c r="D304" s="33" t="str">
        <f t="shared" si="50"/>
        <v>--</v>
      </c>
      <c r="E304" s="33" t="str">
        <f t="shared" si="50"/>
        <v>--</v>
      </c>
      <c r="F304" s="33" t="str">
        <f t="shared" si="50"/>
        <v>--</v>
      </c>
      <c r="G304" s="33" t="str">
        <f t="shared" si="50"/>
        <v>--</v>
      </c>
      <c r="H304" s="33" t="str">
        <f t="shared" si="50"/>
        <v>--</v>
      </c>
      <c r="I304" s="33" t="str">
        <f t="shared" si="51"/>
        <v>--</v>
      </c>
      <c r="J304" s="33" t="str">
        <f t="shared" si="51"/>
        <v>--</v>
      </c>
      <c r="K304" s="33" t="str">
        <f t="shared" si="51"/>
        <v>--</v>
      </c>
      <c r="L304" s="33" t="str">
        <f t="shared" si="51"/>
        <v>--</v>
      </c>
      <c r="M304" s="33" t="str">
        <f t="shared" si="51"/>
        <v>--</v>
      </c>
      <c r="N304" s="33" t="str">
        <f t="shared" si="52"/>
        <v>--</v>
      </c>
      <c r="O304" s="33" t="str">
        <f t="shared" si="52"/>
        <v>--</v>
      </c>
      <c r="P304" s="33" t="str">
        <f t="shared" si="52"/>
        <v>--</v>
      </c>
      <c r="Q304" s="33" t="str">
        <f t="shared" si="52"/>
        <v>--</v>
      </c>
      <c r="R304" s="33" t="str">
        <f t="shared" si="52"/>
        <v>--</v>
      </c>
      <c r="S304" s="33" t="str">
        <f t="shared" si="53"/>
        <v>--</v>
      </c>
      <c r="T304" s="33" t="str">
        <f t="shared" si="53"/>
        <v>--</v>
      </c>
      <c r="U304" s="33" t="str">
        <f t="shared" si="53"/>
        <v>--</v>
      </c>
      <c r="V304" s="33" t="str">
        <f t="shared" si="53"/>
        <v>--</v>
      </c>
      <c r="W304" s="33" t="str">
        <f t="shared" si="53"/>
        <v>--</v>
      </c>
      <c r="X304" s="33" t="str">
        <f t="shared" si="54"/>
        <v>--</v>
      </c>
      <c r="Y304" s="33" t="str">
        <f t="shared" si="54"/>
        <v>--</v>
      </c>
      <c r="Z304" s="33" t="str">
        <f t="shared" si="54"/>
        <v>--</v>
      </c>
      <c r="AA304" s="33" t="str">
        <f t="shared" si="54"/>
        <v>--</v>
      </c>
      <c r="AB304" s="33" t="str">
        <f t="shared" si="54"/>
        <v>--</v>
      </c>
      <c r="AC304" s="33" t="str">
        <f t="shared" si="55"/>
        <v>--</v>
      </c>
      <c r="AD304" s="33" t="str">
        <f t="shared" si="55"/>
        <v>--</v>
      </c>
      <c r="AE304" s="33" t="str">
        <f t="shared" si="55"/>
        <v>--</v>
      </c>
      <c r="AF304" s="33" t="str">
        <f t="shared" si="55"/>
        <v>--</v>
      </c>
      <c r="AG304" s="33" t="str">
        <f t="shared" si="55"/>
        <v>--</v>
      </c>
      <c r="AH304" s="33" t="str">
        <f t="shared" si="56"/>
        <v>--</v>
      </c>
      <c r="AI304" s="33" t="str">
        <f t="shared" si="56"/>
        <v>--</v>
      </c>
      <c r="AJ304" s="33" t="str">
        <f t="shared" si="56"/>
        <v>--</v>
      </c>
      <c r="AK304" s="33" t="str">
        <f t="shared" si="56"/>
        <v>--</v>
      </c>
      <c r="AL304" s="33" t="str">
        <f t="shared" si="56"/>
        <v>--</v>
      </c>
      <c r="AM304" s="33" t="str">
        <f t="shared" si="57"/>
        <v>--</v>
      </c>
      <c r="AN304" s="33" t="str">
        <f t="shared" si="57"/>
        <v>--</v>
      </c>
      <c r="AO304" s="33" t="str">
        <f t="shared" si="57"/>
        <v>--</v>
      </c>
      <c r="AP304" s="33" t="str">
        <f t="shared" si="57"/>
        <v>--</v>
      </c>
      <c r="AQ304" s="33" t="str">
        <f t="shared" si="57"/>
        <v>--</v>
      </c>
      <c r="AR304" s="33" t="str">
        <f t="shared" si="58"/>
        <v>--</v>
      </c>
      <c r="AS304" s="33" t="str">
        <f t="shared" si="58"/>
        <v>--</v>
      </c>
      <c r="AT304" s="111" t="str">
        <f t="shared" si="59"/>
        <v>--</v>
      </c>
    </row>
    <row r="305" spans="1:46" s="61" customFormat="1" ht="12" hidden="1" customHeight="1" x14ac:dyDescent="0.2">
      <c r="A305" s="14">
        <v>21</v>
      </c>
      <c r="B305" s="14"/>
      <c r="C305" s="120" t="str">
        <f t="shared" si="49"/>
        <v>項目21</v>
      </c>
      <c r="D305" s="33" t="str">
        <f t="shared" si="50"/>
        <v>--</v>
      </c>
      <c r="E305" s="33" t="str">
        <f t="shared" si="50"/>
        <v>--</v>
      </c>
      <c r="F305" s="33" t="str">
        <f t="shared" si="50"/>
        <v>--</v>
      </c>
      <c r="G305" s="33" t="str">
        <f t="shared" si="50"/>
        <v>--</v>
      </c>
      <c r="H305" s="33" t="str">
        <f t="shared" si="50"/>
        <v>--</v>
      </c>
      <c r="I305" s="33" t="str">
        <f t="shared" si="51"/>
        <v>--</v>
      </c>
      <c r="J305" s="33" t="str">
        <f t="shared" si="51"/>
        <v>--</v>
      </c>
      <c r="K305" s="33" t="str">
        <f t="shared" si="51"/>
        <v>--</v>
      </c>
      <c r="L305" s="33" t="str">
        <f t="shared" si="51"/>
        <v>--</v>
      </c>
      <c r="M305" s="33" t="str">
        <f t="shared" si="51"/>
        <v>--</v>
      </c>
      <c r="N305" s="33" t="str">
        <f t="shared" si="52"/>
        <v>--</v>
      </c>
      <c r="O305" s="33" t="str">
        <f t="shared" si="52"/>
        <v>--</v>
      </c>
      <c r="P305" s="33" t="str">
        <f t="shared" si="52"/>
        <v>--</v>
      </c>
      <c r="Q305" s="33" t="str">
        <f t="shared" si="52"/>
        <v>--</v>
      </c>
      <c r="R305" s="33" t="str">
        <f t="shared" si="52"/>
        <v>--</v>
      </c>
      <c r="S305" s="33" t="str">
        <f t="shared" si="53"/>
        <v>--</v>
      </c>
      <c r="T305" s="33" t="str">
        <f t="shared" si="53"/>
        <v>--</v>
      </c>
      <c r="U305" s="33" t="str">
        <f t="shared" si="53"/>
        <v>--</v>
      </c>
      <c r="V305" s="33" t="str">
        <f t="shared" si="53"/>
        <v>--</v>
      </c>
      <c r="W305" s="33" t="str">
        <f t="shared" si="53"/>
        <v>--</v>
      </c>
      <c r="X305" s="33" t="str">
        <f t="shared" si="54"/>
        <v>--</v>
      </c>
      <c r="Y305" s="33" t="str">
        <f t="shared" si="54"/>
        <v>--</v>
      </c>
      <c r="Z305" s="33" t="str">
        <f t="shared" si="54"/>
        <v>--</v>
      </c>
      <c r="AA305" s="33" t="str">
        <f t="shared" si="54"/>
        <v>--</v>
      </c>
      <c r="AB305" s="33" t="str">
        <f t="shared" si="54"/>
        <v>--</v>
      </c>
      <c r="AC305" s="33" t="str">
        <f t="shared" si="55"/>
        <v>--</v>
      </c>
      <c r="AD305" s="33" t="str">
        <f t="shared" si="55"/>
        <v>--</v>
      </c>
      <c r="AE305" s="33" t="str">
        <f t="shared" si="55"/>
        <v>--</v>
      </c>
      <c r="AF305" s="33" t="str">
        <f t="shared" si="55"/>
        <v>--</v>
      </c>
      <c r="AG305" s="33" t="str">
        <f t="shared" si="55"/>
        <v>--</v>
      </c>
      <c r="AH305" s="33" t="str">
        <f t="shared" si="56"/>
        <v>--</v>
      </c>
      <c r="AI305" s="33" t="str">
        <f t="shared" si="56"/>
        <v>--</v>
      </c>
      <c r="AJ305" s="33" t="str">
        <f t="shared" si="56"/>
        <v>--</v>
      </c>
      <c r="AK305" s="33" t="str">
        <f t="shared" si="56"/>
        <v>--</v>
      </c>
      <c r="AL305" s="33" t="str">
        <f t="shared" si="56"/>
        <v>--</v>
      </c>
      <c r="AM305" s="33" t="str">
        <f t="shared" si="57"/>
        <v>--</v>
      </c>
      <c r="AN305" s="33" t="str">
        <f t="shared" si="57"/>
        <v>--</v>
      </c>
      <c r="AO305" s="33" t="str">
        <f t="shared" si="57"/>
        <v>--</v>
      </c>
      <c r="AP305" s="33" t="str">
        <f t="shared" si="57"/>
        <v>--</v>
      </c>
      <c r="AQ305" s="33" t="str">
        <f t="shared" si="57"/>
        <v>--</v>
      </c>
      <c r="AR305" s="33" t="str">
        <f t="shared" si="58"/>
        <v>--</v>
      </c>
      <c r="AS305" s="33" t="str">
        <f t="shared" si="58"/>
        <v>--</v>
      </c>
      <c r="AT305" s="111" t="str">
        <f t="shared" si="59"/>
        <v>--</v>
      </c>
    </row>
    <row r="306" spans="1:46" s="61" customFormat="1" ht="12" hidden="1" customHeight="1" x14ac:dyDescent="0.2">
      <c r="A306" s="14">
        <v>22</v>
      </c>
      <c r="B306" s="14"/>
      <c r="C306" s="120" t="str">
        <f t="shared" si="49"/>
        <v>項目22</v>
      </c>
      <c r="D306" s="33" t="str">
        <f t="shared" si="50"/>
        <v>--</v>
      </c>
      <c r="E306" s="33" t="str">
        <f t="shared" si="50"/>
        <v>--</v>
      </c>
      <c r="F306" s="33" t="str">
        <f t="shared" si="50"/>
        <v>--</v>
      </c>
      <c r="G306" s="33" t="str">
        <f t="shared" si="50"/>
        <v>--</v>
      </c>
      <c r="H306" s="33" t="str">
        <f t="shared" si="50"/>
        <v>--</v>
      </c>
      <c r="I306" s="33" t="str">
        <f t="shared" si="51"/>
        <v>--</v>
      </c>
      <c r="J306" s="33" t="str">
        <f t="shared" si="51"/>
        <v>--</v>
      </c>
      <c r="K306" s="33" t="str">
        <f t="shared" si="51"/>
        <v>--</v>
      </c>
      <c r="L306" s="33" t="str">
        <f t="shared" si="51"/>
        <v>--</v>
      </c>
      <c r="M306" s="33" t="str">
        <f t="shared" si="51"/>
        <v>--</v>
      </c>
      <c r="N306" s="33" t="str">
        <f t="shared" si="52"/>
        <v>--</v>
      </c>
      <c r="O306" s="33" t="str">
        <f t="shared" si="52"/>
        <v>--</v>
      </c>
      <c r="P306" s="33" t="str">
        <f t="shared" si="52"/>
        <v>--</v>
      </c>
      <c r="Q306" s="33" t="str">
        <f t="shared" si="52"/>
        <v>--</v>
      </c>
      <c r="R306" s="33" t="str">
        <f t="shared" si="52"/>
        <v>--</v>
      </c>
      <c r="S306" s="33" t="str">
        <f t="shared" si="53"/>
        <v>--</v>
      </c>
      <c r="T306" s="33" t="str">
        <f t="shared" si="53"/>
        <v>--</v>
      </c>
      <c r="U306" s="33" t="str">
        <f t="shared" si="53"/>
        <v>--</v>
      </c>
      <c r="V306" s="33" t="str">
        <f t="shared" si="53"/>
        <v>--</v>
      </c>
      <c r="W306" s="33" t="str">
        <f t="shared" si="53"/>
        <v>--</v>
      </c>
      <c r="X306" s="33" t="str">
        <f t="shared" si="54"/>
        <v>--</v>
      </c>
      <c r="Y306" s="33" t="str">
        <f t="shared" si="54"/>
        <v>--</v>
      </c>
      <c r="Z306" s="33" t="str">
        <f t="shared" si="54"/>
        <v>--</v>
      </c>
      <c r="AA306" s="33" t="str">
        <f t="shared" si="54"/>
        <v>--</v>
      </c>
      <c r="AB306" s="33" t="str">
        <f t="shared" si="54"/>
        <v>--</v>
      </c>
      <c r="AC306" s="33" t="str">
        <f t="shared" si="55"/>
        <v>--</v>
      </c>
      <c r="AD306" s="33" t="str">
        <f t="shared" si="55"/>
        <v>--</v>
      </c>
      <c r="AE306" s="33" t="str">
        <f t="shared" si="55"/>
        <v>--</v>
      </c>
      <c r="AF306" s="33" t="str">
        <f t="shared" si="55"/>
        <v>--</v>
      </c>
      <c r="AG306" s="33" t="str">
        <f t="shared" si="55"/>
        <v>--</v>
      </c>
      <c r="AH306" s="33" t="str">
        <f t="shared" si="56"/>
        <v>--</v>
      </c>
      <c r="AI306" s="33" t="str">
        <f t="shared" si="56"/>
        <v>--</v>
      </c>
      <c r="AJ306" s="33" t="str">
        <f t="shared" si="56"/>
        <v>--</v>
      </c>
      <c r="AK306" s="33" t="str">
        <f t="shared" si="56"/>
        <v>--</v>
      </c>
      <c r="AL306" s="33" t="str">
        <f t="shared" si="56"/>
        <v>--</v>
      </c>
      <c r="AM306" s="33" t="str">
        <f t="shared" si="57"/>
        <v>--</v>
      </c>
      <c r="AN306" s="33" t="str">
        <f t="shared" si="57"/>
        <v>--</v>
      </c>
      <c r="AO306" s="33" t="str">
        <f t="shared" si="57"/>
        <v>--</v>
      </c>
      <c r="AP306" s="33" t="str">
        <f t="shared" si="57"/>
        <v>--</v>
      </c>
      <c r="AQ306" s="33" t="str">
        <f t="shared" si="57"/>
        <v>--</v>
      </c>
      <c r="AR306" s="33" t="str">
        <f t="shared" si="58"/>
        <v>--</v>
      </c>
      <c r="AS306" s="33" t="str">
        <f t="shared" si="58"/>
        <v>--</v>
      </c>
      <c r="AT306" s="111" t="str">
        <f t="shared" si="59"/>
        <v>--</v>
      </c>
    </row>
    <row r="307" spans="1:46" s="61" customFormat="1" ht="12" hidden="1" customHeight="1" x14ac:dyDescent="0.2">
      <c r="A307" s="14">
        <v>23</v>
      </c>
      <c r="B307" s="14"/>
      <c r="C307" s="120" t="str">
        <f t="shared" si="49"/>
        <v>項目23</v>
      </c>
      <c r="D307" s="33" t="str">
        <f t="shared" si="50"/>
        <v>--</v>
      </c>
      <c r="E307" s="33" t="str">
        <f t="shared" si="50"/>
        <v>--</v>
      </c>
      <c r="F307" s="33" t="str">
        <f t="shared" si="50"/>
        <v>--</v>
      </c>
      <c r="G307" s="33" t="str">
        <f t="shared" si="50"/>
        <v>--</v>
      </c>
      <c r="H307" s="33" t="str">
        <f t="shared" si="50"/>
        <v>--</v>
      </c>
      <c r="I307" s="33" t="str">
        <f t="shared" si="51"/>
        <v>--</v>
      </c>
      <c r="J307" s="33" t="str">
        <f t="shared" si="51"/>
        <v>--</v>
      </c>
      <c r="K307" s="33" t="str">
        <f t="shared" si="51"/>
        <v>--</v>
      </c>
      <c r="L307" s="33" t="str">
        <f t="shared" si="51"/>
        <v>--</v>
      </c>
      <c r="M307" s="33" t="str">
        <f t="shared" si="51"/>
        <v>--</v>
      </c>
      <c r="N307" s="33" t="str">
        <f t="shared" si="52"/>
        <v>--</v>
      </c>
      <c r="O307" s="33" t="str">
        <f t="shared" si="52"/>
        <v>--</v>
      </c>
      <c r="P307" s="33" t="str">
        <f t="shared" si="52"/>
        <v>--</v>
      </c>
      <c r="Q307" s="33" t="str">
        <f t="shared" si="52"/>
        <v>--</v>
      </c>
      <c r="R307" s="33" t="str">
        <f t="shared" si="52"/>
        <v>--</v>
      </c>
      <c r="S307" s="33" t="str">
        <f t="shared" si="53"/>
        <v>--</v>
      </c>
      <c r="T307" s="33" t="str">
        <f t="shared" si="53"/>
        <v>--</v>
      </c>
      <c r="U307" s="33" t="str">
        <f t="shared" si="53"/>
        <v>--</v>
      </c>
      <c r="V307" s="33" t="str">
        <f t="shared" si="53"/>
        <v>--</v>
      </c>
      <c r="W307" s="33" t="str">
        <f t="shared" si="53"/>
        <v>--</v>
      </c>
      <c r="X307" s="33" t="str">
        <f t="shared" si="54"/>
        <v>--</v>
      </c>
      <c r="Y307" s="33" t="str">
        <f t="shared" si="54"/>
        <v>--</v>
      </c>
      <c r="Z307" s="33" t="str">
        <f t="shared" si="54"/>
        <v>--</v>
      </c>
      <c r="AA307" s="33" t="str">
        <f t="shared" si="54"/>
        <v>--</v>
      </c>
      <c r="AB307" s="33" t="str">
        <f t="shared" si="54"/>
        <v>--</v>
      </c>
      <c r="AC307" s="33" t="str">
        <f t="shared" si="55"/>
        <v>--</v>
      </c>
      <c r="AD307" s="33" t="str">
        <f t="shared" si="55"/>
        <v>--</v>
      </c>
      <c r="AE307" s="33" t="str">
        <f t="shared" si="55"/>
        <v>--</v>
      </c>
      <c r="AF307" s="33" t="str">
        <f t="shared" si="55"/>
        <v>--</v>
      </c>
      <c r="AG307" s="33" t="str">
        <f t="shared" si="55"/>
        <v>--</v>
      </c>
      <c r="AH307" s="33" t="str">
        <f t="shared" si="56"/>
        <v>--</v>
      </c>
      <c r="AI307" s="33" t="str">
        <f t="shared" si="56"/>
        <v>--</v>
      </c>
      <c r="AJ307" s="33" t="str">
        <f t="shared" si="56"/>
        <v>--</v>
      </c>
      <c r="AK307" s="33" t="str">
        <f t="shared" si="56"/>
        <v>--</v>
      </c>
      <c r="AL307" s="33" t="str">
        <f t="shared" si="56"/>
        <v>--</v>
      </c>
      <c r="AM307" s="33" t="str">
        <f t="shared" si="57"/>
        <v>--</v>
      </c>
      <c r="AN307" s="33" t="str">
        <f t="shared" si="57"/>
        <v>--</v>
      </c>
      <c r="AO307" s="33" t="str">
        <f t="shared" si="57"/>
        <v>--</v>
      </c>
      <c r="AP307" s="33" t="str">
        <f t="shared" si="57"/>
        <v>--</v>
      </c>
      <c r="AQ307" s="33" t="str">
        <f t="shared" si="57"/>
        <v>--</v>
      </c>
      <c r="AR307" s="33" t="str">
        <f t="shared" si="58"/>
        <v>--</v>
      </c>
      <c r="AS307" s="33" t="str">
        <f t="shared" si="58"/>
        <v>--</v>
      </c>
      <c r="AT307" s="111" t="str">
        <f t="shared" si="59"/>
        <v>--</v>
      </c>
    </row>
    <row r="308" spans="1:46" s="61" customFormat="1" ht="12" hidden="1" customHeight="1" x14ac:dyDescent="0.2">
      <c r="A308" s="14">
        <v>24</v>
      </c>
      <c r="B308" s="14"/>
      <c r="C308" s="120" t="str">
        <f t="shared" si="49"/>
        <v>項目24</v>
      </c>
      <c r="D308" s="33" t="str">
        <f t="shared" si="50"/>
        <v>--</v>
      </c>
      <c r="E308" s="33" t="str">
        <f t="shared" si="50"/>
        <v>--</v>
      </c>
      <c r="F308" s="33" t="str">
        <f t="shared" si="50"/>
        <v>--</v>
      </c>
      <c r="G308" s="33" t="str">
        <f t="shared" si="50"/>
        <v>--</v>
      </c>
      <c r="H308" s="33" t="str">
        <f t="shared" si="50"/>
        <v>--</v>
      </c>
      <c r="I308" s="33" t="str">
        <f t="shared" si="51"/>
        <v>--</v>
      </c>
      <c r="J308" s="33" t="str">
        <f t="shared" si="51"/>
        <v>--</v>
      </c>
      <c r="K308" s="33" t="str">
        <f t="shared" si="51"/>
        <v>--</v>
      </c>
      <c r="L308" s="33" t="str">
        <f t="shared" si="51"/>
        <v>--</v>
      </c>
      <c r="M308" s="33" t="str">
        <f t="shared" si="51"/>
        <v>--</v>
      </c>
      <c r="N308" s="33" t="str">
        <f t="shared" si="52"/>
        <v>--</v>
      </c>
      <c r="O308" s="33" t="str">
        <f t="shared" si="52"/>
        <v>--</v>
      </c>
      <c r="P308" s="33" t="str">
        <f t="shared" si="52"/>
        <v>--</v>
      </c>
      <c r="Q308" s="33" t="str">
        <f t="shared" si="52"/>
        <v>--</v>
      </c>
      <c r="R308" s="33" t="str">
        <f t="shared" si="52"/>
        <v>--</v>
      </c>
      <c r="S308" s="33" t="str">
        <f t="shared" si="53"/>
        <v>--</v>
      </c>
      <c r="T308" s="33" t="str">
        <f t="shared" si="53"/>
        <v>--</v>
      </c>
      <c r="U308" s="33" t="str">
        <f t="shared" si="53"/>
        <v>--</v>
      </c>
      <c r="V308" s="33" t="str">
        <f t="shared" si="53"/>
        <v>--</v>
      </c>
      <c r="W308" s="33" t="str">
        <f t="shared" si="53"/>
        <v>--</v>
      </c>
      <c r="X308" s="33" t="str">
        <f t="shared" si="54"/>
        <v>--</v>
      </c>
      <c r="Y308" s="33" t="str">
        <f t="shared" si="54"/>
        <v>--</v>
      </c>
      <c r="Z308" s="33" t="str">
        <f t="shared" si="54"/>
        <v>--</v>
      </c>
      <c r="AA308" s="33" t="str">
        <f t="shared" si="54"/>
        <v>--</v>
      </c>
      <c r="AB308" s="33" t="str">
        <f t="shared" si="54"/>
        <v>--</v>
      </c>
      <c r="AC308" s="33" t="str">
        <f t="shared" si="55"/>
        <v>--</v>
      </c>
      <c r="AD308" s="33" t="str">
        <f t="shared" si="55"/>
        <v>--</v>
      </c>
      <c r="AE308" s="33" t="str">
        <f t="shared" si="55"/>
        <v>--</v>
      </c>
      <c r="AF308" s="33" t="str">
        <f t="shared" si="55"/>
        <v>--</v>
      </c>
      <c r="AG308" s="33" t="str">
        <f t="shared" si="55"/>
        <v>--</v>
      </c>
      <c r="AH308" s="33" t="str">
        <f t="shared" si="56"/>
        <v>--</v>
      </c>
      <c r="AI308" s="33" t="str">
        <f t="shared" si="56"/>
        <v>--</v>
      </c>
      <c r="AJ308" s="33" t="str">
        <f t="shared" si="56"/>
        <v>--</v>
      </c>
      <c r="AK308" s="33" t="str">
        <f t="shared" si="56"/>
        <v>--</v>
      </c>
      <c r="AL308" s="33" t="str">
        <f t="shared" si="56"/>
        <v>--</v>
      </c>
      <c r="AM308" s="33" t="str">
        <f t="shared" si="57"/>
        <v>--</v>
      </c>
      <c r="AN308" s="33" t="str">
        <f t="shared" si="57"/>
        <v>--</v>
      </c>
      <c r="AO308" s="33" t="str">
        <f t="shared" si="57"/>
        <v>--</v>
      </c>
      <c r="AP308" s="33" t="str">
        <f t="shared" si="57"/>
        <v>--</v>
      </c>
      <c r="AQ308" s="33" t="str">
        <f t="shared" si="57"/>
        <v>--</v>
      </c>
      <c r="AR308" s="33" t="str">
        <f t="shared" si="58"/>
        <v>--</v>
      </c>
      <c r="AS308" s="33" t="str">
        <f t="shared" si="58"/>
        <v>--</v>
      </c>
      <c r="AT308" s="111" t="str">
        <f t="shared" si="59"/>
        <v>--</v>
      </c>
    </row>
    <row r="309" spans="1:46" s="61" customFormat="1" ht="12" hidden="1" customHeight="1" x14ac:dyDescent="0.2">
      <c r="A309" s="14">
        <v>25</v>
      </c>
      <c r="B309" s="14"/>
      <c r="C309" s="120" t="str">
        <f t="shared" si="49"/>
        <v>項目25</v>
      </c>
      <c r="D309" s="33" t="str">
        <f t="shared" si="50"/>
        <v>--</v>
      </c>
      <c r="E309" s="33" t="str">
        <f t="shared" si="50"/>
        <v>--</v>
      </c>
      <c r="F309" s="33" t="str">
        <f t="shared" si="50"/>
        <v>--</v>
      </c>
      <c r="G309" s="33" t="str">
        <f t="shared" si="50"/>
        <v>--</v>
      </c>
      <c r="H309" s="33" t="str">
        <f t="shared" si="50"/>
        <v>--</v>
      </c>
      <c r="I309" s="33" t="str">
        <f t="shared" si="51"/>
        <v>--</v>
      </c>
      <c r="J309" s="33" t="str">
        <f t="shared" si="51"/>
        <v>--</v>
      </c>
      <c r="K309" s="33" t="str">
        <f t="shared" si="51"/>
        <v>--</v>
      </c>
      <c r="L309" s="33" t="str">
        <f t="shared" si="51"/>
        <v>--</v>
      </c>
      <c r="M309" s="33" t="str">
        <f t="shared" si="51"/>
        <v>--</v>
      </c>
      <c r="N309" s="33" t="str">
        <f t="shared" si="52"/>
        <v>--</v>
      </c>
      <c r="O309" s="33" t="str">
        <f t="shared" si="52"/>
        <v>--</v>
      </c>
      <c r="P309" s="33" t="str">
        <f t="shared" si="52"/>
        <v>--</v>
      </c>
      <c r="Q309" s="33" t="str">
        <f t="shared" si="52"/>
        <v>--</v>
      </c>
      <c r="R309" s="33" t="str">
        <f t="shared" si="52"/>
        <v>--</v>
      </c>
      <c r="S309" s="33" t="str">
        <f t="shared" si="53"/>
        <v>--</v>
      </c>
      <c r="T309" s="33" t="str">
        <f t="shared" si="53"/>
        <v>--</v>
      </c>
      <c r="U309" s="33" t="str">
        <f t="shared" si="53"/>
        <v>--</v>
      </c>
      <c r="V309" s="33" t="str">
        <f t="shared" si="53"/>
        <v>--</v>
      </c>
      <c r="W309" s="33" t="str">
        <f t="shared" si="53"/>
        <v>--</v>
      </c>
      <c r="X309" s="33" t="str">
        <f t="shared" si="54"/>
        <v>--</v>
      </c>
      <c r="Y309" s="33" t="str">
        <f t="shared" si="54"/>
        <v>--</v>
      </c>
      <c r="Z309" s="33" t="str">
        <f t="shared" si="54"/>
        <v>--</v>
      </c>
      <c r="AA309" s="33" t="str">
        <f t="shared" si="54"/>
        <v>--</v>
      </c>
      <c r="AB309" s="33" t="str">
        <f t="shared" si="54"/>
        <v>--</v>
      </c>
      <c r="AC309" s="33" t="str">
        <f t="shared" si="55"/>
        <v>--</v>
      </c>
      <c r="AD309" s="33" t="str">
        <f t="shared" si="55"/>
        <v>--</v>
      </c>
      <c r="AE309" s="33" t="str">
        <f t="shared" si="55"/>
        <v>--</v>
      </c>
      <c r="AF309" s="33" t="str">
        <f t="shared" si="55"/>
        <v>--</v>
      </c>
      <c r="AG309" s="33" t="str">
        <f t="shared" si="55"/>
        <v>--</v>
      </c>
      <c r="AH309" s="33" t="str">
        <f t="shared" si="56"/>
        <v>--</v>
      </c>
      <c r="AI309" s="33" t="str">
        <f t="shared" si="56"/>
        <v>--</v>
      </c>
      <c r="AJ309" s="33" t="str">
        <f t="shared" si="56"/>
        <v>--</v>
      </c>
      <c r="AK309" s="33" t="str">
        <f t="shared" si="56"/>
        <v>--</v>
      </c>
      <c r="AL309" s="33" t="str">
        <f t="shared" si="56"/>
        <v>--</v>
      </c>
      <c r="AM309" s="33" t="str">
        <f t="shared" si="57"/>
        <v>--</v>
      </c>
      <c r="AN309" s="33" t="str">
        <f t="shared" si="57"/>
        <v>--</v>
      </c>
      <c r="AO309" s="33" t="str">
        <f t="shared" si="57"/>
        <v>--</v>
      </c>
      <c r="AP309" s="33" t="str">
        <f t="shared" si="57"/>
        <v>--</v>
      </c>
      <c r="AQ309" s="33" t="str">
        <f t="shared" si="57"/>
        <v>--</v>
      </c>
      <c r="AR309" s="33" t="str">
        <f t="shared" si="58"/>
        <v>--</v>
      </c>
      <c r="AS309" s="33" t="str">
        <f t="shared" si="58"/>
        <v>--</v>
      </c>
      <c r="AT309" s="111" t="str">
        <f t="shared" si="59"/>
        <v>--</v>
      </c>
    </row>
    <row r="310" spans="1:46" s="61" customFormat="1" ht="12" hidden="1" customHeight="1" x14ac:dyDescent="0.2">
      <c r="A310" s="14">
        <v>26</v>
      </c>
      <c r="B310" s="14"/>
      <c r="C310" s="120" t="str">
        <f t="shared" si="49"/>
        <v>項目26</v>
      </c>
      <c r="D310" s="33" t="str">
        <f t="shared" si="50"/>
        <v>--</v>
      </c>
      <c r="E310" s="33" t="str">
        <f t="shared" si="50"/>
        <v>--</v>
      </c>
      <c r="F310" s="33" t="str">
        <f t="shared" si="50"/>
        <v>--</v>
      </c>
      <c r="G310" s="33" t="str">
        <f t="shared" si="50"/>
        <v>--</v>
      </c>
      <c r="H310" s="33" t="str">
        <f t="shared" si="50"/>
        <v>--</v>
      </c>
      <c r="I310" s="33" t="str">
        <f t="shared" si="51"/>
        <v>--</v>
      </c>
      <c r="J310" s="33" t="str">
        <f t="shared" si="51"/>
        <v>--</v>
      </c>
      <c r="K310" s="33" t="str">
        <f t="shared" si="51"/>
        <v>--</v>
      </c>
      <c r="L310" s="33" t="str">
        <f t="shared" si="51"/>
        <v>--</v>
      </c>
      <c r="M310" s="33" t="str">
        <f t="shared" si="51"/>
        <v>--</v>
      </c>
      <c r="N310" s="33" t="str">
        <f t="shared" si="52"/>
        <v>--</v>
      </c>
      <c r="O310" s="33" t="str">
        <f t="shared" si="52"/>
        <v>--</v>
      </c>
      <c r="P310" s="33" t="str">
        <f t="shared" si="52"/>
        <v>--</v>
      </c>
      <c r="Q310" s="33" t="str">
        <f t="shared" si="52"/>
        <v>--</v>
      </c>
      <c r="R310" s="33" t="str">
        <f t="shared" si="52"/>
        <v>--</v>
      </c>
      <c r="S310" s="33" t="str">
        <f t="shared" si="53"/>
        <v>--</v>
      </c>
      <c r="T310" s="33" t="str">
        <f t="shared" si="53"/>
        <v>--</v>
      </c>
      <c r="U310" s="33" t="str">
        <f t="shared" si="53"/>
        <v>--</v>
      </c>
      <c r="V310" s="33" t="str">
        <f t="shared" si="53"/>
        <v>--</v>
      </c>
      <c r="W310" s="33" t="str">
        <f t="shared" si="53"/>
        <v>--</v>
      </c>
      <c r="X310" s="33" t="str">
        <f t="shared" si="54"/>
        <v>--</v>
      </c>
      <c r="Y310" s="33" t="str">
        <f t="shared" si="54"/>
        <v>--</v>
      </c>
      <c r="Z310" s="33" t="str">
        <f t="shared" si="54"/>
        <v>--</v>
      </c>
      <c r="AA310" s="33" t="str">
        <f t="shared" si="54"/>
        <v>--</v>
      </c>
      <c r="AB310" s="33" t="str">
        <f t="shared" si="54"/>
        <v>--</v>
      </c>
      <c r="AC310" s="33" t="str">
        <f t="shared" si="55"/>
        <v>--</v>
      </c>
      <c r="AD310" s="33" t="str">
        <f t="shared" si="55"/>
        <v>--</v>
      </c>
      <c r="AE310" s="33" t="str">
        <f t="shared" si="55"/>
        <v>--</v>
      </c>
      <c r="AF310" s="33" t="str">
        <f t="shared" si="55"/>
        <v>--</v>
      </c>
      <c r="AG310" s="33" t="str">
        <f t="shared" si="55"/>
        <v>--</v>
      </c>
      <c r="AH310" s="33" t="str">
        <f t="shared" si="56"/>
        <v>--</v>
      </c>
      <c r="AI310" s="33" t="str">
        <f t="shared" si="56"/>
        <v>--</v>
      </c>
      <c r="AJ310" s="33" t="str">
        <f t="shared" si="56"/>
        <v>--</v>
      </c>
      <c r="AK310" s="33" t="str">
        <f t="shared" si="56"/>
        <v>--</v>
      </c>
      <c r="AL310" s="33" t="str">
        <f t="shared" si="56"/>
        <v>--</v>
      </c>
      <c r="AM310" s="33" t="str">
        <f t="shared" si="57"/>
        <v>--</v>
      </c>
      <c r="AN310" s="33" t="str">
        <f t="shared" si="57"/>
        <v>--</v>
      </c>
      <c r="AO310" s="33" t="str">
        <f t="shared" si="57"/>
        <v>--</v>
      </c>
      <c r="AP310" s="33" t="str">
        <f t="shared" si="57"/>
        <v>--</v>
      </c>
      <c r="AQ310" s="33" t="str">
        <f t="shared" si="57"/>
        <v>--</v>
      </c>
      <c r="AR310" s="33" t="str">
        <f t="shared" si="58"/>
        <v>--</v>
      </c>
      <c r="AS310" s="33" t="str">
        <f t="shared" si="58"/>
        <v>--</v>
      </c>
      <c r="AT310" s="111" t="str">
        <f t="shared" si="59"/>
        <v>--</v>
      </c>
    </row>
    <row r="311" spans="1:46" s="61" customFormat="1" ht="12" hidden="1" customHeight="1" x14ac:dyDescent="0.2">
      <c r="A311" s="14">
        <v>27</v>
      </c>
      <c r="B311" s="14"/>
      <c r="C311" s="120" t="str">
        <f t="shared" si="49"/>
        <v>項目27</v>
      </c>
      <c r="D311" s="33" t="str">
        <f t="shared" si="50"/>
        <v>--</v>
      </c>
      <c r="E311" s="33" t="str">
        <f t="shared" si="50"/>
        <v>--</v>
      </c>
      <c r="F311" s="33" t="str">
        <f t="shared" si="50"/>
        <v>--</v>
      </c>
      <c r="G311" s="33" t="str">
        <f t="shared" si="50"/>
        <v>--</v>
      </c>
      <c r="H311" s="33" t="str">
        <f t="shared" si="50"/>
        <v>--</v>
      </c>
      <c r="I311" s="33" t="str">
        <f t="shared" si="51"/>
        <v>--</v>
      </c>
      <c r="J311" s="33" t="str">
        <f t="shared" si="51"/>
        <v>--</v>
      </c>
      <c r="K311" s="33" t="str">
        <f t="shared" si="51"/>
        <v>--</v>
      </c>
      <c r="L311" s="33" t="str">
        <f t="shared" si="51"/>
        <v>--</v>
      </c>
      <c r="M311" s="33" t="str">
        <f t="shared" si="51"/>
        <v>--</v>
      </c>
      <c r="N311" s="33" t="str">
        <f t="shared" si="52"/>
        <v>--</v>
      </c>
      <c r="O311" s="33" t="str">
        <f t="shared" si="52"/>
        <v>--</v>
      </c>
      <c r="P311" s="33" t="str">
        <f t="shared" si="52"/>
        <v>--</v>
      </c>
      <c r="Q311" s="33" t="str">
        <f t="shared" si="52"/>
        <v>--</v>
      </c>
      <c r="R311" s="33" t="str">
        <f t="shared" si="52"/>
        <v>--</v>
      </c>
      <c r="S311" s="33" t="str">
        <f t="shared" si="53"/>
        <v>--</v>
      </c>
      <c r="T311" s="33" t="str">
        <f t="shared" si="53"/>
        <v>--</v>
      </c>
      <c r="U311" s="33" t="str">
        <f t="shared" si="53"/>
        <v>--</v>
      </c>
      <c r="V311" s="33" t="str">
        <f t="shared" si="53"/>
        <v>--</v>
      </c>
      <c r="W311" s="33" t="str">
        <f t="shared" si="53"/>
        <v>--</v>
      </c>
      <c r="X311" s="33" t="str">
        <f t="shared" si="54"/>
        <v>--</v>
      </c>
      <c r="Y311" s="33" t="str">
        <f t="shared" si="54"/>
        <v>--</v>
      </c>
      <c r="Z311" s="33" t="str">
        <f t="shared" si="54"/>
        <v>--</v>
      </c>
      <c r="AA311" s="33" t="str">
        <f t="shared" si="54"/>
        <v>--</v>
      </c>
      <c r="AB311" s="33" t="str">
        <f t="shared" si="54"/>
        <v>--</v>
      </c>
      <c r="AC311" s="33" t="str">
        <f t="shared" si="55"/>
        <v>--</v>
      </c>
      <c r="AD311" s="33" t="str">
        <f t="shared" si="55"/>
        <v>--</v>
      </c>
      <c r="AE311" s="33" t="str">
        <f t="shared" si="55"/>
        <v>--</v>
      </c>
      <c r="AF311" s="33" t="str">
        <f t="shared" si="55"/>
        <v>--</v>
      </c>
      <c r="AG311" s="33" t="str">
        <f t="shared" si="55"/>
        <v>--</v>
      </c>
      <c r="AH311" s="33" t="str">
        <f t="shared" si="56"/>
        <v>--</v>
      </c>
      <c r="AI311" s="33" t="str">
        <f t="shared" si="56"/>
        <v>--</v>
      </c>
      <c r="AJ311" s="33" t="str">
        <f t="shared" si="56"/>
        <v>--</v>
      </c>
      <c r="AK311" s="33" t="str">
        <f t="shared" si="56"/>
        <v>--</v>
      </c>
      <c r="AL311" s="33" t="str">
        <f t="shared" si="56"/>
        <v>--</v>
      </c>
      <c r="AM311" s="33" t="str">
        <f t="shared" si="57"/>
        <v>--</v>
      </c>
      <c r="AN311" s="33" t="str">
        <f t="shared" si="57"/>
        <v>--</v>
      </c>
      <c r="AO311" s="33" t="str">
        <f t="shared" si="57"/>
        <v>--</v>
      </c>
      <c r="AP311" s="33" t="str">
        <f t="shared" si="57"/>
        <v>--</v>
      </c>
      <c r="AQ311" s="33" t="str">
        <f t="shared" si="57"/>
        <v>--</v>
      </c>
      <c r="AR311" s="33" t="str">
        <f t="shared" si="58"/>
        <v>--</v>
      </c>
      <c r="AS311" s="33" t="str">
        <f t="shared" si="58"/>
        <v>--</v>
      </c>
      <c r="AT311" s="111" t="str">
        <f t="shared" si="59"/>
        <v>--</v>
      </c>
    </row>
    <row r="312" spans="1:46" s="61" customFormat="1" ht="12" hidden="1" customHeight="1" x14ac:dyDescent="0.2">
      <c r="A312" s="14">
        <v>28</v>
      </c>
      <c r="B312" s="14"/>
      <c r="C312" s="120" t="str">
        <f t="shared" si="49"/>
        <v>項目28</v>
      </c>
      <c r="D312" s="33" t="str">
        <f t="shared" si="50"/>
        <v>--</v>
      </c>
      <c r="E312" s="33" t="str">
        <f t="shared" si="50"/>
        <v>--</v>
      </c>
      <c r="F312" s="33" t="str">
        <f t="shared" si="50"/>
        <v>--</v>
      </c>
      <c r="G312" s="33" t="str">
        <f t="shared" si="50"/>
        <v>--</v>
      </c>
      <c r="H312" s="33" t="str">
        <f t="shared" si="50"/>
        <v>--</v>
      </c>
      <c r="I312" s="33" t="str">
        <f t="shared" si="51"/>
        <v>--</v>
      </c>
      <c r="J312" s="33" t="str">
        <f t="shared" si="51"/>
        <v>--</v>
      </c>
      <c r="K312" s="33" t="str">
        <f t="shared" si="51"/>
        <v>--</v>
      </c>
      <c r="L312" s="33" t="str">
        <f t="shared" si="51"/>
        <v>--</v>
      </c>
      <c r="M312" s="33" t="str">
        <f t="shared" si="51"/>
        <v>--</v>
      </c>
      <c r="N312" s="33" t="str">
        <f t="shared" si="52"/>
        <v>--</v>
      </c>
      <c r="O312" s="33" t="str">
        <f t="shared" si="52"/>
        <v>--</v>
      </c>
      <c r="P312" s="33" t="str">
        <f t="shared" si="52"/>
        <v>--</v>
      </c>
      <c r="Q312" s="33" t="str">
        <f t="shared" si="52"/>
        <v>--</v>
      </c>
      <c r="R312" s="33" t="str">
        <f t="shared" si="52"/>
        <v>--</v>
      </c>
      <c r="S312" s="33" t="str">
        <f t="shared" si="53"/>
        <v>--</v>
      </c>
      <c r="T312" s="33" t="str">
        <f t="shared" si="53"/>
        <v>--</v>
      </c>
      <c r="U312" s="33" t="str">
        <f t="shared" si="53"/>
        <v>--</v>
      </c>
      <c r="V312" s="33" t="str">
        <f t="shared" si="53"/>
        <v>--</v>
      </c>
      <c r="W312" s="33" t="str">
        <f t="shared" si="53"/>
        <v>--</v>
      </c>
      <c r="X312" s="33" t="str">
        <f t="shared" si="54"/>
        <v>--</v>
      </c>
      <c r="Y312" s="33" t="str">
        <f t="shared" si="54"/>
        <v>--</v>
      </c>
      <c r="Z312" s="33" t="str">
        <f t="shared" si="54"/>
        <v>--</v>
      </c>
      <c r="AA312" s="33" t="str">
        <f t="shared" si="54"/>
        <v>--</v>
      </c>
      <c r="AB312" s="33" t="str">
        <f t="shared" si="54"/>
        <v>--</v>
      </c>
      <c r="AC312" s="33" t="str">
        <f t="shared" si="55"/>
        <v>--</v>
      </c>
      <c r="AD312" s="33" t="str">
        <f t="shared" si="55"/>
        <v>--</v>
      </c>
      <c r="AE312" s="33" t="str">
        <f t="shared" si="55"/>
        <v>--</v>
      </c>
      <c r="AF312" s="33" t="str">
        <f t="shared" si="55"/>
        <v>--</v>
      </c>
      <c r="AG312" s="33" t="str">
        <f t="shared" si="55"/>
        <v>--</v>
      </c>
      <c r="AH312" s="33" t="str">
        <f t="shared" si="56"/>
        <v>--</v>
      </c>
      <c r="AI312" s="33" t="str">
        <f t="shared" si="56"/>
        <v>--</v>
      </c>
      <c r="AJ312" s="33" t="str">
        <f t="shared" si="56"/>
        <v>--</v>
      </c>
      <c r="AK312" s="33" t="str">
        <f t="shared" si="56"/>
        <v>--</v>
      </c>
      <c r="AL312" s="33" t="str">
        <f t="shared" si="56"/>
        <v>--</v>
      </c>
      <c r="AM312" s="33" t="str">
        <f t="shared" si="57"/>
        <v>--</v>
      </c>
      <c r="AN312" s="33" t="str">
        <f t="shared" si="57"/>
        <v>--</v>
      </c>
      <c r="AO312" s="33" t="str">
        <f t="shared" si="57"/>
        <v>--</v>
      </c>
      <c r="AP312" s="33" t="str">
        <f t="shared" si="57"/>
        <v>--</v>
      </c>
      <c r="AQ312" s="33" t="str">
        <f t="shared" si="57"/>
        <v>--</v>
      </c>
      <c r="AR312" s="33" t="str">
        <f t="shared" si="58"/>
        <v>--</v>
      </c>
      <c r="AS312" s="33" t="str">
        <f t="shared" si="58"/>
        <v>--</v>
      </c>
      <c r="AT312" s="111" t="str">
        <f t="shared" si="59"/>
        <v>--</v>
      </c>
    </row>
    <row r="313" spans="1:46" s="61" customFormat="1" ht="12" hidden="1" customHeight="1" x14ac:dyDescent="0.2">
      <c r="A313" s="14">
        <v>29</v>
      </c>
      <c r="B313" s="14"/>
      <c r="C313" s="120" t="str">
        <f t="shared" si="49"/>
        <v>項目29</v>
      </c>
      <c r="D313" s="33" t="str">
        <f t="shared" si="50"/>
        <v>--</v>
      </c>
      <c r="E313" s="33" t="str">
        <f t="shared" si="50"/>
        <v>--</v>
      </c>
      <c r="F313" s="33" t="str">
        <f t="shared" si="50"/>
        <v>--</v>
      </c>
      <c r="G313" s="33" t="str">
        <f t="shared" si="50"/>
        <v>--</v>
      </c>
      <c r="H313" s="33" t="str">
        <f t="shared" si="50"/>
        <v>--</v>
      </c>
      <c r="I313" s="33" t="str">
        <f t="shared" si="51"/>
        <v>--</v>
      </c>
      <c r="J313" s="33" t="str">
        <f t="shared" si="51"/>
        <v>--</v>
      </c>
      <c r="K313" s="33" t="str">
        <f t="shared" si="51"/>
        <v>--</v>
      </c>
      <c r="L313" s="33" t="str">
        <f t="shared" si="51"/>
        <v>--</v>
      </c>
      <c r="M313" s="33" t="str">
        <f t="shared" si="51"/>
        <v>--</v>
      </c>
      <c r="N313" s="33" t="str">
        <f t="shared" si="52"/>
        <v>--</v>
      </c>
      <c r="O313" s="33" t="str">
        <f t="shared" si="52"/>
        <v>--</v>
      </c>
      <c r="P313" s="33" t="str">
        <f t="shared" si="52"/>
        <v>--</v>
      </c>
      <c r="Q313" s="33" t="str">
        <f t="shared" si="52"/>
        <v>--</v>
      </c>
      <c r="R313" s="33" t="str">
        <f t="shared" si="52"/>
        <v>--</v>
      </c>
      <c r="S313" s="33" t="str">
        <f t="shared" si="53"/>
        <v>--</v>
      </c>
      <c r="T313" s="33" t="str">
        <f t="shared" si="53"/>
        <v>--</v>
      </c>
      <c r="U313" s="33" t="str">
        <f t="shared" si="53"/>
        <v>--</v>
      </c>
      <c r="V313" s="33" t="str">
        <f t="shared" si="53"/>
        <v>--</v>
      </c>
      <c r="W313" s="33" t="str">
        <f t="shared" si="53"/>
        <v>--</v>
      </c>
      <c r="X313" s="33" t="str">
        <f t="shared" si="54"/>
        <v>--</v>
      </c>
      <c r="Y313" s="33" t="str">
        <f t="shared" si="54"/>
        <v>--</v>
      </c>
      <c r="Z313" s="33" t="str">
        <f t="shared" si="54"/>
        <v>--</v>
      </c>
      <c r="AA313" s="33" t="str">
        <f t="shared" si="54"/>
        <v>--</v>
      </c>
      <c r="AB313" s="33" t="str">
        <f t="shared" si="54"/>
        <v>--</v>
      </c>
      <c r="AC313" s="33" t="str">
        <f t="shared" si="55"/>
        <v>--</v>
      </c>
      <c r="AD313" s="33" t="str">
        <f t="shared" si="55"/>
        <v>--</v>
      </c>
      <c r="AE313" s="33" t="str">
        <f t="shared" si="55"/>
        <v>--</v>
      </c>
      <c r="AF313" s="33" t="str">
        <f t="shared" si="55"/>
        <v>--</v>
      </c>
      <c r="AG313" s="33" t="str">
        <f t="shared" si="55"/>
        <v>--</v>
      </c>
      <c r="AH313" s="33" t="str">
        <f t="shared" si="56"/>
        <v>--</v>
      </c>
      <c r="AI313" s="33" t="str">
        <f t="shared" si="56"/>
        <v>--</v>
      </c>
      <c r="AJ313" s="33" t="str">
        <f t="shared" si="56"/>
        <v>--</v>
      </c>
      <c r="AK313" s="33" t="str">
        <f t="shared" si="56"/>
        <v>--</v>
      </c>
      <c r="AL313" s="33" t="str">
        <f t="shared" si="56"/>
        <v>--</v>
      </c>
      <c r="AM313" s="33" t="str">
        <f t="shared" si="57"/>
        <v>--</v>
      </c>
      <c r="AN313" s="33" t="str">
        <f t="shared" si="57"/>
        <v>--</v>
      </c>
      <c r="AO313" s="33" t="str">
        <f t="shared" si="57"/>
        <v>--</v>
      </c>
      <c r="AP313" s="33" t="str">
        <f t="shared" si="57"/>
        <v>--</v>
      </c>
      <c r="AQ313" s="33" t="str">
        <f t="shared" si="57"/>
        <v>--</v>
      </c>
      <c r="AR313" s="33" t="str">
        <f t="shared" si="58"/>
        <v>--</v>
      </c>
      <c r="AS313" s="33" t="str">
        <f t="shared" si="58"/>
        <v>--</v>
      </c>
      <c r="AT313" s="111" t="str">
        <f t="shared" si="59"/>
        <v>--</v>
      </c>
    </row>
    <row r="314" spans="1:46" s="61" customFormat="1" ht="12" hidden="1" customHeight="1" x14ac:dyDescent="0.2">
      <c r="A314" s="14">
        <v>30</v>
      </c>
      <c r="B314" s="14"/>
      <c r="C314" s="120" t="str">
        <f t="shared" si="49"/>
        <v>項目30</v>
      </c>
      <c r="D314" s="33" t="str">
        <f t="shared" si="50"/>
        <v>--</v>
      </c>
      <c r="E314" s="33" t="str">
        <f t="shared" si="50"/>
        <v>--</v>
      </c>
      <c r="F314" s="33" t="str">
        <f t="shared" si="50"/>
        <v>--</v>
      </c>
      <c r="G314" s="33" t="str">
        <f t="shared" si="50"/>
        <v>--</v>
      </c>
      <c r="H314" s="33" t="str">
        <f t="shared" si="50"/>
        <v>--</v>
      </c>
      <c r="I314" s="33" t="str">
        <f t="shared" si="51"/>
        <v>--</v>
      </c>
      <c r="J314" s="33" t="str">
        <f t="shared" si="51"/>
        <v>--</v>
      </c>
      <c r="K314" s="33" t="str">
        <f t="shared" si="51"/>
        <v>--</v>
      </c>
      <c r="L314" s="33" t="str">
        <f t="shared" si="51"/>
        <v>--</v>
      </c>
      <c r="M314" s="33" t="str">
        <f t="shared" si="51"/>
        <v>--</v>
      </c>
      <c r="N314" s="33" t="str">
        <f t="shared" si="52"/>
        <v>--</v>
      </c>
      <c r="O314" s="33" t="str">
        <f t="shared" si="52"/>
        <v>--</v>
      </c>
      <c r="P314" s="33" t="str">
        <f t="shared" si="52"/>
        <v>--</v>
      </c>
      <c r="Q314" s="33" t="str">
        <f t="shared" si="52"/>
        <v>--</v>
      </c>
      <c r="R314" s="33" t="str">
        <f t="shared" si="52"/>
        <v>--</v>
      </c>
      <c r="S314" s="33" t="str">
        <f t="shared" si="53"/>
        <v>--</v>
      </c>
      <c r="T314" s="33" t="str">
        <f t="shared" si="53"/>
        <v>--</v>
      </c>
      <c r="U314" s="33" t="str">
        <f t="shared" si="53"/>
        <v>--</v>
      </c>
      <c r="V314" s="33" t="str">
        <f t="shared" si="53"/>
        <v>--</v>
      </c>
      <c r="W314" s="33" t="str">
        <f t="shared" si="53"/>
        <v>--</v>
      </c>
      <c r="X314" s="33" t="str">
        <f t="shared" si="54"/>
        <v>--</v>
      </c>
      <c r="Y314" s="33" t="str">
        <f t="shared" si="54"/>
        <v>--</v>
      </c>
      <c r="Z314" s="33" t="str">
        <f t="shared" si="54"/>
        <v>--</v>
      </c>
      <c r="AA314" s="33" t="str">
        <f t="shared" si="54"/>
        <v>--</v>
      </c>
      <c r="AB314" s="33" t="str">
        <f t="shared" si="54"/>
        <v>--</v>
      </c>
      <c r="AC314" s="33" t="str">
        <f t="shared" si="55"/>
        <v>--</v>
      </c>
      <c r="AD314" s="33" t="str">
        <f t="shared" si="55"/>
        <v>--</v>
      </c>
      <c r="AE314" s="33" t="str">
        <f t="shared" si="55"/>
        <v>--</v>
      </c>
      <c r="AF314" s="33" t="str">
        <f t="shared" si="55"/>
        <v>--</v>
      </c>
      <c r="AG314" s="33" t="str">
        <f t="shared" si="55"/>
        <v>--</v>
      </c>
      <c r="AH314" s="33" t="str">
        <f t="shared" si="56"/>
        <v>--</v>
      </c>
      <c r="AI314" s="33" t="str">
        <f t="shared" si="56"/>
        <v>--</v>
      </c>
      <c r="AJ314" s="33" t="str">
        <f t="shared" si="56"/>
        <v>--</v>
      </c>
      <c r="AK314" s="33" t="str">
        <f t="shared" si="56"/>
        <v>--</v>
      </c>
      <c r="AL314" s="33" t="str">
        <f t="shared" si="56"/>
        <v>--</v>
      </c>
      <c r="AM314" s="33" t="str">
        <f t="shared" si="57"/>
        <v>--</v>
      </c>
      <c r="AN314" s="33" t="str">
        <f t="shared" si="57"/>
        <v>--</v>
      </c>
      <c r="AO314" s="33" t="str">
        <f t="shared" si="57"/>
        <v>--</v>
      </c>
      <c r="AP314" s="33" t="str">
        <f t="shared" si="57"/>
        <v>--</v>
      </c>
      <c r="AQ314" s="33" t="str">
        <f t="shared" si="57"/>
        <v>--</v>
      </c>
      <c r="AR314" s="33" t="str">
        <f t="shared" si="58"/>
        <v>--</v>
      </c>
      <c r="AS314" s="33" t="str">
        <f t="shared" si="58"/>
        <v>--</v>
      </c>
      <c r="AT314" s="111" t="str">
        <f t="shared" si="59"/>
        <v>--</v>
      </c>
    </row>
    <row r="315" spans="1:46" s="61" customFormat="1" ht="12" hidden="1" customHeight="1" x14ac:dyDescent="0.2">
      <c r="A315" s="14">
        <v>31</v>
      </c>
      <c r="B315" s="14"/>
      <c r="C315" s="120" t="str">
        <f t="shared" si="49"/>
        <v>項目31</v>
      </c>
      <c r="D315" s="33" t="str">
        <f t="shared" si="50"/>
        <v>--</v>
      </c>
      <c r="E315" s="33" t="str">
        <f t="shared" si="50"/>
        <v>--</v>
      </c>
      <c r="F315" s="33" t="str">
        <f t="shared" si="50"/>
        <v>--</v>
      </c>
      <c r="G315" s="33" t="str">
        <f t="shared" si="50"/>
        <v>--</v>
      </c>
      <c r="H315" s="33" t="str">
        <f t="shared" si="50"/>
        <v>--</v>
      </c>
      <c r="I315" s="33" t="str">
        <f t="shared" si="51"/>
        <v>--</v>
      </c>
      <c r="J315" s="33" t="str">
        <f t="shared" si="51"/>
        <v>--</v>
      </c>
      <c r="K315" s="33" t="str">
        <f t="shared" si="51"/>
        <v>--</v>
      </c>
      <c r="L315" s="33" t="str">
        <f t="shared" si="51"/>
        <v>--</v>
      </c>
      <c r="M315" s="33" t="str">
        <f t="shared" si="51"/>
        <v>--</v>
      </c>
      <c r="N315" s="33" t="str">
        <f t="shared" si="52"/>
        <v>--</v>
      </c>
      <c r="O315" s="33" t="str">
        <f t="shared" si="52"/>
        <v>--</v>
      </c>
      <c r="P315" s="33" t="str">
        <f t="shared" si="52"/>
        <v>--</v>
      </c>
      <c r="Q315" s="33" t="str">
        <f t="shared" si="52"/>
        <v>--</v>
      </c>
      <c r="R315" s="33" t="str">
        <f t="shared" si="52"/>
        <v>--</v>
      </c>
      <c r="S315" s="33" t="str">
        <f t="shared" si="53"/>
        <v>--</v>
      </c>
      <c r="T315" s="33" t="str">
        <f t="shared" si="53"/>
        <v>--</v>
      </c>
      <c r="U315" s="33" t="str">
        <f t="shared" si="53"/>
        <v>--</v>
      </c>
      <c r="V315" s="33" t="str">
        <f t="shared" si="53"/>
        <v>--</v>
      </c>
      <c r="W315" s="33" t="str">
        <f t="shared" si="53"/>
        <v>--</v>
      </c>
      <c r="X315" s="33" t="str">
        <f t="shared" si="54"/>
        <v>--</v>
      </c>
      <c r="Y315" s="33" t="str">
        <f t="shared" si="54"/>
        <v>--</v>
      </c>
      <c r="Z315" s="33" t="str">
        <f t="shared" si="54"/>
        <v>--</v>
      </c>
      <c r="AA315" s="33" t="str">
        <f t="shared" si="54"/>
        <v>--</v>
      </c>
      <c r="AB315" s="33" t="str">
        <f t="shared" si="54"/>
        <v>--</v>
      </c>
      <c r="AC315" s="33" t="str">
        <f t="shared" si="55"/>
        <v>--</v>
      </c>
      <c r="AD315" s="33" t="str">
        <f t="shared" si="55"/>
        <v>--</v>
      </c>
      <c r="AE315" s="33" t="str">
        <f t="shared" si="55"/>
        <v>--</v>
      </c>
      <c r="AF315" s="33" t="str">
        <f t="shared" si="55"/>
        <v>--</v>
      </c>
      <c r="AG315" s="33" t="str">
        <f t="shared" si="55"/>
        <v>--</v>
      </c>
      <c r="AH315" s="33" t="str">
        <f t="shared" si="56"/>
        <v>--</v>
      </c>
      <c r="AI315" s="33" t="str">
        <f t="shared" si="56"/>
        <v>--</v>
      </c>
      <c r="AJ315" s="33" t="str">
        <f t="shared" si="56"/>
        <v>--</v>
      </c>
      <c r="AK315" s="33" t="str">
        <f t="shared" si="56"/>
        <v>--</v>
      </c>
      <c r="AL315" s="33" t="str">
        <f t="shared" si="56"/>
        <v>--</v>
      </c>
      <c r="AM315" s="33" t="str">
        <f t="shared" si="57"/>
        <v>--</v>
      </c>
      <c r="AN315" s="33" t="str">
        <f t="shared" si="57"/>
        <v>--</v>
      </c>
      <c r="AO315" s="33" t="str">
        <f t="shared" si="57"/>
        <v>--</v>
      </c>
      <c r="AP315" s="33" t="str">
        <f t="shared" si="57"/>
        <v>--</v>
      </c>
      <c r="AQ315" s="33" t="str">
        <f t="shared" si="57"/>
        <v>--</v>
      </c>
      <c r="AR315" s="33" t="str">
        <f t="shared" si="58"/>
        <v>--</v>
      </c>
      <c r="AS315" s="33" t="str">
        <f t="shared" si="58"/>
        <v>--</v>
      </c>
      <c r="AT315" s="111" t="str">
        <f t="shared" si="59"/>
        <v>--</v>
      </c>
    </row>
    <row r="316" spans="1:46" s="61" customFormat="1" ht="12" hidden="1" customHeight="1" x14ac:dyDescent="0.2">
      <c r="A316" s="14">
        <v>32</v>
      </c>
      <c r="B316" s="14"/>
      <c r="C316" s="120" t="str">
        <f t="shared" si="49"/>
        <v>項目32</v>
      </c>
      <c r="D316" s="33" t="str">
        <f t="shared" si="50"/>
        <v>--</v>
      </c>
      <c r="E316" s="33" t="str">
        <f t="shared" si="50"/>
        <v>--</v>
      </c>
      <c r="F316" s="33" t="str">
        <f t="shared" si="50"/>
        <v>--</v>
      </c>
      <c r="G316" s="33" t="str">
        <f t="shared" si="50"/>
        <v>--</v>
      </c>
      <c r="H316" s="33" t="str">
        <f t="shared" si="50"/>
        <v>--</v>
      </c>
      <c r="I316" s="33" t="str">
        <f t="shared" si="51"/>
        <v>--</v>
      </c>
      <c r="J316" s="33" t="str">
        <f t="shared" si="51"/>
        <v>--</v>
      </c>
      <c r="K316" s="33" t="str">
        <f t="shared" si="51"/>
        <v>--</v>
      </c>
      <c r="L316" s="33" t="str">
        <f t="shared" si="51"/>
        <v>--</v>
      </c>
      <c r="M316" s="33" t="str">
        <f t="shared" si="51"/>
        <v>--</v>
      </c>
      <c r="N316" s="33" t="str">
        <f t="shared" si="52"/>
        <v>--</v>
      </c>
      <c r="O316" s="33" t="str">
        <f t="shared" si="52"/>
        <v>--</v>
      </c>
      <c r="P316" s="33" t="str">
        <f t="shared" si="52"/>
        <v>--</v>
      </c>
      <c r="Q316" s="33" t="str">
        <f t="shared" si="52"/>
        <v>--</v>
      </c>
      <c r="R316" s="33" t="str">
        <f t="shared" si="52"/>
        <v>--</v>
      </c>
      <c r="S316" s="33" t="str">
        <f t="shared" si="53"/>
        <v>--</v>
      </c>
      <c r="T316" s="33" t="str">
        <f t="shared" si="53"/>
        <v>--</v>
      </c>
      <c r="U316" s="33" t="str">
        <f t="shared" si="53"/>
        <v>--</v>
      </c>
      <c r="V316" s="33" t="str">
        <f t="shared" si="53"/>
        <v>--</v>
      </c>
      <c r="W316" s="33" t="str">
        <f t="shared" si="53"/>
        <v>--</v>
      </c>
      <c r="X316" s="33" t="str">
        <f t="shared" si="54"/>
        <v>--</v>
      </c>
      <c r="Y316" s="33" t="str">
        <f t="shared" si="54"/>
        <v>--</v>
      </c>
      <c r="Z316" s="33" t="str">
        <f t="shared" si="54"/>
        <v>--</v>
      </c>
      <c r="AA316" s="33" t="str">
        <f t="shared" si="54"/>
        <v>--</v>
      </c>
      <c r="AB316" s="33" t="str">
        <f t="shared" si="54"/>
        <v>--</v>
      </c>
      <c r="AC316" s="33" t="str">
        <f t="shared" si="55"/>
        <v>--</v>
      </c>
      <c r="AD316" s="33" t="str">
        <f t="shared" si="55"/>
        <v>--</v>
      </c>
      <c r="AE316" s="33" t="str">
        <f t="shared" si="55"/>
        <v>--</v>
      </c>
      <c r="AF316" s="33" t="str">
        <f t="shared" si="55"/>
        <v>--</v>
      </c>
      <c r="AG316" s="33" t="str">
        <f t="shared" si="55"/>
        <v>--</v>
      </c>
      <c r="AH316" s="33" t="str">
        <f t="shared" si="56"/>
        <v>--</v>
      </c>
      <c r="AI316" s="33" t="str">
        <f t="shared" si="56"/>
        <v>--</v>
      </c>
      <c r="AJ316" s="33" t="str">
        <f t="shared" si="56"/>
        <v>--</v>
      </c>
      <c r="AK316" s="33" t="str">
        <f t="shared" si="56"/>
        <v>--</v>
      </c>
      <c r="AL316" s="33" t="str">
        <f t="shared" si="56"/>
        <v>--</v>
      </c>
      <c r="AM316" s="33" t="str">
        <f t="shared" si="57"/>
        <v>--</v>
      </c>
      <c r="AN316" s="33" t="str">
        <f t="shared" si="57"/>
        <v>--</v>
      </c>
      <c r="AO316" s="33" t="str">
        <f t="shared" si="57"/>
        <v>--</v>
      </c>
      <c r="AP316" s="33" t="str">
        <f t="shared" si="57"/>
        <v>--</v>
      </c>
      <c r="AQ316" s="33" t="str">
        <f t="shared" si="57"/>
        <v>--</v>
      </c>
      <c r="AR316" s="33" t="str">
        <f t="shared" si="58"/>
        <v>--</v>
      </c>
      <c r="AS316" s="33" t="str">
        <f t="shared" si="58"/>
        <v>--</v>
      </c>
      <c r="AT316" s="111" t="str">
        <f t="shared" si="59"/>
        <v>--</v>
      </c>
    </row>
    <row r="317" spans="1:46" s="61" customFormat="1" ht="12" hidden="1" customHeight="1" x14ac:dyDescent="0.2">
      <c r="A317" s="14">
        <v>33</v>
      </c>
      <c r="B317" s="14"/>
      <c r="C317" s="120" t="str">
        <f t="shared" si="49"/>
        <v>項目33</v>
      </c>
      <c r="D317" s="33" t="str">
        <f t="shared" si="50"/>
        <v>--</v>
      </c>
      <c r="E317" s="33" t="str">
        <f t="shared" si="50"/>
        <v>--</v>
      </c>
      <c r="F317" s="33" t="str">
        <f t="shared" si="50"/>
        <v>--</v>
      </c>
      <c r="G317" s="33" t="str">
        <f t="shared" si="50"/>
        <v>--</v>
      </c>
      <c r="H317" s="33" t="str">
        <f t="shared" si="50"/>
        <v>--</v>
      </c>
      <c r="I317" s="33" t="str">
        <f t="shared" si="51"/>
        <v>--</v>
      </c>
      <c r="J317" s="33" t="str">
        <f t="shared" si="51"/>
        <v>--</v>
      </c>
      <c r="K317" s="33" t="str">
        <f t="shared" si="51"/>
        <v>--</v>
      </c>
      <c r="L317" s="33" t="str">
        <f t="shared" si="51"/>
        <v>--</v>
      </c>
      <c r="M317" s="33" t="str">
        <f t="shared" si="51"/>
        <v>--</v>
      </c>
      <c r="N317" s="33" t="str">
        <f t="shared" si="52"/>
        <v>--</v>
      </c>
      <c r="O317" s="33" t="str">
        <f t="shared" si="52"/>
        <v>--</v>
      </c>
      <c r="P317" s="33" t="str">
        <f t="shared" si="52"/>
        <v>--</v>
      </c>
      <c r="Q317" s="33" t="str">
        <f t="shared" si="52"/>
        <v>--</v>
      </c>
      <c r="R317" s="33" t="str">
        <f t="shared" si="52"/>
        <v>--</v>
      </c>
      <c r="S317" s="33" t="str">
        <f t="shared" si="53"/>
        <v>--</v>
      </c>
      <c r="T317" s="33" t="str">
        <f t="shared" si="53"/>
        <v>--</v>
      </c>
      <c r="U317" s="33" t="str">
        <f t="shared" si="53"/>
        <v>--</v>
      </c>
      <c r="V317" s="33" t="str">
        <f t="shared" si="53"/>
        <v>--</v>
      </c>
      <c r="W317" s="33" t="str">
        <f t="shared" si="53"/>
        <v>--</v>
      </c>
      <c r="X317" s="33" t="str">
        <f t="shared" si="54"/>
        <v>--</v>
      </c>
      <c r="Y317" s="33" t="str">
        <f t="shared" si="54"/>
        <v>--</v>
      </c>
      <c r="Z317" s="33" t="str">
        <f t="shared" si="54"/>
        <v>--</v>
      </c>
      <c r="AA317" s="33" t="str">
        <f t="shared" si="54"/>
        <v>--</v>
      </c>
      <c r="AB317" s="33" t="str">
        <f t="shared" si="54"/>
        <v>--</v>
      </c>
      <c r="AC317" s="33" t="str">
        <f t="shared" si="55"/>
        <v>--</v>
      </c>
      <c r="AD317" s="33" t="str">
        <f t="shared" si="55"/>
        <v>--</v>
      </c>
      <c r="AE317" s="33" t="str">
        <f t="shared" si="55"/>
        <v>--</v>
      </c>
      <c r="AF317" s="33" t="str">
        <f t="shared" si="55"/>
        <v>--</v>
      </c>
      <c r="AG317" s="33" t="str">
        <f t="shared" si="55"/>
        <v>--</v>
      </c>
      <c r="AH317" s="33" t="str">
        <f t="shared" si="56"/>
        <v>--</v>
      </c>
      <c r="AI317" s="33" t="str">
        <f t="shared" si="56"/>
        <v>--</v>
      </c>
      <c r="AJ317" s="33" t="str">
        <f t="shared" si="56"/>
        <v>--</v>
      </c>
      <c r="AK317" s="33" t="str">
        <f t="shared" si="56"/>
        <v>--</v>
      </c>
      <c r="AL317" s="33" t="str">
        <f t="shared" si="56"/>
        <v>--</v>
      </c>
      <c r="AM317" s="33" t="str">
        <f t="shared" si="57"/>
        <v>--</v>
      </c>
      <c r="AN317" s="33" t="str">
        <f t="shared" si="57"/>
        <v>--</v>
      </c>
      <c r="AO317" s="33" t="str">
        <f t="shared" si="57"/>
        <v>--</v>
      </c>
      <c r="AP317" s="33" t="str">
        <f t="shared" si="57"/>
        <v>--</v>
      </c>
      <c r="AQ317" s="33" t="str">
        <f t="shared" si="57"/>
        <v>--</v>
      </c>
      <c r="AR317" s="33" t="str">
        <f t="shared" si="58"/>
        <v>--</v>
      </c>
      <c r="AS317" s="33" t="str">
        <f t="shared" si="58"/>
        <v>--</v>
      </c>
      <c r="AT317" s="111" t="str">
        <f t="shared" si="59"/>
        <v>--</v>
      </c>
    </row>
    <row r="318" spans="1:46" s="61" customFormat="1" ht="12" hidden="1" customHeight="1" x14ac:dyDescent="0.2">
      <c r="A318" s="14">
        <v>34</v>
      </c>
      <c r="B318" s="14"/>
      <c r="C318" s="120" t="str">
        <f t="shared" si="49"/>
        <v>項目34</v>
      </c>
      <c r="D318" s="33" t="str">
        <f t="shared" si="50"/>
        <v>--</v>
      </c>
      <c r="E318" s="33" t="str">
        <f t="shared" si="50"/>
        <v>--</v>
      </c>
      <c r="F318" s="33" t="str">
        <f t="shared" si="50"/>
        <v>--</v>
      </c>
      <c r="G318" s="33" t="str">
        <f t="shared" si="50"/>
        <v>--</v>
      </c>
      <c r="H318" s="33" t="str">
        <f t="shared" si="50"/>
        <v>--</v>
      </c>
      <c r="I318" s="33" t="str">
        <f t="shared" si="51"/>
        <v>--</v>
      </c>
      <c r="J318" s="33" t="str">
        <f t="shared" si="51"/>
        <v>--</v>
      </c>
      <c r="K318" s="33" t="str">
        <f t="shared" si="51"/>
        <v>--</v>
      </c>
      <c r="L318" s="33" t="str">
        <f t="shared" si="51"/>
        <v>--</v>
      </c>
      <c r="M318" s="33" t="str">
        <f t="shared" si="51"/>
        <v>--</v>
      </c>
      <c r="N318" s="33" t="str">
        <f t="shared" si="52"/>
        <v>--</v>
      </c>
      <c r="O318" s="33" t="str">
        <f t="shared" si="52"/>
        <v>--</v>
      </c>
      <c r="P318" s="33" t="str">
        <f t="shared" si="52"/>
        <v>--</v>
      </c>
      <c r="Q318" s="33" t="str">
        <f t="shared" si="52"/>
        <v>--</v>
      </c>
      <c r="R318" s="33" t="str">
        <f t="shared" si="52"/>
        <v>--</v>
      </c>
      <c r="S318" s="33" t="str">
        <f t="shared" si="53"/>
        <v>--</v>
      </c>
      <c r="T318" s="33" t="str">
        <f t="shared" si="53"/>
        <v>--</v>
      </c>
      <c r="U318" s="33" t="str">
        <f t="shared" si="53"/>
        <v>--</v>
      </c>
      <c r="V318" s="33" t="str">
        <f t="shared" si="53"/>
        <v>--</v>
      </c>
      <c r="W318" s="33" t="str">
        <f t="shared" si="53"/>
        <v>--</v>
      </c>
      <c r="X318" s="33" t="str">
        <f t="shared" si="54"/>
        <v>--</v>
      </c>
      <c r="Y318" s="33" t="str">
        <f t="shared" si="54"/>
        <v>--</v>
      </c>
      <c r="Z318" s="33" t="str">
        <f t="shared" si="54"/>
        <v>--</v>
      </c>
      <c r="AA318" s="33" t="str">
        <f t="shared" si="54"/>
        <v>--</v>
      </c>
      <c r="AB318" s="33" t="str">
        <f t="shared" si="54"/>
        <v>--</v>
      </c>
      <c r="AC318" s="33" t="str">
        <f t="shared" si="55"/>
        <v>--</v>
      </c>
      <c r="AD318" s="33" t="str">
        <f t="shared" si="55"/>
        <v>--</v>
      </c>
      <c r="AE318" s="33" t="str">
        <f t="shared" si="55"/>
        <v>--</v>
      </c>
      <c r="AF318" s="33" t="str">
        <f t="shared" si="55"/>
        <v>--</v>
      </c>
      <c r="AG318" s="33" t="str">
        <f t="shared" si="55"/>
        <v>--</v>
      </c>
      <c r="AH318" s="33" t="str">
        <f t="shared" si="56"/>
        <v>--</v>
      </c>
      <c r="AI318" s="33" t="str">
        <f t="shared" si="56"/>
        <v>--</v>
      </c>
      <c r="AJ318" s="33" t="str">
        <f t="shared" si="56"/>
        <v>--</v>
      </c>
      <c r="AK318" s="33" t="str">
        <f t="shared" si="56"/>
        <v>--</v>
      </c>
      <c r="AL318" s="33" t="str">
        <f t="shared" si="56"/>
        <v>--</v>
      </c>
      <c r="AM318" s="33" t="str">
        <f t="shared" si="57"/>
        <v>--</v>
      </c>
      <c r="AN318" s="33" t="str">
        <f t="shared" si="57"/>
        <v>--</v>
      </c>
      <c r="AO318" s="33" t="str">
        <f t="shared" si="57"/>
        <v>--</v>
      </c>
      <c r="AP318" s="33" t="str">
        <f t="shared" si="57"/>
        <v>--</v>
      </c>
      <c r="AQ318" s="33" t="str">
        <f t="shared" si="57"/>
        <v>--</v>
      </c>
      <c r="AR318" s="33" t="str">
        <f t="shared" si="58"/>
        <v>--</v>
      </c>
      <c r="AS318" s="33" t="str">
        <f t="shared" si="58"/>
        <v>--</v>
      </c>
      <c r="AT318" s="111" t="str">
        <f t="shared" si="59"/>
        <v>--</v>
      </c>
    </row>
    <row r="319" spans="1:46" s="61" customFormat="1" ht="12" hidden="1" customHeight="1" x14ac:dyDescent="0.2">
      <c r="A319" s="14">
        <v>35</v>
      </c>
      <c r="B319" s="14"/>
      <c r="C319" s="120" t="str">
        <f t="shared" si="49"/>
        <v>項目35</v>
      </c>
      <c r="D319" s="33" t="str">
        <f t="shared" si="50"/>
        <v>--</v>
      </c>
      <c r="E319" s="33" t="str">
        <f t="shared" si="50"/>
        <v>--</v>
      </c>
      <c r="F319" s="33" t="str">
        <f t="shared" si="50"/>
        <v>--</v>
      </c>
      <c r="G319" s="33" t="str">
        <f t="shared" si="50"/>
        <v>--</v>
      </c>
      <c r="H319" s="33" t="str">
        <f t="shared" si="50"/>
        <v>--</v>
      </c>
      <c r="I319" s="33" t="str">
        <f t="shared" si="51"/>
        <v>--</v>
      </c>
      <c r="J319" s="33" t="str">
        <f t="shared" si="51"/>
        <v>--</v>
      </c>
      <c r="K319" s="33" t="str">
        <f t="shared" si="51"/>
        <v>--</v>
      </c>
      <c r="L319" s="33" t="str">
        <f t="shared" si="51"/>
        <v>--</v>
      </c>
      <c r="M319" s="33" t="str">
        <f t="shared" si="51"/>
        <v>--</v>
      </c>
      <c r="N319" s="33" t="str">
        <f t="shared" si="52"/>
        <v>--</v>
      </c>
      <c r="O319" s="33" t="str">
        <f t="shared" si="52"/>
        <v>--</v>
      </c>
      <c r="P319" s="33" t="str">
        <f t="shared" si="52"/>
        <v>--</v>
      </c>
      <c r="Q319" s="33" t="str">
        <f t="shared" si="52"/>
        <v>--</v>
      </c>
      <c r="R319" s="33" t="str">
        <f t="shared" si="52"/>
        <v>--</v>
      </c>
      <c r="S319" s="33" t="str">
        <f t="shared" si="53"/>
        <v>--</v>
      </c>
      <c r="T319" s="33" t="str">
        <f t="shared" si="53"/>
        <v>--</v>
      </c>
      <c r="U319" s="33" t="str">
        <f t="shared" si="53"/>
        <v>--</v>
      </c>
      <c r="V319" s="33" t="str">
        <f t="shared" si="53"/>
        <v>--</v>
      </c>
      <c r="W319" s="33" t="str">
        <f t="shared" si="53"/>
        <v>--</v>
      </c>
      <c r="X319" s="33" t="str">
        <f t="shared" si="54"/>
        <v>--</v>
      </c>
      <c r="Y319" s="33" t="str">
        <f t="shared" si="54"/>
        <v>--</v>
      </c>
      <c r="Z319" s="33" t="str">
        <f t="shared" si="54"/>
        <v>--</v>
      </c>
      <c r="AA319" s="33" t="str">
        <f t="shared" si="54"/>
        <v>--</v>
      </c>
      <c r="AB319" s="33" t="str">
        <f t="shared" si="54"/>
        <v>--</v>
      </c>
      <c r="AC319" s="33" t="str">
        <f t="shared" si="55"/>
        <v>--</v>
      </c>
      <c r="AD319" s="33" t="str">
        <f t="shared" si="55"/>
        <v>--</v>
      </c>
      <c r="AE319" s="33" t="str">
        <f t="shared" si="55"/>
        <v>--</v>
      </c>
      <c r="AF319" s="33" t="str">
        <f t="shared" si="55"/>
        <v>--</v>
      </c>
      <c r="AG319" s="33" t="str">
        <f t="shared" si="55"/>
        <v>--</v>
      </c>
      <c r="AH319" s="33" t="str">
        <f t="shared" si="56"/>
        <v>--</v>
      </c>
      <c r="AI319" s="33" t="str">
        <f t="shared" si="56"/>
        <v>--</v>
      </c>
      <c r="AJ319" s="33" t="str">
        <f t="shared" si="56"/>
        <v>--</v>
      </c>
      <c r="AK319" s="33" t="str">
        <f t="shared" si="56"/>
        <v>--</v>
      </c>
      <c r="AL319" s="33" t="str">
        <f t="shared" si="56"/>
        <v>--</v>
      </c>
      <c r="AM319" s="33" t="str">
        <f t="shared" si="57"/>
        <v>--</v>
      </c>
      <c r="AN319" s="33" t="str">
        <f t="shared" si="57"/>
        <v>--</v>
      </c>
      <c r="AO319" s="33" t="str">
        <f t="shared" si="57"/>
        <v>--</v>
      </c>
      <c r="AP319" s="33" t="str">
        <f t="shared" si="57"/>
        <v>--</v>
      </c>
      <c r="AQ319" s="33" t="str">
        <f t="shared" si="57"/>
        <v>--</v>
      </c>
      <c r="AR319" s="33" t="str">
        <f t="shared" si="58"/>
        <v>--</v>
      </c>
      <c r="AS319" s="33" t="str">
        <f t="shared" si="58"/>
        <v>--</v>
      </c>
      <c r="AT319" s="111" t="str">
        <f t="shared" si="59"/>
        <v>--</v>
      </c>
    </row>
    <row r="320" spans="1:46" s="61" customFormat="1" ht="12" hidden="1" customHeight="1" x14ac:dyDescent="0.2">
      <c r="A320" s="14">
        <v>36</v>
      </c>
      <c r="B320" s="14"/>
      <c r="C320" s="120" t="str">
        <f t="shared" si="49"/>
        <v>項目36</v>
      </c>
      <c r="D320" s="33" t="str">
        <f t="shared" si="50"/>
        <v>--</v>
      </c>
      <c r="E320" s="33" t="str">
        <f t="shared" si="50"/>
        <v>--</v>
      </c>
      <c r="F320" s="33" t="str">
        <f t="shared" si="50"/>
        <v>--</v>
      </c>
      <c r="G320" s="33" t="str">
        <f t="shared" si="50"/>
        <v>--</v>
      </c>
      <c r="H320" s="33" t="str">
        <f t="shared" si="50"/>
        <v>--</v>
      </c>
      <c r="I320" s="33" t="str">
        <f t="shared" si="51"/>
        <v>--</v>
      </c>
      <c r="J320" s="33" t="str">
        <f t="shared" si="51"/>
        <v>--</v>
      </c>
      <c r="K320" s="33" t="str">
        <f t="shared" si="51"/>
        <v>--</v>
      </c>
      <c r="L320" s="33" t="str">
        <f t="shared" si="51"/>
        <v>--</v>
      </c>
      <c r="M320" s="33" t="str">
        <f t="shared" si="51"/>
        <v>--</v>
      </c>
      <c r="N320" s="33" t="str">
        <f t="shared" si="52"/>
        <v>--</v>
      </c>
      <c r="O320" s="33" t="str">
        <f t="shared" si="52"/>
        <v>--</v>
      </c>
      <c r="P320" s="33" t="str">
        <f t="shared" si="52"/>
        <v>--</v>
      </c>
      <c r="Q320" s="33" t="str">
        <f t="shared" si="52"/>
        <v>--</v>
      </c>
      <c r="R320" s="33" t="str">
        <f t="shared" si="52"/>
        <v>--</v>
      </c>
      <c r="S320" s="33" t="str">
        <f t="shared" si="53"/>
        <v>--</v>
      </c>
      <c r="T320" s="33" t="str">
        <f t="shared" si="53"/>
        <v>--</v>
      </c>
      <c r="U320" s="33" t="str">
        <f t="shared" si="53"/>
        <v>--</v>
      </c>
      <c r="V320" s="33" t="str">
        <f t="shared" si="53"/>
        <v>--</v>
      </c>
      <c r="W320" s="33" t="str">
        <f t="shared" si="53"/>
        <v>--</v>
      </c>
      <c r="X320" s="33" t="str">
        <f t="shared" si="54"/>
        <v>--</v>
      </c>
      <c r="Y320" s="33" t="str">
        <f t="shared" si="54"/>
        <v>--</v>
      </c>
      <c r="Z320" s="33" t="str">
        <f t="shared" si="54"/>
        <v>--</v>
      </c>
      <c r="AA320" s="33" t="str">
        <f t="shared" si="54"/>
        <v>--</v>
      </c>
      <c r="AB320" s="33" t="str">
        <f t="shared" si="54"/>
        <v>--</v>
      </c>
      <c r="AC320" s="33" t="str">
        <f t="shared" si="55"/>
        <v>--</v>
      </c>
      <c r="AD320" s="33" t="str">
        <f t="shared" si="55"/>
        <v>--</v>
      </c>
      <c r="AE320" s="33" t="str">
        <f t="shared" si="55"/>
        <v>--</v>
      </c>
      <c r="AF320" s="33" t="str">
        <f t="shared" si="55"/>
        <v>--</v>
      </c>
      <c r="AG320" s="33" t="str">
        <f t="shared" si="55"/>
        <v>--</v>
      </c>
      <c r="AH320" s="33" t="str">
        <f t="shared" si="56"/>
        <v>--</v>
      </c>
      <c r="AI320" s="33" t="str">
        <f t="shared" si="56"/>
        <v>--</v>
      </c>
      <c r="AJ320" s="33" t="str">
        <f t="shared" si="56"/>
        <v>--</v>
      </c>
      <c r="AK320" s="33" t="str">
        <f t="shared" si="56"/>
        <v>--</v>
      </c>
      <c r="AL320" s="33" t="str">
        <f t="shared" si="56"/>
        <v>--</v>
      </c>
      <c r="AM320" s="33" t="str">
        <f t="shared" si="57"/>
        <v>--</v>
      </c>
      <c r="AN320" s="33" t="str">
        <f t="shared" si="57"/>
        <v>--</v>
      </c>
      <c r="AO320" s="33" t="str">
        <f t="shared" si="57"/>
        <v>--</v>
      </c>
      <c r="AP320" s="33" t="str">
        <f t="shared" si="57"/>
        <v>--</v>
      </c>
      <c r="AQ320" s="33" t="str">
        <f t="shared" si="57"/>
        <v>--</v>
      </c>
      <c r="AR320" s="33" t="str">
        <f t="shared" si="58"/>
        <v>--</v>
      </c>
      <c r="AS320" s="33" t="str">
        <f t="shared" si="58"/>
        <v>--</v>
      </c>
      <c r="AT320" s="111" t="str">
        <f t="shared" si="59"/>
        <v>--</v>
      </c>
    </row>
    <row r="321" spans="1:46" s="61" customFormat="1" ht="12" hidden="1" customHeight="1" x14ac:dyDescent="0.2">
      <c r="A321" s="14">
        <v>37</v>
      </c>
      <c r="B321" s="14"/>
      <c r="C321" s="120" t="str">
        <f t="shared" si="49"/>
        <v>項目37</v>
      </c>
      <c r="D321" s="33" t="str">
        <f t="shared" si="50"/>
        <v>--</v>
      </c>
      <c r="E321" s="33" t="str">
        <f t="shared" si="50"/>
        <v>--</v>
      </c>
      <c r="F321" s="33" t="str">
        <f t="shared" si="50"/>
        <v>--</v>
      </c>
      <c r="G321" s="33" t="str">
        <f t="shared" si="50"/>
        <v>--</v>
      </c>
      <c r="H321" s="33" t="str">
        <f t="shared" si="50"/>
        <v>--</v>
      </c>
      <c r="I321" s="33" t="str">
        <f t="shared" si="51"/>
        <v>--</v>
      </c>
      <c r="J321" s="33" t="str">
        <f t="shared" si="51"/>
        <v>--</v>
      </c>
      <c r="K321" s="33" t="str">
        <f t="shared" si="51"/>
        <v>--</v>
      </c>
      <c r="L321" s="33" t="str">
        <f t="shared" si="51"/>
        <v>--</v>
      </c>
      <c r="M321" s="33" t="str">
        <f t="shared" si="51"/>
        <v>--</v>
      </c>
      <c r="N321" s="33" t="str">
        <f t="shared" si="52"/>
        <v>--</v>
      </c>
      <c r="O321" s="33" t="str">
        <f t="shared" si="52"/>
        <v>--</v>
      </c>
      <c r="P321" s="33" t="str">
        <f t="shared" si="52"/>
        <v>--</v>
      </c>
      <c r="Q321" s="33" t="str">
        <f t="shared" si="52"/>
        <v>--</v>
      </c>
      <c r="R321" s="33" t="str">
        <f t="shared" si="52"/>
        <v>--</v>
      </c>
      <c r="S321" s="33" t="str">
        <f t="shared" si="53"/>
        <v>--</v>
      </c>
      <c r="T321" s="33" t="str">
        <f t="shared" si="53"/>
        <v>--</v>
      </c>
      <c r="U321" s="33" t="str">
        <f t="shared" si="53"/>
        <v>--</v>
      </c>
      <c r="V321" s="33" t="str">
        <f t="shared" si="53"/>
        <v>--</v>
      </c>
      <c r="W321" s="33" t="str">
        <f t="shared" si="53"/>
        <v>--</v>
      </c>
      <c r="X321" s="33" t="str">
        <f t="shared" si="54"/>
        <v>--</v>
      </c>
      <c r="Y321" s="33" t="str">
        <f t="shared" si="54"/>
        <v>--</v>
      </c>
      <c r="Z321" s="33" t="str">
        <f t="shared" si="54"/>
        <v>--</v>
      </c>
      <c r="AA321" s="33" t="str">
        <f t="shared" si="54"/>
        <v>--</v>
      </c>
      <c r="AB321" s="33" t="str">
        <f t="shared" si="54"/>
        <v>--</v>
      </c>
      <c r="AC321" s="33" t="str">
        <f t="shared" si="55"/>
        <v>--</v>
      </c>
      <c r="AD321" s="33" t="str">
        <f t="shared" si="55"/>
        <v>--</v>
      </c>
      <c r="AE321" s="33" t="str">
        <f t="shared" si="55"/>
        <v>--</v>
      </c>
      <c r="AF321" s="33" t="str">
        <f t="shared" si="55"/>
        <v>--</v>
      </c>
      <c r="AG321" s="33" t="str">
        <f t="shared" si="55"/>
        <v>--</v>
      </c>
      <c r="AH321" s="33" t="str">
        <f t="shared" si="56"/>
        <v>--</v>
      </c>
      <c r="AI321" s="33" t="str">
        <f t="shared" si="56"/>
        <v>--</v>
      </c>
      <c r="AJ321" s="33" t="str">
        <f t="shared" si="56"/>
        <v>--</v>
      </c>
      <c r="AK321" s="33" t="str">
        <f t="shared" si="56"/>
        <v>--</v>
      </c>
      <c r="AL321" s="33" t="str">
        <f t="shared" si="56"/>
        <v>--</v>
      </c>
      <c r="AM321" s="33" t="str">
        <f t="shared" si="57"/>
        <v>--</v>
      </c>
      <c r="AN321" s="33" t="str">
        <f t="shared" si="57"/>
        <v>--</v>
      </c>
      <c r="AO321" s="33" t="str">
        <f t="shared" si="57"/>
        <v>--</v>
      </c>
      <c r="AP321" s="33" t="str">
        <f t="shared" si="57"/>
        <v>--</v>
      </c>
      <c r="AQ321" s="33" t="str">
        <f t="shared" si="57"/>
        <v>--</v>
      </c>
      <c r="AR321" s="33" t="str">
        <f t="shared" si="58"/>
        <v>--</v>
      </c>
      <c r="AS321" s="33" t="str">
        <f t="shared" si="58"/>
        <v>--</v>
      </c>
      <c r="AT321" s="111" t="str">
        <f t="shared" si="59"/>
        <v>--</v>
      </c>
    </row>
    <row r="322" spans="1:46" s="61" customFormat="1" ht="12" hidden="1" customHeight="1" x14ac:dyDescent="0.2">
      <c r="A322" s="14">
        <v>38</v>
      </c>
      <c r="B322" s="14"/>
      <c r="C322" s="120" t="str">
        <f t="shared" si="49"/>
        <v>項目38</v>
      </c>
      <c r="D322" s="33" t="str">
        <f t="shared" si="50"/>
        <v>--</v>
      </c>
      <c r="E322" s="33" t="str">
        <f t="shared" si="50"/>
        <v>--</v>
      </c>
      <c r="F322" s="33" t="str">
        <f t="shared" si="50"/>
        <v>--</v>
      </c>
      <c r="G322" s="33" t="str">
        <f t="shared" si="50"/>
        <v>--</v>
      </c>
      <c r="H322" s="33" t="str">
        <f t="shared" si="50"/>
        <v>--</v>
      </c>
      <c r="I322" s="33" t="str">
        <f t="shared" si="51"/>
        <v>--</v>
      </c>
      <c r="J322" s="33" t="str">
        <f t="shared" si="51"/>
        <v>--</v>
      </c>
      <c r="K322" s="33" t="str">
        <f t="shared" si="51"/>
        <v>--</v>
      </c>
      <c r="L322" s="33" t="str">
        <f t="shared" si="51"/>
        <v>--</v>
      </c>
      <c r="M322" s="33" t="str">
        <f t="shared" si="51"/>
        <v>--</v>
      </c>
      <c r="N322" s="33" t="str">
        <f t="shared" si="52"/>
        <v>--</v>
      </c>
      <c r="O322" s="33" t="str">
        <f t="shared" si="52"/>
        <v>--</v>
      </c>
      <c r="P322" s="33" t="str">
        <f t="shared" si="52"/>
        <v>--</v>
      </c>
      <c r="Q322" s="33" t="str">
        <f t="shared" si="52"/>
        <v>--</v>
      </c>
      <c r="R322" s="33" t="str">
        <f t="shared" si="52"/>
        <v>--</v>
      </c>
      <c r="S322" s="33" t="str">
        <f t="shared" si="53"/>
        <v>--</v>
      </c>
      <c r="T322" s="33" t="str">
        <f t="shared" si="53"/>
        <v>--</v>
      </c>
      <c r="U322" s="33" t="str">
        <f t="shared" si="53"/>
        <v>--</v>
      </c>
      <c r="V322" s="33" t="str">
        <f t="shared" si="53"/>
        <v>--</v>
      </c>
      <c r="W322" s="33" t="str">
        <f t="shared" si="53"/>
        <v>--</v>
      </c>
      <c r="X322" s="33" t="str">
        <f t="shared" si="54"/>
        <v>--</v>
      </c>
      <c r="Y322" s="33" t="str">
        <f t="shared" si="54"/>
        <v>--</v>
      </c>
      <c r="Z322" s="33" t="str">
        <f t="shared" si="54"/>
        <v>--</v>
      </c>
      <c r="AA322" s="33" t="str">
        <f t="shared" si="54"/>
        <v>--</v>
      </c>
      <c r="AB322" s="33" t="str">
        <f t="shared" si="54"/>
        <v>--</v>
      </c>
      <c r="AC322" s="33" t="str">
        <f t="shared" si="55"/>
        <v>--</v>
      </c>
      <c r="AD322" s="33" t="str">
        <f t="shared" si="55"/>
        <v>--</v>
      </c>
      <c r="AE322" s="33" t="str">
        <f t="shared" si="55"/>
        <v>--</v>
      </c>
      <c r="AF322" s="33" t="str">
        <f t="shared" si="55"/>
        <v>--</v>
      </c>
      <c r="AG322" s="33" t="str">
        <f t="shared" si="55"/>
        <v>--</v>
      </c>
      <c r="AH322" s="33" t="str">
        <f t="shared" si="56"/>
        <v>--</v>
      </c>
      <c r="AI322" s="33" t="str">
        <f t="shared" si="56"/>
        <v>--</v>
      </c>
      <c r="AJ322" s="33" t="str">
        <f t="shared" si="56"/>
        <v>--</v>
      </c>
      <c r="AK322" s="33" t="str">
        <f t="shared" si="56"/>
        <v>--</v>
      </c>
      <c r="AL322" s="33" t="str">
        <f t="shared" si="56"/>
        <v>--</v>
      </c>
      <c r="AM322" s="33" t="str">
        <f t="shared" si="57"/>
        <v>--</v>
      </c>
      <c r="AN322" s="33" t="str">
        <f t="shared" si="57"/>
        <v>--</v>
      </c>
      <c r="AO322" s="33" t="str">
        <f t="shared" si="57"/>
        <v>--</v>
      </c>
      <c r="AP322" s="33" t="str">
        <f t="shared" si="57"/>
        <v>--</v>
      </c>
      <c r="AQ322" s="33" t="str">
        <f t="shared" si="57"/>
        <v>--</v>
      </c>
      <c r="AR322" s="33" t="str">
        <f t="shared" si="58"/>
        <v>--</v>
      </c>
      <c r="AS322" s="33" t="str">
        <f t="shared" si="58"/>
        <v>--</v>
      </c>
      <c r="AT322" s="111" t="str">
        <f t="shared" si="59"/>
        <v>--</v>
      </c>
    </row>
    <row r="323" spans="1:46" s="61" customFormat="1" ht="12" hidden="1" customHeight="1" x14ac:dyDescent="0.2">
      <c r="A323" s="14">
        <v>39</v>
      </c>
      <c r="B323" s="14"/>
      <c r="C323" s="120" t="str">
        <f t="shared" si="49"/>
        <v>項目39</v>
      </c>
      <c r="D323" s="33" t="str">
        <f t="shared" si="50"/>
        <v>--</v>
      </c>
      <c r="E323" s="33" t="str">
        <f t="shared" si="50"/>
        <v>--</v>
      </c>
      <c r="F323" s="33" t="str">
        <f t="shared" si="50"/>
        <v>--</v>
      </c>
      <c r="G323" s="33" t="str">
        <f t="shared" si="50"/>
        <v>--</v>
      </c>
      <c r="H323" s="33" t="str">
        <f t="shared" si="50"/>
        <v>--</v>
      </c>
      <c r="I323" s="33" t="str">
        <f t="shared" si="51"/>
        <v>--</v>
      </c>
      <c r="J323" s="33" t="str">
        <f t="shared" si="51"/>
        <v>--</v>
      </c>
      <c r="K323" s="33" t="str">
        <f t="shared" si="51"/>
        <v>--</v>
      </c>
      <c r="L323" s="33" t="str">
        <f t="shared" si="51"/>
        <v>--</v>
      </c>
      <c r="M323" s="33" t="str">
        <f t="shared" si="51"/>
        <v>--</v>
      </c>
      <c r="N323" s="33" t="str">
        <f t="shared" si="52"/>
        <v>--</v>
      </c>
      <c r="O323" s="33" t="str">
        <f t="shared" si="52"/>
        <v>--</v>
      </c>
      <c r="P323" s="33" t="str">
        <f t="shared" si="52"/>
        <v>--</v>
      </c>
      <c r="Q323" s="33" t="str">
        <f t="shared" si="52"/>
        <v>--</v>
      </c>
      <c r="R323" s="33" t="str">
        <f t="shared" si="52"/>
        <v>--</v>
      </c>
      <c r="S323" s="33" t="str">
        <f t="shared" si="53"/>
        <v>--</v>
      </c>
      <c r="T323" s="33" t="str">
        <f t="shared" si="53"/>
        <v>--</v>
      </c>
      <c r="U323" s="33" t="str">
        <f t="shared" si="53"/>
        <v>--</v>
      </c>
      <c r="V323" s="33" t="str">
        <f t="shared" si="53"/>
        <v>--</v>
      </c>
      <c r="W323" s="33" t="str">
        <f t="shared" si="53"/>
        <v>--</v>
      </c>
      <c r="X323" s="33" t="str">
        <f t="shared" si="54"/>
        <v>--</v>
      </c>
      <c r="Y323" s="33" t="str">
        <f t="shared" si="54"/>
        <v>--</v>
      </c>
      <c r="Z323" s="33" t="str">
        <f t="shared" si="54"/>
        <v>--</v>
      </c>
      <c r="AA323" s="33" t="str">
        <f t="shared" si="54"/>
        <v>--</v>
      </c>
      <c r="AB323" s="33" t="str">
        <f t="shared" si="54"/>
        <v>--</v>
      </c>
      <c r="AC323" s="33" t="str">
        <f t="shared" si="55"/>
        <v>--</v>
      </c>
      <c r="AD323" s="33" t="str">
        <f t="shared" si="55"/>
        <v>--</v>
      </c>
      <c r="AE323" s="33" t="str">
        <f t="shared" si="55"/>
        <v>--</v>
      </c>
      <c r="AF323" s="33" t="str">
        <f t="shared" si="55"/>
        <v>--</v>
      </c>
      <c r="AG323" s="33" t="str">
        <f t="shared" si="55"/>
        <v>--</v>
      </c>
      <c r="AH323" s="33" t="str">
        <f t="shared" si="56"/>
        <v>--</v>
      </c>
      <c r="AI323" s="33" t="str">
        <f t="shared" si="56"/>
        <v>--</v>
      </c>
      <c r="AJ323" s="33" t="str">
        <f t="shared" si="56"/>
        <v>--</v>
      </c>
      <c r="AK323" s="33" t="str">
        <f t="shared" si="56"/>
        <v>--</v>
      </c>
      <c r="AL323" s="33" t="str">
        <f t="shared" si="56"/>
        <v>--</v>
      </c>
      <c r="AM323" s="33" t="str">
        <f t="shared" si="57"/>
        <v>--</v>
      </c>
      <c r="AN323" s="33" t="str">
        <f t="shared" si="57"/>
        <v>--</v>
      </c>
      <c r="AO323" s="33" t="str">
        <f t="shared" si="57"/>
        <v>--</v>
      </c>
      <c r="AP323" s="33" t="str">
        <f t="shared" si="57"/>
        <v>--</v>
      </c>
      <c r="AQ323" s="33" t="str">
        <f t="shared" si="57"/>
        <v>--</v>
      </c>
      <c r="AR323" s="33" t="str">
        <f t="shared" si="58"/>
        <v>--</v>
      </c>
      <c r="AS323" s="33" t="str">
        <f t="shared" si="58"/>
        <v>--</v>
      </c>
      <c r="AT323" s="111" t="str">
        <f t="shared" si="59"/>
        <v>--</v>
      </c>
    </row>
    <row r="324" spans="1:46" s="61" customFormat="1" ht="12" hidden="1" customHeight="1" x14ac:dyDescent="0.2">
      <c r="A324" s="14">
        <v>40</v>
      </c>
      <c r="B324" s="14"/>
      <c r="C324" s="120" t="str">
        <f t="shared" si="49"/>
        <v>項目40</v>
      </c>
      <c r="D324" s="33" t="str">
        <f t="shared" si="50"/>
        <v>--</v>
      </c>
      <c r="E324" s="33" t="str">
        <f t="shared" si="50"/>
        <v>--</v>
      </c>
      <c r="F324" s="33" t="str">
        <f t="shared" si="50"/>
        <v>--</v>
      </c>
      <c r="G324" s="33" t="str">
        <f t="shared" si="50"/>
        <v>--</v>
      </c>
      <c r="H324" s="33" t="str">
        <f t="shared" si="50"/>
        <v>--</v>
      </c>
      <c r="I324" s="33" t="str">
        <f t="shared" si="51"/>
        <v>--</v>
      </c>
      <c r="J324" s="33" t="str">
        <f t="shared" si="51"/>
        <v>--</v>
      </c>
      <c r="K324" s="33" t="str">
        <f t="shared" si="51"/>
        <v>--</v>
      </c>
      <c r="L324" s="33" t="str">
        <f t="shared" si="51"/>
        <v>--</v>
      </c>
      <c r="M324" s="33" t="str">
        <f t="shared" si="51"/>
        <v>--</v>
      </c>
      <c r="N324" s="33" t="str">
        <f t="shared" si="52"/>
        <v>--</v>
      </c>
      <c r="O324" s="33" t="str">
        <f t="shared" si="52"/>
        <v>--</v>
      </c>
      <c r="P324" s="33" t="str">
        <f t="shared" si="52"/>
        <v>--</v>
      </c>
      <c r="Q324" s="33" t="str">
        <f t="shared" si="52"/>
        <v>--</v>
      </c>
      <c r="R324" s="33" t="str">
        <f t="shared" si="52"/>
        <v>--</v>
      </c>
      <c r="S324" s="33" t="str">
        <f t="shared" si="53"/>
        <v>--</v>
      </c>
      <c r="T324" s="33" t="str">
        <f t="shared" si="53"/>
        <v>--</v>
      </c>
      <c r="U324" s="33" t="str">
        <f t="shared" si="53"/>
        <v>--</v>
      </c>
      <c r="V324" s="33" t="str">
        <f t="shared" si="53"/>
        <v>--</v>
      </c>
      <c r="W324" s="33" t="str">
        <f t="shared" si="53"/>
        <v>--</v>
      </c>
      <c r="X324" s="33" t="str">
        <f t="shared" si="54"/>
        <v>--</v>
      </c>
      <c r="Y324" s="33" t="str">
        <f t="shared" si="54"/>
        <v>--</v>
      </c>
      <c r="Z324" s="33" t="str">
        <f t="shared" si="54"/>
        <v>--</v>
      </c>
      <c r="AA324" s="33" t="str">
        <f t="shared" si="54"/>
        <v>--</v>
      </c>
      <c r="AB324" s="33" t="str">
        <f t="shared" si="54"/>
        <v>--</v>
      </c>
      <c r="AC324" s="33" t="str">
        <f t="shared" si="55"/>
        <v>--</v>
      </c>
      <c r="AD324" s="33" t="str">
        <f t="shared" si="55"/>
        <v>--</v>
      </c>
      <c r="AE324" s="33" t="str">
        <f t="shared" si="55"/>
        <v>--</v>
      </c>
      <c r="AF324" s="33" t="str">
        <f t="shared" si="55"/>
        <v>--</v>
      </c>
      <c r="AG324" s="33" t="str">
        <f t="shared" si="55"/>
        <v>--</v>
      </c>
      <c r="AH324" s="33" t="str">
        <f t="shared" si="56"/>
        <v>--</v>
      </c>
      <c r="AI324" s="33" t="str">
        <f t="shared" si="56"/>
        <v>--</v>
      </c>
      <c r="AJ324" s="33" t="str">
        <f t="shared" si="56"/>
        <v>--</v>
      </c>
      <c r="AK324" s="33" t="str">
        <f t="shared" si="56"/>
        <v>--</v>
      </c>
      <c r="AL324" s="33" t="str">
        <f t="shared" si="56"/>
        <v>--</v>
      </c>
      <c r="AM324" s="33" t="str">
        <f t="shared" si="57"/>
        <v>--</v>
      </c>
      <c r="AN324" s="33" t="str">
        <f t="shared" si="57"/>
        <v>--</v>
      </c>
      <c r="AO324" s="33" t="str">
        <f t="shared" si="57"/>
        <v>--</v>
      </c>
      <c r="AP324" s="33" t="str">
        <f t="shared" si="57"/>
        <v>--</v>
      </c>
      <c r="AQ324" s="33" t="str">
        <f t="shared" si="57"/>
        <v>--</v>
      </c>
      <c r="AR324" s="33" t="str">
        <f t="shared" si="58"/>
        <v>--</v>
      </c>
      <c r="AS324" s="33" t="str">
        <f t="shared" si="58"/>
        <v>--</v>
      </c>
      <c r="AT324" s="111" t="str">
        <f t="shared" si="59"/>
        <v>--</v>
      </c>
    </row>
    <row r="325" spans="1:46" s="61" customFormat="1" ht="12" hidden="1" customHeight="1" x14ac:dyDescent="0.2">
      <c r="A325" s="14">
        <v>41</v>
      </c>
      <c r="B325" s="14"/>
      <c r="C325" s="120" t="str">
        <f t="shared" si="49"/>
        <v>項目41</v>
      </c>
      <c r="D325" s="33" t="str">
        <f t="shared" si="50"/>
        <v>--</v>
      </c>
      <c r="E325" s="33" t="str">
        <f t="shared" si="50"/>
        <v>--</v>
      </c>
      <c r="F325" s="33" t="str">
        <f t="shared" si="50"/>
        <v>--</v>
      </c>
      <c r="G325" s="33" t="str">
        <f t="shared" si="50"/>
        <v>--</v>
      </c>
      <c r="H325" s="33" t="str">
        <f t="shared" si="50"/>
        <v>--</v>
      </c>
      <c r="I325" s="33" t="str">
        <f t="shared" si="51"/>
        <v>--</v>
      </c>
      <c r="J325" s="33" t="str">
        <f t="shared" si="51"/>
        <v>--</v>
      </c>
      <c r="K325" s="33" t="str">
        <f t="shared" si="51"/>
        <v>--</v>
      </c>
      <c r="L325" s="33" t="str">
        <f t="shared" si="51"/>
        <v>--</v>
      </c>
      <c r="M325" s="33" t="str">
        <f t="shared" si="51"/>
        <v>--</v>
      </c>
      <c r="N325" s="33" t="str">
        <f t="shared" si="52"/>
        <v>--</v>
      </c>
      <c r="O325" s="33" t="str">
        <f t="shared" si="52"/>
        <v>--</v>
      </c>
      <c r="P325" s="33" t="str">
        <f t="shared" si="52"/>
        <v>--</v>
      </c>
      <c r="Q325" s="33" t="str">
        <f t="shared" si="52"/>
        <v>--</v>
      </c>
      <c r="R325" s="33" t="str">
        <f t="shared" si="52"/>
        <v>--</v>
      </c>
      <c r="S325" s="33" t="str">
        <f t="shared" si="53"/>
        <v>--</v>
      </c>
      <c r="T325" s="33" t="str">
        <f t="shared" si="53"/>
        <v>--</v>
      </c>
      <c r="U325" s="33" t="str">
        <f t="shared" si="53"/>
        <v>--</v>
      </c>
      <c r="V325" s="33" t="str">
        <f t="shared" si="53"/>
        <v>--</v>
      </c>
      <c r="W325" s="33" t="str">
        <f t="shared" si="53"/>
        <v>--</v>
      </c>
      <c r="X325" s="33" t="str">
        <f t="shared" si="54"/>
        <v>--</v>
      </c>
      <c r="Y325" s="33" t="str">
        <f t="shared" si="54"/>
        <v>--</v>
      </c>
      <c r="Z325" s="33" t="str">
        <f t="shared" si="54"/>
        <v>--</v>
      </c>
      <c r="AA325" s="33" t="str">
        <f t="shared" si="54"/>
        <v>--</v>
      </c>
      <c r="AB325" s="33" t="str">
        <f t="shared" si="54"/>
        <v>--</v>
      </c>
      <c r="AC325" s="33" t="str">
        <f t="shared" si="55"/>
        <v>--</v>
      </c>
      <c r="AD325" s="33" t="str">
        <f t="shared" si="55"/>
        <v>--</v>
      </c>
      <c r="AE325" s="33" t="str">
        <f t="shared" si="55"/>
        <v>--</v>
      </c>
      <c r="AF325" s="33" t="str">
        <f t="shared" si="55"/>
        <v>--</v>
      </c>
      <c r="AG325" s="33" t="str">
        <f t="shared" si="55"/>
        <v>--</v>
      </c>
      <c r="AH325" s="33" t="str">
        <f t="shared" si="56"/>
        <v>--</v>
      </c>
      <c r="AI325" s="33" t="str">
        <f t="shared" si="56"/>
        <v>--</v>
      </c>
      <c r="AJ325" s="33" t="str">
        <f t="shared" si="56"/>
        <v>--</v>
      </c>
      <c r="AK325" s="33" t="str">
        <f t="shared" si="56"/>
        <v>--</v>
      </c>
      <c r="AL325" s="33" t="str">
        <f t="shared" si="56"/>
        <v>--</v>
      </c>
      <c r="AM325" s="33" t="str">
        <f t="shared" si="57"/>
        <v>--</v>
      </c>
      <c r="AN325" s="33" t="str">
        <f t="shared" si="57"/>
        <v>--</v>
      </c>
      <c r="AO325" s="33" t="str">
        <f t="shared" si="57"/>
        <v>--</v>
      </c>
      <c r="AP325" s="33" t="str">
        <f t="shared" si="57"/>
        <v>--</v>
      </c>
      <c r="AQ325" s="33" t="str">
        <f t="shared" si="57"/>
        <v>--</v>
      </c>
      <c r="AR325" s="33" t="str">
        <f t="shared" si="58"/>
        <v>--</v>
      </c>
      <c r="AS325" s="33" t="str">
        <f t="shared" si="58"/>
        <v>--</v>
      </c>
      <c r="AT325" s="111" t="str">
        <f t="shared" si="59"/>
        <v>--</v>
      </c>
    </row>
    <row r="326" spans="1:46" s="61" customFormat="1" ht="12" hidden="1" customHeight="1" x14ac:dyDescent="0.2">
      <c r="A326" s="14">
        <v>42</v>
      </c>
      <c r="B326" s="14"/>
      <c r="C326" s="120" t="str">
        <f t="shared" si="49"/>
        <v>項目42</v>
      </c>
      <c r="D326" s="33" t="str">
        <f t="shared" si="50"/>
        <v>--</v>
      </c>
      <c r="E326" s="33" t="str">
        <f t="shared" si="50"/>
        <v>--</v>
      </c>
      <c r="F326" s="33" t="str">
        <f t="shared" si="50"/>
        <v>--</v>
      </c>
      <c r="G326" s="33" t="str">
        <f t="shared" si="50"/>
        <v>--</v>
      </c>
      <c r="H326" s="33" t="str">
        <f t="shared" si="50"/>
        <v>--</v>
      </c>
      <c r="I326" s="33" t="str">
        <f t="shared" si="51"/>
        <v>--</v>
      </c>
      <c r="J326" s="33" t="str">
        <f t="shared" si="51"/>
        <v>--</v>
      </c>
      <c r="K326" s="33" t="str">
        <f t="shared" si="51"/>
        <v>--</v>
      </c>
      <c r="L326" s="33" t="str">
        <f t="shared" si="51"/>
        <v>--</v>
      </c>
      <c r="M326" s="33" t="str">
        <f t="shared" si="51"/>
        <v>--</v>
      </c>
      <c r="N326" s="33" t="str">
        <f t="shared" si="52"/>
        <v>--</v>
      </c>
      <c r="O326" s="33" t="str">
        <f t="shared" si="52"/>
        <v>--</v>
      </c>
      <c r="P326" s="33" t="str">
        <f t="shared" si="52"/>
        <v>--</v>
      </c>
      <c r="Q326" s="33" t="str">
        <f t="shared" si="52"/>
        <v>--</v>
      </c>
      <c r="R326" s="33" t="str">
        <f t="shared" si="52"/>
        <v>--</v>
      </c>
      <c r="S326" s="33" t="str">
        <f t="shared" si="53"/>
        <v>--</v>
      </c>
      <c r="T326" s="33" t="str">
        <f t="shared" si="53"/>
        <v>--</v>
      </c>
      <c r="U326" s="33" t="str">
        <f t="shared" si="53"/>
        <v>--</v>
      </c>
      <c r="V326" s="33" t="str">
        <f t="shared" si="53"/>
        <v>--</v>
      </c>
      <c r="W326" s="33" t="str">
        <f t="shared" si="53"/>
        <v>--</v>
      </c>
      <c r="X326" s="33" t="str">
        <f t="shared" si="54"/>
        <v>--</v>
      </c>
      <c r="Y326" s="33" t="str">
        <f t="shared" si="54"/>
        <v>--</v>
      </c>
      <c r="Z326" s="33" t="str">
        <f t="shared" si="54"/>
        <v>--</v>
      </c>
      <c r="AA326" s="33" t="str">
        <f t="shared" si="54"/>
        <v>--</v>
      </c>
      <c r="AB326" s="33" t="str">
        <f t="shared" si="54"/>
        <v>--</v>
      </c>
      <c r="AC326" s="33" t="str">
        <f t="shared" si="55"/>
        <v>--</v>
      </c>
      <c r="AD326" s="33" t="str">
        <f t="shared" si="55"/>
        <v>--</v>
      </c>
      <c r="AE326" s="33" t="str">
        <f t="shared" si="55"/>
        <v>--</v>
      </c>
      <c r="AF326" s="33" t="str">
        <f t="shared" si="55"/>
        <v>--</v>
      </c>
      <c r="AG326" s="33" t="str">
        <f t="shared" si="55"/>
        <v>--</v>
      </c>
      <c r="AH326" s="33" t="str">
        <f t="shared" si="56"/>
        <v>--</v>
      </c>
      <c r="AI326" s="33" t="str">
        <f t="shared" si="56"/>
        <v>--</v>
      </c>
      <c r="AJ326" s="33" t="str">
        <f t="shared" si="56"/>
        <v>--</v>
      </c>
      <c r="AK326" s="33" t="str">
        <f t="shared" si="56"/>
        <v>--</v>
      </c>
      <c r="AL326" s="33" t="str">
        <f t="shared" si="56"/>
        <v>--</v>
      </c>
      <c r="AM326" s="33" t="str">
        <f t="shared" si="57"/>
        <v>--</v>
      </c>
      <c r="AN326" s="33" t="str">
        <f t="shared" si="57"/>
        <v>--</v>
      </c>
      <c r="AO326" s="33" t="str">
        <f t="shared" si="57"/>
        <v>--</v>
      </c>
      <c r="AP326" s="33" t="str">
        <f t="shared" si="57"/>
        <v>--</v>
      </c>
      <c r="AQ326" s="33" t="str">
        <f t="shared" si="57"/>
        <v>--</v>
      </c>
      <c r="AR326" s="33" t="str">
        <f t="shared" si="58"/>
        <v>--</v>
      </c>
      <c r="AS326" s="33" t="str">
        <f t="shared" si="58"/>
        <v>--</v>
      </c>
      <c r="AT326" s="111" t="str">
        <f t="shared" si="59"/>
        <v>--</v>
      </c>
    </row>
    <row r="327" spans="1:46" s="61" customFormat="1" ht="12" hidden="1" customHeight="1" x14ac:dyDescent="0.2">
      <c r="A327" s="14">
        <v>43</v>
      </c>
      <c r="B327" s="14"/>
      <c r="C327" s="120" t="str">
        <f t="shared" si="49"/>
        <v>項目43</v>
      </c>
      <c r="D327" s="33" t="str">
        <f t="shared" si="50"/>
        <v>--</v>
      </c>
      <c r="E327" s="33" t="str">
        <f t="shared" si="50"/>
        <v>--</v>
      </c>
      <c r="F327" s="33" t="str">
        <f t="shared" si="50"/>
        <v>--</v>
      </c>
      <c r="G327" s="33" t="str">
        <f t="shared" si="50"/>
        <v>--</v>
      </c>
      <c r="H327" s="33" t="str">
        <f t="shared" si="50"/>
        <v>--</v>
      </c>
      <c r="I327" s="33" t="str">
        <f t="shared" si="51"/>
        <v>--</v>
      </c>
      <c r="J327" s="33" t="str">
        <f t="shared" si="51"/>
        <v>--</v>
      </c>
      <c r="K327" s="33" t="str">
        <f t="shared" si="51"/>
        <v>--</v>
      </c>
      <c r="L327" s="33" t="str">
        <f t="shared" si="51"/>
        <v>--</v>
      </c>
      <c r="M327" s="33" t="str">
        <f t="shared" si="51"/>
        <v>--</v>
      </c>
      <c r="N327" s="33" t="str">
        <f t="shared" si="52"/>
        <v>--</v>
      </c>
      <c r="O327" s="33" t="str">
        <f t="shared" si="52"/>
        <v>--</v>
      </c>
      <c r="P327" s="33" t="str">
        <f t="shared" si="52"/>
        <v>--</v>
      </c>
      <c r="Q327" s="33" t="str">
        <f t="shared" si="52"/>
        <v>--</v>
      </c>
      <c r="R327" s="33" t="str">
        <f t="shared" si="52"/>
        <v>--</v>
      </c>
      <c r="S327" s="33" t="str">
        <f t="shared" si="53"/>
        <v>--</v>
      </c>
      <c r="T327" s="33" t="str">
        <f t="shared" si="53"/>
        <v>--</v>
      </c>
      <c r="U327" s="33" t="str">
        <f t="shared" si="53"/>
        <v>--</v>
      </c>
      <c r="V327" s="33" t="str">
        <f t="shared" si="53"/>
        <v>--</v>
      </c>
      <c r="W327" s="33" t="str">
        <f t="shared" si="53"/>
        <v>--</v>
      </c>
      <c r="X327" s="33" t="str">
        <f t="shared" si="54"/>
        <v>--</v>
      </c>
      <c r="Y327" s="33" t="str">
        <f t="shared" si="54"/>
        <v>--</v>
      </c>
      <c r="Z327" s="33" t="str">
        <f t="shared" si="54"/>
        <v>--</v>
      </c>
      <c r="AA327" s="33" t="str">
        <f t="shared" si="54"/>
        <v>--</v>
      </c>
      <c r="AB327" s="33" t="str">
        <f t="shared" si="54"/>
        <v>--</v>
      </c>
      <c r="AC327" s="33" t="str">
        <f t="shared" si="55"/>
        <v>--</v>
      </c>
      <c r="AD327" s="33" t="str">
        <f t="shared" si="55"/>
        <v>--</v>
      </c>
      <c r="AE327" s="33" t="str">
        <f t="shared" si="55"/>
        <v>--</v>
      </c>
      <c r="AF327" s="33" t="str">
        <f t="shared" si="55"/>
        <v>--</v>
      </c>
      <c r="AG327" s="33" t="str">
        <f t="shared" si="55"/>
        <v>--</v>
      </c>
      <c r="AH327" s="33" t="str">
        <f t="shared" si="56"/>
        <v>--</v>
      </c>
      <c r="AI327" s="33" t="str">
        <f t="shared" si="56"/>
        <v>--</v>
      </c>
      <c r="AJ327" s="33" t="str">
        <f t="shared" si="56"/>
        <v>--</v>
      </c>
      <c r="AK327" s="33" t="str">
        <f t="shared" si="56"/>
        <v>--</v>
      </c>
      <c r="AL327" s="33" t="str">
        <f t="shared" si="56"/>
        <v>--</v>
      </c>
      <c r="AM327" s="33" t="str">
        <f t="shared" si="57"/>
        <v>--</v>
      </c>
      <c r="AN327" s="33" t="str">
        <f t="shared" si="57"/>
        <v>--</v>
      </c>
      <c r="AO327" s="33" t="str">
        <f t="shared" si="57"/>
        <v>--</v>
      </c>
      <c r="AP327" s="33" t="str">
        <f t="shared" si="57"/>
        <v>--</v>
      </c>
      <c r="AQ327" s="33" t="str">
        <f t="shared" si="57"/>
        <v>--</v>
      </c>
      <c r="AR327" s="33" t="str">
        <f t="shared" si="58"/>
        <v>--</v>
      </c>
      <c r="AS327" s="33" t="str">
        <f t="shared" si="58"/>
        <v>--</v>
      </c>
      <c r="AT327" s="111" t="str">
        <f t="shared" si="59"/>
        <v>--</v>
      </c>
    </row>
    <row r="328" spans="1:46" s="61" customFormat="1" ht="12" hidden="1" customHeight="1" x14ac:dyDescent="0.2">
      <c r="A328" s="14">
        <v>44</v>
      </c>
      <c r="B328" s="14"/>
      <c r="C328" s="120" t="str">
        <f t="shared" si="49"/>
        <v>項目44</v>
      </c>
      <c r="D328" s="33" t="str">
        <f t="shared" si="50"/>
        <v>--</v>
      </c>
      <c r="E328" s="33" t="str">
        <f t="shared" si="50"/>
        <v>--</v>
      </c>
      <c r="F328" s="33" t="str">
        <f t="shared" si="50"/>
        <v>--</v>
      </c>
      <c r="G328" s="33" t="str">
        <f t="shared" si="50"/>
        <v>--</v>
      </c>
      <c r="H328" s="33" t="str">
        <f t="shared" si="50"/>
        <v>--</v>
      </c>
      <c r="I328" s="33" t="str">
        <f t="shared" si="51"/>
        <v>--</v>
      </c>
      <c r="J328" s="33" t="str">
        <f t="shared" si="51"/>
        <v>--</v>
      </c>
      <c r="K328" s="33" t="str">
        <f t="shared" si="51"/>
        <v>--</v>
      </c>
      <c r="L328" s="33" t="str">
        <f t="shared" si="51"/>
        <v>--</v>
      </c>
      <c r="M328" s="33" t="str">
        <f t="shared" si="51"/>
        <v>--</v>
      </c>
      <c r="N328" s="33" t="str">
        <f t="shared" si="52"/>
        <v>--</v>
      </c>
      <c r="O328" s="33" t="str">
        <f t="shared" si="52"/>
        <v>--</v>
      </c>
      <c r="P328" s="33" t="str">
        <f t="shared" si="52"/>
        <v>--</v>
      </c>
      <c r="Q328" s="33" t="str">
        <f t="shared" si="52"/>
        <v>--</v>
      </c>
      <c r="R328" s="33" t="str">
        <f t="shared" si="52"/>
        <v>--</v>
      </c>
      <c r="S328" s="33" t="str">
        <f t="shared" si="53"/>
        <v>--</v>
      </c>
      <c r="T328" s="33" t="str">
        <f t="shared" si="53"/>
        <v>--</v>
      </c>
      <c r="U328" s="33" t="str">
        <f t="shared" si="53"/>
        <v>--</v>
      </c>
      <c r="V328" s="33" t="str">
        <f t="shared" si="53"/>
        <v>--</v>
      </c>
      <c r="W328" s="33" t="str">
        <f t="shared" si="53"/>
        <v>--</v>
      </c>
      <c r="X328" s="33" t="str">
        <f t="shared" si="54"/>
        <v>--</v>
      </c>
      <c r="Y328" s="33" t="str">
        <f t="shared" si="54"/>
        <v>--</v>
      </c>
      <c r="Z328" s="33" t="str">
        <f t="shared" si="54"/>
        <v>--</v>
      </c>
      <c r="AA328" s="33" t="str">
        <f t="shared" si="54"/>
        <v>--</v>
      </c>
      <c r="AB328" s="33" t="str">
        <f t="shared" si="54"/>
        <v>--</v>
      </c>
      <c r="AC328" s="33" t="str">
        <f t="shared" si="55"/>
        <v>--</v>
      </c>
      <c r="AD328" s="33" t="str">
        <f t="shared" si="55"/>
        <v>--</v>
      </c>
      <c r="AE328" s="33" t="str">
        <f t="shared" si="55"/>
        <v>--</v>
      </c>
      <c r="AF328" s="33" t="str">
        <f t="shared" si="55"/>
        <v>--</v>
      </c>
      <c r="AG328" s="33" t="str">
        <f t="shared" si="55"/>
        <v>--</v>
      </c>
      <c r="AH328" s="33" t="str">
        <f t="shared" si="56"/>
        <v>--</v>
      </c>
      <c r="AI328" s="33" t="str">
        <f t="shared" si="56"/>
        <v>--</v>
      </c>
      <c r="AJ328" s="33" t="str">
        <f t="shared" si="56"/>
        <v>--</v>
      </c>
      <c r="AK328" s="33" t="str">
        <f t="shared" si="56"/>
        <v>--</v>
      </c>
      <c r="AL328" s="33" t="str">
        <f t="shared" si="56"/>
        <v>--</v>
      </c>
      <c r="AM328" s="33" t="str">
        <f t="shared" si="57"/>
        <v>--</v>
      </c>
      <c r="AN328" s="33" t="str">
        <f t="shared" si="57"/>
        <v>--</v>
      </c>
      <c r="AO328" s="33" t="str">
        <f t="shared" si="57"/>
        <v>--</v>
      </c>
      <c r="AP328" s="33" t="str">
        <f t="shared" si="57"/>
        <v>--</v>
      </c>
      <c r="AQ328" s="33" t="str">
        <f t="shared" si="57"/>
        <v>--</v>
      </c>
      <c r="AR328" s="33" t="str">
        <f t="shared" si="58"/>
        <v>--</v>
      </c>
      <c r="AS328" s="33" t="str">
        <f t="shared" si="58"/>
        <v>--</v>
      </c>
      <c r="AT328" s="111" t="str">
        <f t="shared" si="59"/>
        <v>--</v>
      </c>
    </row>
    <row r="329" spans="1:46" s="61" customFormat="1" ht="12" hidden="1" customHeight="1" x14ac:dyDescent="0.2">
      <c r="A329" s="14">
        <v>45</v>
      </c>
      <c r="B329" s="14"/>
      <c r="C329" s="120" t="str">
        <f t="shared" si="49"/>
        <v>項目45</v>
      </c>
      <c r="D329" s="33" t="str">
        <f t="shared" si="50"/>
        <v>--</v>
      </c>
      <c r="E329" s="33" t="str">
        <f t="shared" si="50"/>
        <v>--</v>
      </c>
      <c r="F329" s="33" t="str">
        <f t="shared" si="50"/>
        <v>--</v>
      </c>
      <c r="G329" s="33" t="str">
        <f t="shared" si="50"/>
        <v>--</v>
      </c>
      <c r="H329" s="33" t="str">
        <f t="shared" si="50"/>
        <v>--</v>
      </c>
      <c r="I329" s="33" t="str">
        <f t="shared" si="51"/>
        <v>--</v>
      </c>
      <c r="J329" s="33" t="str">
        <f t="shared" si="51"/>
        <v>--</v>
      </c>
      <c r="K329" s="33" t="str">
        <f t="shared" si="51"/>
        <v>--</v>
      </c>
      <c r="L329" s="33" t="str">
        <f t="shared" si="51"/>
        <v>--</v>
      </c>
      <c r="M329" s="33" t="str">
        <f t="shared" si="51"/>
        <v>--</v>
      </c>
      <c r="N329" s="33" t="str">
        <f t="shared" si="52"/>
        <v>--</v>
      </c>
      <c r="O329" s="33" t="str">
        <f t="shared" si="52"/>
        <v>--</v>
      </c>
      <c r="P329" s="33" t="str">
        <f t="shared" si="52"/>
        <v>--</v>
      </c>
      <c r="Q329" s="33" t="str">
        <f t="shared" si="52"/>
        <v>--</v>
      </c>
      <c r="R329" s="33" t="str">
        <f t="shared" si="52"/>
        <v>--</v>
      </c>
      <c r="S329" s="33" t="str">
        <f t="shared" si="53"/>
        <v>--</v>
      </c>
      <c r="T329" s="33" t="str">
        <f t="shared" si="53"/>
        <v>--</v>
      </c>
      <c r="U329" s="33" t="str">
        <f t="shared" si="53"/>
        <v>--</v>
      </c>
      <c r="V329" s="33" t="str">
        <f t="shared" si="53"/>
        <v>--</v>
      </c>
      <c r="W329" s="33" t="str">
        <f t="shared" si="53"/>
        <v>--</v>
      </c>
      <c r="X329" s="33" t="str">
        <f t="shared" si="54"/>
        <v>--</v>
      </c>
      <c r="Y329" s="33" t="str">
        <f t="shared" si="54"/>
        <v>--</v>
      </c>
      <c r="Z329" s="33" t="str">
        <f t="shared" si="54"/>
        <v>--</v>
      </c>
      <c r="AA329" s="33" t="str">
        <f t="shared" si="54"/>
        <v>--</v>
      </c>
      <c r="AB329" s="33" t="str">
        <f t="shared" si="54"/>
        <v>--</v>
      </c>
      <c r="AC329" s="33" t="str">
        <f t="shared" si="55"/>
        <v>--</v>
      </c>
      <c r="AD329" s="33" t="str">
        <f t="shared" si="55"/>
        <v>--</v>
      </c>
      <c r="AE329" s="33" t="str">
        <f t="shared" si="55"/>
        <v>--</v>
      </c>
      <c r="AF329" s="33" t="str">
        <f t="shared" si="55"/>
        <v>--</v>
      </c>
      <c r="AG329" s="33" t="str">
        <f t="shared" si="55"/>
        <v>--</v>
      </c>
      <c r="AH329" s="33" t="str">
        <f t="shared" si="56"/>
        <v>--</v>
      </c>
      <c r="AI329" s="33" t="str">
        <f t="shared" si="56"/>
        <v>--</v>
      </c>
      <c r="AJ329" s="33" t="str">
        <f t="shared" si="56"/>
        <v>--</v>
      </c>
      <c r="AK329" s="33" t="str">
        <f t="shared" si="56"/>
        <v>--</v>
      </c>
      <c r="AL329" s="33" t="str">
        <f t="shared" si="56"/>
        <v>--</v>
      </c>
      <c r="AM329" s="33" t="str">
        <f t="shared" si="57"/>
        <v>--</v>
      </c>
      <c r="AN329" s="33" t="str">
        <f t="shared" si="57"/>
        <v>--</v>
      </c>
      <c r="AO329" s="33" t="str">
        <f t="shared" si="57"/>
        <v>--</v>
      </c>
      <c r="AP329" s="33" t="str">
        <f t="shared" si="57"/>
        <v>--</v>
      </c>
      <c r="AQ329" s="33" t="str">
        <f t="shared" si="57"/>
        <v>--</v>
      </c>
      <c r="AR329" s="33" t="str">
        <f t="shared" si="58"/>
        <v>--</v>
      </c>
      <c r="AS329" s="33" t="str">
        <f t="shared" si="58"/>
        <v>--</v>
      </c>
      <c r="AT329" s="111" t="str">
        <f t="shared" si="59"/>
        <v>--</v>
      </c>
    </row>
    <row r="330" spans="1:46" s="61" customFormat="1" ht="12" hidden="1" customHeight="1" x14ac:dyDescent="0.2">
      <c r="A330" s="14">
        <v>46</v>
      </c>
      <c r="B330" s="14"/>
      <c r="C330" s="120" t="str">
        <f t="shared" si="49"/>
        <v>項目46</v>
      </c>
      <c r="D330" s="33" t="str">
        <f t="shared" si="50"/>
        <v>--</v>
      </c>
      <c r="E330" s="33" t="str">
        <f t="shared" si="50"/>
        <v>--</v>
      </c>
      <c r="F330" s="33" t="str">
        <f t="shared" si="50"/>
        <v>--</v>
      </c>
      <c r="G330" s="33" t="str">
        <f t="shared" si="50"/>
        <v>--</v>
      </c>
      <c r="H330" s="33" t="str">
        <f t="shared" si="50"/>
        <v>--</v>
      </c>
      <c r="I330" s="33" t="str">
        <f t="shared" si="51"/>
        <v>--</v>
      </c>
      <c r="J330" s="33" t="str">
        <f t="shared" si="51"/>
        <v>--</v>
      </c>
      <c r="K330" s="33" t="str">
        <f t="shared" si="51"/>
        <v>--</v>
      </c>
      <c r="L330" s="33" t="str">
        <f t="shared" si="51"/>
        <v>--</v>
      </c>
      <c r="M330" s="33" t="str">
        <f t="shared" si="51"/>
        <v>--</v>
      </c>
      <c r="N330" s="33" t="str">
        <f t="shared" si="52"/>
        <v>--</v>
      </c>
      <c r="O330" s="33" t="str">
        <f t="shared" si="52"/>
        <v>--</v>
      </c>
      <c r="P330" s="33" t="str">
        <f t="shared" si="52"/>
        <v>--</v>
      </c>
      <c r="Q330" s="33" t="str">
        <f t="shared" si="52"/>
        <v>--</v>
      </c>
      <c r="R330" s="33" t="str">
        <f t="shared" si="52"/>
        <v>--</v>
      </c>
      <c r="S330" s="33" t="str">
        <f t="shared" si="53"/>
        <v>--</v>
      </c>
      <c r="T330" s="33" t="str">
        <f t="shared" si="53"/>
        <v>--</v>
      </c>
      <c r="U330" s="33" t="str">
        <f t="shared" si="53"/>
        <v>--</v>
      </c>
      <c r="V330" s="33" t="str">
        <f t="shared" si="53"/>
        <v>--</v>
      </c>
      <c r="W330" s="33" t="str">
        <f t="shared" si="53"/>
        <v>--</v>
      </c>
      <c r="X330" s="33" t="str">
        <f t="shared" si="54"/>
        <v>--</v>
      </c>
      <c r="Y330" s="33" t="str">
        <f t="shared" si="54"/>
        <v>--</v>
      </c>
      <c r="Z330" s="33" t="str">
        <f t="shared" si="54"/>
        <v>--</v>
      </c>
      <c r="AA330" s="33" t="str">
        <f t="shared" si="54"/>
        <v>--</v>
      </c>
      <c r="AB330" s="33" t="str">
        <f t="shared" si="54"/>
        <v>--</v>
      </c>
      <c r="AC330" s="33" t="str">
        <f t="shared" si="55"/>
        <v>--</v>
      </c>
      <c r="AD330" s="33" t="str">
        <f t="shared" si="55"/>
        <v>--</v>
      </c>
      <c r="AE330" s="33" t="str">
        <f t="shared" si="55"/>
        <v>--</v>
      </c>
      <c r="AF330" s="33" t="str">
        <f t="shared" si="55"/>
        <v>--</v>
      </c>
      <c r="AG330" s="33" t="str">
        <f t="shared" si="55"/>
        <v>--</v>
      </c>
      <c r="AH330" s="33" t="str">
        <f t="shared" si="56"/>
        <v>--</v>
      </c>
      <c r="AI330" s="33" t="str">
        <f t="shared" si="56"/>
        <v>--</v>
      </c>
      <c r="AJ330" s="33" t="str">
        <f t="shared" si="56"/>
        <v>--</v>
      </c>
      <c r="AK330" s="33" t="str">
        <f t="shared" si="56"/>
        <v>--</v>
      </c>
      <c r="AL330" s="33" t="str">
        <f t="shared" si="56"/>
        <v>--</v>
      </c>
      <c r="AM330" s="33" t="str">
        <f t="shared" si="57"/>
        <v>--</v>
      </c>
      <c r="AN330" s="33" t="str">
        <f t="shared" si="57"/>
        <v>--</v>
      </c>
      <c r="AO330" s="33" t="str">
        <f t="shared" si="57"/>
        <v>--</v>
      </c>
      <c r="AP330" s="33" t="str">
        <f t="shared" si="57"/>
        <v>--</v>
      </c>
      <c r="AQ330" s="33" t="str">
        <f t="shared" si="57"/>
        <v>--</v>
      </c>
      <c r="AR330" s="33" t="str">
        <f t="shared" si="58"/>
        <v>--</v>
      </c>
      <c r="AS330" s="33" t="str">
        <f t="shared" si="58"/>
        <v>--</v>
      </c>
      <c r="AT330" s="111" t="str">
        <f t="shared" si="59"/>
        <v>--</v>
      </c>
    </row>
    <row r="331" spans="1:46" s="61" customFormat="1" ht="12" hidden="1" customHeight="1" x14ac:dyDescent="0.2">
      <c r="A331" s="14">
        <v>47</v>
      </c>
      <c r="B331" s="14"/>
      <c r="C331" s="120" t="str">
        <f t="shared" si="49"/>
        <v>項目47</v>
      </c>
      <c r="D331" s="33" t="str">
        <f t="shared" si="50"/>
        <v>--</v>
      </c>
      <c r="E331" s="33" t="str">
        <f t="shared" si="50"/>
        <v>--</v>
      </c>
      <c r="F331" s="33" t="str">
        <f t="shared" si="50"/>
        <v>--</v>
      </c>
      <c r="G331" s="33" t="str">
        <f t="shared" si="50"/>
        <v>--</v>
      </c>
      <c r="H331" s="33" t="str">
        <f t="shared" si="50"/>
        <v>--</v>
      </c>
      <c r="I331" s="33" t="str">
        <f t="shared" si="51"/>
        <v>--</v>
      </c>
      <c r="J331" s="33" t="str">
        <f t="shared" si="51"/>
        <v>--</v>
      </c>
      <c r="K331" s="33" t="str">
        <f t="shared" si="51"/>
        <v>--</v>
      </c>
      <c r="L331" s="33" t="str">
        <f t="shared" si="51"/>
        <v>--</v>
      </c>
      <c r="M331" s="33" t="str">
        <f t="shared" si="51"/>
        <v>--</v>
      </c>
      <c r="N331" s="33" t="str">
        <f t="shared" si="52"/>
        <v>--</v>
      </c>
      <c r="O331" s="33" t="str">
        <f t="shared" si="52"/>
        <v>--</v>
      </c>
      <c r="P331" s="33" t="str">
        <f t="shared" si="52"/>
        <v>--</v>
      </c>
      <c r="Q331" s="33" t="str">
        <f t="shared" si="52"/>
        <v>--</v>
      </c>
      <c r="R331" s="33" t="str">
        <f t="shared" si="52"/>
        <v>--</v>
      </c>
      <c r="S331" s="33" t="str">
        <f t="shared" si="53"/>
        <v>--</v>
      </c>
      <c r="T331" s="33" t="str">
        <f t="shared" si="53"/>
        <v>--</v>
      </c>
      <c r="U331" s="33" t="str">
        <f t="shared" si="53"/>
        <v>--</v>
      </c>
      <c r="V331" s="33" t="str">
        <f t="shared" si="53"/>
        <v>--</v>
      </c>
      <c r="W331" s="33" t="str">
        <f t="shared" si="53"/>
        <v>--</v>
      </c>
      <c r="X331" s="33" t="str">
        <f t="shared" si="54"/>
        <v>--</v>
      </c>
      <c r="Y331" s="33" t="str">
        <f t="shared" si="54"/>
        <v>--</v>
      </c>
      <c r="Z331" s="33" t="str">
        <f t="shared" si="54"/>
        <v>--</v>
      </c>
      <c r="AA331" s="33" t="str">
        <f t="shared" si="54"/>
        <v>--</v>
      </c>
      <c r="AB331" s="33" t="str">
        <f t="shared" si="54"/>
        <v>--</v>
      </c>
      <c r="AC331" s="33" t="str">
        <f t="shared" si="55"/>
        <v>--</v>
      </c>
      <c r="AD331" s="33" t="str">
        <f t="shared" si="55"/>
        <v>--</v>
      </c>
      <c r="AE331" s="33" t="str">
        <f t="shared" si="55"/>
        <v>--</v>
      </c>
      <c r="AF331" s="33" t="str">
        <f t="shared" si="55"/>
        <v>--</v>
      </c>
      <c r="AG331" s="33" t="str">
        <f t="shared" si="55"/>
        <v>--</v>
      </c>
      <c r="AH331" s="33" t="str">
        <f t="shared" si="56"/>
        <v>--</v>
      </c>
      <c r="AI331" s="33" t="str">
        <f t="shared" si="56"/>
        <v>--</v>
      </c>
      <c r="AJ331" s="33" t="str">
        <f t="shared" si="56"/>
        <v>--</v>
      </c>
      <c r="AK331" s="33" t="str">
        <f t="shared" si="56"/>
        <v>--</v>
      </c>
      <c r="AL331" s="33" t="str">
        <f t="shared" si="56"/>
        <v>--</v>
      </c>
      <c r="AM331" s="33" t="str">
        <f t="shared" si="57"/>
        <v>--</v>
      </c>
      <c r="AN331" s="33" t="str">
        <f t="shared" si="57"/>
        <v>--</v>
      </c>
      <c r="AO331" s="33" t="str">
        <f t="shared" si="57"/>
        <v>--</v>
      </c>
      <c r="AP331" s="33" t="str">
        <f t="shared" si="57"/>
        <v>--</v>
      </c>
      <c r="AQ331" s="33" t="str">
        <f t="shared" si="57"/>
        <v>--</v>
      </c>
      <c r="AR331" s="33" t="str">
        <f t="shared" si="58"/>
        <v>--</v>
      </c>
      <c r="AS331" s="33" t="str">
        <f t="shared" si="58"/>
        <v>--</v>
      </c>
      <c r="AT331" s="111" t="str">
        <f t="shared" si="59"/>
        <v>--</v>
      </c>
    </row>
    <row r="332" spans="1:46" s="61" customFormat="1" ht="12" hidden="1" customHeight="1" x14ac:dyDescent="0.2">
      <c r="A332" s="14">
        <v>48</v>
      </c>
      <c r="B332" s="14"/>
      <c r="C332" s="120" t="str">
        <f t="shared" si="49"/>
        <v>項目48</v>
      </c>
      <c r="D332" s="33" t="str">
        <f t="shared" si="50"/>
        <v>--</v>
      </c>
      <c r="E332" s="33" t="str">
        <f t="shared" si="50"/>
        <v>--</v>
      </c>
      <c r="F332" s="33" t="str">
        <f t="shared" si="50"/>
        <v>--</v>
      </c>
      <c r="G332" s="33" t="str">
        <f t="shared" si="50"/>
        <v>--</v>
      </c>
      <c r="H332" s="33" t="str">
        <f t="shared" si="50"/>
        <v>--</v>
      </c>
      <c r="I332" s="33" t="str">
        <f t="shared" si="51"/>
        <v>--</v>
      </c>
      <c r="J332" s="33" t="str">
        <f t="shared" si="51"/>
        <v>--</v>
      </c>
      <c r="K332" s="33" t="str">
        <f t="shared" si="51"/>
        <v>--</v>
      </c>
      <c r="L332" s="33" t="str">
        <f t="shared" si="51"/>
        <v>--</v>
      </c>
      <c r="M332" s="33" t="str">
        <f t="shared" si="51"/>
        <v>--</v>
      </c>
      <c r="N332" s="33" t="str">
        <f t="shared" si="52"/>
        <v>--</v>
      </c>
      <c r="O332" s="33" t="str">
        <f t="shared" si="52"/>
        <v>--</v>
      </c>
      <c r="P332" s="33" t="str">
        <f t="shared" si="52"/>
        <v>--</v>
      </c>
      <c r="Q332" s="33" t="str">
        <f t="shared" si="52"/>
        <v>--</v>
      </c>
      <c r="R332" s="33" t="str">
        <f t="shared" si="52"/>
        <v>--</v>
      </c>
      <c r="S332" s="33" t="str">
        <f t="shared" si="53"/>
        <v>--</v>
      </c>
      <c r="T332" s="33" t="str">
        <f t="shared" si="53"/>
        <v>--</v>
      </c>
      <c r="U332" s="33" t="str">
        <f t="shared" si="53"/>
        <v>--</v>
      </c>
      <c r="V332" s="33" t="str">
        <f t="shared" si="53"/>
        <v>--</v>
      </c>
      <c r="W332" s="33" t="str">
        <f t="shared" si="53"/>
        <v>--</v>
      </c>
      <c r="X332" s="33" t="str">
        <f t="shared" si="54"/>
        <v>--</v>
      </c>
      <c r="Y332" s="33" t="str">
        <f t="shared" si="54"/>
        <v>--</v>
      </c>
      <c r="Z332" s="33" t="str">
        <f t="shared" si="54"/>
        <v>--</v>
      </c>
      <c r="AA332" s="33" t="str">
        <f t="shared" si="54"/>
        <v>--</v>
      </c>
      <c r="AB332" s="33" t="str">
        <f t="shared" si="54"/>
        <v>--</v>
      </c>
      <c r="AC332" s="33" t="str">
        <f t="shared" si="55"/>
        <v>--</v>
      </c>
      <c r="AD332" s="33" t="str">
        <f t="shared" si="55"/>
        <v>--</v>
      </c>
      <c r="AE332" s="33" t="str">
        <f t="shared" si="55"/>
        <v>--</v>
      </c>
      <c r="AF332" s="33" t="str">
        <f t="shared" si="55"/>
        <v>--</v>
      </c>
      <c r="AG332" s="33" t="str">
        <f t="shared" si="55"/>
        <v>--</v>
      </c>
      <c r="AH332" s="33" t="str">
        <f t="shared" si="56"/>
        <v>--</v>
      </c>
      <c r="AI332" s="33" t="str">
        <f t="shared" si="56"/>
        <v>--</v>
      </c>
      <c r="AJ332" s="33" t="str">
        <f t="shared" si="56"/>
        <v>--</v>
      </c>
      <c r="AK332" s="33" t="str">
        <f t="shared" si="56"/>
        <v>--</v>
      </c>
      <c r="AL332" s="33" t="str">
        <f t="shared" si="56"/>
        <v>--</v>
      </c>
      <c r="AM332" s="33" t="str">
        <f t="shared" si="57"/>
        <v>--</v>
      </c>
      <c r="AN332" s="33" t="str">
        <f t="shared" si="57"/>
        <v>--</v>
      </c>
      <c r="AO332" s="33" t="str">
        <f t="shared" si="57"/>
        <v>--</v>
      </c>
      <c r="AP332" s="33" t="str">
        <f t="shared" si="57"/>
        <v>--</v>
      </c>
      <c r="AQ332" s="33" t="str">
        <f t="shared" si="57"/>
        <v>--</v>
      </c>
      <c r="AR332" s="33" t="str">
        <f t="shared" si="58"/>
        <v>--</v>
      </c>
      <c r="AS332" s="33" t="str">
        <f t="shared" si="58"/>
        <v>--</v>
      </c>
      <c r="AT332" s="111" t="str">
        <f t="shared" si="59"/>
        <v>--</v>
      </c>
    </row>
    <row r="333" spans="1:46" s="61" customFormat="1" ht="12" hidden="1" customHeight="1" x14ac:dyDescent="0.2">
      <c r="A333" s="14">
        <v>49</v>
      </c>
      <c r="B333" s="14"/>
      <c r="C333" s="120" t="str">
        <f t="shared" si="49"/>
        <v>項目49</v>
      </c>
      <c r="D333" s="33" t="str">
        <f t="shared" si="50"/>
        <v>--</v>
      </c>
      <c r="E333" s="33" t="str">
        <f t="shared" si="50"/>
        <v>--</v>
      </c>
      <c r="F333" s="33" t="str">
        <f t="shared" si="50"/>
        <v>--</v>
      </c>
      <c r="G333" s="33" t="str">
        <f t="shared" si="50"/>
        <v>--</v>
      </c>
      <c r="H333" s="33" t="str">
        <f t="shared" si="50"/>
        <v>--</v>
      </c>
      <c r="I333" s="33" t="str">
        <f t="shared" si="51"/>
        <v>--</v>
      </c>
      <c r="J333" s="33" t="str">
        <f t="shared" si="51"/>
        <v>--</v>
      </c>
      <c r="K333" s="33" t="str">
        <f t="shared" si="51"/>
        <v>--</v>
      </c>
      <c r="L333" s="33" t="str">
        <f t="shared" si="51"/>
        <v>--</v>
      </c>
      <c r="M333" s="33" t="str">
        <f t="shared" si="51"/>
        <v>--</v>
      </c>
      <c r="N333" s="33" t="str">
        <f t="shared" si="52"/>
        <v>--</v>
      </c>
      <c r="O333" s="33" t="str">
        <f t="shared" si="52"/>
        <v>--</v>
      </c>
      <c r="P333" s="33" t="str">
        <f t="shared" si="52"/>
        <v>--</v>
      </c>
      <c r="Q333" s="33" t="str">
        <f t="shared" si="52"/>
        <v>--</v>
      </c>
      <c r="R333" s="33" t="str">
        <f t="shared" si="52"/>
        <v>--</v>
      </c>
      <c r="S333" s="33" t="str">
        <f t="shared" si="53"/>
        <v>--</v>
      </c>
      <c r="T333" s="33" t="str">
        <f t="shared" si="53"/>
        <v>--</v>
      </c>
      <c r="U333" s="33" t="str">
        <f t="shared" si="53"/>
        <v>--</v>
      </c>
      <c r="V333" s="33" t="str">
        <f t="shared" si="53"/>
        <v>--</v>
      </c>
      <c r="W333" s="33" t="str">
        <f t="shared" si="53"/>
        <v>--</v>
      </c>
      <c r="X333" s="33" t="str">
        <f t="shared" si="54"/>
        <v>--</v>
      </c>
      <c r="Y333" s="33" t="str">
        <f t="shared" si="54"/>
        <v>--</v>
      </c>
      <c r="Z333" s="33" t="str">
        <f t="shared" si="54"/>
        <v>--</v>
      </c>
      <c r="AA333" s="33" t="str">
        <f t="shared" si="54"/>
        <v>--</v>
      </c>
      <c r="AB333" s="33" t="str">
        <f t="shared" si="54"/>
        <v>--</v>
      </c>
      <c r="AC333" s="33" t="str">
        <f t="shared" si="55"/>
        <v>--</v>
      </c>
      <c r="AD333" s="33" t="str">
        <f t="shared" si="55"/>
        <v>--</v>
      </c>
      <c r="AE333" s="33" t="str">
        <f t="shared" si="55"/>
        <v>--</v>
      </c>
      <c r="AF333" s="33" t="str">
        <f t="shared" si="55"/>
        <v>--</v>
      </c>
      <c r="AG333" s="33" t="str">
        <f t="shared" si="55"/>
        <v>--</v>
      </c>
      <c r="AH333" s="33" t="str">
        <f t="shared" si="56"/>
        <v>--</v>
      </c>
      <c r="AI333" s="33" t="str">
        <f t="shared" si="56"/>
        <v>--</v>
      </c>
      <c r="AJ333" s="33" t="str">
        <f t="shared" si="56"/>
        <v>--</v>
      </c>
      <c r="AK333" s="33" t="str">
        <f t="shared" si="56"/>
        <v>--</v>
      </c>
      <c r="AL333" s="33" t="str">
        <f t="shared" si="56"/>
        <v>--</v>
      </c>
      <c r="AM333" s="33" t="str">
        <f t="shared" si="57"/>
        <v>--</v>
      </c>
      <c r="AN333" s="33" t="str">
        <f t="shared" si="57"/>
        <v>--</v>
      </c>
      <c r="AO333" s="33" t="str">
        <f t="shared" si="57"/>
        <v>--</v>
      </c>
      <c r="AP333" s="33" t="str">
        <f t="shared" si="57"/>
        <v>--</v>
      </c>
      <c r="AQ333" s="33" t="str">
        <f t="shared" si="57"/>
        <v>--</v>
      </c>
      <c r="AR333" s="33" t="str">
        <f t="shared" si="58"/>
        <v>--</v>
      </c>
      <c r="AS333" s="33" t="str">
        <f t="shared" si="58"/>
        <v>--</v>
      </c>
      <c r="AT333" s="111" t="str">
        <f t="shared" si="59"/>
        <v>--</v>
      </c>
    </row>
    <row r="334" spans="1:46" s="61" customFormat="1" ht="12" hidden="1" customHeight="1" x14ac:dyDescent="0.2">
      <c r="A334" s="14">
        <v>50</v>
      </c>
      <c r="B334" s="14"/>
      <c r="C334" s="120" t="str">
        <f t="shared" si="49"/>
        <v>項目50</v>
      </c>
      <c r="D334" s="33" t="str">
        <f t="shared" si="50"/>
        <v>--</v>
      </c>
      <c r="E334" s="33" t="str">
        <f t="shared" si="50"/>
        <v>--</v>
      </c>
      <c r="F334" s="33" t="str">
        <f t="shared" si="50"/>
        <v>--</v>
      </c>
      <c r="G334" s="33" t="str">
        <f t="shared" si="50"/>
        <v>--</v>
      </c>
      <c r="H334" s="33" t="str">
        <f t="shared" si="50"/>
        <v>--</v>
      </c>
      <c r="I334" s="33" t="str">
        <f t="shared" si="51"/>
        <v>--</v>
      </c>
      <c r="J334" s="33" t="str">
        <f t="shared" si="51"/>
        <v>--</v>
      </c>
      <c r="K334" s="33" t="str">
        <f t="shared" si="51"/>
        <v>--</v>
      </c>
      <c r="L334" s="33" t="str">
        <f t="shared" si="51"/>
        <v>--</v>
      </c>
      <c r="M334" s="33" t="str">
        <f t="shared" si="51"/>
        <v>--</v>
      </c>
      <c r="N334" s="33" t="str">
        <f t="shared" si="52"/>
        <v>--</v>
      </c>
      <c r="O334" s="33" t="str">
        <f t="shared" si="52"/>
        <v>--</v>
      </c>
      <c r="P334" s="33" t="str">
        <f t="shared" si="52"/>
        <v>--</v>
      </c>
      <c r="Q334" s="33" t="str">
        <f t="shared" si="52"/>
        <v>--</v>
      </c>
      <c r="R334" s="33" t="str">
        <f t="shared" si="52"/>
        <v>--</v>
      </c>
      <c r="S334" s="33" t="str">
        <f t="shared" si="53"/>
        <v>--</v>
      </c>
      <c r="T334" s="33" t="str">
        <f t="shared" si="53"/>
        <v>--</v>
      </c>
      <c r="U334" s="33" t="str">
        <f t="shared" si="53"/>
        <v>--</v>
      </c>
      <c r="V334" s="33" t="str">
        <f t="shared" si="53"/>
        <v>--</v>
      </c>
      <c r="W334" s="33" t="str">
        <f t="shared" si="53"/>
        <v>--</v>
      </c>
      <c r="X334" s="33" t="str">
        <f t="shared" si="54"/>
        <v>--</v>
      </c>
      <c r="Y334" s="33" t="str">
        <f t="shared" si="54"/>
        <v>--</v>
      </c>
      <c r="Z334" s="33" t="str">
        <f t="shared" si="54"/>
        <v>--</v>
      </c>
      <c r="AA334" s="33" t="str">
        <f t="shared" si="54"/>
        <v>--</v>
      </c>
      <c r="AB334" s="33" t="str">
        <f t="shared" si="54"/>
        <v>--</v>
      </c>
      <c r="AC334" s="33" t="str">
        <f t="shared" si="55"/>
        <v>--</v>
      </c>
      <c r="AD334" s="33" t="str">
        <f t="shared" si="55"/>
        <v>--</v>
      </c>
      <c r="AE334" s="33" t="str">
        <f t="shared" si="55"/>
        <v>--</v>
      </c>
      <c r="AF334" s="33" t="str">
        <f t="shared" si="55"/>
        <v>--</v>
      </c>
      <c r="AG334" s="33" t="str">
        <f t="shared" si="55"/>
        <v>--</v>
      </c>
      <c r="AH334" s="33" t="str">
        <f t="shared" si="56"/>
        <v>--</v>
      </c>
      <c r="AI334" s="33" t="str">
        <f t="shared" si="56"/>
        <v>--</v>
      </c>
      <c r="AJ334" s="33" t="str">
        <f t="shared" si="56"/>
        <v>--</v>
      </c>
      <c r="AK334" s="33" t="str">
        <f t="shared" si="56"/>
        <v>--</v>
      </c>
      <c r="AL334" s="33" t="str">
        <f t="shared" si="56"/>
        <v>--</v>
      </c>
      <c r="AM334" s="33" t="str">
        <f t="shared" si="57"/>
        <v>--</v>
      </c>
      <c r="AN334" s="33" t="str">
        <f t="shared" si="57"/>
        <v>--</v>
      </c>
      <c r="AO334" s="33" t="str">
        <f t="shared" si="57"/>
        <v>--</v>
      </c>
      <c r="AP334" s="33" t="str">
        <f t="shared" si="57"/>
        <v>--</v>
      </c>
      <c r="AQ334" s="33" t="str">
        <f t="shared" si="57"/>
        <v>--</v>
      </c>
      <c r="AR334" s="33" t="str">
        <f t="shared" si="58"/>
        <v>--</v>
      </c>
      <c r="AS334" s="33" t="str">
        <f t="shared" si="58"/>
        <v>--</v>
      </c>
      <c r="AT334" s="111" t="str">
        <f t="shared" si="59"/>
        <v>--</v>
      </c>
    </row>
    <row r="335" spans="1:46" s="61" customFormat="1" ht="3.75" hidden="1" customHeight="1" x14ac:dyDescent="0.2">
      <c r="A335" s="14"/>
      <c r="B335" s="14"/>
      <c r="C335" s="120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11"/>
    </row>
    <row r="336" spans="1:46" s="61" customFormat="1" ht="12" hidden="1" customHeight="1" x14ac:dyDescent="0.2">
      <c r="A336" s="14">
        <v>1</v>
      </c>
      <c r="B336" s="14"/>
      <c r="C336" s="120" t="s">
        <v>140</v>
      </c>
      <c r="D336" s="17">
        <f t="shared" ref="D336:AS336" si="60">IF(INDEX(累計比較データ期間合計,$A336,D$228*4+$E$1)="", "--", INDEX(累計比較データ期間合計,$A336,D$228*4+$E$1))</f>
        <v>884340.57900000003</v>
      </c>
      <c r="E336" s="17">
        <f t="shared" si="60"/>
        <v>972181.05310000002</v>
      </c>
      <c r="F336" s="17">
        <f t="shared" si="60"/>
        <v>1019156.5673</v>
      </c>
      <c r="G336" s="17">
        <f t="shared" si="60"/>
        <v>833556.42740000004</v>
      </c>
      <c r="H336" s="17">
        <f t="shared" si="60"/>
        <v>1026351.1348999999</v>
      </c>
      <c r="I336" s="17">
        <f t="shared" si="60"/>
        <v>820880.15079999994</v>
      </c>
      <c r="J336" s="17">
        <f t="shared" si="60"/>
        <v>818692.94700000004</v>
      </c>
      <c r="K336" s="17">
        <f t="shared" si="60"/>
        <v>818638.04200000002</v>
      </c>
      <c r="L336" s="17">
        <f t="shared" si="60"/>
        <v>986603.61369999999</v>
      </c>
      <c r="M336" s="17">
        <f t="shared" si="60"/>
        <v>1097496.8769</v>
      </c>
      <c r="N336" s="17">
        <f t="shared" si="60"/>
        <v>860437.28350000002</v>
      </c>
      <c r="O336" s="17">
        <f t="shared" si="60"/>
        <v>927267.66559999995</v>
      </c>
      <c r="P336" s="17">
        <f t="shared" si="60"/>
        <v>821028.0466</v>
      </c>
      <c r="Q336" s="17">
        <f t="shared" si="60"/>
        <v>751236.55379999999</v>
      </c>
      <c r="R336" s="17">
        <f t="shared" si="60"/>
        <v>916093.24</v>
      </c>
      <c r="S336" s="17">
        <f t="shared" si="60"/>
        <v>1007145.9483</v>
      </c>
      <c r="T336" s="17">
        <f t="shared" si="60"/>
        <v>1121789.9617000001</v>
      </c>
      <c r="U336" s="17">
        <f t="shared" si="60"/>
        <v>897321.33530000004</v>
      </c>
      <c r="V336" s="17">
        <f t="shared" si="60"/>
        <v>996131.09730000002</v>
      </c>
      <c r="W336" s="17">
        <f t="shared" si="60"/>
        <v>877790.11340000003</v>
      </c>
      <c r="X336" s="17">
        <f t="shared" si="60"/>
        <v>829168.50410000002</v>
      </c>
      <c r="Y336" s="17">
        <f t="shared" si="60"/>
        <v>864073.41769999999</v>
      </c>
      <c r="Z336" s="17">
        <f t="shared" si="60"/>
        <v>1031525.3798</v>
      </c>
      <c r="AA336" s="17">
        <f t="shared" si="60"/>
        <v>1091556.0633</v>
      </c>
      <c r="AB336" s="17">
        <f t="shared" si="60"/>
        <v>1012081.9872</v>
      </c>
      <c r="AC336" s="17">
        <f t="shared" si="60"/>
        <v>885024.98049999995</v>
      </c>
      <c r="AD336" s="17">
        <f t="shared" si="60"/>
        <v>846190.93070000003</v>
      </c>
      <c r="AE336" s="17">
        <f t="shared" si="60"/>
        <v>929353.33120000002</v>
      </c>
      <c r="AF336" s="17">
        <f t="shared" si="60"/>
        <v>624378.46259999997</v>
      </c>
      <c r="AG336" s="17">
        <f t="shared" si="60"/>
        <v>841377.87239999999</v>
      </c>
      <c r="AH336" s="17">
        <f t="shared" si="60"/>
        <v>789373.22840000002</v>
      </c>
      <c r="AI336" s="17">
        <f t="shared" si="60"/>
        <v>810001.93669999996</v>
      </c>
      <c r="AJ336" s="17">
        <f t="shared" si="60"/>
        <v>752794.72530000005</v>
      </c>
      <c r="AK336" s="17">
        <f t="shared" si="60"/>
        <v>682011.39520000003</v>
      </c>
      <c r="AL336" s="17">
        <f t="shared" si="60"/>
        <v>770570.05850000004</v>
      </c>
      <c r="AM336" s="17">
        <f t="shared" si="60"/>
        <v>733840.36089999997</v>
      </c>
      <c r="AN336" s="17">
        <f t="shared" si="60"/>
        <v>760796.11109999998</v>
      </c>
      <c r="AO336" s="17">
        <f t="shared" si="60"/>
        <v>866097.16170000006</v>
      </c>
      <c r="AP336" s="17">
        <f t="shared" si="60"/>
        <v>706218.1202</v>
      </c>
      <c r="AQ336" s="17">
        <f t="shared" si="60"/>
        <v>814693.04929999996</v>
      </c>
      <c r="AR336" s="17">
        <f t="shared" si="60"/>
        <v>677546.10800000001</v>
      </c>
      <c r="AS336" s="17">
        <f t="shared" si="60"/>
        <v>670717.77179999999</v>
      </c>
      <c r="AT336" s="111">
        <f>IF(INDEX(比較データ合計,$A336,AT$228*4+$E$1)="", "--", INDEX(比較データ合計,$A336,AT$228*4+$E$1))</f>
        <v>36443529.5942</v>
      </c>
    </row>
    <row r="337" spans="1:46" ht="12" hidden="1" customHeight="1" x14ac:dyDescent="0.2"/>
    <row r="338" spans="1:46" s="61" customFormat="1" ht="48" hidden="1" customHeight="1" x14ac:dyDescent="0.2">
      <c r="A338" s="14"/>
      <c r="B338" s="14"/>
      <c r="C338" s="107"/>
      <c r="D338" s="23" t="str">
        <f t="shared" ref="D338:AS338" si="61">D$229</f>
        <v>22/04/01</v>
      </c>
      <c r="E338" s="23" t="str">
        <f t="shared" si="61"/>
        <v>22/04/02</v>
      </c>
      <c r="F338" s="23" t="str">
        <f t="shared" si="61"/>
        <v>22/04/03</v>
      </c>
      <c r="G338" s="23" t="str">
        <f t="shared" si="61"/>
        <v>22/04/04</v>
      </c>
      <c r="H338" s="23" t="str">
        <f t="shared" si="61"/>
        <v>22/04/05</v>
      </c>
      <c r="I338" s="23" t="str">
        <f t="shared" si="61"/>
        <v>22/04/06</v>
      </c>
      <c r="J338" s="23" t="str">
        <f t="shared" si="61"/>
        <v>22/04/07</v>
      </c>
      <c r="K338" s="23" t="str">
        <f t="shared" si="61"/>
        <v>22/04/08</v>
      </c>
      <c r="L338" s="23" t="str">
        <f t="shared" si="61"/>
        <v>22/04/09</v>
      </c>
      <c r="M338" s="23" t="str">
        <f t="shared" si="61"/>
        <v>22/04/10</v>
      </c>
      <c r="N338" s="23" t="str">
        <f t="shared" si="61"/>
        <v>22/04/11</v>
      </c>
      <c r="O338" s="23" t="str">
        <f t="shared" si="61"/>
        <v>22/04/12</v>
      </c>
      <c r="P338" s="23" t="str">
        <f t="shared" si="61"/>
        <v>22/04/13</v>
      </c>
      <c r="Q338" s="23" t="str">
        <f t="shared" si="61"/>
        <v>22/04/14</v>
      </c>
      <c r="R338" s="23" t="str">
        <f t="shared" si="61"/>
        <v>22/04/15</v>
      </c>
      <c r="S338" s="23" t="str">
        <f t="shared" si="61"/>
        <v>22/04/16</v>
      </c>
      <c r="T338" s="23" t="str">
        <f t="shared" si="61"/>
        <v>22/04/17</v>
      </c>
      <c r="U338" s="23" t="str">
        <f t="shared" si="61"/>
        <v>22/04/18</v>
      </c>
      <c r="V338" s="23" t="str">
        <f t="shared" si="61"/>
        <v>22/04/19</v>
      </c>
      <c r="W338" s="23" t="str">
        <f t="shared" si="61"/>
        <v>22/04/20</v>
      </c>
      <c r="X338" s="23" t="str">
        <f t="shared" si="61"/>
        <v>22/04/21</v>
      </c>
      <c r="Y338" s="23" t="str">
        <f t="shared" si="61"/>
        <v>22/04/22</v>
      </c>
      <c r="Z338" s="23" t="str">
        <f t="shared" si="61"/>
        <v>22/04/23</v>
      </c>
      <c r="AA338" s="23" t="str">
        <f t="shared" si="61"/>
        <v>22/04/24</v>
      </c>
      <c r="AB338" s="23" t="str">
        <f t="shared" si="61"/>
        <v>22/04/25</v>
      </c>
      <c r="AC338" s="23" t="str">
        <f t="shared" si="61"/>
        <v>22/04/26</v>
      </c>
      <c r="AD338" s="23" t="str">
        <f t="shared" si="61"/>
        <v>22/04/27</v>
      </c>
      <c r="AE338" s="23" t="str">
        <f t="shared" si="61"/>
        <v>22/04/28</v>
      </c>
      <c r="AF338" s="23" t="str">
        <f t="shared" si="61"/>
        <v>22/04/29</v>
      </c>
      <c r="AG338" s="23" t="str">
        <f t="shared" si="61"/>
        <v>22/04/30</v>
      </c>
      <c r="AH338" s="23" t="str">
        <f t="shared" si="61"/>
        <v>22/05/01</v>
      </c>
      <c r="AI338" s="23" t="str">
        <f t="shared" si="61"/>
        <v>22/05/02</v>
      </c>
      <c r="AJ338" s="23" t="str">
        <f t="shared" si="61"/>
        <v>22/05/03</v>
      </c>
      <c r="AK338" s="23" t="str">
        <f t="shared" si="61"/>
        <v>22/05/04</v>
      </c>
      <c r="AL338" s="23" t="str">
        <f t="shared" si="61"/>
        <v>22/05/05</v>
      </c>
      <c r="AM338" s="23" t="str">
        <f t="shared" si="61"/>
        <v>22/05/06</v>
      </c>
      <c r="AN338" s="23" t="str">
        <f t="shared" si="61"/>
        <v>22/05/07</v>
      </c>
      <c r="AO338" s="23" t="str">
        <f t="shared" si="61"/>
        <v>22/05/08</v>
      </c>
      <c r="AP338" s="23" t="str">
        <f t="shared" si="61"/>
        <v>22/05/09</v>
      </c>
      <c r="AQ338" s="23" t="str">
        <f t="shared" si="61"/>
        <v>22/05/10</v>
      </c>
      <c r="AR338" s="23" t="str">
        <f t="shared" si="61"/>
        <v>22/05/11</v>
      </c>
      <c r="AS338" s="23" t="str">
        <f t="shared" si="61"/>
        <v>22/05/12</v>
      </c>
      <c r="AT338" s="94" t="s">
        <v>83</v>
      </c>
    </row>
    <row r="339" spans="1:46" s="61" customFormat="1" ht="12" hidden="1" customHeight="1" x14ac:dyDescent="0.2">
      <c r="A339" s="14">
        <v>1</v>
      </c>
      <c r="B339" s="14"/>
      <c r="C339" s="120" t="str">
        <f t="shared" ref="C339:C388" si="62">$C230</f>
        <v>加工食品</v>
      </c>
      <c r="D339" s="17">
        <f t="shared" ref="D339:H388" si="63">IF(INDEX(累計比較データ,$A339,D$228*4+$G$1)="", "--", INDEX(累計比較データ,$A339,D$228*4+$G$1))</f>
        <v>95959927.777700007</v>
      </c>
      <c r="E339" s="17">
        <f t="shared" si="63"/>
        <v>108123323.6965</v>
      </c>
      <c r="F339" s="17">
        <f t="shared" si="63"/>
        <v>113393319.47229999</v>
      </c>
      <c r="G339" s="17">
        <f t="shared" si="63"/>
        <v>88378629.587699994</v>
      </c>
      <c r="H339" s="17">
        <f t="shared" si="63"/>
        <v>107421298.3511</v>
      </c>
      <c r="I339" s="17">
        <f t="shared" ref="I339:M388" si="64">IF(INDEX(累計比較データ,$A339,I$228*4+$G$1)="", "--", INDEX(累計比較データ,$A339,I$228*4+$G$1))</f>
        <v>86027676.295399994</v>
      </c>
      <c r="J339" s="17">
        <f t="shared" si="64"/>
        <v>86648084.955699995</v>
      </c>
      <c r="K339" s="17">
        <f t="shared" si="64"/>
        <v>86697089.260800004</v>
      </c>
      <c r="L339" s="17">
        <f t="shared" si="64"/>
        <v>107084959.2693</v>
      </c>
      <c r="M339" s="17">
        <f t="shared" si="64"/>
        <v>121561502.0054</v>
      </c>
      <c r="N339" s="17">
        <f t="shared" ref="N339:R388" si="65">IF(INDEX(累計比較データ,$A339,N$228*4+$G$1)="", "--", INDEX(累計比較データ,$A339,N$228*4+$G$1))</f>
        <v>91848364.537300006</v>
      </c>
      <c r="O339" s="17">
        <f t="shared" si="65"/>
        <v>95057740.916299999</v>
      </c>
      <c r="P339" s="17">
        <f t="shared" si="65"/>
        <v>85835007.156900004</v>
      </c>
      <c r="Q339" s="17">
        <f t="shared" si="65"/>
        <v>78806657.253600001</v>
      </c>
      <c r="R339" s="17">
        <f t="shared" si="65"/>
        <v>100901048.1074</v>
      </c>
      <c r="S339" s="17">
        <f t="shared" ref="S339:W388" si="66">IF(INDEX(累計比較データ,$A339,S$228*4+$G$1)="", "--", INDEX(累計比較データ,$A339,S$228*4+$G$1))</f>
        <v>111185526.4482</v>
      </c>
      <c r="T339" s="17">
        <f t="shared" si="66"/>
        <v>117316842.9602</v>
      </c>
      <c r="U339" s="17">
        <f t="shared" si="66"/>
        <v>91000593.783500001</v>
      </c>
      <c r="V339" s="17">
        <f t="shared" si="66"/>
        <v>97830059.110499993</v>
      </c>
      <c r="W339" s="17">
        <f t="shared" si="66"/>
        <v>88495555.406800002</v>
      </c>
      <c r="X339" s="17">
        <f t="shared" ref="X339:AB388" si="67">IF(INDEX(累計比較データ,$A339,X$228*4+$G$1)="", "--", INDEX(累計比較データ,$A339,X$228*4+$G$1))</f>
        <v>83897014.8072</v>
      </c>
      <c r="Y339" s="17">
        <f t="shared" si="67"/>
        <v>88053334.879099995</v>
      </c>
      <c r="Z339" s="17">
        <f t="shared" si="67"/>
        <v>108006748.0228</v>
      </c>
      <c r="AA339" s="17">
        <f t="shared" si="67"/>
        <v>116144280.5846</v>
      </c>
      <c r="AB339" s="17">
        <f t="shared" si="67"/>
        <v>104428952.5387</v>
      </c>
      <c r="AC339" s="17">
        <f t="shared" ref="AC339:AG388" si="68">IF(INDEX(累計比較データ,$A339,AC$228*4+$G$1)="", "--", INDEX(累計比較データ,$A339,AC$228*4+$G$1))</f>
        <v>87424400.627399996</v>
      </c>
      <c r="AD339" s="17">
        <f t="shared" si="68"/>
        <v>84968444.912699997</v>
      </c>
      <c r="AE339" s="17">
        <f t="shared" si="68"/>
        <v>94262793.497700006</v>
      </c>
      <c r="AF339" s="17">
        <f t="shared" si="68"/>
        <v>79829064.467399999</v>
      </c>
      <c r="AG339" s="17">
        <f t="shared" si="68"/>
        <v>110505322.72490001</v>
      </c>
      <c r="AH339" s="17">
        <f t="shared" ref="AH339:AL388" si="69">IF(INDEX(累計比較データ,$A339,AH$228*4+$G$1)="", "--", INDEX(累計比較データ,$A339,AH$228*4+$G$1))</f>
        <v>107250714.7632</v>
      </c>
      <c r="AI339" s="17">
        <f t="shared" si="69"/>
        <v>104342844.93359999</v>
      </c>
      <c r="AJ339" s="17">
        <f t="shared" si="69"/>
        <v>95898787.442699999</v>
      </c>
      <c r="AK339" s="17">
        <f t="shared" si="69"/>
        <v>86862350.564300001</v>
      </c>
      <c r="AL339" s="17">
        <f t="shared" si="69"/>
        <v>98780709.468500003</v>
      </c>
      <c r="AM339" s="17">
        <f t="shared" ref="AM339:AQ388" si="70">IF(INDEX(累計比較データ,$A339,AM$228*4+$G$1)="", "--", INDEX(累計比較データ,$A339,AM$228*4+$G$1))</f>
        <v>93400268.330300003</v>
      </c>
      <c r="AN339" s="17">
        <f t="shared" si="70"/>
        <v>100340860.34980001</v>
      </c>
      <c r="AO339" s="17">
        <f t="shared" si="70"/>
        <v>115229745.0035</v>
      </c>
      <c r="AP339" s="17">
        <f t="shared" si="70"/>
        <v>91123325.091100007</v>
      </c>
      <c r="AQ339" s="17">
        <f t="shared" si="70"/>
        <v>103170505.1529</v>
      </c>
      <c r="AR339" s="17">
        <f t="shared" ref="AR339:AS388" si="71">IF(INDEX(累計比較データ,$A339,AR$228*4+$G$1)="", "--", INDEX(累計比較データ,$A339,AR$228*4+$G$1))</f>
        <v>85546401.841800004</v>
      </c>
      <c r="AS339" s="17">
        <f t="shared" si="71"/>
        <v>85182165.836600006</v>
      </c>
      <c r="AT339" s="111">
        <f t="shared" ref="AT339:AT388" si="72">IF(INDEX(比較データ,$A339,AT$228*4+$G$1)="", "--", INDEX(比較データ,$A339,AT$228*4+$G$1))</f>
        <v>4084222242.1933999</v>
      </c>
    </row>
    <row r="340" spans="1:46" s="61" customFormat="1" ht="12" hidden="1" customHeight="1" x14ac:dyDescent="0.2">
      <c r="A340" s="14">
        <v>2</v>
      </c>
      <c r="B340" s="14"/>
      <c r="C340" s="120" t="str">
        <f t="shared" si="62"/>
        <v>生鮮食品</v>
      </c>
      <c r="D340" s="17">
        <f t="shared" si="63"/>
        <v>19343719.619600002</v>
      </c>
      <c r="E340" s="17">
        <f t="shared" si="63"/>
        <v>21698335.286600001</v>
      </c>
      <c r="F340" s="17">
        <f t="shared" si="63"/>
        <v>24171191.934900001</v>
      </c>
      <c r="G340" s="17">
        <f t="shared" si="63"/>
        <v>18281184.918099999</v>
      </c>
      <c r="H340" s="17">
        <f t="shared" si="63"/>
        <v>22680486.929699998</v>
      </c>
      <c r="I340" s="17">
        <f t="shared" si="64"/>
        <v>18176847.003199998</v>
      </c>
      <c r="J340" s="17">
        <f t="shared" si="64"/>
        <v>17990249.8961</v>
      </c>
      <c r="K340" s="17">
        <f t="shared" si="64"/>
        <v>18095460.445</v>
      </c>
      <c r="L340" s="17">
        <f t="shared" si="64"/>
        <v>22378540.421999998</v>
      </c>
      <c r="M340" s="17">
        <f t="shared" si="64"/>
        <v>26004747.6613</v>
      </c>
      <c r="N340" s="17">
        <f t="shared" si="65"/>
        <v>19048054.723000001</v>
      </c>
      <c r="O340" s="17">
        <f t="shared" si="65"/>
        <v>20796041.6866</v>
      </c>
      <c r="P340" s="17">
        <f t="shared" si="65"/>
        <v>18496570.385499999</v>
      </c>
      <c r="Q340" s="17">
        <f t="shared" si="65"/>
        <v>16649556.6987</v>
      </c>
      <c r="R340" s="17">
        <f t="shared" si="65"/>
        <v>19593231.859000001</v>
      </c>
      <c r="S340" s="17">
        <f t="shared" si="66"/>
        <v>22743227.922400001</v>
      </c>
      <c r="T340" s="17">
        <f t="shared" si="66"/>
        <v>34940150.957500003</v>
      </c>
      <c r="U340" s="17">
        <f t="shared" si="66"/>
        <v>25638298.470800001</v>
      </c>
      <c r="V340" s="17">
        <f t="shared" si="66"/>
        <v>29091251.896899998</v>
      </c>
      <c r="W340" s="17">
        <f t="shared" si="66"/>
        <v>25991418.367600001</v>
      </c>
      <c r="X340" s="17">
        <f t="shared" si="67"/>
        <v>23660193.8268</v>
      </c>
      <c r="Y340" s="17">
        <f t="shared" si="67"/>
        <v>25508607.012400001</v>
      </c>
      <c r="Z340" s="17">
        <f t="shared" si="67"/>
        <v>30944336.2115</v>
      </c>
      <c r="AA340" s="17">
        <f t="shared" si="67"/>
        <v>34818089.619800001</v>
      </c>
      <c r="AB340" s="17">
        <f t="shared" si="67"/>
        <v>28935171.1131</v>
      </c>
      <c r="AC340" s="17">
        <f t="shared" si="68"/>
        <v>25773169.067000002</v>
      </c>
      <c r="AD340" s="17">
        <f t="shared" si="68"/>
        <v>24332929.274700001</v>
      </c>
      <c r="AE340" s="17">
        <f t="shared" si="68"/>
        <v>26995918.6811</v>
      </c>
      <c r="AF340" s="17">
        <f t="shared" si="68"/>
        <v>37720.257400000002</v>
      </c>
      <c r="AG340" s="17">
        <f t="shared" si="68"/>
        <v>47831.879300000001</v>
      </c>
      <c r="AH340" s="17">
        <f t="shared" si="69"/>
        <v>44436.937899999997</v>
      </c>
      <c r="AI340" s="17">
        <f t="shared" si="69"/>
        <v>42581.122300000003</v>
      </c>
      <c r="AJ340" s="17">
        <f t="shared" si="69"/>
        <v>49245.4202</v>
      </c>
      <c r="AK340" s="17">
        <f t="shared" si="69"/>
        <v>53156.603300000002</v>
      </c>
      <c r="AL340" s="17">
        <f t="shared" si="69"/>
        <v>61377.899799999999</v>
      </c>
      <c r="AM340" s="17">
        <f t="shared" si="70"/>
        <v>64388.977599999998</v>
      </c>
      <c r="AN340" s="17">
        <f t="shared" si="70"/>
        <v>73337.100099999996</v>
      </c>
      <c r="AO340" s="17">
        <f t="shared" si="70"/>
        <v>84317.485000000001</v>
      </c>
      <c r="AP340" s="17">
        <f t="shared" si="70"/>
        <v>72756.949299999993</v>
      </c>
      <c r="AQ340" s="17">
        <f t="shared" si="70"/>
        <v>86661.934800000003</v>
      </c>
      <c r="AR340" s="17">
        <f t="shared" si="71"/>
        <v>67891.767999999996</v>
      </c>
      <c r="AS340" s="17">
        <f t="shared" si="71"/>
        <v>70846.609599999996</v>
      </c>
      <c r="AT340" s="111">
        <f t="shared" si="72"/>
        <v>663633532.8355</v>
      </c>
    </row>
    <row r="341" spans="1:46" s="61" customFormat="1" ht="12" hidden="1" customHeight="1" x14ac:dyDescent="0.2">
      <c r="A341" s="14">
        <v>3</v>
      </c>
      <c r="B341" s="14"/>
      <c r="C341" s="120" t="str">
        <f t="shared" si="62"/>
        <v>菓子類</v>
      </c>
      <c r="D341" s="17">
        <f t="shared" si="63"/>
        <v>33325149.257100001</v>
      </c>
      <c r="E341" s="17">
        <f t="shared" si="63"/>
        <v>36562574.098099999</v>
      </c>
      <c r="F341" s="17">
        <f t="shared" si="63"/>
        <v>35301608.510200001</v>
      </c>
      <c r="G341" s="17">
        <f t="shared" si="63"/>
        <v>29377936.824099999</v>
      </c>
      <c r="H341" s="17">
        <f t="shared" si="63"/>
        <v>35140243.436300002</v>
      </c>
      <c r="I341" s="17">
        <f t="shared" si="64"/>
        <v>29753617.144499999</v>
      </c>
      <c r="J341" s="17">
        <f t="shared" si="64"/>
        <v>30289269.0997</v>
      </c>
      <c r="K341" s="17">
        <f t="shared" si="64"/>
        <v>31698975.102600001</v>
      </c>
      <c r="L341" s="17">
        <f t="shared" si="64"/>
        <v>38114002.371600002</v>
      </c>
      <c r="M341" s="17">
        <f t="shared" si="64"/>
        <v>38835660.054200001</v>
      </c>
      <c r="N341" s="17">
        <f t="shared" si="65"/>
        <v>30493461.586599998</v>
      </c>
      <c r="O341" s="17">
        <f t="shared" si="65"/>
        <v>32106940.760600001</v>
      </c>
      <c r="P341" s="17">
        <f t="shared" si="65"/>
        <v>29654464.354499999</v>
      </c>
      <c r="Q341" s="17">
        <f t="shared" si="65"/>
        <v>27950283.9366</v>
      </c>
      <c r="R341" s="17">
        <f t="shared" si="65"/>
        <v>35920968.926799998</v>
      </c>
      <c r="S341" s="17">
        <f t="shared" si="66"/>
        <v>39657619.970299996</v>
      </c>
      <c r="T341" s="17">
        <f t="shared" si="66"/>
        <v>38609761.342500001</v>
      </c>
      <c r="U341" s="17">
        <f t="shared" si="66"/>
        <v>30502909.057100002</v>
      </c>
      <c r="V341" s="17">
        <f t="shared" si="66"/>
        <v>33335693.763900001</v>
      </c>
      <c r="W341" s="17">
        <f t="shared" si="66"/>
        <v>30297417.534699999</v>
      </c>
      <c r="X341" s="17">
        <f t="shared" si="67"/>
        <v>29592073.458799999</v>
      </c>
      <c r="Y341" s="17">
        <f t="shared" si="67"/>
        <v>32751071.618999999</v>
      </c>
      <c r="Z341" s="17">
        <f t="shared" si="67"/>
        <v>38831896.644500002</v>
      </c>
      <c r="AA341" s="17">
        <f t="shared" si="67"/>
        <v>36305726.572099999</v>
      </c>
      <c r="AB341" s="17">
        <f t="shared" si="67"/>
        <v>35084014.365500003</v>
      </c>
      <c r="AC341" s="17">
        <f t="shared" si="68"/>
        <v>29795159.003699999</v>
      </c>
      <c r="AD341" s="17">
        <f t="shared" si="68"/>
        <v>30523744.390799999</v>
      </c>
      <c r="AE341" s="17">
        <f t="shared" si="68"/>
        <v>34413470.588699996</v>
      </c>
      <c r="AF341" s="17">
        <f t="shared" si="68"/>
        <v>30209625.372900002</v>
      </c>
      <c r="AG341" s="17">
        <f t="shared" si="68"/>
        <v>40207832.321000002</v>
      </c>
      <c r="AH341" s="17">
        <f t="shared" si="69"/>
        <v>36091036.327200003</v>
      </c>
      <c r="AI341" s="17">
        <f t="shared" si="69"/>
        <v>37553306.055600002</v>
      </c>
      <c r="AJ341" s="17">
        <f t="shared" si="69"/>
        <v>35462787.321400002</v>
      </c>
      <c r="AK341" s="17">
        <f t="shared" si="69"/>
        <v>33299392.623100001</v>
      </c>
      <c r="AL341" s="17">
        <f t="shared" si="69"/>
        <v>37415958.507600002</v>
      </c>
      <c r="AM341" s="17">
        <f t="shared" si="70"/>
        <v>33227263.2612</v>
      </c>
      <c r="AN341" s="17">
        <f t="shared" si="70"/>
        <v>34794847.389300004</v>
      </c>
      <c r="AO341" s="17">
        <f t="shared" si="70"/>
        <v>38818839.311399996</v>
      </c>
      <c r="AP341" s="17">
        <f t="shared" si="70"/>
        <v>28777257.929200001</v>
      </c>
      <c r="AQ341" s="17">
        <f t="shared" si="70"/>
        <v>32782927.742800001</v>
      </c>
      <c r="AR341" s="17">
        <f t="shared" si="71"/>
        <v>28783717.793699998</v>
      </c>
      <c r="AS341" s="17">
        <f t="shared" si="71"/>
        <v>28875787.908300001</v>
      </c>
      <c r="AT341" s="111">
        <f t="shared" si="72"/>
        <v>1410526293.6398001</v>
      </c>
    </row>
    <row r="342" spans="1:46" s="61" customFormat="1" ht="12" hidden="1" customHeight="1" x14ac:dyDescent="0.2">
      <c r="A342" s="14">
        <v>4</v>
      </c>
      <c r="B342" s="14"/>
      <c r="C342" s="120" t="str">
        <f t="shared" si="62"/>
        <v>項目4</v>
      </c>
      <c r="D342" s="17" t="str">
        <f t="shared" si="63"/>
        <v>--</v>
      </c>
      <c r="E342" s="17" t="str">
        <f t="shared" si="63"/>
        <v>--</v>
      </c>
      <c r="F342" s="17" t="str">
        <f t="shared" si="63"/>
        <v>--</v>
      </c>
      <c r="G342" s="17" t="str">
        <f t="shared" si="63"/>
        <v>--</v>
      </c>
      <c r="H342" s="17" t="str">
        <f t="shared" si="63"/>
        <v>--</v>
      </c>
      <c r="I342" s="17" t="str">
        <f t="shared" si="64"/>
        <v>--</v>
      </c>
      <c r="J342" s="17" t="str">
        <f t="shared" si="64"/>
        <v>--</v>
      </c>
      <c r="K342" s="17" t="str">
        <f t="shared" si="64"/>
        <v>--</v>
      </c>
      <c r="L342" s="17" t="str">
        <f t="shared" si="64"/>
        <v>--</v>
      </c>
      <c r="M342" s="17" t="str">
        <f t="shared" si="64"/>
        <v>--</v>
      </c>
      <c r="N342" s="17" t="str">
        <f t="shared" si="65"/>
        <v>--</v>
      </c>
      <c r="O342" s="17" t="str">
        <f t="shared" si="65"/>
        <v>--</v>
      </c>
      <c r="P342" s="17" t="str">
        <f t="shared" si="65"/>
        <v>--</v>
      </c>
      <c r="Q342" s="17" t="str">
        <f t="shared" si="65"/>
        <v>--</v>
      </c>
      <c r="R342" s="17" t="str">
        <f t="shared" si="65"/>
        <v>--</v>
      </c>
      <c r="S342" s="17" t="str">
        <f t="shared" si="66"/>
        <v>--</v>
      </c>
      <c r="T342" s="17" t="str">
        <f t="shared" si="66"/>
        <v>--</v>
      </c>
      <c r="U342" s="17" t="str">
        <f t="shared" si="66"/>
        <v>--</v>
      </c>
      <c r="V342" s="17" t="str">
        <f t="shared" si="66"/>
        <v>--</v>
      </c>
      <c r="W342" s="17" t="str">
        <f t="shared" si="66"/>
        <v>--</v>
      </c>
      <c r="X342" s="17" t="str">
        <f t="shared" si="67"/>
        <v>--</v>
      </c>
      <c r="Y342" s="17" t="str">
        <f t="shared" si="67"/>
        <v>--</v>
      </c>
      <c r="Z342" s="17" t="str">
        <f t="shared" si="67"/>
        <v>--</v>
      </c>
      <c r="AA342" s="17" t="str">
        <f t="shared" si="67"/>
        <v>--</v>
      </c>
      <c r="AB342" s="17" t="str">
        <f t="shared" si="67"/>
        <v>--</v>
      </c>
      <c r="AC342" s="17" t="str">
        <f t="shared" si="68"/>
        <v>--</v>
      </c>
      <c r="AD342" s="17" t="str">
        <f t="shared" si="68"/>
        <v>--</v>
      </c>
      <c r="AE342" s="17" t="str">
        <f t="shared" si="68"/>
        <v>--</v>
      </c>
      <c r="AF342" s="17" t="str">
        <f t="shared" si="68"/>
        <v>--</v>
      </c>
      <c r="AG342" s="17" t="str">
        <f t="shared" si="68"/>
        <v>--</v>
      </c>
      <c r="AH342" s="17" t="str">
        <f t="shared" si="69"/>
        <v>--</v>
      </c>
      <c r="AI342" s="17" t="str">
        <f t="shared" si="69"/>
        <v>--</v>
      </c>
      <c r="AJ342" s="17" t="str">
        <f t="shared" si="69"/>
        <v>--</v>
      </c>
      <c r="AK342" s="17" t="str">
        <f t="shared" si="69"/>
        <v>--</v>
      </c>
      <c r="AL342" s="17" t="str">
        <f t="shared" si="69"/>
        <v>--</v>
      </c>
      <c r="AM342" s="17" t="str">
        <f t="shared" si="70"/>
        <v>--</v>
      </c>
      <c r="AN342" s="17" t="str">
        <f t="shared" si="70"/>
        <v>--</v>
      </c>
      <c r="AO342" s="17" t="str">
        <f t="shared" si="70"/>
        <v>--</v>
      </c>
      <c r="AP342" s="17" t="str">
        <f t="shared" si="70"/>
        <v>--</v>
      </c>
      <c r="AQ342" s="17" t="str">
        <f t="shared" si="70"/>
        <v>--</v>
      </c>
      <c r="AR342" s="17" t="str">
        <f t="shared" si="71"/>
        <v>--</v>
      </c>
      <c r="AS342" s="17" t="str">
        <f t="shared" si="71"/>
        <v>--</v>
      </c>
      <c r="AT342" s="111" t="str">
        <f t="shared" si="72"/>
        <v>--</v>
      </c>
    </row>
    <row r="343" spans="1:46" s="61" customFormat="1" ht="12" hidden="1" customHeight="1" x14ac:dyDescent="0.2">
      <c r="A343" s="14">
        <v>5</v>
      </c>
      <c r="B343" s="14"/>
      <c r="C343" s="120" t="str">
        <f t="shared" si="62"/>
        <v>項目5</v>
      </c>
      <c r="D343" s="17" t="str">
        <f t="shared" si="63"/>
        <v>--</v>
      </c>
      <c r="E343" s="17" t="str">
        <f t="shared" si="63"/>
        <v>--</v>
      </c>
      <c r="F343" s="17" t="str">
        <f t="shared" si="63"/>
        <v>--</v>
      </c>
      <c r="G343" s="17" t="str">
        <f t="shared" si="63"/>
        <v>--</v>
      </c>
      <c r="H343" s="17" t="str">
        <f t="shared" si="63"/>
        <v>--</v>
      </c>
      <c r="I343" s="17" t="str">
        <f t="shared" si="64"/>
        <v>--</v>
      </c>
      <c r="J343" s="17" t="str">
        <f t="shared" si="64"/>
        <v>--</v>
      </c>
      <c r="K343" s="17" t="str">
        <f t="shared" si="64"/>
        <v>--</v>
      </c>
      <c r="L343" s="17" t="str">
        <f t="shared" si="64"/>
        <v>--</v>
      </c>
      <c r="M343" s="17" t="str">
        <f t="shared" si="64"/>
        <v>--</v>
      </c>
      <c r="N343" s="17" t="str">
        <f t="shared" si="65"/>
        <v>--</v>
      </c>
      <c r="O343" s="17" t="str">
        <f t="shared" si="65"/>
        <v>--</v>
      </c>
      <c r="P343" s="17" t="str">
        <f t="shared" si="65"/>
        <v>--</v>
      </c>
      <c r="Q343" s="17" t="str">
        <f t="shared" si="65"/>
        <v>--</v>
      </c>
      <c r="R343" s="17" t="str">
        <f t="shared" si="65"/>
        <v>--</v>
      </c>
      <c r="S343" s="17" t="str">
        <f t="shared" si="66"/>
        <v>--</v>
      </c>
      <c r="T343" s="17" t="str">
        <f t="shared" si="66"/>
        <v>--</v>
      </c>
      <c r="U343" s="17" t="str">
        <f t="shared" si="66"/>
        <v>--</v>
      </c>
      <c r="V343" s="17" t="str">
        <f t="shared" si="66"/>
        <v>--</v>
      </c>
      <c r="W343" s="17" t="str">
        <f t="shared" si="66"/>
        <v>--</v>
      </c>
      <c r="X343" s="17" t="str">
        <f t="shared" si="67"/>
        <v>--</v>
      </c>
      <c r="Y343" s="17" t="str">
        <f t="shared" si="67"/>
        <v>--</v>
      </c>
      <c r="Z343" s="17" t="str">
        <f t="shared" si="67"/>
        <v>--</v>
      </c>
      <c r="AA343" s="17" t="str">
        <f t="shared" si="67"/>
        <v>--</v>
      </c>
      <c r="AB343" s="17" t="str">
        <f t="shared" si="67"/>
        <v>--</v>
      </c>
      <c r="AC343" s="17" t="str">
        <f t="shared" si="68"/>
        <v>--</v>
      </c>
      <c r="AD343" s="17" t="str">
        <f t="shared" si="68"/>
        <v>--</v>
      </c>
      <c r="AE343" s="17" t="str">
        <f t="shared" si="68"/>
        <v>--</v>
      </c>
      <c r="AF343" s="17" t="str">
        <f t="shared" si="68"/>
        <v>--</v>
      </c>
      <c r="AG343" s="17" t="str">
        <f t="shared" si="68"/>
        <v>--</v>
      </c>
      <c r="AH343" s="17" t="str">
        <f t="shared" si="69"/>
        <v>--</v>
      </c>
      <c r="AI343" s="17" t="str">
        <f t="shared" si="69"/>
        <v>--</v>
      </c>
      <c r="AJ343" s="17" t="str">
        <f t="shared" si="69"/>
        <v>--</v>
      </c>
      <c r="AK343" s="17" t="str">
        <f t="shared" si="69"/>
        <v>--</v>
      </c>
      <c r="AL343" s="17" t="str">
        <f t="shared" si="69"/>
        <v>--</v>
      </c>
      <c r="AM343" s="17" t="str">
        <f t="shared" si="70"/>
        <v>--</v>
      </c>
      <c r="AN343" s="17" t="str">
        <f t="shared" si="70"/>
        <v>--</v>
      </c>
      <c r="AO343" s="17" t="str">
        <f t="shared" si="70"/>
        <v>--</v>
      </c>
      <c r="AP343" s="17" t="str">
        <f t="shared" si="70"/>
        <v>--</v>
      </c>
      <c r="AQ343" s="17" t="str">
        <f t="shared" si="70"/>
        <v>--</v>
      </c>
      <c r="AR343" s="17" t="str">
        <f t="shared" si="71"/>
        <v>--</v>
      </c>
      <c r="AS343" s="17" t="str">
        <f t="shared" si="71"/>
        <v>--</v>
      </c>
      <c r="AT343" s="111" t="str">
        <f t="shared" si="72"/>
        <v>--</v>
      </c>
    </row>
    <row r="344" spans="1:46" s="61" customFormat="1" ht="12" hidden="1" customHeight="1" x14ac:dyDescent="0.2">
      <c r="A344" s="14">
        <v>6</v>
      </c>
      <c r="B344" s="14"/>
      <c r="C344" s="120" t="str">
        <f t="shared" si="62"/>
        <v>項目6</v>
      </c>
      <c r="D344" s="17" t="str">
        <f t="shared" si="63"/>
        <v>--</v>
      </c>
      <c r="E344" s="17" t="str">
        <f t="shared" si="63"/>
        <v>--</v>
      </c>
      <c r="F344" s="17" t="str">
        <f t="shared" si="63"/>
        <v>--</v>
      </c>
      <c r="G344" s="17" t="str">
        <f t="shared" si="63"/>
        <v>--</v>
      </c>
      <c r="H344" s="17" t="str">
        <f t="shared" si="63"/>
        <v>--</v>
      </c>
      <c r="I344" s="17" t="str">
        <f t="shared" si="64"/>
        <v>--</v>
      </c>
      <c r="J344" s="17" t="str">
        <f t="shared" si="64"/>
        <v>--</v>
      </c>
      <c r="K344" s="17" t="str">
        <f t="shared" si="64"/>
        <v>--</v>
      </c>
      <c r="L344" s="17" t="str">
        <f t="shared" si="64"/>
        <v>--</v>
      </c>
      <c r="M344" s="17" t="str">
        <f t="shared" si="64"/>
        <v>--</v>
      </c>
      <c r="N344" s="17" t="str">
        <f t="shared" si="65"/>
        <v>--</v>
      </c>
      <c r="O344" s="17" t="str">
        <f t="shared" si="65"/>
        <v>--</v>
      </c>
      <c r="P344" s="17" t="str">
        <f t="shared" si="65"/>
        <v>--</v>
      </c>
      <c r="Q344" s="17" t="str">
        <f t="shared" si="65"/>
        <v>--</v>
      </c>
      <c r="R344" s="17" t="str">
        <f t="shared" si="65"/>
        <v>--</v>
      </c>
      <c r="S344" s="17" t="str">
        <f t="shared" si="66"/>
        <v>--</v>
      </c>
      <c r="T344" s="17" t="str">
        <f t="shared" si="66"/>
        <v>--</v>
      </c>
      <c r="U344" s="17" t="str">
        <f t="shared" si="66"/>
        <v>--</v>
      </c>
      <c r="V344" s="17" t="str">
        <f t="shared" si="66"/>
        <v>--</v>
      </c>
      <c r="W344" s="17" t="str">
        <f t="shared" si="66"/>
        <v>--</v>
      </c>
      <c r="X344" s="17" t="str">
        <f t="shared" si="67"/>
        <v>--</v>
      </c>
      <c r="Y344" s="17" t="str">
        <f t="shared" si="67"/>
        <v>--</v>
      </c>
      <c r="Z344" s="17" t="str">
        <f t="shared" si="67"/>
        <v>--</v>
      </c>
      <c r="AA344" s="17" t="str">
        <f t="shared" si="67"/>
        <v>--</v>
      </c>
      <c r="AB344" s="17" t="str">
        <f t="shared" si="67"/>
        <v>--</v>
      </c>
      <c r="AC344" s="17" t="str">
        <f t="shared" si="68"/>
        <v>--</v>
      </c>
      <c r="AD344" s="17" t="str">
        <f t="shared" si="68"/>
        <v>--</v>
      </c>
      <c r="AE344" s="17" t="str">
        <f t="shared" si="68"/>
        <v>--</v>
      </c>
      <c r="AF344" s="17" t="str">
        <f t="shared" si="68"/>
        <v>--</v>
      </c>
      <c r="AG344" s="17" t="str">
        <f t="shared" si="68"/>
        <v>--</v>
      </c>
      <c r="AH344" s="17" t="str">
        <f t="shared" si="69"/>
        <v>--</v>
      </c>
      <c r="AI344" s="17" t="str">
        <f t="shared" si="69"/>
        <v>--</v>
      </c>
      <c r="AJ344" s="17" t="str">
        <f t="shared" si="69"/>
        <v>--</v>
      </c>
      <c r="AK344" s="17" t="str">
        <f t="shared" si="69"/>
        <v>--</v>
      </c>
      <c r="AL344" s="17" t="str">
        <f t="shared" si="69"/>
        <v>--</v>
      </c>
      <c r="AM344" s="17" t="str">
        <f t="shared" si="70"/>
        <v>--</v>
      </c>
      <c r="AN344" s="17" t="str">
        <f t="shared" si="70"/>
        <v>--</v>
      </c>
      <c r="AO344" s="17" t="str">
        <f t="shared" si="70"/>
        <v>--</v>
      </c>
      <c r="AP344" s="17" t="str">
        <f t="shared" si="70"/>
        <v>--</v>
      </c>
      <c r="AQ344" s="17" t="str">
        <f t="shared" si="70"/>
        <v>--</v>
      </c>
      <c r="AR344" s="17" t="str">
        <f t="shared" si="71"/>
        <v>--</v>
      </c>
      <c r="AS344" s="17" t="str">
        <f t="shared" si="71"/>
        <v>--</v>
      </c>
      <c r="AT344" s="111" t="str">
        <f t="shared" si="72"/>
        <v>--</v>
      </c>
    </row>
    <row r="345" spans="1:46" s="61" customFormat="1" ht="12" hidden="1" customHeight="1" x14ac:dyDescent="0.2">
      <c r="A345" s="14">
        <v>7</v>
      </c>
      <c r="B345" s="14"/>
      <c r="C345" s="120" t="str">
        <f t="shared" si="62"/>
        <v>項目7</v>
      </c>
      <c r="D345" s="17" t="str">
        <f t="shared" si="63"/>
        <v>--</v>
      </c>
      <c r="E345" s="17" t="str">
        <f t="shared" si="63"/>
        <v>--</v>
      </c>
      <c r="F345" s="17" t="str">
        <f t="shared" si="63"/>
        <v>--</v>
      </c>
      <c r="G345" s="17" t="str">
        <f t="shared" si="63"/>
        <v>--</v>
      </c>
      <c r="H345" s="17" t="str">
        <f t="shared" si="63"/>
        <v>--</v>
      </c>
      <c r="I345" s="17" t="str">
        <f t="shared" si="64"/>
        <v>--</v>
      </c>
      <c r="J345" s="17" t="str">
        <f t="shared" si="64"/>
        <v>--</v>
      </c>
      <c r="K345" s="17" t="str">
        <f t="shared" si="64"/>
        <v>--</v>
      </c>
      <c r="L345" s="17" t="str">
        <f t="shared" si="64"/>
        <v>--</v>
      </c>
      <c r="M345" s="17" t="str">
        <f t="shared" si="64"/>
        <v>--</v>
      </c>
      <c r="N345" s="17" t="str">
        <f t="shared" si="65"/>
        <v>--</v>
      </c>
      <c r="O345" s="17" t="str">
        <f t="shared" si="65"/>
        <v>--</v>
      </c>
      <c r="P345" s="17" t="str">
        <f t="shared" si="65"/>
        <v>--</v>
      </c>
      <c r="Q345" s="17" t="str">
        <f t="shared" si="65"/>
        <v>--</v>
      </c>
      <c r="R345" s="17" t="str">
        <f t="shared" si="65"/>
        <v>--</v>
      </c>
      <c r="S345" s="17" t="str">
        <f t="shared" si="66"/>
        <v>--</v>
      </c>
      <c r="T345" s="17" t="str">
        <f t="shared" si="66"/>
        <v>--</v>
      </c>
      <c r="U345" s="17" t="str">
        <f t="shared" si="66"/>
        <v>--</v>
      </c>
      <c r="V345" s="17" t="str">
        <f t="shared" si="66"/>
        <v>--</v>
      </c>
      <c r="W345" s="17" t="str">
        <f t="shared" si="66"/>
        <v>--</v>
      </c>
      <c r="X345" s="17" t="str">
        <f t="shared" si="67"/>
        <v>--</v>
      </c>
      <c r="Y345" s="17" t="str">
        <f t="shared" si="67"/>
        <v>--</v>
      </c>
      <c r="Z345" s="17" t="str">
        <f t="shared" si="67"/>
        <v>--</v>
      </c>
      <c r="AA345" s="17" t="str">
        <f t="shared" si="67"/>
        <v>--</v>
      </c>
      <c r="AB345" s="17" t="str">
        <f t="shared" si="67"/>
        <v>--</v>
      </c>
      <c r="AC345" s="17" t="str">
        <f t="shared" si="68"/>
        <v>--</v>
      </c>
      <c r="AD345" s="17" t="str">
        <f t="shared" si="68"/>
        <v>--</v>
      </c>
      <c r="AE345" s="17" t="str">
        <f t="shared" si="68"/>
        <v>--</v>
      </c>
      <c r="AF345" s="17" t="str">
        <f t="shared" si="68"/>
        <v>--</v>
      </c>
      <c r="AG345" s="17" t="str">
        <f t="shared" si="68"/>
        <v>--</v>
      </c>
      <c r="AH345" s="17" t="str">
        <f t="shared" si="69"/>
        <v>--</v>
      </c>
      <c r="AI345" s="17" t="str">
        <f t="shared" si="69"/>
        <v>--</v>
      </c>
      <c r="AJ345" s="17" t="str">
        <f t="shared" si="69"/>
        <v>--</v>
      </c>
      <c r="AK345" s="17" t="str">
        <f t="shared" si="69"/>
        <v>--</v>
      </c>
      <c r="AL345" s="17" t="str">
        <f t="shared" si="69"/>
        <v>--</v>
      </c>
      <c r="AM345" s="17" t="str">
        <f t="shared" si="70"/>
        <v>--</v>
      </c>
      <c r="AN345" s="17" t="str">
        <f t="shared" si="70"/>
        <v>--</v>
      </c>
      <c r="AO345" s="17" t="str">
        <f t="shared" si="70"/>
        <v>--</v>
      </c>
      <c r="AP345" s="17" t="str">
        <f t="shared" si="70"/>
        <v>--</v>
      </c>
      <c r="AQ345" s="17" t="str">
        <f t="shared" si="70"/>
        <v>--</v>
      </c>
      <c r="AR345" s="17" t="str">
        <f t="shared" si="71"/>
        <v>--</v>
      </c>
      <c r="AS345" s="17" t="str">
        <f t="shared" si="71"/>
        <v>--</v>
      </c>
      <c r="AT345" s="111" t="str">
        <f t="shared" si="72"/>
        <v>--</v>
      </c>
    </row>
    <row r="346" spans="1:46" s="61" customFormat="1" ht="12" hidden="1" customHeight="1" x14ac:dyDescent="0.2">
      <c r="A346" s="14">
        <v>8</v>
      </c>
      <c r="B346" s="14"/>
      <c r="C346" s="120" t="str">
        <f t="shared" si="62"/>
        <v>項目8</v>
      </c>
      <c r="D346" s="17" t="str">
        <f t="shared" si="63"/>
        <v>--</v>
      </c>
      <c r="E346" s="17" t="str">
        <f t="shared" si="63"/>
        <v>--</v>
      </c>
      <c r="F346" s="17" t="str">
        <f t="shared" si="63"/>
        <v>--</v>
      </c>
      <c r="G346" s="17" t="str">
        <f t="shared" si="63"/>
        <v>--</v>
      </c>
      <c r="H346" s="17" t="str">
        <f t="shared" si="63"/>
        <v>--</v>
      </c>
      <c r="I346" s="17" t="str">
        <f t="shared" si="64"/>
        <v>--</v>
      </c>
      <c r="J346" s="17" t="str">
        <f t="shared" si="64"/>
        <v>--</v>
      </c>
      <c r="K346" s="17" t="str">
        <f t="shared" si="64"/>
        <v>--</v>
      </c>
      <c r="L346" s="17" t="str">
        <f t="shared" si="64"/>
        <v>--</v>
      </c>
      <c r="M346" s="17" t="str">
        <f t="shared" si="64"/>
        <v>--</v>
      </c>
      <c r="N346" s="17" t="str">
        <f t="shared" si="65"/>
        <v>--</v>
      </c>
      <c r="O346" s="17" t="str">
        <f t="shared" si="65"/>
        <v>--</v>
      </c>
      <c r="P346" s="17" t="str">
        <f t="shared" si="65"/>
        <v>--</v>
      </c>
      <c r="Q346" s="17" t="str">
        <f t="shared" si="65"/>
        <v>--</v>
      </c>
      <c r="R346" s="17" t="str">
        <f t="shared" si="65"/>
        <v>--</v>
      </c>
      <c r="S346" s="17" t="str">
        <f t="shared" si="66"/>
        <v>--</v>
      </c>
      <c r="T346" s="17" t="str">
        <f t="shared" si="66"/>
        <v>--</v>
      </c>
      <c r="U346" s="17" t="str">
        <f t="shared" si="66"/>
        <v>--</v>
      </c>
      <c r="V346" s="17" t="str">
        <f t="shared" si="66"/>
        <v>--</v>
      </c>
      <c r="W346" s="17" t="str">
        <f t="shared" si="66"/>
        <v>--</v>
      </c>
      <c r="X346" s="17" t="str">
        <f t="shared" si="67"/>
        <v>--</v>
      </c>
      <c r="Y346" s="17" t="str">
        <f t="shared" si="67"/>
        <v>--</v>
      </c>
      <c r="Z346" s="17" t="str">
        <f t="shared" si="67"/>
        <v>--</v>
      </c>
      <c r="AA346" s="17" t="str">
        <f t="shared" si="67"/>
        <v>--</v>
      </c>
      <c r="AB346" s="17" t="str">
        <f t="shared" si="67"/>
        <v>--</v>
      </c>
      <c r="AC346" s="17" t="str">
        <f t="shared" si="68"/>
        <v>--</v>
      </c>
      <c r="AD346" s="17" t="str">
        <f t="shared" si="68"/>
        <v>--</v>
      </c>
      <c r="AE346" s="17" t="str">
        <f t="shared" si="68"/>
        <v>--</v>
      </c>
      <c r="AF346" s="17" t="str">
        <f t="shared" si="68"/>
        <v>--</v>
      </c>
      <c r="AG346" s="17" t="str">
        <f t="shared" si="68"/>
        <v>--</v>
      </c>
      <c r="AH346" s="17" t="str">
        <f t="shared" si="69"/>
        <v>--</v>
      </c>
      <c r="AI346" s="17" t="str">
        <f t="shared" si="69"/>
        <v>--</v>
      </c>
      <c r="AJ346" s="17" t="str">
        <f t="shared" si="69"/>
        <v>--</v>
      </c>
      <c r="AK346" s="17" t="str">
        <f t="shared" si="69"/>
        <v>--</v>
      </c>
      <c r="AL346" s="17" t="str">
        <f t="shared" si="69"/>
        <v>--</v>
      </c>
      <c r="AM346" s="17" t="str">
        <f t="shared" si="70"/>
        <v>--</v>
      </c>
      <c r="AN346" s="17" t="str">
        <f t="shared" si="70"/>
        <v>--</v>
      </c>
      <c r="AO346" s="17" t="str">
        <f t="shared" si="70"/>
        <v>--</v>
      </c>
      <c r="AP346" s="17" t="str">
        <f t="shared" si="70"/>
        <v>--</v>
      </c>
      <c r="AQ346" s="17" t="str">
        <f t="shared" si="70"/>
        <v>--</v>
      </c>
      <c r="AR346" s="17" t="str">
        <f t="shared" si="71"/>
        <v>--</v>
      </c>
      <c r="AS346" s="17" t="str">
        <f t="shared" si="71"/>
        <v>--</v>
      </c>
      <c r="AT346" s="111" t="str">
        <f t="shared" si="72"/>
        <v>--</v>
      </c>
    </row>
    <row r="347" spans="1:46" s="61" customFormat="1" ht="12" hidden="1" customHeight="1" x14ac:dyDescent="0.2">
      <c r="A347" s="14">
        <v>9</v>
      </c>
      <c r="B347" s="14"/>
      <c r="C347" s="120" t="str">
        <f t="shared" si="62"/>
        <v>項目9</v>
      </c>
      <c r="D347" s="17" t="str">
        <f t="shared" si="63"/>
        <v>--</v>
      </c>
      <c r="E347" s="17" t="str">
        <f t="shared" si="63"/>
        <v>--</v>
      </c>
      <c r="F347" s="17" t="str">
        <f t="shared" si="63"/>
        <v>--</v>
      </c>
      <c r="G347" s="17" t="str">
        <f t="shared" si="63"/>
        <v>--</v>
      </c>
      <c r="H347" s="17" t="str">
        <f t="shared" si="63"/>
        <v>--</v>
      </c>
      <c r="I347" s="17" t="str">
        <f t="shared" si="64"/>
        <v>--</v>
      </c>
      <c r="J347" s="17" t="str">
        <f t="shared" si="64"/>
        <v>--</v>
      </c>
      <c r="K347" s="17" t="str">
        <f t="shared" si="64"/>
        <v>--</v>
      </c>
      <c r="L347" s="17" t="str">
        <f t="shared" si="64"/>
        <v>--</v>
      </c>
      <c r="M347" s="17" t="str">
        <f t="shared" si="64"/>
        <v>--</v>
      </c>
      <c r="N347" s="17" t="str">
        <f t="shared" si="65"/>
        <v>--</v>
      </c>
      <c r="O347" s="17" t="str">
        <f t="shared" si="65"/>
        <v>--</v>
      </c>
      <c r="P347" s="17" t="str">
        <f t="shared" si="65"/>
        <v>--</v>
      </c>
      <c r="Q347" s="17" t="str">
        <f t="shared" si="65"/>
        <v>--</v>
      </c>
      <c r="R347" s="17" t="str">
        <f t="shared" si="65"/>
        <v>--</v>
      </c>
      <c r="S347" s="17" t="str">
        <f t="shared" si="66"/>
        <v>--</v>
      </c>
      <c r="T347" s="17" t="str">
        <f t="shared" si="66"/>
        <v>--</v>
      </c>
      <c r="U347" s="17" t="str">
        <f t="shared" si="66"/>
        <v>--</v>
      </c>
      <c r="V347" s="17" t="str">
        <f t="shared" si="66"/>
        <v>--</v>
      </c>
      <c r="W347" s="17" t="str">
        <f t="shared" si="66"/>
        <v>--</v>
      </c>
      <c r="X347" s="17" t="str">
        <f t="shared" si="67"/>
        <v>--</v>
      </c>
      <c r="Y347" s="17" t="str">
        <f t="shared" si="67"/>
        <v>--</v>
      </c>
      <c r="Z347" s="17" t="str">
        <f t="shared" si="67"/>
        <v>--</v>
      </c>
      <c r="AA347" s="17" t="str">
        <f t="shared" si="67"/>
        <v>--</v>
      </c>
      <c r="AB347" s="17" t="str">
        <f t="shared" si="67"/>
        <v>--</v>
      </c>
      <c r="AC347" s="17" t="str">
        <f t="shared" si="68"/>
        <v>--</v>
      </c>
      <c r="AD347" s="17" t="str">
        <f t="shared" si="68"/>
        <v>--</v>
      </c>
      <c r="AE347" s="17" t="str">
        <f t="shared" si="68"/>
        <v>--</v>
      </c>
      <c r="AF347" s="17" t="str">
        <f t="shared" si="68"/>
        <v>--</v>
      </c>
      <c r="AG347" s="17" t="str">
        <f t="shared" si="68"/>
        <v>--</v>
      </c>
      <c r="AH347" s="17" t="str">
        <f t="shared" si="69"/>
        <v>--</v>
      </c>
      <c r="AI347" s="17" t="str">
        <f t="shared" si="69"/>
        <v>--</v>
      </c>
      <c r="AJ347" s="17" t="str">
        <f t="shared" si="69"/>
        <v>--</v>
      </c>
      <c r="AK347" s="17" t="str">
        <f t="shared" si="69"/>
        <v>--</v>
      </c>
      <c r="AL347" s="17" t="str">
        <f t="shared" si="69"/>
        <v>--</v>
      </c>
      <c r="AM347" s="17" t="str">
        <f t="shared" si="70"/>
        <v>--</v>
      </c>
      <c r="AN347" s="17" t="str">
        <f t="shared" si="70"/>
        <v>--</v>
      </c>
      <c r="AO347" s="17" t="str">
        <f t="shared" si="70"/>
        <v>--</v>
      </c>
      <c r="AP347" s="17" t="str">
        <f t="shared" si="70"/>
        <v>--</v>
      </c>
      <c r="AQ347" s="17" t="str">
        <f t="shared" si="70"/>
        <v>--</v>
      </c>
      <c r="AR347" s="17" t="str">
        <f t="shared" si="71"/>
        <v>--</v>
      </c>
      <c r="AS347" s="17" t="str">
        <f t="shared" si="71"/>
        <v>--</v>
      </c>
      <c r="AT347" s="111" t="str">
        <f t="shared" si="72"/>
        <v>--</v>
      </c>
    </row>
    <row r="348" spans="1:46" s="61" customFormat="1" ht="12" hidden="1" customHeight="1" x14ac:dyDescent="0.2">
      <c r="A348" s="14">
        <v>10</v>
      </c>
      <c r="B348" s="14"/>
      <c r="C348" s="120" t="str">
        <f t="shared" si="62"/>
        <v>項目10</v>
      </c>
      <c r="D348" s="17" t="str">
        <f t="shared" si="63"/>
        <v>--</v>
      </c>
      <c r="E348" s="17" t="str">
        <f t="shared" si="63"/>
        <v>--</v>
      </c>
      <c r="F348" s="17" t="str">
        <f t="shared" si="63"/>
        <v>--</v>
      </c>
      <c r="G348" s="17" t="str">
        <f t="shared" si="63"/>
        <v>--</v>
      </c>
      <c r="H348" s="17" t="str">
        <f t="shared" si="63"/>
        <v>--</v>
      </c>
      <c r="I348" s="17" t="str">
        <f t="shared" si="64"/>
        <v>--</v>
      </c>
      <c r="J348" s="17" t="str">
        <f t="shared" si="64"/>
        <v>--</v>
      </c>
      <c r="K348" s="17" t="str">
        <f t="shared" si="64"/>
        <v>--</v>
      </c>
      <c r="L348" s="17" t="str">
        <f t="shared" si="64"/>
        <v>--</v>
      </c>
      <c r="M348" s="17" t="str">
        <f t="shared" si="64"/>
        <v>--</v>
      </c>
      <c r="N348" s="17" t="str">
        <f t="shared" si="65"/>
        <v>--</v>
      </c>
      <c r="O348" s="17" t="str">
        <f t="shared" si="65"/>
        <v>--</v>
      </c>
      <c r="P348" s="17" t="str">
        <f t="shared" si="65"/>
        <v>--</v>
      </c>
      <c r="Q348" s="17" t="str">
        <f t="shared" si="65"/>
        <v>--</v>
      </c>
      <c r="R348" s="17" t="str">
        <f t="shared" si="65"/>
        <v>--</v>
      </c>
      <c r="S348" s="17" t="str">
        <f t="shared" si="66"/>
        <v>--</v>
      </c>
      <c r="T348" s="17" t="str">
        <f t="shared" si="66"/>
        <v>--</v>
      </c>
      <c r="U348" s="17" t="str">
        <f t="shared" si="66"/>
        <v>--</v>
      </c>
      <c r="V348" s="17" t="str">
        <f t="shared" si="66"/>
        <v>--</v>
      </c>
      <c r="W348" s="17" t="str">
        <f t="shared" si="66"/>
        <v>--</v>
      </c>
      <c r="X348" s="17" t="str">
        <f t="shared" si="67"/>
        <v>--</v>
      </c>
      <c r="Y348" s="17" t="str">
        <f t="shared" si="67"/>
        <v>--</v>
      </c>
      <c r="Z348" s="17" t="str">
        <f t="shared" si="67"/>
        <v>--</v>
      </c>
      <c r="AA348" s="17" t="str">
        <f t="shared" si="67"/>
        <v>--</v>
      </c>
      <c r="AB348" s="17" t="str">
        <f t="shared" si="67"/>
        <v>--</v>
      </c>
      <c r="AC348" s="17" t="str">
        <f t="shared" si="68"/>
        <v>--</v>
      </c>
      <c r="AD348" s="17" t="str">
        <f t="shared" si="68"/>
        <v>--</v>
      </c>
      <c r="AE348" s="17" t="str">
        <f t="shared" si="68"/>
        <v>--</v>
      </c>
      <c r="AF348" s="17" t="str">
        <f t="shared" si="68"/>
        <v>--</v>
      </c>
      <c r="AG348" s="17" t="str">
        <f t="shared" si="68"/>
        <v>--</v>
      </c>
      <c r="AH348" s="17" t="str">
        <f t="shared" si="69"/>
        <v>--</v>
      </c>
      <c r="AI348" s="17" t="str">
        <f t="shared" si="69"/>
        <v>--</v>
      </c>
      <c r="AJ348" s="17" t="str">
        <f t="shared" si="69"/>
        <v>--</v>
      </c>
      <c r="AK348" s="17" t="str">
        <f t="shared" si="69"/>
        <v>--</v>
      </c>
      <c r="AL348" s="17" t="str">
        <f t="shared" si="69"/>
        <v>--</v>
      </c>
      <c r="AM348" s="17" t="str">
        <f t="shared" si="70"/>
        <v>--</v>
      </c>
      <c r="AN348" s="17" t="str">
        <f t="shared" si="70"/>
        <v>--</v>
      </c>
      <c r="AO348" s="17" t="str">
        <f t="shared" si="70"/>
        <v>--</v>
      </c>
      <c r="AP348" s="17" t="str">
        <f t="shared" si="70"/>
        <v>--</v>
      </c>
      <c r="AQ348" s="17" t="str">
        <f t="shared" si="70"/>
        <v>--</v>
      </c>
      <c r="AR348" s="17" t="str">
        <f t="shared" si="71"/>
        <v>--</v>
      </c>
      <c r="AS348" s="17" t="str">
        <f t="shared" si="71"/>
        <v>--</v>
      </c>
      <c r="AT348" s="111" t="str">
        <f t="shared" si="72"/>
        <v>--</v>
      </c>
    </row>
    <row r="349" spans="1:46" s="61" customFormat="1" ht="12" hidden="1" customHeight="1" x14ac:dyDescent="0.2">
      <c r="A349" s="14">
        <v>11</v>
      </c>
      <c r="B349" s="14"/>
      <c r="C349" s="120" t="str">
        <f t="shared" si="62"/>
        <v>項目11</v>
      </c>
      <c r="D349" s="17" t="str">
        <f t="shared" si="63"/>
        <v>--</v>
      </c>
      <c r="E349" s="17" t="str">
        <f t="shared" si="63"/>
        <v>--</v>
      </c>
      <c r="F349" s="17" t="str">
        <f t="shared" si="63"/>
        <v>--</v>
      </c>
      <c r="G349" s="17" t="str">
        <f t="shared" si="63"/>
        <v>--</v>
      </c>
      <c r="H349" s="17" t="str">
        <f t="shared" si="63"/>
        <v>--</v>
      </c>
      <c r="I349" s="17" t="str">
        <f t="shared" si="64"/>
        <v>--</v>
      </c>
      <c r="J349" s="17" t="str">
        <f t="shared" si="64"/>
        <v>--</v>
      </c>
      <c r="K349" s="17" t="str">
        <f t="shared" si="64"/>
        <v>--</v>
      </c>
      <c r="L349" s="17" t="str">
        <f t="shared" si="64"/>
        <v>--</v>
      </c>
      <c r="M349" s="17" t="str">
        <f t="shared" si="64"/>
        <v>--</v>
      </c>
      <c r="N349" s="17" t="str">
        <f t="shared" si="65"/>
        <v>--</v>
      </c>
      <c r="O349" s="17" t="str">
        <f t="shared" si="65"/>
        <v>--</v>
      </c>
      <c r="P349" s="17" t="str">
        <f t="shared" si="65"/>
        <v>--</v>
      </c>
      <c r="Q349" s="17" t="str">
        <f t="shared" si="65"/>
        <v>--</v>
      </c>
      <c r="R349" s="17" t="str">
        <f t="shared" si="65"/>
        <v>--</v>
      </c>
      <c r="S349" s="17" t="str">
        <f t="shared" si="66"/>
        <v>--</v>
      </c>
      <c r="T349" s="17" t="str">
        <f t="shared" si="66"/>
        <v>--</v>
      </c>
      <c r="U349" s="17" t="str">
        <f t="shared" si="66"/>
        <v>--</v>
      </c>
      <c r="V349" s="17" t="str">
        <f t="shared" si="66"/>
        <v>--</v>
      </c>
      <c r="W349" s="17" t="str">
        <f t="shared" si="66"/>
        <v>--</v>
      </c>
      <c r="X349" s="17" t="str">
        <f t="shared" si="67"/>
        <v>--</v>
      </c>
      <c r="Y349" s="17" t="str">
        <f t="shared" si="67"/>
        <v>--</v>
      </c>
      <c r="Z349" s="17" t="str">
        <f t="shared" si="67"/>
        <v>--</v>
      </c>
      <c r="AA349" s="17" t="str">
        <f t="shared" si="67"/>
        <v>--</v>
      </c>
      <c r="AB349" s="17" t="str">
        <f t="shared" si="67"/>
        <v>--</v>
      </c>
      <c r="AC349" s="17" t="str">
        <f t="shared" si="68"/>
        <v>--</v>
      </c>
      <c r="AD349" s="17" t="str">
        <f t="shared" si="68"/>
        <v>--</v>
      </c>
      <c r="AE349" s="17" t="str">
        <f t="shared" si="68"/>
        <v>--</v>
      </c>
      <c r="AF349" s="17" t="str">
        <f t="shared" si="68"/>
        <v>--</v>
      </c>
      <c r="AG349" s="17" t="str">
        <f t="shared" si="68"/>
        <v>--</v>
      </c>
      <c r="AH349" s="17" t="str">
        <f t="shared" si="69"/>
        <v>--</v>
      </c>
      <c r="AI349" s="17" t="str">
        <f t="shared" si="69"/>
        <v>--</v>
      </c>
      <c r="AJ349" s="17" t="str">
        <f t="shared" si="69"/>
        <v>--</v>
      </c>
      <c r="AK349" s="17" t="str">
        <f t="shared" si="69"/>
        <v>--</v>
      </c>
      <c r="AL349" s="17" t="str">
        <f t="shared" si="69"/>
        <v>--</v>
      </c>
      <c r="AM349" s="17" t="str">
        <f t="shared" si="70"/>
        <v>--</v>
      </c>
      <c r="AN349" s="17" t="str">
        <f t="shared" si="70"/>
        <v>--</v>
      </c>
      <c r="AO349" s="17" t="str">
        <f t="shared" si="70"/>
        <v>--</v>
      </c>
      <c r="AP349" s="17" t="str">
        <f t="shared" si="70"/>
        <v>--</v>
      </c>
      <c r="AQ349" s="17" t="str">
        <f t="shared" si="70"/>
        <v>--</v>
      </c>
      <c r="AR349" s="17" t="str">
        <f t="shared" si="71"/>
        <v>--</v>
      </c>
      <c r="AS349" s="17" t="str">
        <f t="shared" si="71"/>
        <v>--</v>
      </c>
      <c r="AT349" s="111" t="str">
        <f t="shared" si="72"/>
        <v>--</v>
      </c>
    </row>
    <row r="350" spans="1:46" s="61" customFormat="1" ht="12" hidden="1" customHeight="1" x14ac:dyDescent="0.2">
      <c r="A350" s="14">
        <v>12</v>
      </c>
      <c r="B350" s="14"/>
      <c r="C350" s="120" t="str">
        <f t="shared" si="62"/>
        <v>項目12</v>
      </c>
      <c r="D350" s="17" t="str">
        <f t="shared" si="63"/>
        <v>--</v>
      </c>
      <c r="E350" s="17" t="str">
        <f t="shared" si="63"/>
        <v>--</v>
      </c>
      <c r="F350" s="17" t="str">
        <f t="shared" si="63"/>
        <v>--</v>
      </c>
      <c r="G350" s="17" t="str">
        <f t="shared" si="63"/>
        <v>--</v>
      </c>
      <c r="H350" s="17" t="str">
        <f t="shared" si="63"/>
        <v>--</v>
      </c>
      <c r="I350" s="17" t="str">
        <f t="shared" si="64"/>
        <v>--</v>
      </c>
      <c r="J350" s="17" t="str">
        <f t="shared" si="64"/>
        <v>--</v>
      </c>
      <c r="K350" s="17" t="str">
        <f t="shared" si="64"/>
        <v>--</v>
      </c>
      <c r="L350" s="17" t="str">
        <f t="shared" si="64"/>
        <v>--</v>
      </c>
      <c r="M350" s="17" t="str">
        <f t="shared" si="64"/>
        <v>--</v>
      </c>
      <c r="N350" s="17" t="str">
        <f t="shared" si="65"/>
        <v>--</v>
      </c>
      <c r="O350" s="17" t="str">
        <f t="shared" si="65"/>
        <v>--</v>
      </c>
      <c r="P350" s="17" t="str">
        <f t="shared" si="65"/>
        <v>--</v>
      </c>
      <c r="Q350" s="17" t="str">
        <f t="shared" si="65"/>
        <v>--</v>
      </c>
      <c r="R350" s="17" t="str">
        <f t="shared" si="65"/>
        <v>--</v>
      </c>
      <c r="S350" s="17" t="str">
        <f t="shared" si="66"/>
        <v>--</v>
      </c>
      <c r="T350" s="17" t="str">
        <f t="shared" si="66"/>
        <v>--</v>
      </c>
      <c r="U350" s="17" t="str">
        <f t="shared" si="66"/>
        <v>--</v>
      </c>
      <c r="V350" s="17" t="str">
        <f t="shared" si="66"/>
        <v>--</v>
      </c>
      <c r="W350" s="17" t="str">
        <f t="shared" si="66"/>
        <v>--</v>
      </c>
      <c r="X350" s="17" t="str">
        <f t="shared" si="67"/>
        <v>--</v>
      </c>
      <c r="Y350" s="17" t="str">
        <f t="shared" si="67"/>
        <v>--</v>
      </c>
      <c r="Z350" s="17" t="str">
        <f t="shared" si="67"/>
        <v>--</v>
      </c>
      <c r="AA350" s="17" t="str">
        <f t="shared" si="67"/>
        <v>--</v>
      </c>
      <c r="AB350" s="17" t="str">
        <f t="shared" si="67"/>
        <v>--</v>
      </c>
      <c r="AC350" s="17" t="str">
        <f t="shared" si="68"/>
        <v>--</v>
      </c>
      <c r="AD350" s="17" t="str">
        <f t="shared" si="68"/>
        <v>--</v>
      </c>
      <c r="AE350" s="17" t="str">
        <f t="shared" si="68"/>
        <v>--</v>
      </c>
      <c r="AF350" s="17" t="str">
        <f t="shared" si="68"/>
        <v>--</v>
      </c>
      <c r="AG350" s="17" t="str">
        <f t="shared" si="68"/>
        <v>--</v>
      </c>
      <c r="AH350" s="17" t="str">
        <f t="shared" si="69"/>
        <v>--</v>
      </c>
      <c r="AI350" s="17" t="str">
        <f t="shared" si="69"/>
        <v>--</v>
      </c>
      <c r="AJ350" s="17" t="str">
        <f t="shared" si="69"/>
        <v>--</v>
      </c>
      <c r="AK350" s="17" t="str">
        <f t="shared" si="69"/>
        <v>--</v>
      </c>
      <c r="AL350" s="17" t="str">
        <f t="shared" si="69"/>
        <v>--</v>
      </c>
      <c r="AM350" s="17" t="str">
        <f t="shared" si="70"/>
        <v>--</v>
      </c>
      <c r="AN350" s="17" t="str">
        <f t="shared" si="70"/>
        <v>--</v>
      </c>
      <c r="AO350" s="17" t="str">
        <f t="shared" si="70"/>
        <v>--</v>
      </c>
      <c r="AP350" s="17" t="str">
        <f t="shared" si="70"/>
        <v>--</v>
      </c>
      <c r="AQ350" s="17" t="str">
        <f t="shared" si="70"/>
        <v>--</v>
      </c>
      <c r="AR350" s="17" t="str">
        <f t="shared" si="71"/>
        <v>--</v>
      </c>
      <c r="AS350" s="17" t="str">
        <f t="shared" si="71"/>
        <v>--</v>
      </c>
      <c r="AT350" s="111" t="str">
        <f t="shared" si="72"/>
        <v>--</v>
      </c>
    </row>
    <row r="351" spans="1:46" s="61" customFormat="1" ht="12" hidden="1" customHeight="1" x14ac:dyDescent="0.2">
      <c r="A351" s="14">
        <v>13</v>
      </c>
      <c r="B351" s="14"/>
      <c r="C351" s="120" t="str">
        <f t="shared" si="62"/>
        <v>項目13</v>
      </c>
      <c r="D351" s="17" t="str">
        <f t="shared" si="63"/>
        <v>--</v>
      </c>
      <c r="E351" s="17" t="str">
        <f t="shared" si="63"/>
        <v>--</v>
      </c>
      <c r="F351" s="17" t="str">
        <f t="shared" si="63"/>
        <v>--</v>
      </c>
      <c r="G351" s="17" t="str">
        <f t="shared" si="63"/>
        <v>--</v>
      </c>
      <c r="H351" s="17" t="str">
        <f t="shared" si="63"/>
        <v>--</v>
      </c>
      <c r="I351" s="17" t="str">
        <f t="shared" si="64"/>
        <v>--</v>
      </c>
      <c r="J351" s="17" t="str">
        <f t="shared" si="64"/>
        <v>--</v>
      </c>
      <c r="K351" s="17" t="str">
        <f t="shared" si="64"/>
        <v>--</v>
      </c>
      <c r="L351" s="17" t="str">
        <f t="shared" si="64"/>
        <v>--</v>
      </c>
      <c r="M351" s="17" t="str">
        <f t="shared" si="64"/>
        <v>--</v>
      </c>
      <c r="N351" s="17" t="str">
        <f t="shared" si="65"/>
        <v>--</v>
      </c>
      <c r="O351" s="17" t="str">
        <f t="shared" si="65"/>
        <v>--</v>
      </c>
      <c r="P351" s="17" t="str">
        <f t="shared" si="65"/>
        <v>--</v>
      </c>
      <c r="Q351" s="17" t="str">
        <f t="shared" si="65"/>
        <v>--</v>
      </c>
      <c r="R351" s="17" t="str">
        <f t="shared" si="65"/>
        <v>--</v>
      </c>
      <c r="S351" s="17" t="str">
        <f t="shared" si="66"/>
        <v>--</v>
      </c>
      <c r="T351" s="17" t="str">
        <f t="shared" si="66"/>
        <v>--</v>
      </c>
      <c r="U351" s="17" t="str">
        <f t="shared" si="66"/>
        <v>--</v>
      </c>
      <c r="V351" s="17" t="str">
        <f t="shared" si="66"/>
        <v>--</v>
      </c>
      <c r="W351" s="17" t="str">
        <f t="shared" si="66"/>
        <v>--</v>
      </c>
      <c r="X351" s="17" t="str">
        <f t="shared" si="67"/>
        <v>--</v>
      </c>
      <c r="Y351" s="17" t="str">
        <f t="shared" si="67"/>
        <v>--</v>
      </c>
      <c r="Z351" s="17" t="str">
        <f t="shared" si="67"/>
        <v>--</v>
      </c>
      <c r="AA351" s="17" t="str">
        <f t="shared" si="67"/>
        <v>--</v>
      </c>
      <c r="AB351" s="17" t="str">
        <f t="shared" si="67"/>
        <v>--</v>
      </c>
      <c r="AC351" s="17" t="str">
        <f t="shared" si="68"/>
        <v>--</v>
      </c>
      <c r="AD351" s="17" t="str">
        <f t="shared" si="68"/>
        <v>--</v>
      </c>
      <c r="AE351" s="17" t="str">
        <f t="shared" si="68"/>
        <v>--</v>
      </c>
      <c r="AF351" s="17" t="str">
        <f t="shared" si="68"/>
        <v>--</v>
      </c>
      <c r="AG351" s="17" t="str">
        <f t="shared" si="68"/>
        <v>--</v>
      </c>
      <c r="AH351" s="17" t="str">
        <f t="shared" si="69"/>
        <v>--</v>
      </c>
      <c r="AI351" s="17" t="str">
        <f t="shared" si="69"/>
        <v>--</v>
      </c>
      <c r="AJ351" s="17" t="str">
        <f t="shared" si="69"/>
        <v>--</v>
      </c>
      <c r="AK351" s="17" t="str">
        <f t="shared" si="69"/>
        <v>--</v>
      </c>
      <c r="AL351" s="17" t="str">
        <f t="shared" si="69"/>
        <v>--</v>
      </c>
      <c r="AM351" s="17" t="str">
        <f t="shared" si="70"/>
        <v>--</v>
      </c>
      <c r="AN351" s="17" t="str">
        <f t="shared" si="70"/>
        <v>--</v>
      </c>
      <c r="AO351" s="17" t="str">
        <f t="shared" si="70"/>
        <v>--</v>
      </c>
      <c r="AP351" s="17" t="str">
        <f t="shared" si="70"/>
        <v>--</v>
      </c>
      <c r="AQ351" s="17" t="str">
        <f t="shared" si="70"/>
        <v>--</v>
      </c>
      <c r="AR351" s="17" t="str">
        <f t="shared" si="71"/>
        <v>--</v>
      </c>
      <c r="AS351" s="17" t="str">
        <f t="shared" si="71"/>
        <v>--</v>
      </c>
      <c r="AT351" s="111" t="str">
        <f t="shared" si="72"/>
        <v>--</v>
      </c>
    </row>
    <row r="352" spans="1:46" s="61" customFormat="1" ht="12" hidden="1" customHeight="1" x14ac:dyDescent="0.2">
      <c r="A352" s="14">
        <v>14</v>
      </c>
      <c r="B352" s="14"/>
      <c r="C352" s="120" t="str">
        <f t="shared" si="62"/>
        <v>項目14</v>
      </c>
      <c r="D352" s="17" t="str">
        <f t="shared" si="63"/>
        <v>--</v>
      </c>
      <c r="E352" s="17" t="str">
        <f t="shared" si="63"/>
        <v>--</v>
      </c>
      <c r="F352" s="17" t="str">
        <f t="shared" si="63"/>
        <v>--</v>
      </c>
      <c r="G352" s="17" t="str">
        <f t="shared" si="63"/>
        <v>--</v>
      </c>
      <c r="H352" s="17" t="str">
        <f t="shared" si="63"/>
        <v>--</v>
      </c>
      <c r="I352" s="17" t="str">
        <f t="shared" si="64"/>
        <v>--</v>
      </c>
      <c r="J352" s="17" t="str">
        <f t="shared" si="64"/>
        <v>--</v>
      </c>
      <c r="K352" s="17" t="str">
        <f t="shared" si="64"/>
        <v>--</v>
      </c>
      <c r="L352" s="17" t="str">
        <f t="shared" si="64"/>
        <v>--</v>
      </c>
      <c r="M352" s="17" t="str">
        <f t="shared" si="64"/>
        <v>--</v>
      </c>
      <c r="N352" s="17" t="str">
        <f t="shared" si="65"/>
        <v>--</v>
      </c>
      <c r="O352" s="17" t="str">
        <f t="shared" si="65"/>
        <v>--</v>
      </c>
      <c r="P352" s="17" t="str">
        <f t="shared" si="65"/>
        <v>--</v>
      </c>
      <c r="Q352" s="17" t="str">
        <f t="shared" si="65"/>
        <v>--</v>
      </c>
      <c r="R352" s="17" t="str">
        <f t="shared" si="65"/>
        <v>--</v>
      </c>
      <c r="S352" s="17" t="str">
        <f t="shared" si="66"/>
        <v>--</v>
      </c>
      <c r="T352" s="17" t="str">
        <f t="shared" si="66"/>
        <v>--</v>
      </c>
      <c r="U352" s="17" t="str">
        <f t="shared" si="66"/>
        <v>--</v>
      </c>
      <c r="V352" s="17" t="str">
        <f t="shared" si="66"/>
        <v>--</v>
      </c>
      <c r="W352" s="17" t="str">
        <f t="shared" si="66"/>
        <v>--</v>
      </c>
      <c r="X352" s="17" t="str">
        <f t="shared" si="67"/>
        <v>--</v>
      </c>
      <c r="Y352" s="17" t="str">
        <f t="shared" si="67"/>
        <v>--</v>
      </c>
      <c r="Z352" s="17" t="str">
        <f t="shared" si="67"/>
        <v>--</v>
      </c>
      <c r="AA352" s="17" t="str">
        <f t="shared" si="67"/>
        <v>--</v>
      </c>
      <c r="AB352" s="17" t="str">
        <f t="shared" si="67"/>
        <v>--</v>
      </c>
      <c r="AC352" s="17" t="str">
        <f t="shared" si="68"/>
        <v>--</v>
      </c>
      <c r="AD352" s="17" t="str">
        <f t="shared" si="68"/>
        <v>--</v>
      </c>
      <c r="AE352" s="17" t="str">
        <f t="shared" si="68"/>
        <v>--</v>
      </c>
      <c r="AF352" s="17" t="str">
        <f t="shared" si="68"/>
        <v>--</v>
      </c>
      <c r="AG352" s="17" t="str">
        <f t="shared" si="68"/>
        <v>--</v>
      </c>
      <c r="AH352" s="17" t="str">
        <f t="shared" si="69"/>
        <v>--</v>
      </c>
      <c r="AI352" s="17" t="str">
        <f t="shared" si="69"/>
        <v>--</v>
      </c>
      <c r="AJ352" s="17" t="str">
        <f t="shared" si="69"/>
        <v>--</v>
      </c>
      <c r="AK352" s="17" t="str">
        <f t="shared" si="69"/>
        <v>--</v>
      </c>
      <c r="AL352" s="17" t="str">
        <f t="shared" si="69"/>
        <v>--</v>
      </c>
      <c r="AM352" s="17" t="str">
        <f t="shared" si="70"/>
        <v>--</v>
      </c>
      <c r="AN352" s="17" t="str">
        <f t="shared" si="70"/>
        <v>--</v>
      </c>
      <c r="AO352" s="17" t="str">
        <f t="shared" si="70"/>
        <v>--</v>
      </c>
      <c r="AP352" s="17" t="str">
        <f t="shared" si="70"/>
        <v>--</v>
      </c>
      <c r="AQ352" s="17" t="str">
        <f t="shared" si="70"/>
        <v>--</v>
      </c>
      <c r="AR352" s="17" t="str">
        <f t="shared" si="71"/>
        <v>--</v>
      </c>
      <c r="AS352" s="17" t="str">
        <f t="shared" si="71"/>
        <v>--</v>
      </c>
      <c r="AT352" s="111" t="str">
        <f t="shared" si="72"/>
        <v>--</v>
      </c>
    </row>
    <row r="353" spans="1:46" s="61" customFormat="1" ht="12" hidden="1" customHeight="1" x14ac:dyDescent="0.2">
      <c r="A353" s="14">
        <v>15</v>
      </c>
      <c r="B353" s="14"/>
      <c r="C353" s="120" t="str">
        <f t="shared" si="62"/>
        <v>項目15</v>
      </c>
      <c r="D353" s="17" t="str">
        <f t="shared" si="63"/>
        <v>--</v>
      </c>
      <c r="E353" s="17" t="str">
        <f t="shared" si="63"/>
        <v>--</v>
      </c>
      <c r="F353" s="17" t="str">
        <f t="shared" si="63"/>
        <v>--</v>
      </c>
      <c r="G353" s="17" t="str">
        <f t="shared" si="63"/>
        <v>--</v>
      </c>
      <c r="H353" s="17" t="str">
        <f t="shared" si="63"/>
        <v>--</v>
      </c>
      <c r="I353" s="17" t="str">
        <f t="shared" si="64"/>
        <v>--</v>
      </c>
      <c r="J353" s="17" t="str">
        <f t="shared" si="64"/>
        <v>--</v>
      </c>
      <c r="K353" s="17" t="str">
        <f t="shared" si="64"/>
        <v>--</v>
      </c>
      <c r="L353" s="17" t="str">
        <f t="shared" si="64"/>
        <v>--</v>
      </c>
      <c r="M353" s="17" t="str">
        <f t="shared" si="64"/>
        <v>--</v>
      </c>
      <c r="N353" s="17" t="str">
        <f t="shared" si="65"/>
        <v>--</v>
      </c>
      <c r="O353" s="17" t="str">
        <f t="shared" si="65"/>
        <v>--</v>
      </c>
      <c r="P353" s="17" t="str">
        <f t="shared" si="65"/>
        <v>--</v>
      </c>
      <c r="Q353" s="17" t="str">
        <f t="shared" si="65"/>
        <v>--</v>
      </c>
      <c r="R353" s="17" t="str">
        <f t="shared" si="65"/>
        <v>--</v>
      </c>
      <c r="S353" s="17" t="str">
        <f t="shared" si="66"/>
        <v>--</v>
      </c>
      <c r="T353" s="17" t="str">
        <f t="shared" si="66"/>
        <v>--</v>
      </c>
      <c r="U353" s="17" t="str">
        <f t="shared" si="66"/>
        <v>--</v>
      </c>
      <c r="V353" s="17" t="str">
        <f t="shared" si="66"/>
        <v>--</v>
      </c>
      <c r="W353" s="17" t="str">
        <f t="shared" si="66"/>
        <v>--</v>
      </c>
      <c r="X353" s="17" t="str">
        <f t="shared" si="67"/>
        <v>--</v>
      </c>
      <c r="Y353" s="17" t="str">
        <f t="shared" si="67"/>
        <v>--</v>
      </c>
      <c r="Z353" s="17" t="str">
        <f t="shared" si="67"/>
        <v>--</v>
      </c>
      <c r="AA353" s="17" t="str">
        <f t="shared" si="67"/>
        <v>--</v>
      </c>
      <c r="AB353" s="17" t="str">
        <f t="shared" si="67"/>
        <v>--</v>
      </c>
      <c r="AC353" s="17" t="str">
        <f t="shared" si="68"/>
        <v>--</v>
      </c>
      <c r="AD353" s="17" t="str">
        <f t="shared" si="68"/>
        <v>--</v>
      </c>
      <c r="AE353" s="17" t="str">
        <f t="shared" si="68"/>
        <v>--</v>
      </c>
      <c r="AF353" s="17" t="str">
        <f t="shared" si="68"/>
        <v>--</v>
      </c>
      <c r="AG353" s="17" t="str">
        <f t="shared" si="68"/>
        <v>--</v>
      </c>
      <c r="AH353" s="17" t="str">
        <f t="shared" si="69"/>
        <v>--</v>
      </c>
      <c r="AI353" s="17" t="str">
        <f t="shared" si="69"/>
        <v>--</v>
      </c>
      <c r="AJ353" s="17" t="str">
        <f t="shared" si="69"/>
        <v>--</v>
      </c>
      <c r="AK353" s="17" t="str">
        <f t="shared" si="69"/>
        <v>--</v>
      </c>
      <c r="AL353" s="17" t="str">
        <f t="shared" si="69"/>
        <v>--</v>
      </c>
      <c r="AM353" s="17" t="str">
        <f t="shared" si="70"/>
        <v>--</v>
      </c>
      <c r="AN353" s="17" t="str">
        <f t="shared" si="70"/>
        <v>--</v>
      </c>
      <c r="AO353" s="17" t="str">
        <f t="shared" si="70"/>
        <v>--</v>
      </c>
      <c r="AP353" s="17" t="str">
        <f t="shared" si="70"/>
        <v>--</v>
      </c>
      <c r="AQ353" s="17" t="str">
        <f t="shared" si="70"/>
        <v>--</v>
      </c>
      <c r="AR353" s="17" t="str">
        <f t="shared" si="71"/>
        <v>--</v>
      </c>
      <c r="AS353" s="17" t="str">
        <f t="shared" si="71"/>
        <v>--</v>
      </c>
      <c r="AT353" s="111" t="str">
        <f t="shared" si="72"/>
        <v>--</v>
      </c>
    </row>
    <row r="354" spans="1:46" s="61" customFormat="1" ht="12" hidden="1" customHeight="1" x14ac:dyDescent="0.2">
      <c r="A354" s="14">
        <v>16</v>
      </c>
      <c r="B354" s="14"/>
      <c r="C354" s="120" t="str">
        <f t="shared" si="62"/>
        <v>項目16</v>
      </c>
      <c r="D354" s="17" t="str">
        <f t="shared" si="63"/>
        <v>--</v>
      </c>
      <c r="E354" s="17" t="str">
        <f t="shared" si="63"/>
        <v>--</v>
      </c>
      <c r="F354" s="17" t="str">
        <f t="shared" si="63"/>
        <v>--</v>
      </c>
      <c r="G354" s="17" t="str">
        <f t="shared" si="63"/>
        <v>--</v>
      </c>
      <c r="H354" s="17" t="str">
        <f t="shared" si="63"/>
        <v>--</v>
      </c>
      <c r="I354" s="17" t="str">
        <f t="shared" si="64"/>
        <v>--</v>
      </c>
      <c r="J354" s="17" t="str">
        <f t="shared" si="64"/>
        <v>--</v>
      </c>
      <c r="K354" s="17" t="str">
        <f t="shared" si="64"/>
        <v>--</v>
      </c>
      <c r="L354" s="17" t="str">
        <f t="shared" si="64"/>
        <v>--</v>
      </c>
      <c r="M354" s="17" t="str">
        <f t="shared" si="64"/>
        <v>--</v>
      </c>
      <c r="N354" s="17" t="str">
        <f t="shared" si="65"/>
        <v>--</v>
      </c>
      <c r="O354" s="17" t="str">
        <f t="shared" si="65"/>
        <v>--</v>
      </c>
      <c r="P354" s="17" t="str">
        <f t="shared" si="65"/>
        <v>--</v>
      </c>
      <c r="Q354" s="17" t="str">
        <f t="shared" si="65"/>
        <v>--</v>
      </c>
      <c r="R354" s="17" t="str">
        <f t="shared" si="65"/>
        <v>--</v>
      </c>
      <c r="S354" s="17" t="str">
        <f t="shared" si="66"/>
        <v>--</v>
      </c>
      <c r="T354" s="17" t="str">
        <f t="shared" si="66"/>
        <v>--</v>
      </c>
      <c r="U354" s="17" t="str">
        <f t="shared" si="66"/>
        <v>--</v>
      </c>
      <c r="V354" s="17" t="str">
        <f t="shared" si="66"/>
        <v>--</v>
      </c>
      <c r="W354" s="17" t="str">
        <f t="shared" si="66"/>
        <v>--</v>
      </c>
      <c r="X354" s="17" t="str">
        <f t="shared" si="67"/>
        <v>--</v>
      </c>
      <c r="Y354" s="17" t="str">
        <f t="shared" si="67"/>
        <v>--</v>
      </c>
      <c r="Z354" s="17" t="str">
        <f t="shared" si="67"/>
        <v>--</v>
      </c>
      <c r="AA354" s="17" t="str">
        <f t="shared" si="67"/>
        <v>--</v>
      </c>
      <c r="AB354" s="17" t="str">
        <f t="shared" si="67"/>
        <v>--</v>
      </c>
      <c r="AC354" s="17" t="str">
        <f t="shared" si="68"/>
        <v>--</v>
      </c>
      <c r="AD354" s="17" t="str">
        <f t="shared" si="68"/>
        <v>--</v>
      </c>
      <c r="AE354" s="17" t="str">
        <f t="shared" si="68"/>
        <v>--</v>
      </c>
      <c r="AF354" s="17" t="str">
        <f t="shared" si="68"/>
        <v>--</v>
      </c>
      <c r="AG354" s="17" t="str">
        <f t="shared" si="68"/>
        <v>--</v>
      </c>
      <c r="AH354" s="17" t="str">
        <f t="shared" si="69"/>
        <v>--</v>
      </c>
      <c r="AI354" s="17" t="str">
        <f t="shared" si="69"/>
        <v>--</v>
      </c>
      <c r="AJ354" s="17" t="str">
        <f t="shared" si="69"/>
        <v>--</v>
      </c>
      <c r="AK354" s="17" t="str">
        <f t="shared" si="69"/>
        <v>--</v>
      </c>
      <c r="AL354" s="17" t="str">
        <f t="shared" si="69"/>
        <v>--</v>
      </c>
      <c r="AM354" s="17" t="str">
        <f t="shared" si="70"/>
        <v>--</v>
      </c>
      <c r="AN354" s="17" t="str">
        <f t="shared" si="70"/>
        <v>--</v>
      </c>
      <c r="AO354" s="17" t="str">
        <f t="shared" si="70"/>
        <v>--</v>
      </c>
      <c r="AP354" s="17" t="str">
        <f t="shared" si="70"/>
        <v>--</v>
      </c>
      <c r="AQ354" s="17" t="str">
        <f t="shared" si="70"/>
        <v>--</v>
      </c>
      <c r="AR354" s="17" t="str">
        <f t="shared" si="71"/>
        <v>--</v>
      </c>
      <c r="AS354" s="17" t="str">
        <f t="shared" si="71"/>
        <v>--</v>
      </c>
      <c r="AT354" s="111" t="str">
        <f t="shared" si="72"/>
        <v>--</v>
      </c>
    </row>
    <row r="355" spans="1:46" s="61" customFormat="1" ht="12" hidden="1" customHeight="1" x14ac:dyDescent="0.2">
      <c r="A355" s="14">
        <v>17</v>
      </c>
      <c r="B355" s="14"/>
      <c r="C355" s="120" t="str">
        <f t="shared" si="62"/>
        <v>項目17</v>
      </c>
      <c r="D355" s="17" t="str">
        <f t="shared" si="63"/>
        <v>--</v>
      </c>
      <c r="E355" s="17" t="str">
        <f t="shared" si="63"/>
        <v>--</v>
      </c>
      <c r="F355" s="17" t="str">
        <f t="shared" si="63"/>
        <v>--</v>
      </c>
      <c r="G355" s="17" t="str">
        <f t="shared" si="63"/>
        <v>--</v>
      </c>
      <c r="H355" s="17" t="str">
        <f t="shared" si="63"/>
        <v>--</v>
      </c>
      <c r="I355" s="17" t="str">
        <f t="shared" si="64"/>
        <v>--</v>
      </c>
      <c r="J355" s="17" t="str">
        <f t="shared" si="64"/>
        <v>--</v>
      </c>
      <c r="K355" s="17" t="str">
        <f t="shared" si="64"/>
        <v>--</v>
      </c>
      <c r="L355" s="17" t="str">
        <f t="shared" si="64"/>
        <v>--</v>
      </c>
      <c r="M355" s="17" t="str">
        <f t="shared" si="64"/>
        <v>--</v>
      </c>
      <c r="N355" s="17" t="str">
        <f t="shared" si="65"/>
        <v>--</v>
      </c>
      <c r="O355" s="17" t="str">
        <f t="shared" si="65"/>
        <v>--</v>
      </c>
      <c r="P355" s="17" t="str">
        <f t="shared" si="65"/>
        <v>--</v>
      </c>
      <c r="Q355" s="17" t="str">
        <f t="shared" si="65"/>
        <v>--</v>
      </c>
      <c r="R355" s="17" t="str">
        <f t="shared" si="65"/>
        <v>--</v>
      </c>
      <c r="S355" s="17" t="str">
        <f t="shared" si="66"/>
        <v>--</v>
      </c>
      <c r="T355" s="17" t="str">
        <f t="shared" si="66"/>
        <v>--</v>
      </c>
      <c r="U355" s="17" t="str">
        <f t="shared" si="66"/>
        <v>--</v>
      </c>
      <c r="V355" s="17" t="str">
        <f t="shared" si="66"/>
        <v>--</v>
      </c>
      <c r="W355" s="17" t="str">
        <f t="shared" si="66"/>
        <v>--</v>
      </c>
      <c r="X355" s="17" t="str">
        <f t="shared" si="67"/>
        <v>--</v>
      </c>
      <c r="Y355" s="17" t="str">
        <f t="shared" si="67"/>
        <v>--</v>
      </c>
      <c r="Z355" s="17" t="str">
        <f t="shared" si="67"/>
        <v>--</v>
      </c>
      <c r="AA355" s="17" t="str">
        <f t="shared" si="67"/>
        <v>--</v>
      </c>
      <c r="AB355" s="17" t="str">
        <f t="shared" si="67"/>
        <v>--</v>
      </c>
      <c r="AC355" s="17" t="str">
        <f t="shared" si="68"/>
        <v>--</v>
      </c>
      <c r="AD355" s="17" t="str">
        <f t="shared" si="68"/>
        <v>--</v>
      </c>
      <c r="AE355" s="17" t="str">
        <f t="shared" si="68"/>
        <v>--</v>
      </c>
      <c r="AF355" s="17" t="str">
        <f t="shared" si="68"/>
        <v>--</v>
      </c>
      <c r="AG355" s="17" t="str">
        <f t="shared" si="68"/>
        <v>--</v>
      </c>
      <c r="AH355" s="17" t="str">
        <f t="shared" si="69"/>
        <v>--</v>
      </c>
      <c r="AI355" s="17" t="str">
        <f t="shared" si="69"/>
        <v>--</v>
      </c>
      <c r="AJ355" s="17" t="str">
        <f t="shared" si="69"/>
        <v>--</v>
      </c>
      <c r="AK355" s="17" t="str">
        <f t="shared" si="69"/>
        <v>--</v>
      </c>
      <c r="AL355" s="17" t="str">
        <f t="shared" si="69"/>
        <v>--</v>
      </c>
      <c r="AM355" s="17" t="str">
        <f t="shared" si="70"/>
        <v>--</v>
      </c>
      <c r="AN355" s="17" t="str">
        <f t="shared" si="70"/>
        <v>--</v>
      </c>
      <c r="AO355" s="17" t="str">
        <f t="shared" si="70"/>
        <v>--</v>
      </c>
      <c r="AP355" s="17" t="str">
        <f t="shared" si="70"/>
        <v>--</v>
      </c>
      <c r="AQ355" s="17" t="str">
        <f t="shared" si="70"/>
        <v>--</v>
      </c>
      <c r="AR355" s="17" t="str">
        <f t="shared" si="71"/>
        <v>--</v>
      </c>
      <c r="AS355" s="17" t="str">
        <f t="shared" si="71"/>
        <v>--</v>
      </c>
      <c r="AT355" s="111" t="str">
        <f t="shared" si="72"/>
        <v>--</v>
      </c>
    </row>
    <row r="356" spans="1:46" s="61" customFormat="1" ht="12" hidden="1" customHeight="1" x14ac:dyDescent="0.2">
      <c r="A356" s="14">
        <v>18</v>
      </c>
      <c r="B356" s="14"/>
      <c r="C356" s="120" t="str">
        <f t="shared" si="62"/>
        <v>項目18</v>
      </c>
      <c r="D356" s="17" t="str">
        <f t="shared" si="63"/>
        <v>--</v>
      </c>
      <c r="E356" s="17" t="str">
        <f t="shared" si="63"/>
        <v>--</v>
      </c>
      <c r="F356" s="17" t="str">
        <f t="shared" si="63"/>
        <v>--</v>
      </c>
      <c r="G356" s="17" t="str">
        <f t="shared" si="63"/>
        <v>--</v>
      </c>
      <c r="H356" s="17" t="str">
        <f t="shared" si="63"/>
        <v>--</v>
      </c>
      <c r="I356" s="17" t="str">
        <f t="shared" si="64"/>
        <v>--</v>
      </c>
      <c r="J356" s="17" t="str">
        <f t="shared" si="64"/>
        <v>--</v>
      </c>
      <c r="K356" s="17" t="str">
        <f t="shared" si="64"/>
        <v>--</v>
      </c>
      <c r="L356" s="17" t="str">
        <f t="shared" si="64"/>
        <v>--</v>
      </c>
      <c r="M356" s="17" t="str">
        <f t="shared" si="64"/>
        <v>--</v>
      </c>
      <c r="N356" s="17" t="str">
        <f t="shared" si="65"/>
        <v>--</v>
      </c>
      <c r="O356" s="17" t="str">
        <f t="shared" si="65"/>
        <v>--</v>
      </c>
      <c r="P356" s="17" t="str">
        <f t="shared" si="65"/>
        <v>--</v>
      </c>
      <c r="Q356" s="17" t="str">
        <f t="shared" si="65"/>
        <v>--</v>
      </c>
      <c r="R356" s="17" t="str">
        <f t="shared" si="65"/>
        <v>--</v>
      </c>
      <c r="S356" s="17" t="str">
        <f t="shared" si="66"/>
        <v>--</v>
      </c>
      <c r="T356" s="17" t="str">
        <f t="shared" si="66"/>
        <v>--</v>
      </c>
      <c r="U356" s="17" t="str">
        <f t="shared" si="66"/>
        <v>--</v>
      </c>
      <c r="V356" s="17" t="str">
        <f t="shared" si="66"/>
        <v>--</v>
      </c>
      <c r="W356" s="17" t="str">
        <f t="shared" si="66"/>
        <v>--</v>
      </c>
      <c r="X356" s="17" t="str">
        <f t="shared" si="67"/>
        <v>--</v>
      </c>
      <c r="Y356" s="17" t="str">
        <f t="shared" si="67"/>
        <v>--</v>
      </c>
      <c r="Z356" s="17" t="str">
        <f t="shared" si="67"/>
        <v>--</v>
      </c>
      <c r="AA356" s="17" t="str">
        <f t="shared" si="67"/>
        <v>--</v>
      </c>
      <c r="AB356" s="17" t="str">
        <f t="shared" si="67"/>
        <v>--</v>
      </c>
      <c r="AC356" s="17" t="str">
        <f t="shared" si="68"/>
        <v>--</v>
      </c>
      <c r="AD356" s="17" t="str">
        <f t="shared" si="68"/>
        <v>--</v>
      </c>
      <c r="AE356" s="17" t="str">
        <f t="shared" si="68"/>
        <v>--</v>
      </c>
      <c r="AF356" s="17" t="str">
        <f t="shared" si="68"/>
        <v>--</v>
      </c>
      <c r="AG356" s="17" t="str">
        <f t="shared" si="68"/>
        <v>--</v>
      </c>
      <c r="AH356" s="17" t="str">
        <f t="shared" si="69"/>
        <v>--</v>
      </c>
      <c r="AI356" s="17" t="str">
        <f t="shared" si="69"/>
        <v>--</v>
      </c>
      <c r="AJ356" s="17" t="str">
        <f t="shared" si="69"/>
        <v>--</v>
      </c>
      <c r="AK356" s="17" t="str">
        <f t="shared" si="69"/>
        <v>--</v>
      </c>
      <c r="AL356" s="17" t="str">
        <f t="shared" si="69"/>
        <v>--</v>
      </c>
      <c r="AM356" s="17" t="str">
        <f t="shared" si="70"/>
        <v>--</v>
      </c>
      <c r="AN356" s="17" t="str">
        <f t="shared" si="70"/>
        <v>--</v>
      </c>
      <c r="AO356" s="17" t="str">
        <f t="shared" si="70"/>
        <v>--</v>
      </c>
      <c r="AP356" s="17" t="str">
        <f t="shared" si="70"/>
        <v>--</v>
      </c>
      <c r="AQ356" s="17" t="str">
        <f t="shared" si="70"/>
        <v>--</v>
      </c>
      <c r="AR356" s="17" t="str">
        <f t="shared" si="71"/>
        <v>--</v>
      </c>
      <c r="AS356" s="17" t="str">
        <f t="shared" si="71"/>
        <v>--</v>
      </c>
      <c r="AT356" s="111" t="str">
        <f t="shared" si="72"/>
        <v>--</v>
      </c>
    </row>
    <row r="357" spans="1:46" s="61" customFormat="1" ht="12" hidden="1" customHeight="1" x14ac:dyDescent="0.2">
      <c r="A357" s="14">
        <v>19</v>
      </c>
      <c r="B357" s="14"/>
      <c r="C357" s="120" t="str">
        <f t="shared" si="62"/>
        <v>項目19</v>
      </c>
      <c r="D357" s="17" t="str">
        <f t="shared" si="63"/>
        <v>--</v>
      </c>
      <c r="E357" s="17" t="str">
        <f t="shared" si="63"/>
        <v>--</v>
      </c>
      <c r="F357" s="17" t="str">
        <f t="shared" si="63"/>
        <v>--</v>
      </c>
      <c r="G357" s="17" t="str">
        <f t="shared" si="63"/>
        <v>--</v>
      </c>
      <c r="H357" s="17" t="str">
        <f t="shared" si="63"/>
        <v>--</v>
      </c>
      <c r="I357" s="17" t="str">
        <f t="shared" si="64"/>
        <v>--</v>
      </c>
      <c r="J357" s="17" t="str">
        <f t="shared" si="64"/>
        <v>--</v>
      </c>
      <c r="K357" s="17" t="str">
        <f t="shared" si="64"/>
        <v>--</v>
      </c>
      <c r="L357" s="17" t="str">
        <f t="shared" si="64"/>
        <v>--</v>
      </c>
      <c r="M357" s="17" t="str">
        <f t="shared" si="64"/>
        <v>--</v>
      </c>
      <c r="N357" s="17" t="str">
        <f t="shared" si="65"/>
        <v>--</v>
      </c>
      <c r="O357" s="17" t="str">
        <f t="shared" si="65"/>
        <v>--</v>
      </c>
      <c r="P357" s="17" t="str">
        <f t="shared" si="65"/>
        <v>--</v>
      </c>
      <c r="Q357" s="17" t="str">
        <f t="shared" si="65"/>
        <v>--</v>
      </c>
      <c r="R357" s="17" t="str">
        <f t="shared" si="65"/>
        <v>--</v>
      </c>
      <c r="S357" s="17" t="str">
        <f t="shared" si="66"/>
        <v>--</v>
      </c>
      <c r="T357" s="17" t="str">
        <f t="shared" si="66"/>
        <v>--</v>
      </c>
      <c r="U357" s="17" t="str">
        <f t="shared" si="66"/>
        <v>--</v>
      </c>
      <c r="V357" s="17" t="str">
        <f t="shared" si="66"/>
        <v>--</v>
      </c>
      <c r="W357" s="17" t="str">
        <f t="shared" si="66"/>
        <v>--</v>
      </c>
      <c r="X357" s="17" t="str">
        <f t="shared" si="67"/>
        <v>--</v>
      </c>
      <c r="Y357" s="17" t="str">
        <f t="shared" si="67"/>
        <v>--</v>
      </c>
      <c r="Z357" s="17" t="str">
        <f t="shared" si="67"/>
        <v>--</v>
      </c>
      <c r="AA357" s="17" t="str">
        <f t="shared" si="67"/>
        <v>--</v>
      </c>
      <c r="AB357" s="17" t="str">
        <f t="shared" si="67"/>
        <v>--</v>
      </c>
      <c r="AC357" s="17" t="str">
        <f t="shared" si="68"/>
        <v>--</v>
      </c>
      <c r="AD357" s="17" t="str">
        <f t="shared" si="68"/>
        <v>--</v>
      </c>
      <c r="AE357" s="17" t="str">
        <f t="shared" si="68"/>
        <v>--</v>
      </c>
      <c r="AF357" s="17" t="str">
        <f t="shared" si="68"/>
        <v>--</v>
      </c>
      <c r="AG357" s="17" t="str">
        <f t="shared" si="68"/>
        <v>--</v>
      </c>
      <c r="AH357" s="17" t="str">
        <f t="shared" si="69"/>
        <v>--</v>
      </c>
      <c r="AI357" s="17" t="str">
        <f t="shared" si="69"/>
        <v>--</v>
      </c>
      <c r="AJ357" s="17" t="str">
        <f t="shared" si="69"/>
        <v>--</v>
      </c>
      <c r="AK357" s="17" t="str">
        <f t="shared" si="69"/>
        <v>--</v>
      </c>
      <c r="AL357" s="17" t="str">
        <f t="shared" si="69"/>
        <v>--</v>
      </c>
      <c r="AM357" s="17" t="str">
        <f t="shared" si="70"/>
        <v>--</v>
      </c>
      <c r="AN357" s="17" t="str">
        <f t="shared" si="70"/>
        <v>--</v>
      </c>
      <c r="AO357" s="17" t="str">
        <f t="shared" si="70"/>
        <v>--</v>
      </c>
      <c r="AP357" s="17" t="str">
        <f t="shared" si="70"/>
        <v>--</v>
      </c>
      <c r="AQ357" s="17" t="str">
        <f t="shared" si="70"/>
        <v>--</v>
      </c>
      <c r="AR357" s="17" t="str">
        <f t="shared" si="71"/>
        <v>--</v>
      </c>
      <c r="AS357" s="17" t="str">
        <f t="shared" si="71"/>
        <v>--</v>
      </c>
      <c r="AT357" s="111" t="str">
        <f t="shared" si="72"/>
        <v>--</v>
      </c>
    </row>
    <row r="358" spans="1:46" s="61" customFormat="1" ht="12" hidden="1" customHeight="1" x14ac:dyDescent="0.2">
      <c r="A358" s="14">
        <v>20</v>
      </c>
      <c r="B358" s="14"/>
      <c r="C358" s="120" t="str">
        <f t="shared" si="62"/>
        <v>項目20</v>
      </c>
      <c r="D358" s="17" t="str">
        <f t="shared" si="63"/>
        <v>--</v>
      </c>
      <c r="E358" s="17" t="str">
        <f t="shared" si="63"/>
        <v>--</v>
      </c>
      <c r="F358" s="17" t="str">
        <f t="shared" si="63"/>
        <v>--</v>
      </c>
      <c r="G358" s="17" t="str">
        <f t="shared" si="63"/>
        <v>--</v>
      </c>
      <c r="H358" s="17" t="str">
        <f t="shared" si="63"/>
        <v>--</v>
      </c>
      <c r="I358" s="17" t="str">
        <f t="shared" si="64"/>
        <v>--</v>
      </c>
      <c r="J358" s="17" t="str">
        <f t="shared" si="64"/>
        <v>--</v>
      </c>
      <c r="K358" s="17" t="str">
        <f t="shared" si="64"/>
        <v>--</v>
      </c>
      <c r="L358" s="17" t="str">
        <f t="shared" si="64"/>
        <v>--</v>
      </c>
      <c r="M358" s="17" t="str">
        <f t="shared" si="64"/>
        <v>--</v>
      </c>
      <c r="N358" s="17" t="str">
        <f t="shared" si="65"/>
        <v>--</v>
      </c>
      <c r="O358" s="17" t="str">
        <f t="shared" si="65"/>
        <v>--</v>
      </c>
      <c r="P358" s="17" t="str">
        <f t="shared" si="65"/>
        <v>--</v>
      </c>
      <c r="Q358" s="17" t="str">
        <f t="shared" si="65"/>
        <v>--</v>
      </c>
      <c r="R358" s="17" t="str">
        <f t="shared" si="65"/>
        <v>--</v>
      </c>
      <c r="S358" s="17" t="str">
        <f t="shared" si="66"/>
        <v>--</v>
      </c>
      <c r="T358" s="17" t="str">
        <f t="shared" si="66"/>
        <v>--</v>
      </c>
      <c r="U358" s="17" t="str">
        <f t="shared" si="66"/>
        <v>--</v>
      </c>
      <c r="V358" s="17" t="str">
        <f t="shared" si="66"/>
        <v>--</v>
      </c>
      <c r="W358" s="17" t="str">
        <f t="shared" si="66"/>
        <v>--</v>
      </c>
      <c r="X358" s="17" t="str">
        <f t="shared" si="67"/>
        <v>--</v>
      </c>
      <c r="Y358" s="17" t="str">
        <f t="shared" si="67"/>
        <v>--</v>
      </c>
      <c r="Z358" s="17" t="str">
        <f t="shared" si="67"/>
        <v>--</v>
      </c>
      <c r="AA358" s="17" t="str">
        <f t="shared" si="67"/>
        <v>--</v>
      </c>
      <c r="AB358" s="17" t="str">
        <f t="shared" si="67"/>
        <v>--</v>
      </c>
      <c r="AC358" s="17" t="str">
        <f t="shared" si="68"/>
        <v>--</v>
      </c>
      <c r="AD358" s="17" t="str">
        <f t="shared" si="68"/>
        <v>--</v>
      </c>
      <c r="AE358" s="17" t="str">
        <f t="shared" si="68"/>
        <v>--</v>
      </c>
      <c r="AF358" s="17" t="str">
        <f t="shared" si="68"/>
        <v>--</v>
      </c>
      <c r="AG358" s="17" t="str">
        <f t="shared" si="68"/>
        <v>--</v>
      </c>
      <c r="AH358" s="17" t="str">
        <f t="shared" si="69"/>
        <v>--</v>
      </c>
      <c r="AI358" s="17" t="str">
        <f t="shared" si="69"/>
        <v>--</v>
      </c>
      <c r="AJ358" s="17" t="str">
        <f t="shared" si="69"/>
        <v>--</v>
      </c>
      <c r="AK358" s="17" t="str">
        <f t="shared" si="69"/>
        <v>--</v>
      </c>
      <c r="AL358" s="17" t="str">
        <f t="shared" si="69"/>
        <v>--</v>
      </c>
      <c r="AM358" s="17" t="str">
        <f t="shared" si="70"/>
        <v>--</v>
      </c>
      <c r="AN358" s="17" t="str">
        <f t="shared" si="70"/>
        <v>--</v>
      </c>
      <c r="AO358" s="17" t="str">
        <f t="shared" si="70"/>
        <v>--</v>
      </c>
      <c r="AP358" s="17" t="str">
        <f t="shared" si="70"/>
        <v>--</v>
      </c>
      <c r="AQ358" s="17" t="str">
        <f t="shared" si="70"/>
        <v>--</v>
      </c>
      <c r="AR358" s="17" t="str">
        <f t="shared" si="71"/>
        <v>--</v>
      </c>
      <c r="AS358" s="17" t="str">
        <f t="shared" si="71"/>
        <v>--</v>
      </c>
      <c r="AT358" s="111" t="str">
        <f t="shared" si="72"/>
        <v>--</v>
      </c>
    </row>
    <row r="359" spans="1:46" s="61" customFormat="1" ht="12" hidden="1" customHeight="1" x14ac:dyDescent="0.2">
      <c r="A359" s="14">
        <v>21</v>
      </c>
      <c r="B359" s="14"/>
      <c r="C359" s="120" t="str">
        <f t="shared" si="62"/>
        <v>項目21</v>
      </c>
      <c r="D359" s="17" t="str">
        <f t="shared" si="63"/>
        <v>--</v>
      </c>
      <c r="E359" s="17" t="str">
        <f t="shared" si="63"/>
        <v>--</v>
      </c>
      <c r="F359" s="17" t="str">
        <f t="shared" si="63"/>
        <v>--</v>
      </c>
      <c r="G359" s="17" t="str">
        <f t="shared" si="63"/>
        <v>--</v>
      </c>
      <c r="H359" s="17" t="str">
        <f t="shared" si="63"/>
        <v>--</v>
      </c>
      <c r="I359" s="17" t="str">
        <f t="shared" si="64"/>
        <v>--</v>
      </c>
      <c r="J359" s="17" t="str">
        <f t="shared" si="64"/>
        <v>--</v>
      </c>
      <c r="K359" s="17" t="str">
        <f t="shared" si="64"/>
        <v>--</v>
      </c>
      <c r="L359" s="17" t="str">
        <f t="shared" si="64"/>
        <v>--</v>
      </c>
      <c r="M359" s="17" t="str">
        <f t="shared" si="64"/>
        <v>--</v>
      </c>
      <c r="N359" s="17" t="str">
        <f t="shared" si="65"/>
        <v>--</v>
      </c>
      <c r="O359" s="17" t="str">
        <f t="shared" si="65"/>
        <v>--</v>
      </c>
      <c r="P359" s="17" t="str">
        <f t="shared" si="65"/>
        <v>--</v>
      </c>
      <c r="Q359" s="17" t="str">
        <f t="shared" si="65"/>
        <v>--</v>
      </c>
      <c r="R359" s="17" t="str">
        <f t="shared" si="65"/>
        <v>--</v>
      </c>
      <c r="S359" s="17" t="str">
        <f t="shared" si="66"/>
        <v>--</v>
      </c>
      <c r="T359" s="17" t="str">
        <f t="shared" si="66"/>
        <v>--</v>
      </c>
      <c r="U359" s="17" t="str">
        <f t="shared" si="66"/>
        <v>--</v>
      </c>
      <c r="V359" s="17" t="str">
        <f t="shared" si="66"/>
        <v>--</v>
      </c>
      <c r="W359" s="17" t="str">
        <f t="shared" si="66"/>
        <v>--</v>
      </c>
      <c r="X359" s="17" t="str">
        <f t="shared" si="67"/>
        <v>--</v>
      </c>
      <c r="Y359" s="17" t="str">
        <f t="shared" si="67"/>
        <v>--</v>
      </c>
      <c r="Z359" s="17" t="str">
        <f t="shared" si="67"/>
        <v>--</v>
      </c>
      <c r="AA359" s="17" t="str">
        <f t="shared" si="67"/>
        <v>--</v>
      </c>
      <c r="AB359" s="17" t="str">
        <f t="shared" si="67"/>
        <v>--</v>
      </c>
      <c r="AC359" s="17" t="str">
        <f t="shared" si="68"/>
        <v>--</v>
      </c>
      <c r="AD359" s="17" t="str">
        <f t="shared" si="68"/>
        <v>--</v>
      </c>
      <c r="AE359" s="17" t="str">
        <f t="shared" si="68"/>
        <v>--</v>
      </c>
      <c r="AF359" s="17" t="str">
        <f t="shared" si="68"/>
        <v>--</v>
      </c>
      <c r="AG359" s="17" t="str">
        <f t="shared" si="68"/>
        <v>--</v>
      </c>
      <c r="AH359" s="17" t="str">
        <f t="shared" si="69"/>
        <v>--</v>
      </c>
      <c r="AI359" s="17" t="str">
        <f t="shared" si="69"/>
        <v>--</v>
      </c>
      <c r="AJ359" s="17" t="str">
        <f t="shared" si="69"/>
        <v>--</v>
      </c>
      <c r="AK359" s="17" t="str">
        <f t="shared" si="69"/>
        <v>--</v>
      </c>
      <c r="AL359" s="17" t="str">
        <f t="shared" si="69"/>
        <v>--</v>
      </c>
      <c r="AM359" s="17" t="str">
        <f t="shared" si="70"/>
        <v>--</v>
      </c>
      <c r="AN359" s="17" t="str">
        <f t="shared" si="70"/>
        <v>--</v>
      </c>
      <c r="AO359" s="17" t="str">
        <f t="shared" si="70"/>
        <v>--</v>
      </c>
      <c r="AP359" s="17" t="str">
        <f t="shared" si="70"/>
        <v>--</v>
      </c>
      <c r="AQ359" s="17" t="str">
        <f t="shared" si="70"/>
        <v>--</v>
      </c>
      <c r="AR359" s="17" t="str">
        <f t="shared" si="71"/>
        <v>--</v>
      </c>
      <c r="AS359" s="17" t="str">
        <f t="shared" si="71"/>
        <v>--</v>
      </c>
      <c r="AT359" s="111" t="str">
        <f t="shared" si="72"/>
        <v>--</v>
      </c>
    </row>
    <row r="360" spans="1:46" s="61" customFormat="1" ht="12" hidden="1" customHeight="1" x14ac:dyDescent="0.2">
      <c r="A360" s="14">
        <v>22</v>
      </c>
      <c r="B360" s="14"/>
      <c r="C360" s="120" t="str">
        <f t="shared" si="62"/>
        <v>項目22</v>
      </c>
      <c r="D360" s="17" t="str">
        <f t="shared" si="63"/>
        <v>--</v>
      </c>
      <c r="E360" s="17" t="str">
        <f t="shared" si="63"/>
        <v>--</v>
      </c>
      <c r="F360" s="17" t="str">
        <f t="shared" si="63"/>
        <v>--</v>
      </c>
      <c r="G360" s="17" t="str">
        <f t="shared" si="63"/>
        <v>--</v>
      </c>
      <c r="H360" s="17" t="str">
        <f t="shared" si="63"/>
        <v>--</v>
      </c>
      <c r="I360" s="17" t="str">
        <f t="shared" si="64"/>
        <v>--</v>
      </c>
      <c r="J360" s="17" t="str">
        <f t="shared" si="64"/>
        <v>--</v>
      </c>
      <c r="K360" s="17" t="str">
        <f t="shared" si="64"/>
        <v>--</v>
      </c>
      <c r="L360" s="17" t="str">
        <f t="shared" si="64"/>
        <v>--</v>
      </c>
      <c r="M360" s="17" t="str">
        <f t="shared" si="64"/>
        <v>--</v>
      </c>
      <c r="N360" s="17" t="str">
        <f t="shared" si="65"/>
        <v>--</v>
      </c>
      <c r="O360" s="17" t="str">
        <f t="shared" si="65"/>
        <v>--</v>
      </c>
      <c r="P360" s="17" t="str">
        <f t="shared" si="65"/>
        <v>--</v>
      </c>
      <c r="Q360" s="17" t="str">
        <f t="shared" si="65"/>
        <v>--</v>
      </c>
      <c r="R360" s="17" t="str">
        <f t="shared" si="65"/>
        <v>--</v>
      </c>
      <c r="S360" s="17" t="str">
        <f t="shared" si="66"/>
        <v>--</v>
      </c>
      <c r="T360" s="17" t="str">
        <f t="shared" si="66"/>
        <v>--</v>
      </c>
      <c r="U360" s="17" t="str">
        <f t="shared" si="66"/>
        <v>--</v>
      </c>
      <c r="V360" s="17" t="str">
        <f t="shared" si="66"/>
        <v>--</v>
      </c>
      <c r="W360" s="17" t="str">
        <f t="shared" si="66"/>
        <v>--</v>
      </c>
      <c r="X360" s="17" t="str">
        <f t="shared" si="67"/>
        <v>--</v>
      </c>
      <c r="Y360" s="17" t="str">
        <f t="shared" si="67"/>
        <v>--</v>
      </c>
      <c r="Z360" s="17" t="str">
        <f t="shared" si="67"/>
        <v>--</v>
      </c>
      <c r="AA360" s="17" t="str">
        <f t="shared" si="67"/>
        <v>--</v>
      </c>
      <c r="AB360" s="17" t="str">
        <f t="shared" si="67"/>
        <v>--</v>
      </c>
      <c r="AC360" s="17" t="str">
        <f t="shared" si="68"/>
        <v>--</v>
      </c>
      <c r="AD360" s="17" t="str">
        <f t="shared" si="68"/>
        <v>--</v>
      </c>
      <c r="AE360" s="17" t="str">
        <f t="shared" si="68"/>
        <v>--</v>
      </c>
      <c r="AF360" s="17" t="str">
        <f t="shared" si="68"/>
        <v>--</v>
      </c>
      <c r="AG360" s="17" t="str">
        <f t="shared" si="68"/>
        <v>--</v>
      </c>
      <c r="AH360" s="17" t="str">
        <f t="shared" si="69"/>
        <v>--</v>
      </c>
      <c r="AI360" s="17" t="str">
        <f t="shared" si="69"/>
        <v>--</v>
      </c>
      <c r="AJ360" s="17" t="str">
        <f t="shared" si="69"/>
        <v>--</v>
      </c>
      <c r="AK360" s="17" t="str">
        <f t="shared" si="69"/>
        <v>--</v>
      </c>
      <c r="AL360" s="17" t="str">
        <f t="shared" si="69"/>
        <v>--</v>
      </c>
      <c r="AM360" s="17" t="str">
        <f t="shared" si="70"/>
        <v>--</v>
      </c>
      <c r="AN360" s="17" t="str">
        <f t="shared" si="70"/>
        <v>--</v>
      </c>
      <c r="AO360" s="17" t="str">
        <f t="shared" si="70"/>
        <v>--</v>
      </c>
      <c r="AP360" s="17" t="str">
        <f t="shared" si="70"/>
        <v>--</v>
      </c>
      <c r="AQ360" s="17" t="str">
        <f t="shared" si="70"/>
        <v>--</v>
      </c>
      <c r="AR360" s="17" t="str">
        <f t="shared" si="71"/>
        <v>--</v>
      </c>
      <c r="AS360" s="17" t="str">
        <f t="shared" si="71"/>
        <v>--</v>
      </c>
      <c r="AT360" s="111" t="str">
        <f t="shared" si="72"/>
        <v>--</v>
      </c>
    </row>
    <row r="361" spans="1:46" s="61" customFormat="1" ht="12" hidden="1" customHeight="1" x14ac:dyDescent="0.2">
      <c r="A361" s="14">
        <v>23</v>
      </c>
      <c r="B361" s="14"/>
      <c r="C361" s="120" t="str">
        <f t="shared" si="62"/>
        <v>項目23</v>
      </c>
      <c r="D361" s="17" t="str">
        <f t="shared" si="63"/>
        <v>--</v>
      </c>
      <c r="E361" s="17" t="str">
        <f t="shared" si="63"/>
        <v>--</v>
      </c>
      <c r="F361" s="17" t="str">
        <f t="shared" si="63"/>
        <v>--</v>
      </c>
      <c r="G361" s="17" t="str">
        <f t="shared" si="63"/>
        <v>--</v>
      </c>
      <c r="H361" s="17" t="str">
        <f t="shared" si="63"/>
        <v>--</v>
      </c>
      <c r="I361" s="17" t="str">
        <f t="shared" si="64"/>
        <v>--</v>
      </c>
      <c r="J361" s="17" t="str">
        <f t="shared" si="64"/>
        <v>--</v>
      </c>
      <c r="K361" s="17" t="str">
        <f t="shared" si="64"/>
        <v>--</v>
      </c>
      <c r="L361" s="17" t="str">
        <f t="shared" si="64"/>
        <v>--</v>
      </c>
      <c r="M361" s="17" t="str">
        <f t="shared" si="64"/>
        <v>--</v>
      </c>
      <c r="N361" s="17" t="str">
        <f t="shared" si="65"/>
        <v>--</v>
      </c>
      <c r="O361" s="17" t="str">
        <f t="shared" si="65"/>
        <v>--</v>
      </c>
      <c r="P361" s="17" t="str">
        <f t="shared" si="65"/>
        <v>--</v>
      </c>
      <c r="Q361" s="17" t="str">
        <f t="shared" si="65"/>
        <v>--</v>
      </c>
      <c r="R361" s="17" t="str">
        <f t="shared" si="65"/>
        <v>--</v>
      </c>
      <c r="S361" s="17" t="str">
        <f t="shared" si="66"/>
        <v>--</v>
      </c>
      <c r="T361" s="17" t="str">
        <f t="shared" si="66"/>
        <v>--</v>
      </c>
      <c r="U361" s="17" t="str">
        <f t="shared" si="66"/>
        <v>--</v>
      </c>
      <c r="V361" s="17" t="str">
        <f t="shared" si="66"/>
        <v>--</v>
      </c>
      <c r="W361" s="17" t="str">
        <f t="shared" si="66"/>
        <v>--</v>
      </c>
      <c r="X361" s="17" t="str">
        <f t="shared" si="67"/>
        <v>--</v>
      </c>
      <c r="Y361" s="17" t="str">
        <f t="shared" si="67"/>
        <v>--</v>
      </c>
      <c r="Z361" s="17" t="str">
        <f t="shared" si="67"/>
        <v>--</v>
      </c>
      <c r="AA361" s="17" t="str">
        <f t="shared" si="67"/>
        <v>--</v>
      </c>
      <c r="AB361" s="17" t="str">
        <f t="shared" si="67"/>
        <v>--</v>
      </c>
      <c r="AC361" s="17" t="str">
        <f t="shared" si="68"/>
        <v>--</v>
      </c>
      <c r="AD361" s="17" t="str">
        <f t="shared" si="68"/>
        <v>--</v>
      </c>
      <c r="AE361" s="17" t="str">
        <f t="shared" si="68"/>
        <v>--</v>
      </c>
      <c r="AF361" s="17" t="str">
        <f t="shared" si="68"/>
        <v>--</v>
      </c>
      <c r="AG361" s="17" t="str">
        <f t="shared" si="68"/>
        <v>--</v>
      </c>
      <c r="AH361" s="17" t="str">
        <f t="shared" si="69"/>
        <v>--</v>
      </c>
      <c r="AI361" s="17" t="str">
        <f t="shared" si="69"/>
        <v>--</v>
      </c>
      <c r="AJ361" s="17" t="str">
        <f t="shared" si="69"/>
        <v>--</v>
      </c>
      <c r="AK361" s="17" t="str">
        <f t="shared" si="69"/>
        <v>--</v>
      </c>
      <c r="AL361" s="17" t="str">
        <f t="shared" si="69"/>
        <v>--</v>
      </c>
      <c r="AM361" s="17" t="str">
        <f t="shared" si="70"/>
        <v>--</v>
      </c>
      <c r="AN361" s="17" t="str">
        <f t="shared" si="70"/>
        <v>--</v>
      </c>
      <c r="AO361" s="17" t="str">
        <f t="shared" si="70"/>
        <v>--</v>
      </c>
      <c r="AP361" s="17" t="str">
        <f t="shared" si="70"/>
        <v>--</v>
      </c>
      <c r="AQ361" s="17" t="str">
        <f t="shared" si="70"/>
        <v>--</v>
      </c>
      <c r="AR361" s="17" t="str">
        <f t="shared" si="71"/>
        <v>--</v>
      </c>
      <c r="AS361" s="17" t="str">
        <f t="shared" si="71"/>
        <v>--</v>
      </c>
      <c r="AT361" s="111" t="str">
        <f t="shared" si="72"/>
        <v>--</v>
      </c>
    </row>
    <row r="362" spans="1:46" s="61" customFormat="1" ht="12" hidden="1" customHeight="1" x14ac:dyDescent="0.2">
      <c r="A362" s="14">
        <v>24</v>
      </c>
      <c r="B362" s="14"/>
      <c r="C362" s="120" t="str">
        <f t="shared" si="62"/>
        <v>項目24</v>
      </c>
      <c r="D362" s="17" t="str">
        <f t="shared" si="63"/>
        <v>--</v>
      </c>
      <c r="E362" s="17" t="str">
        <f t="shared" si="63"/>
        <v>--</v>
      </c>
      <c r="F362" s="17" t="str">
        <f t="shared" si="63"/>
        <v>--</v>
      </c>
      <c r="G362" s="17" t="str">
        <f t="shared" si="63"/>
        <v>--</v>
      </c>
      <c r="H362" s="17" t="str">
        <f t="shared" si="63"/>
        <v>--</v>
      </c>
      <c r="I362" s="17" t="str">
        <f t="shared" si="64"/>
        <v>--</v>
      </c>
      <c r="J362" s="17" t="str">
        <f t="shared" si="64"/>
        <v>--</v>
      </c>
      <c r="K362" s="17" t="str">
        <f t="shared" si="64"/>
        <v>--</v>
      </c>
      <c r="L362" s="17" t="str">
        <f t="shared" si="64"/>
        <v>--</v>
      </c>
      <c r="M362" s="17" t="str">
        <f t="shared" si="64"/>
        <v>--</v>
      </c>
      <c r="N362" s="17" t="str">
        <f t="shared" si="65"/>
        <v>--</v>
      </c>
      <c r="O362" s="17" t="str">
        <f t="shared" si="65"/>
        <v>--</v>
      </c>
      <c r="P362" s="17" t="str">
        <f t="shared" si="65"/>
        <v>--</v>
      </c>
      <c r="Q362" s="17" t="str">
        <f t="shared" si="65"/>
        <v>--</v>
      </c>
      <c r="R362" s="17" t="str">
        <f t="shared" si="65"/>
        <v>--</v>
      </c>
      <c r="S362" s="17" t="str">
        <f t="shared" si="66"/>
        <v>--</v>
      </c>
      <c r="T362" s="17" t="str">
        <f t="shared" si="66"/>
        <v>--</v>
      </c>
      <c r="U362" s="17" t="str">
        <f t="shared" si="66"/>
        <v>--</v>
      </c>
      <c r="V362" s="17" t="str">
        <f t="shared" si="66"/>
        <v>--</v>
      </c>
      <c r="W362" s="17" t="str">
        <f t="shared" si="66"/>
        <v>--</v>
      </c>
      <c r="X362" s="17" t="str">
        <f t="shared" si="67"/>
        <v>--</v>
      </c>
      <c r="Y362" s="17" t="str">
        <f t="shared" si="67"/>
        <v>--</v>
      </c>
      <c r="Z362" s="17" t="str">
        <f t="shared" si="67"/>
        <v>--</v>
      </c>
      <c r="AA362" s="17" t="str">
        <f t="shared" si="67"/>
        <v>--</v>
      </c>
      <c r="AB362" s="17" t="str">
        <f t="shared" si="67"/>
        <v>--</v>
      </c>
      <c r="AC362" s="17" t="str">
        <f t="shared" si="68"/>
        <v>--</v>
      </c>
      <c r="AD362" s="17" t="str">
        <f t="shared" si="68"/>
        <v>--</v>
      </c>
      <c r="AE362" s="17" t="str">
        <f t="shared" si="68"/>
        <v>--</v>
      </c>
      <c r="AF362" s="17" t="str">
        <f t="shared" si="68"/>
        <v>--</v>
      </c>
      <c r="AG362" s="17" t="str">
        <f t="shared" si="68"/>
        <v>--</v>
      </c>
      <c r="AH362" s="17" t="str">
        <f t="shared" si="69"/>
        <v>--</v>
      </c>
      <c r="AI362" s="17" t="str">
        <f t="shared" si="69"/>
        <v>--</v>
      </c>
      <c r="AJ362" s="17" t="str">
        <f t="shared" si="69"/>
        <v>--</v>
      </c>
      <c r="AK362" s="17" t="str">
        <f t="shared" si="69"/>
        <v>--</v>
      </c>
      <c r="AL362" s="17" t="str">
        <f t="shared" si="69"/>
        <v>--</v>
      </c>
      <c r="AM362" s="17" t="str">
        <f t="shared" si="70"/>
        <v>--</v>
      </c>
      <c r="AN362" s="17" t="str">
        <f t="shared" si="70"/>
        <v>--</v>
      </c>
      <c r="AO362" s="17" t="str">
        <f t="shared" si="70"/>
        <v>--</v>
      </c>
      <c r="AP362" s="17" t="str">
        <f t="shared" si="70"/>
        <v>--</v>
      </c>
      <c r="AQ362" s="17" t="str">
        <f t="shared" si="70"/>
        <v>--</v>
      </c>
      <c r="AR362" s="17" t="str">
        <f t="shared" si="71"/>
        <v>--</v>
      </c>
      <c r="AS362" s="17" t="str">
        <f t="shared" si="71"/>
        <v>--</v>
      </c>
      <c r="AT362" s="111" t="str">
        <f t="shared" si="72"/>
        <v>--</v>
      </c>
    </row>
    <row r="363" spans="1:46" s="61" customFormat="1" ht="12" hidden="1" customHeight="1" x14ac:dyDescent="0.2">
      <c r="A363" s="14">
        <v>25</v>
      </c>
      <c r="B363" s="14"/>
      <c r="C363" s="120" t="str">
        <f t="shared" si="62"/>
        <v>項目25</v>
      </c>
      <c r="D363" s="17" t="str">
        <f t="shared" si="63"/>
        <v>--</v>
      </c>
      <c r="E363" s="17" t="str">
        <f t="shared" si="63"/>
        <v>--</v>
      </c>
      <c r="F363" s="17" t="str">
        <f t="shared" si="63"/>
        <v>--</v>
      </c>
      <c r="G363" s="17" t="str">
        <f t="shared" si="63"/>
        <v>--</v>
      </c>
      <c r="H363" s="17" t="str">
        <f t="shared" si="63"/>
        <v>--</v>
      </c>
      <c r="I363" s="17" t="str">
        <f t="shared" si="64"/>
        <v>--</v>
      </c>
      <c r="J363" s="17" t="str">
        <f t="shared" si="64"/>
        <v>--</v>
      </c>
      <c r="K363" s="17" t="str">
        <f t="shared" si="64"/>
        <v>--</v>
      </c>
      <c r="L363" s="17" t="str">
        <f t="shared" si="64"/>
        <v>--</v>
      </c>
      <c r="M363" s="17" t="str">
        <f t="shared" si="64"/>
        <v>--</v>
      </c>
      <c r="N363" s="17" t="str">
        <f t="shared" si="65"/>
        <v>--</v>
      </c>
      <c r="O363" s="17" t="str">
        <f t="shared" si="65"/>
        <v>--</v>
      </c>
      <c r="P363" s="17" t="str">
        <f t="shared" si="65"/>
        <v>--</v>
      </c>
      <c r="Q363" s="17" t="str">
        <f t="shared" si="65"/>
        <v>--</v>
      </c>
      <c r="R363" s="17" t="str">
        <f t="shared" si="65"/>
        <v>--</v>
      </c>
      <c r="S363" s="17" t="str">
        <f t="shared" si="66"/>
        <v>--</v>
      </c>
      <c r="T363" s="17" t="str">
        <f t="shared" si="66"/>
        <v>--</v>
      </c>
      <c r="U363" s="17" t="str">
        <f t="shared" si="66"/>
        <v>--</v>
      </c>
      <c r="V363" s="17" t="str">
        <f t="shared" si="66"/>
        <v>--</v>
      </c>
      <c r="W363" s="17" t="str">
        <f t="shared" si="66"/>
        <v>--</v>
      </c>
      <c r="X363" s="17" t="str">
        <f t="shared" si="67"/>
        <v>--</v>
      </c>
      <c r="Y363" s="17" t="str">
        <f t="shared" si="67"/>
        <v>--</v>
      </c>
      <c r="Z363" s="17" t="str">
        <f t="shared" si="67"/>
        <v>--</v>
      </c>
      <c r="AA363" s="17" t="str">
        <f t="shared" si="67"/>
        <v>--</v>
      </c>
      <c r="AB363" s="17" t="str">
        <f t="shared" si="67"/>
        <v>--</v>
      </c>
      <c r="AC363" s="17" t="str">
        <f t="shared" si="68"/>
        <v>--</v>
      </c>
      <c r="AD363" s="17" t="str">
        <f t="shared" si="68"/>
        <v>--</v>
      </c>
      <c r="AE363" s="17" t="str">
        <f t="shared" si="68"/>
        <v>--</v>
      </c>
      <c r="AF363" s="17" t="str">
        <f t="shared" si="68"/>
        <v>--</v>
      </c>
      <c r="AG363" s="17" t="str">
        <f t="shared" si="68"/>
        <v>--</v>
      </c>
      <c r="AH363" s="17" t="str">
        <f t="shared" si="69"/>
        <v>--</v>
      </c>
      <c r="AI363" s="17" t="str">
        <f t="shared" si="69"/>
        <v>--</v>
      </c>
      <c r="AJ363" s="17" t="str">
        <f t="shared" si="69"/>
        <v>--</v>
      </c>
      <c r="AK363" s="17" t="str">
        <f t="shared" si="69"/>
        <v>--</v>
      </c>
      <c r="AL363" s="17" t="str">
        <f t="shared" si="69"/>
        <v>--</v>
      </c>
      <c r="AM363" s="17" t="str">
        <f t="shared" si="70"/>
        <v>--</v>
      </c>
      <c r="AN363" s="17" t="str">
        <f t="shared" si="70"/>
        <v>--</v>
      </c>
      <c r="AO363" s="17" t="str">
        <f t="shared" si="70"/>
        <v>--</v>
      </c>
      <c r="AP363" s="17" t="str">
        <f t="shared" si="70"/>
        <v>--</v>
      </c>
      <c r="AQ363" s="17" t="str">
        <f t="shared" si="70"/>
        <v>--</v>
      </c>
      <c r="AR363" s="17" t="str">
        <f t="shared" si="71"/>
        <v>--</v>
      </c>
      <c r="AS363" s="17" t="str">
        <f t="shared" si="71"/>
        <v>--</v>
      </c>
      <c r="AT363" s="111" t="str">
        <f t="shared" si="72"/>
        <v>--</v>
      </c>
    </row>
    <row r="364" spans="1:46" s="61" customFormat="1" ht="12" hidden="1" customHeight="1" x14ac:dyDescent="0.2">
      <c r="A364" s="14">
        <v>26</v>
      </c>
      <c r="B364" s="14"/>
      <c r="C364" s="120" t="str">
        <f t="shared" si="62"/>
        <v>項目26</v>
      </c>
      <c r="D364" s="17" t="str">
        <f t="shared" si="63"/>
        <v>--</v>
      </c>
      <c r="E364" s="17" t="str">
        <f t="shared" si="63"/>
        <v>--</v>
      </c>
      <c r="F364" s="17" t="str">
        <f t="shared" si="63"/>
        <v>--</v>
      </c>
      <c r="G364" s="17" t="str">
        <f t="shared" si="63"/>
        <v>--</v>
      </c>
      <c r="H364" s="17" t="str">
        <f t="shared" si="63"/>
        <v>--</v>
      </c>
      <c r="I364" s="17" t="str">
        <f t="shared" si="64"/>
        <v>--</v>
      </c>
      <c r="J364" s="17" t="str">
        <f t="shared" si="64"/>
        <v>--</v>
      </c>
      <c r="K364" s="17" t="str">
        <f t="shared" si="64"/>
        <v>--</v>
      </c>
      <c r="L364" s="17" t="str">
        <f t="shared" si="64"/>
        <v>--</v>
      </c>
      <c r="M364" s="17" t="str">
        <f t="shared" si="64"/>
        <v>--</v>
      </c>
      <c r="N364" s="17" t="str">
        <f t="shared" si="65"/>
        <v>--</v>
      </c>
      <c r="O364" s="17" t="str">
        <f t="shared" si="65"/>
        <v>--</v>
      </c>
      <c r="P364" s="17" t="str">
        <f t="shared" si="65"/>
        <v>--</v>
      </c>
      <c r="Q364" s="17" t="str">
        <f t="shared" si="65"/>
        <v>--</v>
      </c>
      <c r="R364" s="17" t="str">
        <f t="shared" si="65"/>
        <v>--</v>
      </c>
      <c r="S364" s="17" t="str">
        <f t="shared" si="66"/>
        <v>--</v>
      </c>
      <c r="T364" s="17" t="str">
        <f t="shared" si="66"/>
        <v>--</v>
      </c>
      <c r="U364" s="17" t="str">
        <f t="shared" si="66"/>
        <v>--</v>
      </c>
      <c r="V364" s="17" t="str">
        <f t="shared" si="66"/>
        <v>--</v>
      </c>
      <c r="W364" s="17" t="str">
        <f t="shared" si="66"/>
        <v>--</v>
      </c>
      <c r="X364" s="17" t="str">
        <f t="shared" si="67"/>
        <v>--</v>
      </c>
      <c r="Y364" s="17" t="str">
        <f t="shared" si="67"/>
        <v>--</v>
      </c>
      <c r="Z364" s="17" t="str">
        <f t="shared" si="67"/>
        <v>--</v>
      </c>
      <c r="AA364" s="17" t="str">
        <f t="shared" si="67"/>
        <v>--</v>
      </c>
      <c r="AB364" s="17" t="str">
        <f t="shared" si="67"/>
        <v>--</v>
      </c>
      <c r="AC364" s="17" t="str">
        <f t="shared" si="68"/>
        <v>--</v>
      </c>
      <c r="AD364" s="17" t="str">
        <f t="shared" si="68"/>
        <v>--</v>
      </c>
      <c r="AE364" s="17" t="str">
        <f t="shared" si="68"/>
        <v>--</v>
      </c>
      <c r="AF364" s="17" t="str">
        <f t="shared" si="68"/>
        <v>--</v>
      </c>
      <c r="AG364" s="17" t="str">
        <f t="shared" si="68"/>
        <v>--</v>
      </c>
      <c r="AH364" s="17" t="str">
        <f t="shared" si="69"/>
        <v>--</v>
      </c>
      <c r="AI364" s="17" t="str">
        <f t="shared" si="69"/>
        <v>--</v>
      </c>
      <c r="AJ364" s="17" t="str">
        <f t="shared" si="69"/>
        <v>--</v>
      </c>
      <c r="AK364" s="17" t="str">
        <f t="shared" si="69"/>
        <v>--</v>
      </c>
      <c r="AL364" s="17" t="str">
        <f t="shared" si="69"/>
        <v>--</v>
      </c>
      <c r="AM364" s="17" t="str">
        <f t="shared" si="70"/>
        <v>--</v>
      </c>
      <c r="AN364" s="17" t="str">
        <f t="shared" si="70"/>
        <v>--</v>
      </c>
      <c r="AO364" s="17" t="str">
        <f t="shared" si="70"/>
        <v>--</v>
      </c>
      <c r="AP364" s="17" t="str">
        <f t="shared" si="70"/>
        <v>--</v>
      </c>
      <c r="AQ364" s="17" t="str">
        <f t="shared" si="70"/>
        <v>--</v>
      </c>
      <c r="AR364" s="17" t="str">
        <f t="shared" si="71"/>
        <v>--</v>
      </c>
      <c r="AS364" s="17" t="str">
        <f t="shared" si="71"/>
        <v>--</v>
      </c>
      <c r="AT364" s="111" t="str">
        <f t="shared" si="72"/>
        <v>--</v>
      </c>
    </row>
    <row r="365" spans="1:46" s="61" customFormat="1" ht="12" hidden="1" customHeight="1" x14ac:dyDescent="0.2">
      <c r="A365" s="14">
        <v>27</v>
      </c>
      <c r="B365" s="14"/>
      <c r="C365" s="120" t="str">
        <f t="shared" si="62"/>
        <v>項目27</v>
      </c>
      <c r="D365" s="17" t="str">
        <f t="shared" si="63"/>
        <v>--</v>
      </c>
      <c r="E365" s="17" t="str">
        <f t="shared" si="63"/>
        <v>--</v>
      </c>
      <c r="F365" s="17" t="str">
        <f t="shared" si="63"/>
        <v>--</v>
      </c>
      <c r="G365" s="17" t="str">
        <f t="shared" si="63"/>
        <v>--</v>
      </c>
      <c r="H365" s="17" t="str">
        <f t="shared" si="63"/>
        <v>--</v>
      </c>
      <c r="I365" s="17" t="str">
        <f t="shared" si="64"/>
        <v>--</v>
      </c>
      <c r="J365" s="17" t="str">
        <f t="shared" si="64"/>
        <v>--</v>
      </c>
      <c r="K365" s="17" t="str">
        <f t="shared" si="64"/>
        <v>--</v>
      </c>
      <c r="L365" s="17" t="str">
        <f t="shared" si="64"/>
        <v>--</v>
      </c>
      <c r="M365" s="17" t="str">
        <f t="shared" si="64"/>
        <v>--</v>
      </c>
      <c r="N365" s="17" t="str">
        <f t="shared" si="65"/>
        <v>--</v>
      </c>
      <c r="O365" s="17" t="str">
        <f t="shared" si="65"/>
        <v>--</v>
      </c>
      <c r="P365" s="17" t="str">
        <f t="shared" si="65"/>
        <v>--</v>
      </c>
      <c r="Q365" s="17" t="str">
        <f t="shared" si="65"/>
        <v>--</v>
      </c>
      <c r="R365" s="17" t="str">
        <f t="shared" si="65"/>
        <v>--</v>
      </c>
      <c r="S365" s="17" t="str">
        <f t="shared" si="66"/>
        <v>--</v>
      </c>
      <c r="T365" s="17" t="str">
        <f t="shared" si="66"/>
        <v>--</v>
      </c>
      <c r="U365" s="17" t="str">
        <f t="shared" si="66"/>
        <v>--</v>
      </c>
      <c r="V365" s="17" t="str">
        <f t="shared" si="66"/>
        <v>--</v>
      </c>
      <c r="W365" s="17" t="str">
        <f t="shared" si="66"/>
        <v>--</v>
      </c>
      <c r="X365" s="17" t="str">
        <f t="shared" si="67"/>
        <v>--</v>
      </c>
      <c r="Y365" s="17" t="str">
        <f t="shared" si="67"/>
        <v>--</v>
      </c>
      <c r="Z365" s="17" t="str">
        <f t="shared" si="67"/>
        <v>--</v>
      </c>
      <c r="AA365" s="17" t="str">
        <f t="shared" si="67"/>
        <v>--</v>
      </c>
      <c r="AB365" s="17" t="str">
        <f t="shared" si="67"/>
        <v>--</v>
      </c>
      <c r="AC365" s="17" t="str">
        <f t="shared" si="68"/>
        <v>--</v>
      </c>
      <c r="AD365" s="17" t="str">
        <f t="shared" si="68"/>
        <v>--</v>
      </c>
      <c r="AE365" s="17" t="str">
        <f t="shared" si="68"/>
        <v>--</v>
      </c>
      <c r="AF365" s="17" t="str">
        <f t="shared" si="68"/>
        <v>--</v>
      </c>
      <c r="AG365" s="17" t="str">
        <f t="shared" si="68"/>
        <v>--</v>
      </c>
      <c r="AH365" s="17" t="str">
        <f t="shared" si="69"/>
        <v>--</v>
      </c>
      <c r="AI365" s="17" t="str">
        <f t="shared" si="69"/>
        <v>--</v>
      </c>
      <c r="AJ365" s="17" t="str">
        <f t="shared" si="69"/>
        <v>--</v>
      </c>
      <c r="AK365" s="17" t="str">
        <f t="shared" si="69"/>
        <v>--</v>
      </c>
      <c r="AL365" s="17" t="str">
        <f t="shared" si="69"/>
        <v>--</v>
      </c>
      <c r="AM365" s="17" t="str">
        <f t="shared" si="70"/>
        <v>--</v>
      </c>
      <c r="AN365" s="17" t="str">
        <f t="shared" si="70"/>
        <v>--</v>
      </c>
      <c r="AO365" s="17" t="str">
        <f t="shared" si="70"/>
        <v>--</v>
      </c>
      <c r="AP365" s="17" t="str">
        <f t="shared" si="70"/>
        <v>--</v>
      </c>
      <c r="AQ365" s="17" t="str">
        <f t="shared" si="70"/>
        <v>--</v>
      </c>
      <c r="AR365" s="17" t="str">
        <f t="shared" si="71"/>
        <v>--</v>
      </c>
      <c r="AS365" s="17" t="str">
        <f t="shared" si="71"/>
        <v>--</v>
      </c>
      <c r="AT365" s="111" t="str">
        <f t="shared" si="72"/>
        <v>--</v>
      </c>
    </row>
    <row r="366" spans="1:46" s="61" customFormat="1" ht="12" hidden="1" customHeight="1" x14ac:dyDescent="0.2">
      <c r="A366" s="14">
        <v>28</v>
      </c>
      <c r="B366" s="14"/>
      <c r="C366" s="120" t="str">
        <f t="shared" si="62"/>
        <v>項目28</v>
      </c>
      <c r="D366" s="17" t="str">
        <f t="shared" si="63"/>
        <v>--</v>
      </c>
      <c r="E366" s="17" t="str">
        <f t="shared" si="63"/>
        <v>--</v>
      </c>
      <c r="F366" s="17" t="str">
        <f t="shared" si="63"/>
        <v>--</v>
      </c>
      <c r="G366" s="17" t="str">
        <f t="shared" si="63"/>
        <v>--</v>
      </c>
      <c r="H366" s="17" t="str">
        <f t="shared" si="63"/>
        <v>--</v>
      </c>
      <c r="I366" s="17" t="str">
        <f t="shared" si="64"/>
        <v>--</v>
      </c>
      <c r="J366" s="17" t="str">
        <f t="shared" si="64"/>
        <v>--</v>
      </c>
      <c r="K366" s="17" t="str">
        <f t="shared" si="64"/>
        <v>--</v>
      </c>
      <c r="L366" s="17" t="str">
        <f t="shared" si="64"/>
        <v>--</v>
      </c>
      <c r="M366" s="17" t="str">
        <f t="shared" si="64"/>
        <v>--</v>
      </c>
      <c r="N366" s="17" t="str">
        <f t="shared" si="65"/>
        <v>--</v>
      </c>
      <c r="O366" s="17" t="str">
        <f t="shared" si="65"/>
        <v>--</v>
      </c>
      <c r="P366" s="17" t="str">
        <f t="shared" si="65"/>
        <v>--</v>
      </c>
      <c r="Q366" s="17" t="str">
        <f t="shared" si="65"/>
        <v>--</v>
      </c>
      <c r="R366" s="17" t="str">
        <f t="shared" si="65"/>
        <v>--</v>
      </c>
      <c r="S366" s="17" t="str">
        <f t="shared" si="66"/>
        <v>--</v>
      </c>
      <c r="T366" s="17" t="str">
        <f t="shared" si="66"/>
        <v>--</v>
      </c>
      <c r="U366" s="17" t="str">
        <f t="shared" si="66"/>
        <v>--</v>
      </c>
      <c r="V366" s="17" t="str">
        <f t="shared" si="66"/>
        <v>--</v>
      </c>
      <c r="W366" s="17" t="str">
        <f t="shared" si="66"/>
        <v>--</v>
      </c>
      <c r="X366" s="17" t="str">
        <f t="shared" si="67"/>
        <v>--</v>
      </c>
      <c r="Y366" s="17" t="str">
        <f t="shared" si="67"/>
        <v>--</v>
      </c>
      <c r="Z366" s="17" t="str">
        <f t="shared" si="67"/>
        <v>--</v>
      </c>
      <c r="AA366" s="17" t="str">
        <f t="shared" si="67"/>
        <v>--</v>
      </c>
      <c r="AB366" s="17" t="str">
        <f t="shared" si="67"/>
        <v>--</v>
      </c>
      <c r="AC366" s="17" t="str">
        <f t="shared" si="68"/>
        <v>--</v>
      </c>
      <c r="AD366" s="17" t="str">
        <f t="shared" si="68"/>
        <v>--</v>
      </c>
      <c r="AE366" s="17" t="str">
        <f t="shared" si="68"/>
        <v>--</v>
      </c>
      <c r="AF366" s="17" t="str">
        <f t="shared" si="68"/>
        <v>--</v>
      </c>
      <c r="AG366" s="17" t="str">
        <f t="shared" si="68"/>
        <v>--</v>
      </c>
      <c r="AH366" s="17" t="str">
        <f t="shared" si="69"/>
        <v>--</v>
      </c>
      <c r="AI366" s="17" t="str">
        <f t="shared" si="69"/>
        <v>--</v>
      </c>
      <c r="AJ366" s="17" t="str">
        <f t="shared" si="69"/>
        <v>--</v>
      </c>
      <c r="AK366" s="17" t="str">
        <f t="shared" si="69"/>
        <v>--</v>
      </c>
      <c r="AL366" s="17" t="str">
        <f t="shared" si="69"/>
        <v>--</v>
      </c>
      <c r="AM366" s="17" t="str">
        <f t="shared" si="70"/>
        <v>--</v>
      </c>
      <c r="AN366" s="17" t="str">
        <f t="shared" si="70"/>
        <v>--</v>
      </c>
      <c r="AO366" s="17" t="str">
        <f t="shared" si="70"/>
        <v>--</v>
      </c>
      <c r="AP366" s="17" t="str">
        <f t="shared" si="70"/>
        <v>--</v>
      </c>
      <c r="AQ366" s="17" t="str">
        <f t="shared" si="70"/>
        <v>--</v>
      </c>
      <c r="AR366" s="17" t="str">
        <f t="shared" si="71"/>
        <v>--</v>
      </c>
      <c r="AS366" s="17" t="str">
        <f t="shared" si="71"/>
        <v>--</v>
      </c>
      <c r="AT366" s="111" t="str">
        <f t="shared" si="72"/>
        <v>--</v>
      </c>
    </row>
    <row r="367" spans="1:46" s="61" customFormat="1" ht="12" hidden="1" customHeight="1" x14ac:dyDescent="0.2">
      <c r="A367" s="14">
        <v>29</v>
      </c>
      <c r="B367" s="14"/>
      <c r="C367" s="120" t="str">
        <f t="shared" si="62"/>
        <v>項目29</v>
      </c>
      <c r="D367" s="17" t="str">
        <f t="shared" si="63"/>
        <v>--</v>
      </c>
      <c r="E367" s="17" t="str">
        <f t="shared" si="63"/>
        <v>--</v>
      </c>
      <c r="F367" s="17" t="str">
        <f t="shared" si="63"/>
        <v>--</v>
      </c>
      <c r="G367" s="17" t="str">
        <f t="shared" si="63"/>
        <v>--</v>
      </c>
      <c r="H367" s="17" t="str">
        <f t="shared" si="63"/>
        <v>--</v>
      </c>
      <c r="I367" s="17" t="str">
        <f t="shared" si="64"/>
        <v>--</v>
      </c>
      <c r="J367" s="17" t="str">
        <f t="shared" si="64"/>
        <v>--</v>
      </c>
      <c r="K367" s="17" t="str">
        <f t="shared" si="64"/>
        <v>--</v>
      </c>
      <c r="L367" s="17" t="str">
        <f t="shared" si="64"/>
        <v>--</v>
      </c>
      <c r="M367" s="17" t="str">
        <f t="shared" si="64"/>
        <v>--</v>
      </c>
      <c r="N367" s="17" t="str">
        <f t="shared" si="65"/>
        <v>--</v>
      </c>
      <c r="O367" s="17" t="str">
        <f t="shared" si="65"/>
        <v>--</v>
      </c>
      <c r="P367" s="17" t="str">
        <f t="shared" si="65"/>
        <v>--</v>
      </c>
      <c r="Q367" s="17" t="str">
        <f t="shared" si="65"/>
        <v>--</v>
      </c>
      <c r="R367" s="17" t="str">
        <f t="shared" si="65"/>
        <v>--</v>
      </c>
      <c r="S367" s="17" t="str">
        <f t="shared" si="66"/>
        <v>--</v>
      </c>
      <c r="T367" s="17" t="str">
        <f t="shared" si="66"/>
        <v>--</v>
      </c>
      <c r="U367" s="17" t="str">
        <f t="shared" si="66"/>
        <v>--</v>
      </c>
      <c r="V367" s="17" t="str">
        <f t="shared" si="66"/>
        <v>--</v>
      </c>
      <c r="W367" s="17" t="str">
        <f t="shared" si="66"/>
        <v>--</v>
      </c>
      <c r="X367" s="17" t="str">
        <f t="shared" si="67"/>
        <v>--</v>
      </c>
      <c r="Y367" s="17" t="str">
        <f t="shared" si="67"/>
        <v>--</v>
      </c>
      <c r="Z367" s="17" t="str">
        <f t="shared" si="67"/>
        <v>--</v>
      </c>
      <c r="AA367" s="17" t="str">
        <f t="shared" si="67"/>
        <v>--</v>
      </c>
      <c r="AB367" s="17" t="str">
        <f t="shared" si="67"/>
        <v>--</v>
      </c>
      <c r="AC367" s="17" t="str">
        <f t="shared" si="68"/>
        <v>--</v>
      </c>
      <c r="AD367" s="17" t="str">
        <f t="shared" si="68"/>
        <v>--</v>
      </c>
      <c r="AE367" s="17" t="str">
        <f t="shared" si="68"/>
        <v>--</v>
      </c>
      <c r="AF367" s="17" t="str">
        <f t="shared" si="68"/>
        <v>--</v>
      </c>
      <c r="AG367" s="17" t="str">
        <f t="shared" si="68"/>
        <v>--</v>
      </c>
      <c r="AH367" s="17" t="str">
        <f t="shared" si="69"/>
        <v>--</v>
      </c>
      <c r="AI367" s="17" t="str">
        <f t="shared" si="69"/>
        <v>--</v>
      </c>
      <c r="AJ367" s="17" t="str">
        <f t="shared" si="69"/>
        <v>--</v>
      </c>
      <c r="AK367" s="17" t="str">
        <f t="shared" si="69"/>
        <v>--</v>
      </c>
      <c r="AL367" s="17" t="str">
        <f t="shared" si="69"/>
        <v>--</v>
      </c>
      <c r="AM367" s="17" t="str">
        <f t="shared" si="70"/>
        <v>--</v>
      </c>
      <c r="AN367" s="17" t="str">
        <f t="shared" si="70"/>
        <v>--</v>
      </c>
      <c r="AO367" s="17" t="str">
        <f t="shared" si="70"/>
        <v>--</v>
      </c>
      <c r="AP367" s="17" t="str">
        <f t="shared" si="70"/>
        <v>--</v>
      </c>
      <c r="AQ367" s="17" t="str">
        <f t="shared" si="70"/>
        <v>--</v>
      </c>
      <c r="AR367" s="17" t="str">
        <f t="shared" si="71"/>
        <v>--</v>
      </c>
      <c r="AS367" s="17" t="str">
        <f t="shared" si="71"/>
        <v>--</v>
      </c>
      <c r="AT367" s="111" t="str">
        <f t="shared" si="72"/>
        <v>--</v>
      </c>
    </row>
    <row r="368" spans="1:46" s="61" customFormat="1" ht="12" hidden="1" customHeight="1" x14ac:dyDescent="0.2">
      <c r="A368" s="14">
        <v>30</v>
      </c>
      <c r="B368" s="14"/>
      <c r="C368" s="120" t="str">
        <f t="shared" si="62"/>
        <v>項目30</v>
      </c>
      <c r="D368" s="17" t="str">
        <f t="shared" si="63"/>
        <v>--</v>
      </c>
      <c r="E368" s="17" t="str">
        <f t="shared" si="63"/>
        <v>--</v>
      </c>
      <c r="F368" s="17" t="str">
        <f t="shared" si="63"/>
        <v>--</v>
      </c>
      <c r="G368" s="17" t="str">
        <f t="shared" si="63"/>
        <v>--</v>
      </c>
      <c r="H368" s="17" t="str">
        <f t="shared" si="63"/>
        <v>--</v>
      </c>
      <c r="I368" s="17" t="str">
        <f t="shared" si="64"/>
        <v>--</v>
      </c>
      <c r="J368" s="17" t="str">
        <f t="shared" si="64"/>
        <v>--</v>
      </c>
      <c r="K368" s="17" t="str">
        <f t="shared" si="64"/>
        <v>--</v>
      </c>
      <c r="L368" s="17" t="str">
        <f t="shared" si="64"/>
        <v>--</v>
      </c>
      <c r="M368" s="17" t="str">
        <f t="shared" si="64"/>
        <v>--</v>
      </c>
      <c r="N368" s="17" t="str">
        <f t="shared" si="65"/>
        <v>--</v>
      </c>
      <c r="O368" s="17" t="str">
        <f t="shared" si="65"/>
        <v>--</v>
      </c>
      <c r="P368" s="17" t="str">
        <f t="shared" si="65"/>
        <v>--</v>
      </c>
      <c r="Q368" s="17" t="str">
        <f t="shared" si="65"/>
        <v>--</v>
      </c>
      <c r="R368" s="17" t="str">
        <f t="shared" si="65"/>
        <v>--</v>
      </c>
      <c r="S368" s="17" t="str">
        <f t="shared" si="66"/>
        <v>--</v>
      </c>
      <c r="T368" s="17" t="str">
        <f t="shared" si="66"/>
        <v>--</v>
      </c>
      <c r="U368" s="17" t="str">
        <f t="shared" si="66"/>
        <v>--</v>
      </c>
      <c r="V368" s="17" t="str">
        <f t="shared" si="66"/>
        <v>--</v>
      </c>
      <c r="W368" s="17" t="str">
        <f t="shared" si="66"/>
        <v>--</v>
      </c>
      <c r="X368" s="17" t="str">
        <f t="shared" si="67"/>
        <v>--</v>
      </c>
      <c r="Y368" s="17" t="str">
        <f t="shared" si="67"/>
        <v>--</v>
      </c>
      <c r="Z368" s="17" t="str">
        <f t="shared" si="67"/>
        <v>--</v>
      </c>
      <c r="AA368" s="17" t="str">
        <f t="shared" si="67"/>
        <v>--</v>
      </c>
      <c r="AB368" s="17" t="str">
        <f t="shared" si="67"/>
        <v>--</v>
      </c>
      <c r="AC368" s="17" t="str">
        <f t="shared" si="68"/>
        <v>--</v>
      </c>
      <c r="AD368" s="17" t="str">
        <f t="shared" si="68"/>
        <v>--</v>
      </c>
      <c r="AE368" s="17" t="str">
        <f t="shared" si="68"/>
        <v>--</v>
      </c>
      <c r="AF368" s="17" t="str">
        <f t="shared" si="68"/>
        <v>--</v>
      </c>
      <c r="AG368" s="17" t="str">
        <f t="shared" si="68"/>
        <v>--</v>
      </c>
      <c r="AH368" s="17" t="str">
        <f t="shared" si="69"/>
        <v>--</v>
      </c>
      <c r="AI368" s="17" t="str">
        <f t="shared" si="69"/>
        <v>--</v>
      </c>
      <c r="AJ368" s="17" t="str">
        <f t="shared" si="69"/>
        <v>--</v>
      </c>
      <c r="AK368" s="17" t="str">
        <f t="shared" si="69"/>
        <v>--</v>
      </c>
      <c r="AL368" s="17" t="str">
        <f t="shared" si="69"/>
        <v>--</v>
      </c>
      <c r="AM368" s="17" t="str">
        <f t="shared" si="70"/>
        <v>--</v>
      </c>
      <c r="AN368" s="17" t="str">
        <f t="shared" si="70"/>
        <v>--</v>
      </c>
      <c r="AO368" s="17" t="str">
        <f t="shared" si="70"/>
        <v>--</v>
      </c>
      <c r="AP368" s="17" t="str">
        <f t="shared" si="70"/>
        <v>--</v>
      </c>
      <c r="AQ368" s="17" t="str">
        <f t="shared" si="70"/>
        <v>--</v>
      </c>
      <c r="AR368" s="17" t="str">
        <f t="shared" si="71"/>
        <v>--</v>
      </c>
      <c r="AS368" s="17" t="str">
        <f t="shared" si="71"/>
        <v>--</v>
      </c>
      <c r="AT368" s="111" t="str">
        <f t="shared" si="72"/>
        <v>--</v>
      </c>
    </row>
    <row r="369" spans="1:46" s="61" customFormat="1" ht="12" hidden="1" customHeight="1" x14ac:dyDescent="0.2">
      <c r="A369" s="14">
        <v>31</v>
      </c>
      <c r="B369" s="14"/>
      <c r="C369" s="120" t="str">
        <f t="shared" si="62"/>
        <v>項目31</v>
      </c>
      <c r="D369" s="17" t="str">
        <f t="shared" si="63"/>
        <v>--</v>
      </c>
      <c r="E369" s="17" t="str">
        <f t="shared" si="63"/>
        <v>--</v>
      </c>
      <c r="F369" s="17" t="str">
        <f t="shared" si="63"/>
        <v>--</v>
      </c>
      <c r="G369" s="17" t="str">
        <f t="shared" si="63"/>
        <v>--</v>
      </c>
      <c r="H369" s="17" t="str">
        <f t="shared" si="63"/>
        <v>--</v>
      </c>
      <c r="I369" s="17" t="str">
        <f t="shared" si="64"/>
        <v>--</v>
      </c>
      <c r="J369" s="17" t="str">
        <f t="shared" si="64"/>
        <v>--</v>
      </c>
      <c r="K369" s="17" t="str">
        <f t="shared" si="64"/>
        <v>--</v>
      </c>
      <c r="L369" s="17" t="str">
        <f t="shared" si="64"/>
        <v>--</v>
      </c>
      <c r="M369" s="17" t="str">
        <f t="shared" si="64"/>
        <v>--</v>
      </c>
      <c r="N369" s="17" t="str">
        <f t="shared" si="65"/>
        <v>--</v>
      </c>
      <c r="O369" s="17" t="str">
        <f t="shared" si="65"/>
        <v>--</v>
      </c>
      <c r="P369" s="17" t="str">
        <f t="shared" si="65"/>
        <v>--</v>
      </c>
      <c r="Q369" s="17" t="str">
        <f t="shared" si="65"/>
        <v>--</v>
      </c>
      <c r="R369" s="17" t="str">
        <f t="shared" si="65"/>
        <v>--</v>
      </c>
      <c r="S369" s="17" t="str">
        <f t="shared" si="66"/>
        <v>--</v>
      </c>
      <c r="T369" s="17" t="str">
        <f t="shared" si="66"/>
        <v>--</v>
      </c>
      <c r="U369" s="17" t="str">
        <f t="shared" si="66"/>
        <v>--</v>
      </c>
      <c r="V369" s="17" t="str">
        <f t="shared" si="66"/>
        <v>--</v>
      </c>
      <c r="W369" s="17" t="str">
        <f t="shared" si="66"/>
        <v>--</v>
      </c>
      <c r="X369" s="17" t="str">
        <f t="shared" si="67"/>
        <v>--</v>
      </c>
      <c r="Y369" s="17" t="str">
        <f t="shared" si="67"/>
        <v>--</v>
      </c>
      <c r="Z369" s="17" t="str">
        <f t="shared" si="67"/>
        <v>--</v>
      </c>
      <c r="AA369" s="17" t="str">
        <f t="shared" si="67"/>
        <v>--</v>
      </c>
      <c r="AB369" s="17" t="str">
        <f t="shared" si="67"/>
        <v>--</v>
      </c>
      <c r="AC369" s="17" t="str">
        <f t="shared" si="68"/>
        <v>--</v>
      </c>
      <c r="AD369" s="17" t="str">
        <f t="shared" si="68"/>
        <v>--</v>
      </c>
      <c r="AE369" s="17" t="str">
        <f t="shared" si="68"/>
        <v>--</v>
      </c>
      <c r="AF369" s="17" t="str">
        <f t="shared" si="68"/>
        <v>--</v>
      </c>
      <c r="AG369" s="17" t="str">
        <f t="shared" si="68"/>
        <v>--</v>
      </c>
      <c r="AH369" s="17" t="str">
        <f t="shared" si="69"/>
        <v>--</v>
      </c>
      <c r="AI369" s="17" t="str">
        <f t="shared" si="69"/>
        <v>--</v>
      </c>
      <c r="AJ369" s="17" t="str">
        <f t="shared" si="69"/>
        <v>--</v>
      </c>
      <c r="AK369" s="17" t="str">
        <f t="shared" si="69"/>
        <v>--</v>
      </c>
      <c r="AL369" s="17" t="str">
        <f t="shared" si="69"/>
        <v>--</v>
      </c>
      <c r="AM369" s="17" t="str">
        <f t="shared" si="70"/>
        <v>--</v>
      </c>
      <c r="AN369" s="17" t="str">
        <f t="shared" si="70"/>
        <v>--</v>
      </c>
      <c r="AO369" s="17" t="str">
        <f t="shared" si="70"/>
        <v>--</v>
      </c>
      <c r="AP369" s="17" t="str">
        <f t="shared" si="70"/>
        <v>--</v>
      </c>
      <c r="AQ369" s="17" t="str">
        <f t="shared" si="70"/>
        <v>--</v>
      </c>
      <c r="AR369" s="17" t="str">
        <f t="shared" si="71"/>
        <v>--</v>
      </c>
      <c r="AS369" s="17" t="str">
        <f t="shared" si="71"/>
        <v>--</v>
      </c>
      <c r="AT369" s="111" t="str">
        <f t="shared" si="72"/>
        <v>--</v>
      </c>
    </row>
    <row r="370" spans="1:46" s="61" customFormat="1" ht="12" hidden="1" customHeight="1" x14ac:dyDescent="0.2">
      <c r="A370" s="14">
        <v>32</v>
      </c>
      <c r="B370" s="14"/>
      <c r="C370" s="120" t="str">
        <f t="shared" si="62"/>
        <v>項目32</v>
      </c>
      <c r="D370" s="17" t="str">
        <f t="shared" si="63"/>
        <v>--</v>
      </c>
      <c r="E370" s="17" t="str">
        <f t="shared" si="63"/>
        <v>--</v>
      </c>
      <c r="F370" s="17" t="str">
        <f t="shared" si="63"/>
        <v>--</v>
      </c>
      <c r="G370" s="17" t="str">
        <f t="shared" si="63"/>
        <v>--</v>
      </c>
      <c r="H370" s="17" t="str">
        <f t="shared" si="63"/>
        <v>--</v>
      </c>
      <c r="I370" s="17" t="str">
        <f t="shared" si="64"/>
        <v>--</v>
      </c>
      <c r="J370" s="17" t="str">
        <f t="shared" si="64"/>
        <v>--</v>
      </c>
      <c r="K370" s="17" t="str">
        <f t="shared" si="64"/>
        <v>--</v>
      </c>
      <c r="L370" s="17" t="str">
        <f t="shared" si="64"/>
        <v>--</v>
      </c>
      <c r="M370" s="17" t="str">
        <f t="shared" si="64"/>
        <v>--</v>
      </c>
      <c r="N370" s="17" t="str">
        <f t="shared" si="65"/>
        <v>--</v>
      </c>
      <c r="O370" s="17" t="str">
        <f t="shared" si="65"/>
        <v>--</v>
      </c>
      <c r="P370" s="17" t="str">
        <f t="shared" si="65"/>
        <v>--</v>
      </c>
      <c r="Q370" s="17" t="str">
        <f t="shared" si="65"/>
        <v>--</v>
      </c>
      <c r="R370" s="17" t="str">
        <f t="shared" si="65"/>
        <v>--</v>
      </c>
      <c r="S370" s="17" t="str">
        <f t="shared" si="66"/>
        <v>--</v>
      </c>
      <c r="T370" s="17" t="str">
        <f t="shared" si="66"/>
        <v>--</v>
      </c>
      <c r="U370" s="17" t="str">
        <f t="shared" si="66"/>
        <v>--</v>
      </c>
      <c r="V370" s="17" t="str">
        <f t="shared" si="66"/>
        <v>--</v>
      </c>
      <c r="W370" s="17" t="str">
        <f t="shared" si="66"/>
        <v>--</v>
      </c>
      <c r="X370" s="17" t="str">
        <f t="shared" si="67"/>
        <v>--</v>
      </c>
      <c r="Y370" s="17" t="str">
        <f t="shared" si="67"/>
        <v>--</v>
      </c>
      <c r="Z370" s="17" t="str">
        <f t="shared" si="67"/>
        <v>--</v>
      </c>
      <c r="AA370" s="17" t="str">
        <f t="shared" si="67"/>
        <v>--</v>
      </c>
      <c r="AB370" s="17" t="str">
        <f t="shared" si="67"/>
        <v>--</v>
      </c>
      <c r="AC370" s="17" t="str">
        <f t="shared" si="68"/>
        <v>--</v>
      </c>
      <c r="AD370" s="17" t="str">
        <f t="shared" si="68"/>
        <v>--</v>
      </c>
      <c r="AE370" s="17" t="str">
        <f t="shared" si="68"/>
        <v>--</v>
      </c>
      <c r="AF370" s="17" t="str">
        <f t="shared" si="68"/>
        <v>--</v>
      </c>
      <c r="AG370" s="17" t="str">
        <f t="shared" si="68"/>
        <v>--</v>
      </c>
      <c r="AH370" s="17" t="str">
        <f t="shared" si="69"/>
        <v>--</v>
      </c>
      <c r="AI370" s="17" t="str">
        <f t="shared" si="69"/>
        <v>--</v>
      </c>
      <c r="AJ370" s="17" t="str">
        <f t="shared" si="69"/>
        <v>--</v>
      </c>
      <c r="AK370" s="17" t="str">
        <f t="shared" si="69"/>
        <v>--</v>
      </c>
      <c r="AL370" s="17" t="str">
        <f t="shared" si="69"/>
        <v>--</v>
      </c>
      <c r="AM370" s="17" t="str">
        <f t="shared" si="70"/>
        <v>--</v>
      </c>
      <c r="AN370" s="17" t="str">
        <f t="shared" si="70"/>
        <v>--</v>
      </c>
      <c r="AO370" s="17" t="str">
        <f t="shared" si="70"/>
        <v>--</v>
      </c>
      <c r="AP370" s="17" t="str">
        <f t="shared" si="70"/>
        <v>--</v>
      </c>
      <c r="AQ370" s="17" t="str">
        <f t="shared" si="70"/>
        <v>--</v>
      </c>
      <c r="AR370" s="17" t="str">
        <f t="shared" si="71"/>
        <v>--</v>
      </c>
      <c r="AS370" s="17" t="str">
        <f t="shared" si="71"/>
        <v>--</v>
      </c>
      <c r="AT370" s="111" t="str">
        <f t="shared" si="72"/>
        <v>--</v>
      </c>
    </row>
    <row r="371" spans="1:46" s="61" customFormat="1" ht="12" hidden="1" customHeight="1" x14ac:dyDescent="0.2">
      <c r="A371" s="14">
        <v>33</v>
      </c>
      <c r="B371" s="14"/>
      <c r="C371" s="120" t="str">
        <f t="shared" si="62"/>
        <v>項目33</v>
      </c>
      <c r="D371" s="17" t="str">
        <f t="shared" si="63"/>
        <v>--</v>
      </c>
      <c r="E371" s="17" t="str">
        <f t="shared" si="63"/>
        <v>--</v>
      </c>
      <c r="F371" s="17" t="str">
        <f t="shared" si="63"/>
        <v>--</v>
      </c>
      <c r="G371" s="17" t="str">
        <f t="shared" si="63"/>
        <v>--</v>
      </c>
      <c r="H371" s="17" t="str">
        <f t="shared" si="63"/>
        <v>--</v>
      </c>
      <c r="I371" s="17" t="str">
        <f t="shared" si="64"/>
        <v>--</v>
      </c>
      <c r="J371" s="17" t="str">
        <f t="shared" si="64"/>
        <v>--</v>
      </c>
      <c r="K371" s="17" t="str">
        <f t="shared" si="64"/>
        <v>--</v>
      </c>
      <c r="L371" s="17" t="str">
        <f t="shared" si="64"/>
        <v>--</v>
      </c>
      <c r="M371" s="17" t="str">
        <f t="shared" si="64"/>
        <v>--</v>
      </c>
      <c r="N371" s="17" t="str">
        <f t="shared" si="65"/>
        <v>--</v>
      </c>
      <c r="O371" s="17" t="str">
        <f t="shared" si="65"/>
        <v>--</v>
      </c>
      <c r="P371" s="17" t="str">
        <f t="shared" si="65"/>
        <v>--</v>
      </c>
      <c r="Q371" s="17" t="str">
        <f t="shared" si="65"/>
        <v>--</v>
      </c>
      <c r="R371" s="17" t="str">
        <f t="shared" si="65"/>
        <v>--</v>
      </c>
      <c r="S371" s="17" t="str">
        <f t="shared" si="66"/>
        <v>--</v>
      </c>
      <c r="T371" s="17" t="str">
        <f t="shared" si="66"/>
        <v>--</v>
      </c>
      <c r="U371" s="17" t="str">
        <f t="shared" si="66"/>
        <v>--</v>
      </c>
      <c r="V371" s="17" t="str">
        <f t="shared" si="66"/>
        <v>--</v>
      </c>
      <c r="W371" s="17" t="str">
        <f t="shared" si="66"/>
        <v>--</v>
      </c>
      <c r="X371" s="17" t="str">
        <f t="shared" si="67"/>
        <v>--</v>
      </c>
      <c r="Y371" s="17" t="str">
        <f t="shared" si="67"/>
        <v>--</v>
      </c>
      <c r="Z371" s="17" t="str">
        <f t="shared" si="67"/>
        <v>--</v>
      </c>
      <c r="AA371" s="17" t="str">
        <f t="shared" si="67"/>
        <v>--</v>
      </c>
      <c r="AB371" s="17" t="str">
        <f t="shared" si="67"/>
        <v>--</v>
      </c>
      <c r="AC371" s="17" t="str">
        <f t="shared" si="68"/>
        <v>--</v>
      </c>
      <c r="AD371" s="17" t="str">
        <f t="shared" si="68"/>
        <v>--</v>
      </c>
      <c r="AE371" s="17" t="str">
        <f t="shared" si="68"/>
        <v>--</v>
      </c>
      <c r="AF371" s="17" t="str">
        <f t="shared" si="68"/>
        <v>--</v>
      </c>
      <c r="AG371" s="17" t="str">
        <f t="shared" si="68"/>
        <v>--</v>
      </c>
      <c r="AH371" s="17" t="str">
        <f t="shared" si="69"/>
        <v>--</v>
      </c>
      <c r="AI371" s="17" t="str">
        <f t="shared" si="69"/>
        <v>--</v>
      </c>
      <c r="AJ371" s="17" t="str">
        <f t="shared" si="69"/>
        <v>--</v>
      </c>
      <c r="AK371" s="17" t="str">
        <f t="shared" si="69"/>
        <v>--</v>
      </c>
      <c r="AL371" s="17" t="str">
        <f t="shared" si="69"/>
        <v>--</v>
      </c>
      <c r="AM371" s="17" t="str">
        <f t="shared" si="70"/>
        <v>--</v>
      </c>
      <c r="AN371" s="17" t="str">
        <f t="shared" si="70"/>
        <v>--</v>
      </c>
      <c r="AO371" s="17" t="str">
        <f t="shared" si="70"/>
        <v>--</v>
      </c>
      <c r="AP371" s="17" t="str">
        <f t="shared" si="70"/>
        <v>--</v>
      </c>
      <c r="AQ371" s="17" t="str">
        <f t="shared" si="70"/>
        <v>--</v>
      </c>
      <c r="AR371" s="17" t="str">
        <f t="shared" si="71"/>
        <v>--</v>
      </c>
      <c r="AS371" s="17" t="str">
        <f t="shared" si="71"/>
        <v>--</v>
      </c>
      <c r="AT371" s="111" t="str">
        <f t="shared" si="72"/>
        <v>--</v>
      </c>
    </row>
    <row r="372" spans="1:46" s="61" customFormat="1" ht="12" hidden="1" customHeight="1" x14ac:dyDescent="0.2">
      <c r="A372" s="14">
        <v>34</v>
      </c>
      <c r="B372" s="14"/>
      <c r="C372" s="120" t="str">
        <f t="shared" si="62"/>
        <v>項目34</v>
      </c>
      <c r="D372" s="17" t="str">
        <f t="shared" si="63"/>
        <v>--</v>
      </c>
      <c r="E372" s="17" t="str">
        <f t="shared" si="63"/>
        <v>--</v>
      </c>
      <c r="F372" s="17" t="str">
        <f t="shared" si="63"/>
        <v>--</v>
      </c>
      <c r="G372" s="17" t="str">
        <f t="shared" si="63"/>
        <v>--</v>
      </c>
      <c r="H372" s="17" t="str">
        <f t="shared" si="63"/>
        <v>--</v>
      </c>
      <c r="I372" s="17" t="str">
        <f t="shared" si="64"/>
        <v>--</v>
      </c>
      <c r="J372" s="17" t="str">
        <f t="shared" si="64"/>
        <v>--</v>
      </c>
      <c r="K372" s="17" t="str">
        <f t="shared" si="64"/>
        <v>--</v>
      </c>
      <c r="L372" s="17" t="str">
        <f t="shared" si="64"/>
        <v>--</v>
      </c>
      <c r="M372" s="17" t="str">
        <f t="shared" si="64"/>
        <v>--</v>
      </c>
      <c r="N372" s="17" t="str">
        <f t="shared" si="65"/>
        <v>--</v>
      </c>
      <c r="O372" s="17" t="str">
        <f t="shared" si="65"/>
        <v>--</v>
      </c>
      <c r="P372" s="17" t="str">
        <f t="shared" si="65"/>
        <v>--</v>
      </c>
      <c r="Q372" s="17" t="str">
        <f t="shared" si="65"/>
        <v>--</v>
      </c>
      <c r="R372" s="17" t="str">
        <f t="shared" si="65"/>
        <v>--</v>
      </c>
      <c r="S372" s="17" t="str">
        <f t="shared" si="66"/>
        <v>--</v>
      </c>
      <c r="T372" s="17" t="str">
        <f t="shared" si="66"/>
        <v>--</v>
      </c>
      <c r="U372" s="17" t="str">
        <f t="shared" si="66"/>
        <v>--</v>
      </c>
      <c r="V372" s="17" t="str">
        <f t="shared" si="66"/>
        <v>--</v>
      </c>
      <c r="W372" s="17" t="str">
        <f t="shared" si="66"/>
        <v>--</v>
      </c>
      <c r="X372" s="17" t="str">
        <f t="shared" si="67"/>
        <v>--</v>
      </c>
      <c r="Y372" s="17" t="str">
        <f t="shared" si="67"/>
        <v>--</v>
      </c>
      <c r="Z372" s="17" t="str">
        <f t="shared" si="67"/>
        <v>--</v>
      </c>
      <c r="AA372" s="17" t="str">
        <f t="shared" si="67"/>
        <v>--</v>
      </c>
      <c r="AB372" s="17" t="str">
        <f t="shared" si="67"/>
        <v>--</v>
      </c>
      <c r="AC372" s="17" t="str">
        <f t="shared" si="68"/>
        <v>--</v>
      </c>
      <c r="AD372" s="17" t="str">
        <f t="shared" si="68"/>
        <v>--</v>
      </c>
      <c r="AE372" s="17" t="str">
        <f t="shared" si="68"/>
        <v>--</v>
      </c>
      <c r="AF372" s="17" t="str">
        <f t="shared" si="68"/>
        <v>--</v>
      </c>
      <c r="AG372" s="17" t="str">
        <f t="shared" si="68"/>
        <v>--</v>
      </c>
      <c r="AH372" s="17" t="str">
        <f t="shared" si="69"/>
        <v>--</v>
      </c>
      <c r="AI372" s="17" t="str">
        <f t="shared" si="69"/>
        <v>--</v>
      </c>
      <c r="AJ372" s="17" t="str">
        <f t="shared" si="69"/>
        <v>--</v>
      </c>
      <c r="AK372" s="17" t="str">
        <f t="shared" si="69"/>
        <v>--</v>
      </c>
      <c r="AL372" s="17" t="str">
        <f t="shared" si="69"/>
        <v>--</v>
      </c>
      <c r="AM372" s="17" t="str">
        <f t="shared" si="70"/>
        <v>--</v>
      </c>
      <c r="AN372" s="17" t="str">
        <f t="shared" si="70"/>
        <v>--</v>
      </c>
      <c r="AO372" s="17" t="str">
        <f t="shared" si="70"/>
        <v>--</v>
      </c>
      <c r="AP372" s="17" t="str">
        <f t="shared" si="70"/>
        <v>--</v>
      </c>
      <c r="AQ372" s="17" t="str">
        <f t="shared" si="70"/>
        <v>--</v>
      </c>
      <c r="AR372" s="17" t="str">
        <f t="shared" si="71"/>
        <v>--</v>
      </c>
      <c r="AS372" s="17" t="str">
        <f t="shared" si="71"/>
        <v>--</v>
      </c>
      <c r="AT372" s="111" t="str">
        <f t="shared" si="72"/>
        <v>--</v>
      </c>
    </row>
    <row r="373" spans="1:46" s="61" customFormat="1" ht="12" hidden="1" customHeight="1" x14ac:dyDescent="0.2">
      <c r="A373" s="14">
        <v>35</v>
      </c>
      <c r="B373" s="14"/>
      <c r="C373" s="120" t="str">
        <f t="shared" si="62"/>
        <v>項目35</v>
      </c>
      <c r="D373" s="17" t="str">
        <f t="shared" si="63"/>
        <v>--</v>
      </c>
      <c r="E373" s="17" t="str">
        <f t="shared" si="63"/>
        <v>--</v>
      </c>
      <c r="F373" s="17" t="str">
        <f t="shared" si="63"/>
        <v>--</v>
      </c>
      <c r="G373" s="17" t="str">
        <f t="shared" si="63"/>
        <v>--</v>
      </c>
      <c r="H373" s="17" t="str">
        <f t="shared" si="63"/>
        <v>--</v>
      </c>
      <c r="I373" s="17" t="str">
        <f t="shared" si="64"/>
        <v>--</v>
      </c>
      <c r="J373" s="17" t="str">
        <f t="shared" si="64"/>
        <v>--</v>
      </c>
      <c r="K373" s="17" t="str">
        <f t="shared" si="64"/>
        <v>--</v>
      </c>
      <c r="L373" s="17" t="str">
        <f t="shared" si="64"/>
        <v>--</v>
      </c>
      <c r="M373" s="17" t="str">
        <f t="shared" si="64"/>
        <v>--</v>
      </c>
      <c r="N373" s="17" t="str">
        <f t="shared" si="65"/>
        <v>--</v>
      </c>
      <c r="O373" s="17" t="str">
        <f t="shared" si="65"/>
        <v>--</v>
      </c>
      <c r="P373" s="17" t="str">
        <f t="shared" si="65"/>
        <v>--</v>
      </c>
      <c r="Q373" s="17" t="str">
        <f t="shared" si="65"/>
        <v>--</v>
      </c>
      <c r="R373" s="17" t="str">
        <f t="shared" si="65"/>
        <v>--</v>
      </c>
      <c r="S373" s="17" t="str">
        <f t="shared" si="66"/>
        <v>--</v>
      </c>
      <c r="T373" s="17" t="str">
        <f t="shared" si="66"/>
        <v>--</v>
      </c>
      <c r="U373" s="17" t="str">
        <f t="shared" si="66"/>
        <v>--</v>
      </c>
      <c r="V373" s="17" t="str">
        <f t="shared" si="66"/>
        <v>--</v>
      </c>
      <c r="W373" s="17" t="str">
        <f t="shared" si="66"/>
        <v>--</v>
      </c>
      <c r="X373" s="17" t="str">
        <f t="shared" si="67"/>
        <v>--</v>
      </c>
      <c r="Y373" s="17" t="str">
        <f t="shared" si="67"/>
        <v>--</v>
      </c>
      <c r="Z373" s="17" t="str">
        <f t="shared" si="67"/>
        <v>--</v>
      </c>
      <c r="AA373" s="17" t="str">
        <f t="shared" si="67"/>
        <v>--</v>
      </c>
      <c r="AB373" s="17" t="str">
        <f t="shared" si="67"/>
        <v>--</v>
      </c>
      <c r="AC373" s="17" t="str">
        <f t="shared" si="68"/>
        <v>--</v>
      </c>
      <c r="AD373" s="17" t="str">
        <f t="shared" si="68"/>
        <v>--</v>
      </c>
      <c r="AE373" s="17" t="str">
        <f t="shared" si="68"/>
        <v>--</v>
      </c>
      <c r="AF373" s="17" t="str">
        <f t="shared" si="68"/>
        <v>--</v>
      </c>
      <c r="AG373" s="17" t="str">
        <f t="shared" si="68"/>
        <v>--</v>
      </c>
      <c r="AH373" s="17" t="str">
        <f t="shared" si="69"/>
        <v>--</v>
      </c>
      <c r="AI373" s="17" t="str">
        <f t="shared" si="69"/>
        <v>--</v>
      </c>
      <c r="AJ373" s="17" t="str">
        <f t="shared" si="69"/>
        <v>--</v>
      </c>
      <c r="AK373" s="17" t="str">
        <f t="shared" si="69"/>
        <v>--</v>
      </c>
      <c r="AL373" s="17" t="str">
        <f t="shared" si="69"/>
        <v>--</v>
      </c>
      <c r="AM373" s="17" t="str">
        <f t="shared" si="70"/>
        <v>--</v>
      </c>
      <c r="AN373" s="17" t="str">
        <f t="shared" si="70"/>
        <v>--</v>
      </c>
      <c r="AO373" s="17" t="str">
        <f t="shared" si="70"/>
        <v>--</v>
      </c>
      <c r="AP373" s="17" t="str">
        <f t="shared" si="70"/>
        <v>--</v>
      </c>
      <c r="AQ373" s="17" t="str">
        <f t="shared" si="70"/>
        <v>--</v>
      </c>
      <c r="AR373" s="17" t="str">
        <f t="shared" si="71"/>
        <v>--</v>
      </c>
      <c r="AS373" s="17" t="str">
        <f t="shared" si="71"/>
        <v>--</v>
      </c>
      <c r="AT373" s="111" t="str">
        <f t="shared" si="72"/>
        <v>--</v>
      </c>
    </row>
    <row r="374" spans="1:46" s="61" customFormat="1" ht="12" hidden="1" customHeight="1" x14ac:dyDescent="0.2">
      <c r="A374" s="14">
        <v>36</v>
      </c>
      <c r="B374" s="14"/>
      <c r="C374" s="120" t="str">
        <f t="shared" si="62"/>
        <v>項目36</v>
      </c>
      <c r="D374" s="17" t="str">
        <f t="shared" si="63"/>
        <v>--</v>
      </c>
      <c r="E374" s="17" t="str">
        <f t="shared" si="63"/>
        <v>--</v>
      </c>
      <c r="F374" s="17" t="str">
        <f t="shared" si="63"/>
        <v>--</v>
      </c>
      <c r="G374" s="17" t="str">
        <f t="shared" si="63"/>
        <v>--</v>
      </c>
      <c r="H374" s="17" t="str">
        <f t="shared" si="63"/>
        <v>--</v>
      </c>
      <c r="I374" s="17" t="str">
        <f t="shared" si="64"/>
        <v>--</v>
      </c>
      <c r="J374" s="17" t="str">
        <f t="shared" si="64"/>
        <v>--</v>
      </c>
      <c r="K374" s="17" t="str">
        <f t="shared" si="64"/>
        <v>--</v>
      </c>
      <c r="L374" s="17" t="str">
        <f t="shared" si="64"/>
        <v>--</v>
      </c>
      <c r="M374" s="17" t="str">
        <f t="shared" si="64"/>
        <v>--</v>
      </c>
      <c r="N374" s="17" t="str">
        <f t="shared" si="65"/>
        <v>--</v>
      </c>
      <c r="O374" s="17" t="str">
        <f t="shared" si="65"/>
        <v>--</v>
      </c>
      <c r="P374" s="17" t="str">
        <f t="shared" si="65"/>
        <v>--</v>
      </c>
      <c r="Q374" s="17" t="str">
        <f t="shared" si="65"/>
        <v>--</v>
      </c>
      <c r="R374" s="17" t="str">
        <f t="shared" si="65"/>
        <v>--</v>
      </c>
      <c r="S374" s="17" t="str">
        <f t="shared" si="66"/>
        <v>--</v>
      </c>
      <c r="T374" s="17" t="str">
        <f t="shared" si="66"/>
        <v>--</v>
      </c>
      <c r="U374" s="17" t="str">
        <f t="shared" si="66"/>
        <v>--</v>
      </c>
      <c r="V374" s="17" t="str">
        <f t="shared" si="66"/>
        <v>--</v>
      </c>
      <c r="W374" s="17" t="str">
        <f t="shared" si="66"/>
        <v>--</v>
      </c>
      <c r="X374" s="17" t="str">
        <f t="shared" si="67"/>
        <v>--</v>
      </c>
      <c r="Y374" s="17" t="str">
        <f t="shared" si="67"/>
        <v>--</v>
      </c>
      <c r="Z374" s="17" t="str">
        <f t="shared" si="67"/>
        <v>--</v>
      </c>
      <c r="AA374" s="17" t="str">
        <f t="shared" si="67"/>
        <v>--</v>
      </c>
      <c r="AB374" s="17" t="str">
        <f t="shared" si="67"/>
        <v>--</v>
      </c>
      <c r="AC374" s="17" t="str">
        <f t="shared" si="68"/>
        <v>--</v>
      </c>
      <c r="AD374" s="17" t="str">
        <f t="shared" si="68"/>
        <v>--</v>
      </c>
      <c r="AE374" s="17" t="str">
        <f t="shared" si="68"/>
        <v>--</v>
      </c>
      <c r="AF374" s="17" t="str">
        <f t="shared" si="68"/>
        <v>--</v>
      </c>
      <c r="AG374" s="17" t="str">
        <f t="shared" si="68"/>
        <v>--</v>
      </c>
      <c r="AH374" s="17" t="str">
        <f t="shared" si="69"/>
        <v>--</v>
      </c>
      <c r="AI374" s="17" t="str">
        <f t="shared" si="69"/>
        <v>--</v>
      </c>
      <c r="AJ374" s="17" t="str">
        <f t="shared" si="69"/>
        <v>--</v>
      </c>
      <c r="AK374" s="17" t="str">
        <f t="shared" si="69"/>
        <v>--</v>
      </c>
      <c r="AL374" s="17" t="str">
        <f t="shared" si="69"/>
        <v>--</v>
      </c>
      <c r="AM374" s="17" t="str">
        <f t="shared" si="70"/>
        <v>--</v>
      </c>
      <c r="AN374" s="17" t="str">
        <f t="shared" si="70"/>
        <v>--</v>
      </c>
      <c r="AO374" s="17" t="str">
        <f t="shared" si="70"/>
        <v>--</v>
      </c>
      <c r="AP374" s="17" t="str">
        <f t="shared" si="70"/>
        <v>--</v>
      </c>
      <c r="AQ374" s="17" t="str">
        <f t="shared" si="70"/>
        <v>--</v>
      </c>
      <c r="AR374" s="17" t="str">
        <f t="shared" si="71"/>
        <v>--</v>
      </c>
      <c r="AS374" s="17" t="str">
        <f t="shared" si="71"/>
        <v>--</v>
      </c>
      <c r="AT374" s="111" t="str">
        <f t="shared" si="72"/>
        <v>--</v>
      </c>
    </row>
    <row r="375" spans="1:46" s="61" customFormat="1" ht="12" hidden="1" customHeight="1" x14ac:dyDescent="0.2">
      <c r="A375" s="14">
        <v>37</v>
      </c>
      <c r="B375" s="14"/>
      <c r="C375" s="120" t="str">
        <f t="shared" si="62"/>
        <v>項目37</v>
      </c>
      <c r="D375" s="17" t="str">
        <f t="shared" si="63"/>
        <v>--</v>
      </c>
      <c r="E375" s="17" t="str">
        <f t="shared" si="63"/>
        <v>--</v>
      </c>
      <c r="F375" s="17" t="str">
        <f t="shared" si="63"/>
        <v>--</v>
      </c>
      <c r="G375" s="17" t="str">
        <f t="shared" si="63"/>
        <v>--</v>
      </c>
      <c r="H375" s="17" t="str">
        <f t="shared" si="63"/>
        <v>--</v>
      </c>
      <c r="I375" s="17" t="str">
        <f t="shared" si="64"/>
        <v>--</v>
      </c>
      <c r="J375" s="17" t="str">
        <f t="shared" si="64"/>
        <v>--</v>
      </c>
      <c r="K375" s="17" t="str">
        <f t="shared" si="64"/>
        <v>--</v>
      </c>
      <c r="L375" s="17" t="str">
        <f t="shared" si="64"/>
        <v>--</v>
      </c>
      <c r="M375" s="17" t="str">
        <f t="shared" si="64"/>
        <v>--</v>
      </c>
      <c r="N375" s="17" t="str">
        <f t="shared" si="65"/>
        <v>--</v>
      </c>
      <c r="O375" s="17" t="str">
        <f t="shared" si="65"/>
        <v>--</v>
      </c>
      <c r="P375" s="17" t="str">
        <f t="shared" si="65"/>
        <v>--</v>
      </c>
      <c r="Q375" s="17" t="str">
        <f t="shared" si="65"/>
        <v>--</v>
      </c>
      <c r="R375" s="17" t="str">
        <f t="shared" si="65"/>
        <v>--</v>
      </c>
      <c r="S375" s="17" t="str">
        <f t="shared" si="66"/>
        <v>--</v>
      </c>
      <c r="T375" s="17" t="str">
        <f t="shared" si="66"/>
        <v>--</v>
      </c>
      <c r="U375" s="17" t="str">
        <f t="shared" si="66"/>
        <v>--</v>
      </c>
      <c r="V375" s="17" t="str">
        <f t="shared" si="66"/>
        <v>--</v>
      </c>
      <c r="W375" s="17" t="str">
        <f t="shared" si="66"/>
        <v>--</v>
      </c>
      <c r="X375" s="17" t="str">
        <f t="shared" si="67"/>
        <v>--</v>
      </c>
      <c r="Y375" s="17" t="str">
        <f t="shared" si="67"/>
        <v>--</v>
      </c>
      <c r="Z375" s="17" t="str">
        <f t="shared" si="67"/>
        <v>--</v>
      </c>
      <c r="AA375" s="17" t="str">
        <f t="shared" si="67"/>
        <v>--</v>
      </c>
      <c r="AB375" s="17" t="str">
        <f t="shared" si="67"/>
        <v>--</v>
      </c>
      <c r="AC375" s="17" t="str">
        <f t="shared" si="68"/>
        <v>--</v>
      </c>
      <c r="AD375" s="17" t="str">
        <f t="shared" si="68"/>
        <v>--</v>
      </c>
      <c r="AE375" s="17" t="str">
        <f t="shared" si="68"/>
        <v>--</v>
      </c>
      <c r="AF375" s="17" t="str">
        <f t="shared" si="68"/>
        <v>--</v>
      </c>
      <c r="AG375" s="17" t="str">
        <f t="shared" si="68"/>
        <v>--</v>
      </c>
      <c r="AH375" s="17" t="str">
        <f t="shared" si="69"/>
        <v>--</v>
      </c>
      <c r="AI375" s="17" t="str">
        <f t="shared" si="69"/>
        <v>--</v>
      </c>
      <c r="AJ375" s="17" t="str">
        <f t="shared" si="69"/>
        <v>--</v>
      </c>
      <c r="AK375" s="17" t="str">
        <f t="shared" si="69"/>
        <v>--</v>
      </c>
      <c r="AL375" s="17" t="str">
        <f t="shared" si="69"/>
        <v>--</v>
      </c>
      <c r="AM375" s="17" t="str">
        <f t="shared" si="70"/>
        <v>--</v>
      </c>
      <c r="AN375" s="17" t="str">
        <f t="shared" si="70"/>
        <v>--</v>
      </c>
      <c r="AO375" s="17" t="str">
        <f t="shared" si="70"/>
        <v>--</v>
      </c>
      <c r="AP375" s="17" t="str">
        <f t="shared" si="70"/>
        <v>--</v>
      </c>
      <c r="AQ375" s="17" t="str">
        <f t="shared" si="70"/>
        <v>--</v>
      </c>
      <c r="AR375" s="17" t="str">
        <f t="shared" si="71"/>
        <v>--</v>
      </c>
      <c r="AS375" s="17" t="str">
        <f t="shared" si="71"/>
        <v>--</v>
      </c>
      <c r="AT375" s="111" t="str">
        <f t="shared" si="72"/>
        <v>--</v>
      </c>
    </row>
    <row r="376" spans="1:46" s="61" customFormat="1" ht="12" hidden="1" customHeight="1" x14ac:dyDescent="0.2">
      <c r="A376" s="14">
        <v>38</v>
      </c>
      <c r="B376" s="14"/>
      <c r="C376" s="120" t="str">
        <f t="shared" si="62"/>
        <v>項目38</v>
      </c>
      <c r="D376" s="17" t="str">
        <f t="shared" si="63"/>
        <v>--</v>
      </c>
      <c r="E376" s="17" t="str">
        <f t="shared" si="63"/>
        <v>--</v>
      </c>
      <c r="F376" s="17" t="str">
        <f t="shared" si="63"/>
        <v>--</v>
      </c>
      <c r="G376" s="17" t="str">
        <f t="shared" si="63"/>
        <v>--</v>
      </c>
      <c r="H376" s="17" t="str">
        <f t="shared" si="63"/>
        <v>--</v>
      </c>
      <c r="I376" s="17" t="str">
        <f t="shared" si="64"/>
        <v>--</v>
      </c>
      <c r="J376" s="17" t="str">
        <f t="shared" si="64"/>
        <v>--</v>
      </c>
      <c r="K376" s="17" t="str">
        <f t="shared" si="64"/>
        <v>--</v>
      </c>
      <c r="L376" s="17" t="str">
        <f t="shared" si="64"/>
        <v>--</v>
      </c>
      <c r="M376" s="17" t="str">
        <f t="shared" si="64"/>
        <v>--</v>
      </c>
      <c r="N376" s="17" t="str">
        <f t="shared" si="65"/>
        <v>--</v>
      </c>
      <c r="O376" s="17" t="str">
        <f t="shared" si="65"/>
        <v>--</v>
      </c>
      <c r="P376" s="17" t="str">
        <f t="shared" si="65"/>
        <v>--</v>
      </c>
      <c r="Q376" s="17" t="str">
        <f t="shared" si="65"/>
        <v>--</v>
      </c>
      <c r="R376" s="17" t="str">
        <f t="shared" si="65"/>
        <v>--</v>
      </c>
      <c r="S376" s="17" t="str">
        <f t="shared" si="66"/>
        <v>--</v>
      </c>
      <c r="T376" s="17" t="str">
        <f t="shared" si="66"/>
        <v>--</v>
      </c>
      <c r="U376" s="17" t="str">
        <f t="shared" si="66"/>
        <v>--</v>
      </c>
      <c r="V376" s="17" t="str">
        <f t="shared" si="66"/>
        <v>--</v>
      </c>
      <c r="W376" s="17" t="str">
        <f t="shared" si="66"/>
        <v>--</v>
      </c>
      <c r="X376" s="17" t="str">
        <f t="shared" si="67"/>
        <v>--</v>
      </c>
      <c r="Y376" s="17" t="str">
        <f t="shared" si="67"/>
        <v>--</v>
      </c>
      <c r="Z376" s="17" t="str">
        <f t="shared" si="67"/>
        <v>--</v>
      </c>
      <c r="AA376" s="17" t="str">
        <f t="shared" si="67"/>
        <v>--</v>
      </c>
      <c r="AB376" s="17" t="str">
        <f t="shared" si="67"/>
        <v>--</v>
      </c>
      <c r="AC376" s="17" t="str">
        <f t="shared" si="68"/>
        <v>--</v>
      </c>
      <c r="AD376" s="17" t="str">
        <f t="shared" si="68"/>
        <v>--</v>
      </c>
      <c r="AE376" s="17" t="str">
        <f t="shared" si="68"/>
        <v>--</v>
      </c>
      <c r="AF376" s="17" t="str">
        <f t="shared" si="68"/>
        <v>--</v>
      </c>
      <c r="AG376" s="17" t="str">
        <f t="shared" si="68"/>
        <v>--</v>
      </c>
      <c r="AH376" s="17" t="str">
        <f t="shared" si="69"/>
        <v>--</v>
      </c>
      <c r="AI376" s="17" t="str">
        <f t="shared" si="69"/>
        <v>--</v>
      </c>
      <c r="AJ376" s="17" t="str">
        <f t="shared" si="69"/>
        <v>--</v>
      </c>
      <c r="AK376" s="17" t="str">
        <f t="shared" si="69"/>
        <v>--</v>
      </c>
      <c r="AL376" s="17" t="str">
        <f t="shared" si="69"/>
        <v>--</v>
      </c>
      <c r="AM376" s="17" t="str">
        <f t="shared" si="70"/>
        <v>--</v>
      </c>
      <c r="AN376" s="17" t="str">
        <f t="shared" si="70"/>
        <v>--</v>
      </c>
      <c r="AO376" s="17" t="str">
        <f t="shared" si="70"/>
        <v>--</v>
      </c>
      <c r="AP376" s="17" t="str">
        <f t="shared" si="70"/>
        <v>--</v>
      </c>
      <c r="AQ376" s="17" t="str">
        <f t="shared" si="70"/>
        <v>--</v>
      </c>
      <c r="AR376" s="17" t="str">
        <f t="shared" si="71"/>
        <v>--</v>
      </c>
      <c r="AS376" s="17" t="str">
        <f t="shared" si="71"/>
        <v>--</v>
      </c>
      <c r="AT376" s="111" t="str">
        <f t="shared" si="72"/>
        <v>--</v>
      </c>
    </row>
    <row r="377" spans="1:46" s="61" customFormat="1" ht="12" hidden="1" customHeight="1" x14ac:dyDescent="0.2">
      <c r="A377" s="14">
        <v>39</v>
      </c>
      <c r="B377" s="14"/>
      <c r="C377" s="120" t="str">
        <f t="shared" si="62"/>
        <v>項目39</v>
      </c>
      <c r="D377" s="17" t="str">
        <f t="shared" si="63"/>
        <v>--</v>
      </c>
      <c r="E377" s="17" t="str">
        <f t="shared" si="63"/>
        <v>--</v>
      </c>
      <c r="F377" s="17" t="str">
        <f t="shared" si="63"/>
        <v>--</v>
      </c>
      <c r="G377" s="17" t="str">
        <f t="shared" si="63"/>
        <v>--</v>
      </c>
      <c r="H377" s="17" t="str">
        <f t="shared" si="63"/>
        <v>--</v>
      </c>
      <c r="I377" s="17" t="str">
        <f t="shared" si="64"/>
        <v>--</v>
      </c>
      <c r="J377" s="17" t="str">
        <f t="shared" si="64"/>
        <v>--</v>
      </c>
      <c r="K377" s="17" t="str">
        <f t="shared" si="64"/>
        <v>--</v>
      </c>
      <c r="L377" s="17" t="str">
        <f t="shared" si="64"/>
        <v>--</v>
      </c>
      <c r="M377" s="17" t="str">
        <f t="shared" si="64"/>
        <v>--</v>
      </c>
      <c r="N377" s="17" t="str">
        <f t="shared" si="65"/>
        <v>--</v>
      </c>
      <c r="O377" s="17" t="str">
        <f t="shared" si="65"/>
        <v>--</v>
      </c>
      <c r="P377" s="17" t="str">
        <f t="shared" si="65"/>
        <v>--</v>
      </c>
      <c r="Q377" s="17" t="str">
        <f t="shared" si="65"/>
        <v>--</v>
      </c>
      <c r="R377" s="17" t="str">
        <f t="shared" si="65"/>
        <v>--</v>
      </c>
      <c r="S377" s="17" t="str">
        <f t="shared" si="66"/>
        <v>--</v>
      </c>
      <c r="T377" s="17" t="str">
        <f t="shared" si="66"/>
        <v>--</v>
      </c>
      <c r="U377" s="17" t="str">
        <f t="shared" si="66"/>
        <v>--</v>
      </c>
      <c r="V377" s="17" t="str">
        <f t="shared" si="66"/>
        <v>--</v>
      </c>
      <c r="W377" s="17" t="str">
        <f t="shared" si="66"/>
        <v>--</v>
      </c>
      <c r="X377" s="17" t="str">
        <f t="shared" si="67"/>
        <v>--</v>
      </c>
      <c r="Y377" s="17" t="str">
        <f t="shared" si="67"/>
        <v>--</v>
      </c>
      <c r="Z377" s="17" t="str">
        <f t="shared" si="67"/>
        <v>--</v>
      </c>
      <c r="AA377" s="17" t="str">
        <f t="shared" si="67"/>
        <v>--</v>
      </c>
      <c r="AB377" s="17" t="str">
        <f t="shared" si="67"/>
        <v>--</v>
      </c>
      <c r="AC377" s="17" t="str">
        <f t="shared" si="68"/>
        <v>--</v>
      </c>
      <c r="AD377" s="17" t="str">
        <f t="shared" si="68"/>
        <v>--</v>
      </c>
      <c r="AE377" s="17" t="str">
        <f t="shared" si="68"/>
        <v>--</v>
      </c>
      <c r="AF377" s="17" t="str">
        <f t="shared" si="68"/>
        <v>--</v>
      </c>
      <c r="AG377" s="17" t="str">
        <f t="shared" si="68"/>
        <v>--</v>
      </c>
      <c r="AH377" s="17" t="str">
        <f t="shared" si="69"/>
        <v>--</v>
      </c>
      <c r="AI377" s="17" t="str">
        <f t="shared" si="69"/>
        <v>--</v>
      </c>
      <c r="AJ377" s="17" t="str">
        <f t="shared" si="69"/>
        <v>--</v>
      </c>
      <c r="AK377" s="17" t="str">
        <f t="shared" si="69"/>
        <v>--</v>
      </c>
      <c r="AL377" s="17" t="str">
        <f t="shared" si="69"/>
        <v>--</v>
      </c>
      <c r="AM377" s="17" t="str">
        <f t="shared" si="70"/>
        <v>--</v>
      </c>
      <c r="AN377" s="17" t="str">
        <f t="shared" si="70"/>
        <v>--</v>
      </c>
      <c r="AO377" s="17" t="str">
        <f t="shared" si="70"/>
        <v>--</v>
      </c>
      <c r="AP377" s="17" t="str">
        <f t="shared" si="70"/>
        <v>--</v>
      </c>
      <c r="AQ377" s="17" t="str">
        <f t="shared" si="70"/>
        <v>--</v>
      </c>
      <c r="AR377" s="17" t="str">
        <f t="shared" si="71"/>
        <v>--</v>
      </c>
      <c r="AS377" s="17" t="str">
        <f t="shared" si="71"/>
        <v>--</v>
      </c>
      <c r="AT377" s="111" t="str">
        <f t="shared" si="72"/>
        <v>--</v>
      </c>
    </row>
    <row r="378" spans="1:46" s="61" customFormat="1" ht="12" hidden="1" customHeight="1" x14ac:dyDescent="0.2">
      <c r="A378" s="14">
        <v>40</v>
      </c>
      <c r="B378" s="14"/>
      <c r="C378" s="120" t="str">
        <f t="shared" si="62"/>
        <v>項目40</v>
      </c>
      <c r="D378" s="17" t="str">
        <f t="shared" si="63"/>
        <v>--</v>
      </c>
      <c r="E378" s="17" t="str">
        <f t="shared" si="63"/>
        <v>--</v>
      </c>
      <c r="F378" s="17" t="str">
        <f t="shared" si="63"/>
        <v>--</v>
      </c>
      <c r="G378" s="17" t="str">
        <f t="shared" si="63"/>
        <v>--</v>
      </c>
      <c r="H378" s="17" t="str">
        <f t="shared" si="63"/>
        <v>--</v>
      </c>
      <c r="I378" s="17" t="str">
        <f t="shared" si="64"/>
        <v>--</v>
      </c>
      <c r="J378" s="17" t="str">
        <f t="shared" si="64"/>
        <v>--</v>
      </c>
      <c r="K378" s="17" t="str">
        <f t="shared" si="64"/>
        <v>--</v>
      </c>
      <c r="L378" s="17" t="str">
        <f t="shared" si="64"/>
        <v>--</v>
      </c>
      <c r="M378" s="17" t="str">
        <f t="shared" si="64"/>
        <v>--</v>
      </c>
      <c r="N378" s="17" t="str">
        <f t="shared" si="65"/>
        <v>--</v>
      </c>
      <c r="O378" s="17" t="str">
        <f t="shared" si="65"/>
        <v>--</v>
      </c>
      <c r="P378" s="17" t="str">
        <f t="shared" si="65"/>
        <v>--</v>
      </c>
      <c r="Q378" s="17" t="str">
        <f t="shared" si="65"/>
        <v>--</v>
      </c>
      <c r="R378" s="17" t="str">
        <f t="shared" si="65"/>
        <v>--</v>
      </c>
      <c r="S378" s="17" t="str">
        <f t="shared" si="66"/>
        <v>--</v>
      </c>
      <c r="T378" s="17" t="str">
        <f t="shared" si="66"/>
        <v>--</v>
      </c>
      <c r="U378" s="17" t="str">
        <f t="shared" si="66"/>
        <v>--</v>
      </c>
      <c r="V378" s="17" t="str">
        <f t="shared" si="66"/>
        <v>--</v>
      </c>
      <c r="W378" s="17" t="str">
        <f t="shared" si="66"/>
        <v>--</v>
      </c>
      <c r="X378" s="17" t="str">
        <f t="shared" si="67"/>
        <v>--</v>
      </c>
      <c r="Y378" s="17" t="str">
        <f t="shared" si="67"/>
        <v>--</v>
      </c>
      <c r="Z378" s="17" t="str">
        <f t="shared" si="67"/>
        <v>--</v>
      </c>
      <c r="AA378" s="17" t="str">
        <f t="shared" si="67"/>
        <v>--</v>
      </c>
      <c r="AB378" s="17" t="str">
        <f t="shared" si="67"/>
        <v>--</v>
      </c>
      <c r="AC378" s="17" t="str">
        <f t="shared" si="68"/>
        <v>--</v>
      </c>
      <c r="AD378" s="17" t="str">
        <f t="shared" si="68"/>
        <v>--</v>
      </c>
      <c r="AE378" s="17" t="str">
        <f t="shared" si="68"/>
        <v>--</v>
      </c>
      <c r="AF378" s="17" t="str">
        <f t="shared" si="68"/>
        <v>--</v>
      </c>
      <c r="AG378" s="17" t="str">
        <f t="shared" si="68"/>
        <v>--</v>
      </c>
      <c r="AH378" s="17" t="str">
        <f t="shared" si="69"/>
        <v>--</v>
      </c>
      <c r="AI378" s="17" t="str">
        <f t="shared" si="69"/>
        <v>--</v>
      </c>
      <c r="AJ378" s="17" t="str">
        <f t="shared" si="69"/>
        <v>--</v>
      </c>
      <c r="AK378" s="17" t="str">
        <f t="shared" si="69"/>
        <v>--</v>
      </c>
      <c r="AL378" s="17" t="str">
        <f t="shared" si="69"/>
        <v>--</v>
      </c>
      <c r="AM378" s="17" t="str">
        <f t="shared" si="70"/>
        <v>--</v>
      </c>
      <c r="AN378" s="17" t="str">
        <f t="shared" si="70"/>
        <v>--</v>
      </c>
      <c r="AO378" s="17" t="str">
        <f t="shared" si="70"/>
        <v>--</v>
      </c>
      <c r="AP378" s="17" t="str">
        <f t="shared" si="70"/>
        <v>--</v>
      </c>
      <c r="AQ378" s="17" t="str">
        <f t="shared" si="70"/>
        <v>--</v>
      </c>
      <c r="AR378" s="17" t="str">
        <f t="shared" si="71"/>
        <v>--</v>
      </c>
      <c r="AS378" s="17" t="str">
        <f t="shared" si="71"/>
        <v>--</v>
      </c>
      <c r="AT378" s="111" t="str">
        <f t="shared" si="72"/>
        <v>--</v>
      </c>
    </row>
    <row r="379" spans="1:46" s="61" customFormat="1" ht="12" hidden="1" customHeight="1" x14ac:dyDescent="0.2">
      <c r="A379" s="14">
        <v>41</v>
      </c>
      <c r="B379" s="14"/>
      <c r="C379" s="120" t="str">
        <f t="shared" si="62"/>
        <v>項目41</v>
      </c>
      <c r="D379" s="17" t="str">
        <f t="shared" si="63"/>
        <v>--</v>
      </c>
      <c r="E379" s="17" t="str">
        <f t="shared" si="63"/>
        <v>--</v>
      </c>
      <c r="F379" s="17" t="str">
        <f t="shared" si="63"/>
        <v>--</v>
      </c>
      <c r="G379" s="17" t="str">
        <f t="shared" si="63"/>
        <v>--</v>
      </c>
      <c r="H379" s="17" t="str">
        <f t="shared" si="63"/>
        <v>--</v>
      </c>
      <c r="I379" s="17" t="str">
        <f t="shared" si="64"/>
        <v>--</v>
      </c>
      <c r="J379" s="17" t="str">
        <f t="shared" si="64"/>
        <v>--</v>
      </c>
      <c r="K379" s="17" t="str">
        <f t="shared" si="64"/>
        <v>--</v>
      </c>
      <c r="L379" s="17" t="str">
        <f t="shared" si="64"/>
        <v>--</v>
      </c>
      <c r="M379" s="17" t="str">
        <f t="shared" si="64"/>
        <v>--</v>
      </c>
      <c r="N379" s="17" t="str">
        <f t="shared" si="65"/>
        <v>--</v>
      </c>
      <c r="O379" s="17" t="str">
        <f t="shared" si="65"/>
        <v>--</v>
      </c>
      <c r="P379" s="17" t="str">
        <f t="shared" si="65"/>
        <v>--</v>
      </c>
      <c r="Q379" s="17" t="str">
        <f t="shared" si="65"/>
        <v>--</v>
      </c>
      <c r="R379" s="17" t="str">
        <f t="shared" si="65"/>
        <v>--</v>
      </c>
      <c r="S379" s="17" t="str">
        <f t="shared" si="66"/>
        <v>--</v>
      </c>
      <c r="T379" s="17" t="str">
        <f t="shared" si="66"/>
        <v>--</v>
      </c>
      <c r="U379" s="17" t="str">
        <f t="shared" si="66"/>
        <v>--</v>
      </c>
      <c r="V379" s="17" t="str">
        <f t="shared" si="66"/>
        <v>--</v>
      </c>
      <c r="W379" s="17" t="str">
        <f t="shared" si="66"/>
        <v>--</v>
      </c>
      <c r="X379" s="17" t="str">
        <f t="shared" si="67"/>
        <v>--</v>
      </c>
      <c r="Y379" s="17" t="str">
        <f t="shared" si="67"/>
        <v>--</v>
      </c>
      <c r="Z379" s="17" t="str">
        <f t="shared" si="67"/>
        <v>--</v>
      </c>
      <c r="AA379" s="17" t="str">
        <f t="shared" si="67"/>
        <v>--</v>
      </c>
      <c r="AB379" s="17" t="str">
        <f t="shared" si="67"/>
        <v>--</v>
      </c>
      <c r="AC379" s="17" t="str">
        <f t="shared" si="68"/>
        <v>--</v>
      </c>
      <c r="AD379" s="17" t="str">
        <f t="shared" si="68"/>
        <v>--</v>
      </c>
      <c r="AE379" s="17" t="str">
        <f t="shared" si="68"/>
        <v>--</v>
      </c>
      <c r="AF379" s="17" t="str">
        <f t="shared" si="68"/>
        <v>--</v>
      </c>
      <c r="AG379" s="17" t="str">
        <f t="shared" si="68"/>
        <v>--</v>
      </c>
      <c r="AH379" s="17" t="str">
        <f t="shared" si="69"/>
        <v>--</v>
      </c>
      <c r="AI379" s="17" t="str">
        <f t="shared" si="69"/>
        <v>--</v>
      </c>
      <c r="AJ379" s="17" t="str">
        <f t="shared" si="69"/>
        <v>--</v>
      </c>
      <c r="AK379" s="17" t="str">
        <f t="shared" si="69"/>
        <v>--</v>
      </c>
      <c r="AL379" s="17" t="str">
        <f t="shared" si="69"/>
        <v>--</v>
      </c>
      <c r="AM379" s="17" t="str">
        <f t="shared" si="70"/>
        <v>--</v>
      </c>
      <c r="AN379" s="17" t="str">
        <f t="shared" si="70"/>
        <v>--</v>
      </c>
      <c r="AO379" s="17" t="str">
        <f t="shared" si="70"/>
        <v>--</v>
      </c>
      <c r="AP379" s="17" t="str">
        <f t="shared" si="70"/>
        <v>--</v>
      </c>
      <c r="AQ379" s="17" t="str">
        <f t="shared" si="70"/>
        <v>--</v>
      </c>
      <c r="AR379" s="17" t="str">
        <f t="shared" si="71"/>
        <v>--</v>
      </c>
      <c r="AS379" s="17" t="str">
        <f t="shared" si="71"/>
        <v>--</v>
      </c>
      <c r="AT379" s="111" t="str">
        <f t="shared" si="72"/>
        <v>--</v>
      </c>
    </row>
    <row r="380" spans="1:46" s="61" customFormat="1" ht="12" hidden="1" customHeight="1" x14ac:dyDescent="0.2">
      <c r="A380" s="14">
        <v>42</v>
      </c>
      <c r="B380" s="14"/>
      <c r="C380" s="120" t="str">
        <f t="shared" si="62"/>
        <v>項目42</v>
      </c>
      <c r="D380" s="17" t="str">
        <f t="shared" si="63"/>
        <v>--</v>
      </c>
      <c r="E380" s="17" t="str">
        <f t="shared" si="63"/>
        <v>--</v>
      </c>
      <c r="F380" s="17" t="str">
        <f t="shared" si="63"/>
        <v>--</v>
      </c>
      <c r="G380" s="17" t="str">
        <f t="shared" si="63"/>
        <v>--</v>
      </c>
      <c r="H380" s="17" t="str">
        <f t="shared" si="63"/>
        <v>--</v>
      </c>
      <c r="I380" s="17" t="str">
        <f t="shared" si="64"/>
        <v>--</v>
      </c>
      <c r="J380" s="17" t="str">
        <f t="shared" si="64"/>
        <v>--</v>
      </c>
      <c r="K380" s="17" t="str">
        <f t="shared" si="64"/>
        <v>--</v>
      </c>
      <c r="L380" s="17" t="str">
        <f t="shared" si="64"/>
        <v>--</v>
      </c>
      <c r="M380" s="17" t="str">
        <f t="shared" si="64"/>
        <v>--</v>
      </c>
      <c r="N380" s="17" t="str">
        <f t="shared" si="65"/>
        <v>--</v>
      </c>
      <c r="O380" s="17" t="str">
        <f t="shared" si="65"/>
        <v>--</v>
      </c>
      <c r="P380" s="17" t="str">
        <f t="shared" si="65"/>
        <v>--</v>
      </c>
      <c r="Q380" s="17" t="str">
        <f t="shared" si="65"/>
        <v>--</v>
      </c>
      <c r="R380" s="17" t="str">
        <f t="shared" si="65"/>
        <v>--</v>
      </c>
      <c r="S380" s="17" t="str">
        <f t="shared" si="66"/>
        <v>--</v>
      </c>
      <c r="T380" s="17" t="str">
        <f t="shared" si="66"/>
        <v>--</v>
      </c>
      <c r="U380" s="17" t="str">
        <f t="shared" si="66"/>
        <v>--</v>
      </c>
      <c r="V380" s="17" t="str">
        <f t="shared" si="66"/>
        <v>--</v>
      </c>
      <c r="W380" s="17" t="str">
        <f t="shared" si="66"/>
        <v>--</v>
      </c>
      <c r="X380" s="17" t="str">
        <f t="shared" si="67"/>
        <v>--</v>
      </c>
      <c r="Y380" s="17" t="str">
        <f t="shared" si="67"/>
        <v>--</v>
      </c>
      <c r="Z380" s="17" t="str">
        <f t="shared" si="67"/>
        <v>--</v>
      </c>
      <c r="AA380" s="17" t="str">
        <f t="shared" si="67"/>
        <v>--</v>
      </c>
      <c r="AB380" s="17" t="str">
        <f t="shared" si="67"/>
        <v>--</v>
      </c>
      <c r="AC380" s="17" t="str">
        <f t="shared" si="68"/>
        <v>--</v>
      </c>
      <c r="AD380" s="17" t="str">
        <f t="shared" si="68"/>
        <v>--</v>
      </c>
      <c r="AE380" s="17" t="str">
        <f t="shared" si="68"/>
        <v>--</v>
      </c>
      <c r="AF380" s="17" t="str">
        <f t="shared" si="68"/>
        <v>--</v>
      </c>
      <c r="AG380" s="17" t="str">
        <f t="shared" si="68"/>
        <v>--</v>
      </c>
      <c r="AH380" s="17" t="str">
        <f t="shared" si="69"/>
        <v>--</v>
      </c>
      <c r="AI380" s="17" t="str">
        <f t="shared" si="69"/>
        <v>--</v>
      </c>
      <c r="AJ380" s="17" t="str">
        <f t="shared" si="69"/>
        <v>--</v>
      </c>
      <c r="AK380" s="17" t="str">
        <f t="shared" si="69"/>
        <v>--</v>
      </c>
      <c r="AL380" s="17" t="str">
        <f t="shared" si="69"/>
        <v>--</v>
      </c>
      <c r="AM380" s="17" t="str">
        <f t="shared" si="70"/>
        <v>--</v>
      </c>
      <c r="AN380" s="17" t="str">
        <f t="shared" si="70"/>
        <v>--</v>
      </c>
      <c r="AO380" s="17" t="str">
        <f t="shared" si="70"/>
        <v>--</v>
      </c>
      <c r="AP380" s="17" t="str">
        <f t="shared" si="70"/>
        <v>--</v>
      </c>
      <c r="AQ380" s="17" t="str">
        <f t="shared" si="70"/>
        <v>--</v>
      </c>
      <c r="AR380" s="17" t="str">
        <f t="shared" si="71"/>
        <v>--</v>
      </c>
      <c r="AS380" s="17" t="str">
        <f t="shared" si="71"/>
        <v>--</v>
      </c>
      <c r="AT380" s="111" t="str">
        <f t="shared" si="72"/>
        <v>--</v>
      </c>
    </row>
    <row r="381" spans="1:46" s="61" customFormat="1" ht="12" hidden="1" customHeight="1" x14ac:dyDescent="0.2">
      <c r="A381" s="14">
        <v>43</v>
      </c>
      <c r="B381" s="14"/>
      <c r="C381" s="120" t="str">
        <f t="shared" si="62"/>
        <v>項目43</v>
      </c>
      <c r="D381" s="17" t="str">
        <f t="shared" si="63"/>
        <v>--</v>
      </c>
      <c r="E381" s="17" t="str">
        <f t="shared" si="63"/>
        <v>--</v>
      </c>
      <c r="F381" s="17" t="str">
        <f t="shared" si="63"/>
        <v>--</v>
      </c>
      <c r="G381" s="17" t="str">
        <f t="shared" si="63"/>
        <v>--</v>
      </c>
      <c r="H381" s="17" t="str">
        <f t="shared" si="63"/>
        <v>--</v>
      </c>
      <c r="I381" s="17" t="str">
        <f t="shared" si="64"/>
        <v>--</v>
      </c>
      <c r="J381" s="17" t="str">
        <f t="shared" si="64"/>
        <v>--</v>
      </c>
      <c r="K381" s="17" t="str">
        <f t="shared" si="64"/>
        <v>--</v>
      </c>
      <c r="L381" s="17" t="str">
        <f t="shared" si="64"/>
        <v>--</v>
      </c>
      <c r="M381" s="17" t="str">
        <f t="shared" si="64"/>
        <v>--</v>
      </c>
      <c r="N381" s="17" t="str">
        <f t="shared" si="65"/>
        <v>--</v>
      </c>
      <c r="O381" s="17" t="str">
        <f t="shared" si="65"/>
        <v>--</v>
      </c>
      <c r="P381" s="17" t="str">
        <f t="shared" si="65"/>
        <v>--</v>
      </c>
      <c r="Q381" s="17" t="str">
        <f t="shared" si="65"/>
        <v>--</v>
      </c>
      <c r="R381" s="17" t="str">
        <f t="shared" si="65"/>
        <v>--</v>
      </c>
      <c r="S381" s="17" t="str">
        <f t="shared" si="66"/>
        <v>--</v>
      </c>
      <c r="T381" s="17" t="str">
        <f t="shared" si="66"/>
        <v>--</v>
      </c>
      <c r="U381" s="17" t="str">
        <f t="shared" si="66"/>
        <v>--</v>
      </c>
      <c r="V381" s="17" t="str">
        <f t="shared" si="66"/>
        <v>--</v>
      </c>
      <c r="W381" s="17" t="str">
        <f t="shared" si="66"/>
        <v>--</v>
      </c>
      <c r="X381" s="17" t="str">
        <f t="shared" si="67"/>
        <v>--</v>
      </c>
      <c r="Y381" s="17" t="str">
        <f t="shared" si="67"/>
        <v>--</v>
      </c>
      <c r="Z381" s="17" t="str">
        <f t="shared" si="67"/>
        <v>--</v>
      </c>
      <c r="AA381" s="17" t="str">
        <f t="shared" si="67"/>
        <v>--</v>
      </c>
      <c r="AB381" s="17" t="str">
        <f t="shared" si="67"/>
        <v>--</v>
      </c>
      <c r="AC381" s="17" t="str">
        <f t="shared" si="68"/>
        <v>--</v>
      </c>
      <c r="AD381" s="17" t="str">
        <f t="shared" si="68"/>
        <v>--</v>
      </c>
      <c r="AE381" s="17" t="str">
        <f t="shared" si="68"/>
        <v>--</v>
      </c>
      <c r="AF381" s="17" t="str">
        <f t="shared" si="68"/>
        <v>--</v>
      </c>
      <c r="AG381" s="17" t="str">
        <f t="shared" si="68"/>
        <v>--</v>
      </c>
      <c r="AH381" s="17" t="str">
        <f t="shared" si="69"/>
        <v>--</v>
      </c>
      <c r="AI381" s="17" t="str">
        <f t="shared" si="69"/>
        <v>--</v>
      </c>
      <c r="AJ381" s="17" t="str">
        <f t="shared" si="69"/>
        <v>--</v>
      </c>
      <c r="AK381" s="17" t="str">
        <f t="shared" si="69"/>
        <v>--</v>
      </c>
      <c r="AL381" s="17" t="str">
        <f t="shared" si="69"/>
        <v>--</v>
      </c>
      <c r="AM381" s="17" t="str">
        <f t="shared" si="70"/>
        <v>--</v>
      </c>
      <c r="AN381" s="17" t="str">
        <f t="shared" si="70"/>
        <v>--</v>
      </c>
      <c r="AO381" s="17" t="str">
        <f t="shared" si="70"/>
        <v>--</v>
      </c>
      <c r="AP381" s="17" t="str">
        <f t="shared" si="70"/>
        <v>--</v>
      </c>
      <c r="AQ381" s="17" t="str">
        <f t="shared" si="70"/>
        <v>--</v>
      </c>
      <c r="AR381" s="17" t="str">
        <f t="shared" si="71"/>
        <v>--</v>
      </c>
      <c r="AS381" s="17" t="str">
        <f t="shared" si="71"/>
        <v>--</v>
      </c>
      <c r="AT381" s="111" t="str">
        <f t="shared" si="72"/>
        <v>--</v>
      </c>
    </row>
    <row r="382" spans="1:46" s="61" customFormat="1" ht="12" hidden="1" customHeight="1" x14ac:dyDescent="0.2">
      <c r="A382" s="14">
        <v>44</v>
      </c>
      <c r="B382" s="14"/>
      <c r="C382" s="120" t="str">
        <f t="shared" si="62"/>
        <v>項目44</v>
      </c>
      <c r="D382" s="17" t="str">
        <f t="shared" si="63"/>
        <v>--</v>
      </c>
      <c r="E382" s="17" t="str">
        <f t="shared" si="63"/>
        <v>--</v>
      </c>
      <c r="F382" s="17" t="str">
        <f t="shared" si="63"/>
        <v>--</v>
      </c>
      <c r="G382" s="17" t="str">
        <f t="shared" si="63"/>
        <v>--</v>
      </c>
      <c r="H382" s="17" t="str">
        <f t="shared" si="63"/>
        <v>--</v>
      </c>
      <c r="I382" s="17" t="str">
        <f t="shared" si="64"/>
        <v>--</v>
      </c>
      <c r="J382" s="17" t="str">
        <f t="shared" si="64"/>
        <v>--</v>
      </c>
      <c r="K382" s="17" t="str">
        <f t="shared" si="64"/>
        <v>--</v>
      </c>
      <c r="L382" s="17" t="str">
        <f t="shared" si="64"/>
        <v>--</v>
      </c>
      <c r="M382" s="17" t="str">
        <f t="shared" si="64"/>
        <v>--</v>
      </c>
      <c r="N382" s="17" t="str">
        <f t="shared" si="65"/>
        <v>--</v>
      </c>
      <c r="O382" s="17" t="str">
        <f t="shared" si="65"/>
        <v>--</v>
      </c>
      <c r="P382" s="17" t="str">
        <f t="shared" si="65"/>
        <v>--</v>
      </c>
      <c r="Q382" s="17" t="str">
        <f t="shared" si="65"/>
        <v>--</v>
      </c>
      <c r="R382" s="17" t="str">
        <f t="shared" si="65"/>
        <v>--</v>
      </c>
      <c r="S382" s="17" t="str">
        <f t="shared" si="66"/>
        <v>--</v>
      </c>
      <c r="T382" s="17" t="str">
        <f t="shared" si="66"/>
        <v>--</v>
      </c>
      <c r="U382" s="17" t="str">
        <f t="shared" si="66"/>
        <v>--</v>
      </c>
      <c r="V382" s="17" t="str">
        <f t="shared" si="66"/>
        <v>--</v>
      </c>
      <c r="W382" s="17" t="str">
        <f t="shared" si="66"/>
        <v>--</v>
      </c>
      <c r="X382" s="17" t="str">
        <f t="shared" si="67"/>
        <v>--</v>
      </c>
      <c r="Y382" s="17" t="str">
        <f t="shared" si="67"/>
        <v>--</v>
      </c>
      <c r="Z382" s="17" t="str">
        <f t="shared" si="67"/>
        <v>--</v>
      </c>
      <c r="AA382" s="17" t="str">
        <f t="shared" si="67"/>
        <v>--</v>
      </c>
      <c r="AB382" s="17" t="str">
        <f t="shared" si="67"/>
        <v>--</v>
      </c>
      <c r="AC382" s="17" t="str">
        <f t="shared" si="68"/>
        <v>--</v>
      </c>
      <c r="AD382" s="17" t="str">
        <f t="shared" si="68"/>
        <v>--</v>
      </c>
      <c r="AE382" s="17" t="str">
        <f t="shared" si="68"/>
        <v>--</v>
      </c>
      <c r="AF382" s="17" t="str">
        <f t="shared" si="68"/>
        <v>--</v>
      </c>
      <c r="AG382" s="17" t="str">
        <f t="shared" si="68"/>
        <v>--</v>
      </c>
      <c r="AH382" s="17" t="str">
        <f t="shared" si="69"/>
        <v>--</v>
      </c>
      <c r="AI382" s="17" t="str">
        <f t="shared" si="69"/>
        <v>--</v>
      </c>
      <c r="AJ382" s="17" t="str">
        <f t="shared" si="69"/>
        <v>--</v>
      </c>
      <c r="AK382" s="17" t="str">
        <f t="shared" si="69"/>
        <v>--</v>
      </c>
      <c r="AL382" s="17" t="str">
        <f t="shared" si="69"/>
        <v>--</v>
      </c>
      <c r="AM382" s="17" t="str">
        <f t="shared" si="70"/>
        <v>--</v>
      </c>
      <c r="AN382" s="17" t="str">
        <f t="shared" si="70"/>
        <v>--</v>
      </c>
      <c r="AO382" s="17" t="str">
        <f t="shared" si="70"/>
        <v>--</v>
      </c>
      <c r="AP382" s="17" t="str">
        <f t="shared" si="70"/>
        <v>--</v>
      </c>
      <c r="AQ382" s="17" t="str">
        <f t="shared" si="70"/>
        <v>--</v>
      </c>
      <c r="AR382" s="17" t="str">
        <f t="shared" si="71"/>
        <v>--</v>
      </c>
      <c r="AS382" s="17" t="str">
        <f t="shared" si="71"/>
        <v>--</v>
      </c>
      <c r="AT382" s="111" t="str">
        <f t="shared" si="72"/>
        <v>--</v>
      </c>
    </row>
    <row r="383" spans="1:46" s="61" customFormat="1" ht="12" hidden="1" customHeight="1" x14ac:dyDescent="0.2">
      <c r="A383" s="14">
        <v>45</v>
      </c>
      <c r="B383" s="14"/>
      <c r="C383" s="120" t="str">
        <f t="shared" si="62"/>
        <v>項目45</v>
      </c>
      <c r="D383" s="17" t="str">
        <f t="shared" si="63"/>
        <v>--</v>
      </c>
      <c r="E383" s="17" t="str">
        <f t="shared" si="63"/>
        <v>--</v>
      </c>
      <c r="F383" s="17" t="str">
        <f t="shared" si="63"/>
        <v>--</v>
      </c>
      <c r="G383" s="17" t="str">
        <f t="shared" si="63"/>
        <v>--</v>
      </c>
      <c r="H383" s="17" t="str">
        <f t="shared" si="63"/>
        <v>--</v>
      </c>
      <c r="I383" s="17" t="str">
        <f t="shared" si="64"/>
        <v>--</v>
      </c>
      <c r="J383" s="17" t="str">
        <f t="shared" si="64"/>
        <v>--</v>
      </c>
      <c r="K383" s="17" t="str">
        <f t="shared" si="64"/>
        <v>--</v>
      </c>
      <c r="L383" s="17" t="str">
        <f t="shared" si="64"/>
        <v>--</v>
      </c>
      <c r="M383" s="17" t="str">
        <f t="shared" si="64"/>
        <v>--</v>
      </c>
      <c r="N383" s="17" t="str">
        <f t="shared" si="65"/>
        <v>--</v>
      </c>
      <c r="O383" s="17" t="str">
        <f t="shared" si="65"/>
        <v>--</v>
      </c>
      <c r="P383" s="17" t="str">
        <f t="shared" si="65"/>
        <v>--</v>
      </c>
      <c r="Q383" s="17" t="str">
        <f t="shared" si="65"/>
        <v>--</v>
      </c>
      <c r="R383" s="17" t="str">
        <f t="shared" si="65"/>
        <v>--</v>
      </c>
      <c r="S383" s="17" t="str">
        <f t="shared" si="66"/>
        <v>--</v>
      </c>
      <c r="T383" s="17" t="str">
        <f t="shared" si="66"/>
        <v>--</v>
      </c>
      <c r="U383" s="17" t="str">
        <f t="shared" si="66"/>
        <v>--</v>
      </c>
      <c r="V383" s="17" t="str">
        <f t="shared" si="66"/>
        <v>--</v>
      </c>
      <c r="W383" s="17" t="str">
        <f t="shared" si="66"/>
        <v>--</v>
      </c>
      <c r="X383" s="17" t="str">
        <f t="shared" si="67"/>
        <v>--</v>
      </c>
      <c r="Y383" s="17" t="str">
        <f t="shared" si="67"/>
        <v>--</v>
      </c>
      <c r="Z383" s="17" t="str">
        <f t="shared" si="67"/>
        <v>--</v>
      </c>
      <c r="AA383" s="17" t="str">
        <f t="shared" si="67"/>
        <v>--</v>
      </c>
      <c r="AB383" s="17" t="str">
        <f t="shared" si="67"/>
        <v>--</v>
      </c>
      <c r="AC383" s="17" t="str">
        <f t="shared" si="68"/>
        <v>--</v>
      </c>
      <c r="AD383" s="17" t="str">
        <f t="shared" si="68"/>
        <v>--</v>
      </c>
      <c r="AE383" s="17" t="str">
        <f t="shared" si="68"/>
        <v>--</v>
      </c>
      <c r="AF383" s="17" t="str">
        <f t="shared" si="68"/>
        <v>--</v>
      </c>
      <c r="AG383" s="17" t="str">
        <f t="shared" si="68"/>
        <v>--</v>
      </c>
      <c r="AH383" s="17" t="str">
        <f t="shared" si="69"/>
        <v>--</v>
      </c>
      <c r="AI383" s="17" t="str">
        <f t="shared" si="69"/>
        <v>--</v>
      </c>
      <c r="AJ383" s="17" t="str">
        <f t="shared" si="69"/>
        <v>--</v>
      </c>
      <c r="AK383" s="17" t="str">
        <f t="shared" si="69"/>
        <v>--</v>
      </c>
      <c r="AL383" s="17" t="str">
        <f t="shared" si="69"/>
        <v>--</v>
      </c>
      <c r="AM383" s="17" t="str">
        <f t="shared" si="70"/>
        <v>--</v>
      </c>
      <c r="AN383" s="17" t="str">
        <f t="shared" si="70"/>
        <v>--</v>
      </c>
      <c r="AO383" s="17" t="str">
        <f t="shared" si="70"/>
        <v>--</v>
      </c>
      <c r="AP383" s="17" t="str">
        <f t="shared" si="70"/>
        <v>--</v>
      </c>
      <c r="AQ383" s="17" t="str">
        <f t="shared" si="70"/>
        <v>--</v>
      </c>
      <c r="AR383" s="17" t="str">
        <f t="shared" si="71"/>
        <v>--</v>
      </c>
      <c r="AS383" s="17" t="str">
        <f t="shared" si="71"/>
        <v>--</v>
      </c>
      <c r="AT383" s="111" t="str">
        <f t="shared" si="72"/>
        <v>--</v>
      </c>
    </row>
    <row r="384" spans="1:46" s="61" customFormat="1" ht="12" hidden="1" customHeight="1" x14ac:dyDescent="0.2">
      <c r="A384" s="14">
        <v>46</v>
      </c>
      <c r="B384" s="14"/>
      <c r="C384" s="120" t="str">
        <f t="shared" si="62"/>
        <v>項目46</v>
      </c>
      <c r="D384" s="17" t="str">
        <f t="shared" si="63"/>
        <v>--</v>
      </c>
      <c r="E384" s="17" t="str">
        <f t="shared" si="63"/>
        <v>--</v>
      </c>
      <c r="F384" s="17" t="str">
        <f t="shared" si="63"/>
        <v>--</v>
      </c>
      <c r="G384" s="17" t="str">
        <f t="shared" si="63"/>
        <v>--</v>
      </c>
      <c r="H384" s="17" t="str">
        <f t="shared" si="63"/>
        <v>--</v>
      </c>
      <c r="I384" s="17" t="str">
        <f t="shared" si="64"/>
        <v>--</v>
      </c>
      <c r="J384" s="17" t="str">
        <f t="shared" si="64"/>
        <v>--</v>
      </c>
      <c r="K384" s="17" t="str">
        <f t="shared" si="64"/>
        <v>--</v>
      </c>
      <c r="L384" s="17" t="str">
        <f t="shared" si="64"/>
        <v>--</v>
      </c>
      <c r="M384" s="17" t="str">
        <f t="shared" si="64"/>
        <v>--</v>
      </c>
      <c r="N384" s="17" t="str">
        <f t="shared" si="65"/>
        <v>--</v>
      </c>
      <c r="O384" s="17" t="str">
        <f t="shared" si="65"/>
        <v>--</v>
      </c>
      <c r="P384" s="17" t="str">
        <f t="shared" si="65"/>
        <v>--</v>
      </c>
      <c r="Q384" s="17" t="str">
        <f t="shared" si="65"/>
        <v>--</v>
      </c>
      <c r="R384" s="17" t="str">
        <f t="shared" si="65"/>
        <v>--</v>
      </c>
      <c r="S384" s="17" t="str">
        <f t="shared" si="66"/>
        <v>--</v>
      </c>
      <c r="T384" s="17" t="str">
        <f t="shared" si="66"/>
        <v>--</v>
      </c>
      <c r="U384" s="17" t="str">
        <f t="shared" si="66"/>
        <v>--</v>
      </c>
      <c r="V384" s="17" t="str">
        <f t="shared" si="66"/>
        <v>--</v>
      </c>
      <c r="W384" s="17" t="str">
        <f t="shared" si="66"/>
        <v>--</v>
      </c>
      <c r="X384" s="17" t="str">
        <f t="shared" si="67"/>
        <v>--</v>
      </c>
      <c r="Y384" s="17" t="str">
        <f t="shared" si="67"/>
        <v>--</v>
      </c>
      <c r="Z384" s="17" t="str">
        <f t="shared" si="67"/>
        <v>--</v>
      </c>
      <c r="AA384" s="17" t="str">
        <f t="shared" si="67"/>
        <v>--</v>
      </c>
      <c r="AB384" s="17" t="str">
        <f t="shared" si="67"/>
        <v>--</v>
      </c>
      <c r="AC384" s="17" t="str">
        <f t="shared" si="68"/>
        <v>--</v>
      </c>
      <c r="AD384" s="17" t="str">
        <f t="shared" si="68"/>
        <v>--</v>
      </c>
      <c r="AE384" s="17" t="str">
        <f t="shared" si="68"/>
        <v>--</v>
      </c>
      <c r="AF384" s="17" t="str">
        <f t="shared" si="68"/>
        <v>--</v>
      </c>
      <c r="AG384" s="17" t="str">
        <f t="shared" si="68"/>
        <v>--</v>
      </c>
      <c r="AH384" s="17" t="str">
        <f t="shared" si="69"/>
        <v>--</v>
      </c>
      <c r="AI384" s="17" t="str">
        <f t="shared" si="69"/>
        <v>--</v>
      </c>
      <c r="AJ384" s="17" t="str">
        <f t="shared" si="69"/>
        <v>--</v>
      </c>
      <c r="AK384" s="17" t="str">
        <f t="shared" si="69"/>
        <v>--</v>
      </c>
      <c r="AL384" s="17" t="str">
        <f t="shared" si="69"/>
        <v>--</v>
      </c>
      <c r="AM384" s="17" t="str">
        <f t="shared" si="70"/>
        <v>--</v>
      </c>
      <c r="AN384" s="17" t="str">
        <f t="shared" si="70"/>
        <v>--</v>
      </c>
      <c r="AO384" s="17" t="str">
        <f t="shared" si="70"/>
        <v>--</v>
      </c>
      <c r="AP384" s="17" t="str">
        <f t="shared" si="70"/>
        <v>--</v>
      </c>
      <c r="AQ384" s="17" t="str">
        <f t="shared" si="70"/>
        <v>--</v>
      </c>
      <c r="AR384" s="17" t="str">
        <f t="shared" si="71"/>
        <v>--</v>
      </c>
      <c r="AS384" s="17" t="str">
        <f t="shared" si="71"/>
        <v>--</v>
      </c>
      <c r="AT384" s="111" t="str">
        <f t="shared" si="72"/>
        <v>--</v>
      </c>
    </row>
    <row r="385" spans="1:46" s="61" customFormat="1" ht="12" hidden="1" customHeight="1" x14ac:dyDescent="0.2">
      <c r="A385" s="14">
        <v>47</v>
      </c>
      <c r="B385" s="14"/>
      <c r="C385" s="120" t="str">
        <f t="shared" si="62"/>
        <v>項目47</v>
      </c>
      <c r="D385" s="17" t="str">
        <f t="shared" si="63"/>
        <v>--</v>
      </c>
      <c r="E385" s="17" t="str">
        <f t="shared" si="63"/>
        <v>--</v>
      </c>
      <c r="F385" s="17" t="str">
        <f t="shared" si="63"/>
        <v>--</v>
      </c>
      <c r="G385" s="17" t="str">
        <f t="shared" si="63"/>
        <v>--</v>
      </c>
      <c r="H385" s="17" t="str">
        <f t="shared" si="63"/>
        <v>--</v>
      </c>
      <c r="I385" s="17" t="str">
        <f t="shared" si="64"/>
        <v>--</v>
      </c>
      <c r="J385" s="17" t="str">
        <f t="shared" si="64"/>
        <v>--</v>
      </c>
      <c r="K385" s="17" t="str">
        <f t="shared" si="64"/>
        <v>--</v>
      </c>
      <c r="L385" s="17" t="str">
        <f t="shared" si="64"/>
        <v>--</v>
      </c>
      <c r="M385" s="17" t="str">
        <f t="shared" si="64"/>
        <v>--</v>
      </c>
      <c r="N385" s="17" t="str">
        <f t="shared" si="65"/>
        <v>--</v>
      </c>
      <c r="O385" s="17" t="str">
        <f t="shared" si="65"/>
        <v>--</v>
      </c>
      <c r="P385" s="17" t="str">
        <f t="shared" si="65"/>
        <v>--</v>
      </c>
      <c r="Q385" s="17" t="str">
        <f t="shared" si="65"/>
        <v>--</v>
      </c>
      <c r="R385" s="17" t="str">
        <f t="shared" si="65"/>
        <v>--</v>
      </c>
      <c r="S385" s="17" t="str">
        <f t="shared" si="66"/>
        <v>--</v>
      </c>
      <c r="T385" s="17" t="str">
        <f t="shared" si="66"/>
        <v>--</v>
      </c>
      <c r="U385" s="17" t="str">
        <f t="shared" si="66"/>
        <v>--</v>
      </c>
      <c r="V385" s="17" t="str">
        <f t="shared" si="66"/>
        <v>--</v>
      </c>
      <c r="W385" s="17" t="str">
        <f t="shared" si="66"/>
        <v>--</v>
      </c>
      <c r="X385" s="17" t="str">
        <f t="shared" si="67"/>
        <v>--</v>
      </c>
      <c r="Y385" s="17" t="str">
        <f t="shared" si="67"/>
        <v>--</v>
      </c>
      <c r="Z385" s="17" t="str">
        <f t="shared" si="67"/>
        <v>--</v>
      </c>
      <c r="AA385" s="17" t="str">
        <f t="shared" si="67"/>
        <v>--</v>
      </c>
      <c r="AB385" s="17" t="str">
        <f t="shared" si="67"/>
        <v>--</v>
      </c>
      <c r="AC385" s="17" t="str">
        <f t="shared" si="68"/>
        <v>--</v>
      </c>
      <c r="AD385" s="17" t="str">
        <f t="shared" si="68"/>
        <v>--</v>
      </c>
      <c r="AE385" s="17" t="str">
        <f t="shared" si="68"/>
        <v>--</v>
      </c>
      <c r="AF385" s="17" t="str">
        <f t="shared" si="68"/>
        <v>--</v>
      </c>
      <c r="AG385" s="17" t="str">
        <f t="shared" si="68"/>
        <v>--</v>
      </c>
      <c r="AH385" s="17" t="str">
        <f t="shared" si="69"/>
        <v>--</v>
      </c>
      <c r="AI385" s="17" t="str">
        <f t="shared" si="69"/>
        <v>--</v>
      </c>
      <c r="AJ385" s="17" t="str">
        <f t="shared" si="69"/>
        <v>--</v>
      </c>
      <c r="AK385" s="17" t="str">
        <f t="shared" si="69"/>
        <v>--</v>
      </c>
      <c r="AL385" s="17" t="str">
        <f t="shared" si="69"/>
        <v>--</v>
      </c>
      <c r="AM385" s="17" t="str">
        <f t="shared" si="70"/>
        <v>--</v>
      </c>
      <c r="AN385" s="17" t="str">
        <f t="shared" si="70"/>
        <v>--</v>
      </c>
      <c r="AO385" s="17" t="str">
        <f t="shared" si="70"/>
        <v>--</v>
      </c>
      <c r="AP385" s="17" t="str">
        <f t="shared" si="70"/>
        <v>--</v>
      </c>
      <c r="AQ385" s="17" t="str">
        <f t="shared" si="70"/>
        <v>--</v>
      </c>
      <c r="AR385" s="17" t="str">
        <f t="shared" si="71"/>
        <v>--</v>
      </c>
      <c r="AS385" s="17" t="str">
        <f t="shared" si="71"/>
        <v>--</v>
      </c>
      <c r="AT385" s="111" t="str">
        <f t="shared" si="72"/>
        <v>--</v>
      </c>
    </row>
    <row r="386" spans="1:46" s="61" customFormat="1" ht="12" hidden="1" customHeight="1" x14ac:dyDescent="0.2">
      <c r="A386" s="14">
        <v>48</v>
      </c>
      <c r="B386" s="14"/>
      <c r="C386" s="120" t="str">
        <f t="shared" si="62"/>
        <v>項目48</v>
      </c>
      <c r="D386" s="17" t="str">
        <f t="shared" si="63"/>
        <v>--</v>
      </c>
      <c r="E386" s="17" t="str">
        <f t="shared" si="63"/>
        <v>--</v>
      </c>
      <c r="F386" s="17" t="str">
        <f t="shared" si="63"/>
        <v>--</v>
      </c>
      <c r="G386" s="17" t="str">
        <f t="shared" si="63"/>
        <v>--</v>
      </c>
      <c r="H386" s="17" t="str">
        <f t="shared" si="63"/>
        <v>--</v>
      </c>
      <c r="I386" s="17" t="str">
        <f t="shared" si="64"/>
        <v>--</v>
      </c>
      <c r="J386" s="17" t="str">
        <f t="shared" si="64"/>
        <v>--</v>
      </c>
      <c r="K386" s="17" t="str">
        <f t="shared" si="64"/>
        <v>--</v>
      </c>
      <c r="L386" s="17" t="str">
        <f t="shared" si="64"/>
        <v>--</v>
      </c>
      <c r="M386" s="17" t="str">
        <f t="shared" si="64"/>
        <v>--</v>
      </c>
      <c r="N386" s="17" t="str">
        <f t="shared" si="65"/>
        <v>--</v>
      </c>
      <c r="O386" s="17" t="str">
        <f t="shared" si="65"/>
        <v>--</v>
      </c>
      <c r="P386" s="17" t="str">
        <f t="shared" si="65"/>
        <v>--</v>
      </c>
      <c r="Q386" s="17" t="str">
        <f t="shared" si="65"/>
        <v>--</v>
      </c>
      <c r="R386" s="17" t="str">
        <f t="shared" si="65"/>
        <v>--</v>
      </c>
      <c r="S386" s="17" t="str">
        <f t="shared" si="66"/>
        <v>--</v>
      </c>
      <c r="T386" s="17" t="str">
        <f t="shared" si="66"/>
        <v>--</v>
      </c>
      <c r="U386" s="17" t="str">
        <f t="shared" si="66"/>
        <v>--</v>
      </c>
      <c r="V386" s="17" t="str">
        <f t="shared" si="66"/>
        <v>--</v>
      </c>
      <c r="W386" s="17" t="str">
        <f t="shared" si="66"/>
        <v>--</v>
      </c>
      <c r="X386" s="17" t="str">
        <f t="shared" si="67"/>
        <v>--</v>
      </c>
      <c r="Y386" s="17" t="str">
        <f t="shared" si="67"/>
        <v>--</v>
      </c>
      <c r="Z386" s="17" t="str">
        <f t="shared" si="67"/>
        <v>--</v>
      </c>
      <c r="AA386" s="17" t="str">
        <f t="shared" si="67"/>
        <v>--</v>
      </c>
      <c r="AB386" s="17" t="str">
        <f t="shared" si="67"/>
        <v>--</v>
      </c>
      <c r="AC386" s="17" t="str">
        <f t="shared" si="68"/>
        <v>--</v>
      </c>
      <c r="AD386" s="17" t="str">
        <f t="shared" si="68"/>
        <v>--</v>
      </c>
      <c r="AE386" s="17" t="str">
        <f t="shared" si="68"/>
        <v>--</v>
      </c>
      <c r="AF386" s="17" t="str">
        <f t="shared" si="68"/>
        <v>--</v>
      </c>
      <c r="AG386" s="17" t="str">
        <f t="shared" si="68"/>
        <v>--</v>
      </c>
      <c r="AH386" s="17" t="str">
        <f t="shared" si="69"/>
        <v>--</v>
      </c>
      <c r="AI386" s="17" t="str">
        <f t="shared" si="69"/>
        <v>--</v>
      </c>
      <c r="AJ386" s="17" t="str">
        <f t="shared" si="69"/>
        <v>--</v>
      </c>
      <c r="AK386" s="17" t="str">
        <f t="shared" si="69"/>
        <v>--</v>
      </c>
      <c r="AL386" s="17" t="str">
        <f t="shared" si="69"/>
        <v>--</v>
      </c>
      <c r="AM386" s="17" t="str">
        <f t="shared" si="70"/>
        <v>--</v>
      </c>
      <c r="AN386" s="17" t="str">
        <f t="shared" si="70"/>
        <v>--</v>
      </c>
      <c r="AO386" s="17" t="str">
        <f t="shared" si="70"/>
        <v>--</v>
      </c>
      <c r="AP386" s="17" t="str">
        <f t="shared" si="70"/>
        <v>--</v>
      </c>
      <c r="AQ386" s="17" t="str">
        <f t="shared" si="70"/>
        <v>--</v>
      </c>
      <c r="AR386" s="17" t="str">
        <f t="shared" si="71"/>
        <v>--</v>
      </c>
      <c r="AS386" s="17" t="str">
        <f t="shared" si="71"/>
        <v>--</v>
      </c>
      <c r="AT386" s="111" t="str">
        <f t="shared" si="72"/>
        <v>--</v>
      </c>
    </row>
    <row r="387" spans="1:46" s="61" customFormat="1" ht="12" hidden="1" customHeight="1" x14ac:dyDescent="0.2">
      <c r="A387" s="14">
        <v>49</v>
      </c>
      <c r="B387" s="14"/>
      <c r="C387" s="120" t="str">
        <f t="shared" si="62"/>
        <v>項目49</v>
      </c>
      <c r="D387" s="17" t="str">
        <f t="shared" si="63"/>
        <v>--</v>
      </c>
      <c r="E387" s="17" t="str">
        <f t="shared" si="63"/>
        <v>--</v>
      </c>
      <c r="F387" s="17" t="str">
        <f t="shared" si="63"/>
        <v>--</v>
      </c>
      <c r="G387" s="17" t="str">
        <f t="shared" si="63"/>
        <v>--</v>
      </c>
      <c r="H387" s="17" t="str">
        <f t="shared" si="63"/>
        <v>--</v>
      </c>
      <c r="I387" s="17" t="str">
        <f t="shared" si="64"/>
        <v>--</v>
      </c>
      <c r="J387" s="17" t="str">
        <f t="shared" si="64"/>
        <v>--</v>
      </c>
      <c r="K387" s="17" t="str">
        <f t="shared" si="64"/>
        <v>--</v>
      </c>
      <c r="L387" s="17" t="str">
        <f t="shared" si="64"/>
        <v>--</v>
      </c>
      <c r="M387" s="17" t="str">
        <f t="shared" si="64"/>
        <v>--</v>
      </c>
      <c r="N387" s="17" t="str">
        <f t="shared" si="65"/>
        <v>--</v>
      </c>
      <c r="O387" s="17" t="str">
        <f t="shared" si="65"/>
        <v>--</v>
      </c>
      <c r="P387" s="17" t="str">
        <f t="shared" si="65"/>
        <v>--</v>
      </c>
      <c r="Q387" s="17" t="str">
        <f t="shared" si="65"/>
        <v>--</v>
      </c>
      <c r="R387" s="17" t="str">
        <f t="shared" si="65"/>
        <v>--</v>
      </c>
      <c r="S387" s="17" t="str">
        <f t="shared" si="66"/>
        <v>--</v>
      </c>
      <c r="T387" s="17" t="str">
        <f t="shared" si="66"/>
        <v>--</v>
      </c>
      <c r="U387" s="17" t="str">
        <f t="shared" si="66"/>
        <v>--</v>
      </c>
      <c r="V387" s="17" t="str">
        <f t="shared" si="66"/>
        <v>--</v>
      </c>
      <c r="W387" s="17" t="str">
        <f t="shared" si="66"/>
        <v>--</v>
      </c>
      <c r="X387" s="17" t="str">
        <f t="shared" si="67"/>
        <v>--</v>
      </c>
      <c r="Y387" s="17" t="str">
        <f t="shared" si="67"/>
        <v>--</v>
      </c>
      <c r="Z387" s="17" t="str">
        <f t="shared" si="67"/>
        <v>--</v>
      </c>
      <c r="AA387" s="17" t="str">
        <f t="shared" si="67"/>
        <v>--</v>
      </c>
      <c r="AB387" s="17" t="str">
        <f t="shared" si="67"/>
        <v>--</v>
      </c>
      <c r="AC387" s="17" t="str">
        <f t="shared" si="68"/>
        <v>--</v>
      </c>
      <c r="AD387" s="17" t="str">
        <f t="shared" si="68"/>
        <v>--</v>
      </c>
      <c r="AE387" s="17" t="str">
        <f t="shared" si="68"/>
        <v>--</v>
      </c>
      <c r="AF387" s="17" t="str">
        <f t="shared" si="68"/>
        <v>--</v>
      </c>
      <c r="AG387" s="17" t="str">
        <f t="shared" si="68"/>
        <v>--</v>
      </c>
      <c r="AH387" s="17" t="str">
        <f t="shared" si="69"/>
        <v>--</v>
      </c>
      <c r="AI387" s="17" t="str">
        <f t="shared" si="69"/>
        <v>--</v>
      </c>
      <c r="AJ387" s="17" t="str">
        <f t="shared" si="69"/>
        <v>--</v>
      </c>
      <c r="AK387" s="17" t="str">
        <f t="shared" si="69"/>
        <v>--</v>
      </c>
      <c r="AL387" s="17" t="str">
        <f t="shared" si="69"/>
        <v>--</v>
      </c>
      <c r="AM387" s="17" t="str">
        <f t="shared" si="70"/>
        <v>--</v>
      </c>
      <c r="AN387" s="17" t="str">
        <f t="shared" si="70"/>
        <v>--</v>
      </c>
      <c r="AO387" s="17" t="str">
        <f t="shared" si="70"/>
        <v>--</v>
      </c>
      <c r="AP387" s="17" t="str">
        <f t="shared" si="70"/>
        <v>--</v>
      </c>
      <c r="AQ387" s="17" t="str">
        <f t="shared" si="70"/>
        <v>--</v>
      </c>
      <c r="AR387" s="17" t="str">
        <f t="shared" si="71"/>
        <v>--</v>
      </c>
      <c r="AS387" s="17" t="str">
        <f t="shared" si="71"/>
        <v>--</v>
      </c>
      <c r="AT387" s="111" t="str">
        <f t="shared" si="72"/>
        <v>--</v>
      </c>
    </row>
    <row r="388" spans="1:46" s="61" customFormat="1" ht="12" hidden="1" customHeight="1" x14ac:dyDescent="0.2">
      <c r="A388" s="14">
        <v>50</v>
      </c>
      <c r="B388" s="14"/>
      <c r="C388" s="120" t="str">
        <f t="shared" si="62"/>
        <v>項目50</v>
      </c>
      <c r="D388" s="17" t="str">
        <f t="shared" si="63"/>
        <v>--</v>
      </c>
      <c r="E388" s="17" t="str">
        <f t="shared" si="63"/>
        <v>--</v>
      </c>
      <c r="F388" s="17" t="str">
        <f t="shared" si="63"/>
        <v>--</v>
      </c>
      <c r="G388" s="17" t="str">
        <f t="shared" si="63"/>
        <v>--</v>
      </c>
      <c r="H388" s="17" t="str">
        <f t="shared" si="63"/>
        <v>--</v>
      </c>
      <c r="I388" s="17" t="str">
        <f t="shared" si="64"/>
        <v>--</v>
      </c>
      <c r="J388" s="17" t="str">
        <f t="shared" si="64"/>
        <v>--</v>
      </c>
      <c r="K388" s="17" t="str">
        <f t="shared" si="64"/>
        <v>--</v>
      </c>
      <c r="L388" s="17" t="str">
        <f t="shared" si="64"/>
        <v>--</v>
      </c>
      <c r="M388" s="17" t="str">
        <f t="shared" si="64"/>
        <v>--</v>
      </c>
      <c r="N388" s="17" t="str">
        <f t="shared" si="65"/>
        <v>--</v>
      </c>
      <c r="O388" s="17" t="str">
        <f t="shared" si="65"/>
        <v>--</v>
      </c>
      <c r="P388" s="17" t="str">
        <f t="shared" si="65"/>
        <v>--</v>
      </c>
      <c r="Q388" s="17" t="str">
        <f t="shared" si="65"/>
        <v>--</v>
      </c>
      <c r="R388" s="17" t="str">
        <f t="shared" si="65"/>
        <v>--</v>
      </c>
      <c r="S388" s="17" t="str">
        <f t="shared" si="66"/>
        <v>--</v>
      </c>
      <c r="T388" s="17" t="str">
        <f t="shared" si="66"/>
        <v>--</v>
      </c>
      <c r="U388" s="17" t="str">
        <f t="shared" si="66"/>
        <v>--</v>
      </c>
      <c r="V388" s="17" t="str">
        <f t="shared" si="66"/>
        <v>--</v>
      </c>
      <c r="W388" s="17" t="str">
        <f t="shared" si="66"/>
        <v>--</v>
      </c>
      <c r="X388" s="17" t="str">
        <f t="shared" si="67"/>
        <v>--</v>
      </c>
      <c r="Y388" s="17" t="str">
        <f t="shared" si="67"/>
        <v>--</v>
      </c>
      <c r="Z388" s="17" t="str">
        <f t="shared" si="67"/>
        <v>--</v>
      </c>
      <c r="AA388" s="17" t="str">
        <f t="shared" si="67"/>
        <v>--</v>
      </c>
      <c r="AB388" s="17" t="str">
        <f t="shared" si="67"/>
        <v>--</v>
      </c>
      <c r="AC388" s="17" t="str">
        <f t="shared" si="68"/>
        <v>--</v>
      </c>
      <c r="AD388" s="17" t="str">
        <f t="shared" si="68"/>
        <v>--</v>
      </c>
      <c r="AE388" s="17" t="str">
        <f t="shared" si="68"/>
        <v>--</v>
      </c>
      <c r="AF388" s="17" t="str">
        <f t="shared" si="68"/>
        <v>--</v>
      </c>
      <c r="AG388" s="17" t="str">
        <f t="shared" si="68"/>
        <v>--</v>
      </c>
      <c r="AH388" s="17" t="str">
        <f t="shared" si="69"/>
        <v>--</v>
      </c>
      <c r="AI388" s="17" t="str">
        <f t="shared" si="69"/>
        <v>--</v>
      </c>
      <c r="AJ388" s="17" t="str">
        <f t="shared" si="69"/>
        <v>--</v>
      </c>
      <c r="AK388" s="17" t="str">
        <f t="shared" si="69"/>
        <v>--</v>
      </c>
      <c r="AL388" s="17" t="str">
        <f t="shared" si="69"/>
        <v>--</v>
      </c>
      <c r="AM388" s="17" t="str">
        <f t="shared" si="70"/>
        <v>--</v>
      </c>
      <c r="AN388" s="17" t="str">
        <f t="shared" si="70"/>
        <v>--</v>
      </c>
      <c r="AO388" s="17" t="str">
        <f t="shared" si="70"/>
        <v>--</v>
      </c>
      <c r="AP388" s="17" t="str">
        <f t="shared" si="70"/>
        <v>--</v>
      </c>
      <c r="AQ388" s="17" t="str">
        <f t="shared" si="70"/>
        <v>--</v>
      </c>
      <c r="AR388" s="17" t="str">
        <f t="shared" si="71"/>
        <v>--</v>
      </c>
      <c r="AS388" s="17" t="str">
        <f t="shared" si="71"/>
        <v>--</v>
      </c>
      <c r="AT388" s="111" t="str">
        <f t="shared" si="72"/>
        <v>--</v>
      </c>
    </row>
    <row r="389" spans="1:46" s="61" customFormat="1" ht="3.75" hidden="1" customHeight="1" x14ac:dyDescent="0.2">
      <c r="A389" s="14"/>
      <c r="B389" s="14"/>
      <c r="C389" s="120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11"/>
    </row>
    <row r="390" spans="1:46" s="61" customFormat="1" ht="12" hidden="1" customHeight="1" x14ac:dyDescent="0.2">
      <c r="A390" s="14">
        <v>1</v>
      </c>
      <c r="B390" s="14"/>
      <c r="C390" s="120" t="s">
        <v>140</v>
      </c>
      <c r="D390" s="17">
        <f t="shared" ref="D390:AS390" si="73">IF(INDEX(累計比較データ期間合計,$A390,D$228*4+$G$1)="", "--", INDEX(累計比較データ期間合計,$A390,D$228*4+$G$1))</f>
        <v>148628796.65439999</v>
      </c>
      <c r="E390" s="17">
        <f t="shared" si="73"/>
        <v>166384233.0812</v>
      </c>
      <c r="F390" s="17">
        <f t="shared" si="73"/>
        <v>172866119.9174</v>
      </c>
      <c r="G390" s="17">
        <f t="shared" si="73"/>
        <v>136037751.3299</v>
      </c>
      <c r="H390" s="17">
        <f t="shared" si="73"/>
        <v>165242028.71709999</v>
      </c>
      <c r="I390" s="17">
        <f t="shared" si="73"/>
        <v>133958140.44310001</v>
      </c>
      <c r="J390" s="17">
        <f t="shared" si="73"/>
        <v>134927603.9515</v>
      </c>
      <c r="K390" s="17">
        <f t="shared" si="73"/>
        <v>136491524.80840001</v>
      </c>
      <c r="L390" s="17">
        <f t="shared" si="73"/>
        <v>167577502.06290001</v>
      </c>
      <c r="M390" s="17">
        <f t="shared" si="73"/>
        <v>186401909.7209</v>
      </c>
      <c r="N390" s="17">
        <f t="shared" si="73"/>
        <v>141389880.84689999</v>
      </c>
      <c r="O390" s="17">
        <f t="shared" si="73"/>
        <v>147960723.3635</v>
      </c>
      <c r="P390" s="17">
        <f t="shared" si="73"/>
        <v>133986041.8969</v>
      </c>
      <c r="Q390" s="17">
        <f t="shared" si="73"/>
        <v>123406497.8889</v>
      </c>
      <c r="R390" s="17">
        <f t="shared" si="73"/>
        <v>156415248.89320001</v>
      </c>
      <c r="S390" s="17">
        <f t="shared" si="73"/>
        <v>173586374.3409</v>
      </c>
      <c r="T390" s="17">
        <f t="shared" si="73"/>
        <v>190866755.26019999</v>
      </c>
      <c r="U390" s="17">
        <f t="shared" si="73"/>
        <v>147141801.3114</v>
      </c>
      <c r="V390" s="17">
        <f t="shared" si="73"/>
        <v>160257004.77129999</v>
      </c>
      <c r="W390" s="17">
        <f t="shared" si="73"/>
        <v>144784391.3091</v>
      </c>
      <c r="X390" s="17">
        <f t="shared" si="73"/>
        <v>137149282.09279999</v>
      </c>
      <c r="Y390" s="17">
        <f t="shared" si="73"/>
        <v>146313013.51050001</v>
      </c>
      <c r="Z390" s="17">
        <f t="shared" si="73"/>
        <v>177782980.8788</v>
      </c>
      <c r="AA390" s="17">
        <f t="shared" si="73"/>
        <v>187268096.77649999</v>
      </c>
      <c r="AB390" s="17">
        <f t="shared" si="73"/>
        <v>168448138.01730001</v>
      </c>
      <c r="AC390" s="17">
        <f t="shared" si="73"/>
        <v>142992728.6981</v>
      </c>
      <c r="AD390" s="17">
        <f t="shared" si="73"/>
        <v>139825118.57820001</v>
      </c>
      <c r="AE390" s="17">
        <f t="shared" si="73"/>
        <v>155672182.76750001</v>
      </c>
      <c r="AF390" s="17">
        <f t="shared" si="73"/>
        <v>110076410.0977</v>
      </c>
      <c r="AG390" s="17">
        <f t="shared" si="73"/>
        <v>150760986.92519999</v>
      </c>
      <c r="AH390" s="17">
        <f t="shared" si="73"/>
        <v>143386188.02829999</v>
      </c>
      <c r="AI390" s="17">
        <f t="shared" si="73"/>
        <v>141938732.11149999</v>
      </c>
      <c r="AJ390" s="17">
        <f t="shared" si="73"/>
        <v>131410820.18430001</v>
      </c>
      <c r="AK390" s="17">
        <f t="shared" si="73"/>
        <v>120214899.7907</v>
      </c>
      <c r="AL390" s="17">
        <f t="shared" si="73"/>
        <v>136258045.8759</v>
      </c>
      <c r="AM390" s="17">
        <f t="shared" si="73"/>
        <v>126691920.56910001</v>
      </c>
      <c r="AN390" s="17">
        <f t="shared" si="73"/>
        <v>135209044.83919999</v>
      </c>
      <c r="AO390" s="17">
        <f t="shared" si="73"/>
        <v>154132901.7999</v>
      </c>
      <c r="AP390" s="17">
        <f t="shared" si="73"/>
        <v>119973339.96960001</v>
      </c>
      <c r="AQ390" s="17">
        <f t="shared" si="73"/>
        <v>136040094.83050001</v>
      </c>
      <c r="AR390" s="17">
        <f t="shared" si="73"/>
        <v>114398011.40350001</v>
      </c>
      <c r="AS390" s="17">
        <f t="shared" si="73"/>
        <v>114128800.3545</v>
      </c>
      <c r="AT390" s="111">
        <f>IF(INDEX(比較データ合計,$A390,AT$228*4+$G$1)="", "--", INDEX(比較データ合計,$A390,AT$228*4+$G$1))</f>
        <v>6158382068.6687002</v>
      </c>
    </row>
    <row r="391" spans="1:46" ht="12" customHeight="1" x14ac:dyDescent="0.2"/>
  </sheetData>
  <phoneticPr fontId="29"/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  <rowBreaks count="1" manualBreakCount="1">
    <brk id="195" min="1" max="57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E2F6-90CF-49F1-A430-DCBC8A8B88D6}">
  <dimension ref="A1:AQ3"/>
  <sheetViews>
    <sheetView tabSelected="1" workbookViewId="0">
      <selection activeCell="AQ3" sqref="AQ3"/>
    </sheetView>
  </sheetViews>
  <sheetFormatPr defaultRowHeight="13" x14ac:dyDescent="0.2"/>
  <sheetData>
    <row r="1" spans="1:43" x14ac:dyDescent="0.2">
      <c r="A1">
        <v>197.67591188336283</v>
      </c>
      <c r="B1">
        <v>202.38113916432494</v>
      </c>
      <c r="C1">
        <v>201.2575328605665</v>
      </c>
      <c r="D1">
        <v>186.01945471359898</v>
      </c>
      <c r="E1">
        <v>195.352263348984</v>
      </c>
      <c r="F1">
        <v>189.52345105319262</v>
      </c>
      <c r="G1">
        <v>193.38970027095121</v>
      </c>
      <c r="H1">
        <v>197.74852850396169</v>
      </c>
      <c r="I1">
        <v>202.44774957920268</v>
      </c>
      <c r="J1">
        <v>203.50462149445218</v>
      </c>
      <c r="K1">
        <v>192.82899993533999</v>
      </c>
      <c r="L1">
        <v>193.21358341308053</v>
      </c>
      <c r="M1">
        <v>189.37780874727031</v>
      </c>
      <c r="N1">
        <v>188.86334972914727</v>
      </c>
      <c r="O1">
        <v>202.9855287251651</v>
      </c>
      <c r="P1">
        <v>202.89803084101229</v>
      </c>
      <c r="Q1">
        <v>203.18235045265939</v>
      </c>
      <c r="R1">
        <v>190.77747700123521</v>
      </c>
      <c r="S1">
        <v>192.92982764162485</v>
      </c>
      <c r="T1">
        <v>190.05193018160082</v>
      </c>
      <c r="U1">
        <v>195.52594333645456</v>
      </c>
      <c r="V1">
        <v>201.20042803034957</v>
      </c>
      <c r="W1">
        <v>211.60104085712953</v>
      </c>
      <c r="X1">
        <v>211.4675857993833</v>
      </c>
      <c r="Y1">
        <v>196.12676026566427</v>
      </c>
      <c r="Z1">
        <v>193.73376855720679</v>
      </c>
      <c r="AA1">
        <v>190.52463699968865</v>
      </c>
      <c r="AB1">
        <v>194.01884461394218</v>
      </c>
      <c r="AC1">
        <v>201.66799371242035</v>
      </c>
      <c r="AD1">
        <v>204.02590644031827</v>
      </c>
      <c r="AE1">
        <v>204.64464231795344</v>
      </c>
      <c r="AF1">
        <v>197.72576424041651</v>
      </c>
      <c r="AG1">
        <v>201.08193021594647</v>
      </c>
      <c r="AH1">
        <v>199.01154673456566</v>
      </c>
      <c r="AI1">
        <v>205.39187925214728</v>
      </c>
      <c r="AJ1">
        <v>195.00023682365904</v>
      </c>
      <c r="AK1">
        <v>202.68681340393394</v>
      </c>
      <c r="AL1">
        <v>203.89774235595181</v>
      </c>
      <c r="AM1">
        <v>191.10568156774312</v>
      </c>
      <c r="AN1">
        <v>191.86583510520438</v>
      </c>
      <c r="AO1">
        <v>187.59489018136355</v>
      </c>
      <c r="AP1">
        <v>192.59695914648574</v>
      </c>
      <c r="AQ1">
        <v>197.54984836061584</v>
      </c>
    </row>
    <row r="2" spans="1:43" x14ac:dyDescent="0.2">
      <c r="A2">
        <v>155.31471103135684</v>
      </c>
      <c r="B2">
        <v>147.92652410513472</v>
      </c>
      <c r="C2">
        <v>143.34111415764593</v>
      </c>
      <c r="D2">
        <v>134.13398484218726</v>
      </c>
      <c r="E2">
        <v>136.68544032658491</v>
      </c>
      <c r="F2">
        <v>131.95951181702961</v>
      </c>
      <c r="G2">
        <v>140.83393496101257</v>
      </c>
      <c r="H2">
        <v>146.48964983443423</v>
      </c>
      <c r="I2">
        <v>148.8848438486049</v>
      </c>
      <c r="J2">
        <v>147.37862828249865</v>
      </c>
      <c r="K2">
        <v>140.04421658878704</v>
      </c>
      <c r="L2">
        <v>142.67892757676685</v>
      </c>
      <c r="M2">
        <v>137.71868521047236</v>
      </c>
      <c r="N2">
        <v>137.61347641578098</v>
      </c>
      <c r="O2">
        <v>145.90261220718818</v>
      </c>
      <c r="P2">
        <v>149.25279507277671</v>
      </c>
      <c r="Q2">
        <v>152.38150787053257</v>
      </c>
      <c r="R2">
        <v>138.73551671744534</v>
      </c>
      <c r="S2">
        <v>142.1863690543743</v>
      </c>
      <c r="T2">
        <v>144.30107003479424</v>
      </c>
      <c r="U2">
        <v>140.80757848587842</v>
      </c>
      <c r="V2">
        <v>151.93980360669303</v>
      </c>
      <c r="W2">
        <v>150.46796493372668</v>
      </c>
      <c r="X2">
        <v>148.29332053893719</v>
      </c>
      <c r="Y2">
        <v>143.32384363400092</v>
      </c>
      <c r="Z2">
        <v>141.51171252195428</v>
      </c>
      <c r="AA2">
        <v>144.9697335924869</v>
      </c>
      <c r="AB2">
        <v>139.84038127015037</v>
      </c>
      <c r="AC2">
        <v>313.41482284491445</v>
      </c>
      <c r="AD2">
        <v>331.22789853528752</v>
      </c>
      <c r="AE2">
        <v>316.13534420032948</v>
      </c>
      <c r="AF2">
        <v>299.31326406091591</v>
      </c>
      <c r="AG2">
        <v>357.18840681893187</v>
      </c>
      <c r="AH2">
        <v>379.39509983317322</v>
      </c>
      <c r="AI2">
        <v>340.99039999880659</v>
      </c>
      <c r="AJ2">
        <v>175.30763589139647</v>
      </c>
      <c r="AK2">
        <v>318.10864751593033</v>
      </c>
      <c r="AL2">
        <v>323.17526963661101</v>
      </c>
      <c r="AM2">
        <v>273.00036401557367</v>
      </c>
      <c r="AN2">
        <v>342.96959688193419</v>
      </c>
      <c r="AO2">
        <v>328.27997662868194</v>
      </c>
      <c r="AP2">
        <v>236.36256592270419</v>
      </c>
      <c r="AQ2">
        <v>143.76510372833667</v>
      </c>
    </row>
    <row r="3" spans="1:43" x14ac:dyDescent="0.2">
      <c r="A3">
        <v>146.30650191991549</v>
      </c>
      <c r="B3">
        <v>150.56324528531033</v>
      </c>
      <c r="C3">
        <v>150.02537621402027</v>
      </c>
      <c r="D3">
        <v>146.12629406296134</v>
      </c>
      <c r="E3">
        <v>150.84520186487649</v>
      </c>
      <c r="F3">
        <v>143.0236490434454</v>
      </c>
      <c r="G3">
        <v>150.63654406653779</v>
      </c>
      <c r="H3">
        <v>152.72027517779236</v>
      </c>
      <c r="I3">
        <v>153.02925096948923</v>
      </c>
      <c r="J3">
        <v>151.64202786443559</v>
      </c>
      <c r="K3">
        <v>148.56598191530526</v>
      </c>
      <c r="L3">
        <v>147.58850583119121</v>
      </c>
      <c r="M3">
        <v>144.74151788626477</v>
      </c>
      <c r="N3">
        <v>148.68008054126673</v>
      </c>
      <c r="O3">
        <v>150.99461540826718</v>
      </c>
      <c r="P3">
        <v>151.58998292571033</v>
      </c>
      <c r="Q3">
        <v>151.30395059037531</v>
      </c>
      <c r="R3">
        <v>149.15396565492648</v>
      </c>
      <c r="S3">
        <v>147.86639712787454</v>
      </c>
      <c r="T3">
        <v>144.73803611379788</v>
      </c>
      <c r="U3">
        <v>151.64457755317466</v>
      </c>
      <c r="V3">
        <v>152.01635036502788</v>
      </c>
      <c r="W3">
        <v>154.55824491831029</v>
      </c>
      <c r="X3">
        <v>154.19553369381657</v>
      </c>
      <c r="Y3">
        <v>153.2847102447808</v>
      </c>
      <c r="Z3">
        <v>149.97125862586478</v>
      </c>
      <c r="AA3">
        <v>146.38652714914082</v>
      </c>
      <c r="AB3">
        <v>153.74422574739916</v>
      </c>
      <c r="AC3">
        <v>155.1559950783741</v>
      </c>
      <c r="AD3">
        <v>155.77253934802076</v>
      </c>
      <c r="AE3">
        <v>154.95227940442348</v>
      </c>
      <c r="AF3">
        <v>157.57242446392422</v>
      </c>
      <c r="AG3">
        <v>155.73055017116508</v>
      </c>
      <c r="AH3">
        <v>151.67790456741184</v>
      </c>
      <c r="AI3">
        <v>159.57907864041908</v>
      </c>
      <c r="AJ3">
        <v>148.08347803256035</v>
      </c>
      <c r="AK3">
        <v>155.31392625279216</v>
      </c>
      <c r="AL3">
        <v>154.55481557736297</v>
      </c>
      <c r="AM3">
        <v>149.68868820299778</v>
      </c>
      <c r="AN3">
        <v>148.35734580673682</v>
      </c>
      <c r="AO3">
        <v>140.6796430326871</v>
      </c>
      <c r="AP3">
        <v>147.48753413147048</v>
      </c>
      <c r="AQ3">
        <v>150.81035083035005</v>
      </c>
    </row>
  </sheetData>
  <phoneticPr fontId="2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V10013"/>
  <sheetViews>
    <sheetView showGridLines="0" zoomScale="75" workbookViewId="0"/>
  </sheetViews>
  <sheetFormatPr defaultColWidth="5.6328125" defaultRowHeight="12" x14ac:dyDescent="0.2"/>
  <cols>
    <col min="1" max="1" width="2.08984375" style="98" customWidth="1"/>
    <col min="2" max="2" width="1.6328125" style="98" customWidth="1"/>
    <col min="3" max="3" width="35.453125" style="101" customWidth="1"/>
    <col min="4" max="45" width="5" style="61" customWidth="1"/>
    <col min="46" max="47" width="1.6328125" style="90" customWidth="1"/>
    <col min="48" max="48" width="2.08984375" style="90" customWidth="1"/>
    <col min="49" max="16384" width="5.6328125" style="90"/>
  </cols>
  <sheetData>
    <row r="1" spans="1:47" s="14" customFormat="1" ht="24" customHeight="1" x14ac:dyDescent="0.2">
      <c r="C1" s="133" t="s">
        <v>218</v>
      </c>
      <c r="D1" s="174" t="s">
        <v>1</v>
      </c>
      <c r="E1" s="14">
        <f>VLOOKUP($D$1, 値単位リスト, 2, FALSE)</f>
        <v>2</v>
      </c>
      <c r="F1" s="14" t="str">
        <f>VLOOKUP($D$1, 値単位リスト, 3, FALSE)</f>
        <v>千円</v>
      </c>
      <c r="G1" s="14">
        <f>VLOOKUP($D$1, 値単位リスト, 4, FALSE)</f>
        <v>1000</v>
      </c>
      <c r="I1" s="14" t="str">
        <f>分析POS名称</f>
        <v>RDS06 スーパー  04 首都圏</v>
      </c>
      <c r="K1" s="14" t="str">
        <f>比較POS名称</f>
        <v>RDS06 スーパー  00 全国</v>
      </c>
    </row>
    <row r="2" spans="1:47" s="91" customFormat="1" ht="24" customHeight="1" x14ac:dyDescent="0.2">
      <c r="C2" s="96" t="str">
        <f>"【 " &amp; 分析種別名称 &amp; " 販売指数(" &amp; $D$1 &amp; ") 】" &amp; PI値モード名称</f>
        <v>【 カテゴリー別 販売指数(金額) 】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</row>
    <row r="3" spans="1:47" s="61" customFormat="1" ht="12.75" customHeight="1" x14ac:dyDescent="0.2">
      <c r="A3" s="14"/>
      <c r="B3" s="14"/>
      <c r="C3" s="9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T3" s="5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  <c r="AU3" s="52"/>
    </row>
    <row r="4" spans="1:47" ht="12" customHeight="1" x14ac:dyDescent="0.2"/>
    <row r="5" spans="1:47" ht="12" customHeight="1" x14ac:dyDescent="0.2"/>
    <row r="6" spans="1:47" ht="12" customHeight="1" x14ac:dyDescent="0.2"/>
    <row r="7" spans="1:47" ht="12" customHeight="1" x14ac:dyDescent="0.2"/>
    <row r="8" spans="1:47" ht="12" customHeight="1" x14ac:dyDescent="0.2"/>
    <row r="9" spans="1:47" ht="12" customHeight="1" x14ac:dyDescent="0.2"/>
    <row r="10" spans="1:47" ht="12" customHeight="1" x14ac:dyDescent="0.2"/>
    <row r="11" spans="1:47" ht="12" customHeight="1" x14ac:dyDescent="0.2"/>
    <row r="12" spans="1:47" ht="12" customHeight="1" x14ac:dyDescent="0.2"/>
    <row r="13" spans="1:47" ht="12" customHeight="1" x14ac:dyDescent="0.2"/>
    <row r="14" spans="1:47" ht="12" customHeight="1" x14ac:dyDescent="0.2"/>
    <row r="15" spans="1:47" ht="12" customHeight="1" x14ac:dyDescent="0.2"/>
    <row r="16" spans="1:47" ht="12" customHeight="1" x14ac:dyDescent="0.2"/>
    <row r="17" spans="4:45" ht="12" customHeight="1" x14ac:dyDescent="0.2"/>
    <row r="18" spans="4:45" ht="12" customHeight="1" x14ac:dyDescent="0.2"/>
    <row r="19" spans="4:45" ht="12" customHeight="1" x14ac:dyDescent="0.2"/>
    <row r="20" spans="4:45" ht="12" customHeight="1" x14ac:dyDescent="0.2"/>
    <row r="21" spans="4:45" ht="12" customHeight="1" x14ac:dyDescent="0.2"/>
    <row r="22" spans="4:45" ht="12" customHeight="1" x14ac:dyDescent="0.2"/>
    <row r="23" spans="4:45" ht="12" customHeight="1" x14ac:dyDescent="0.2"/>
    <row r="24" spans="4:45" ht="12" customHeight="1" x14ac:dyDescent="0.2"/>
    <row r="25" spans="4:45" ht="12" customHeight="1" x14ac:dyDescent="0.2"/>
    <row r="26" spans="4:45" ht="12" customHeight="1" x14ac:dyDescent="0.2"/>
    <row r="27" spans="4:45" ht="12" customHeight="1" x14ac:dyDescent="0.2"/>
    <row r="28" spans="4:45" ht="12" customHeight="1" x14ac:dyDescent="0.2"/>
    <row r="29" spans="4:45" ht="12" customHeight="1" x14ac:dyDescent="0.2"/>
    <row r="30" spans="4:45" ht="12" customHeight="1" x14ac:dyDescent="0.2"/>
    <row r="31" spans="4:45" ht="12" customHeight="1" x14ac:dyDescent="0.2"/>
    <row r="32" spans="4:45" ht="12" customHeight="1" thickBot="1" x14ac:dyDescent="0.25">
      <c r="D32" s="14">
        <v>0</v>
      </c>
      <c r="E32" s="14">
        <v>1</v>
      </c>
      <c r="F32" s="14">
        <v>2</v>
      </c>
      <c r="G32" s="14">
        <v>3</v>
      </c>
      <c r="H32" s="14">
        <v>4</v>
      </c>
      <c r="I32" s="14">
        <v>5</v>
      </c>
      <c r="J32" s="14">
        <v>6</v>
      </c>
      <c r="K32" s="14">
        <v>7</v>
      </c>
      <c r="L32" s="14">
        <v>8</v>
      </c>
      <c r="M32" s="14">
        <v>9</v>
      </c>
      <c r="N32" s="14">
        <v>10</v>
      </c>
      <c r="O32" s="14">
        <v>11</v>
      </c>
      <c r="P32" s="14">
        <v>12</v>
      </c>
      <c r="Q32" s="14">
        <v>13</v>
      </c>
      <c r="R32" s="14">
        <v>14</v>
      </c>
      <c r="S32" s="14">
        <v>15</v>
      </c>
      <c r="T32" s="14">
        <v>16</v>
      </c>
      <c r="U32" s="14">
        <v>17</v>
      </c>
      <c r="V32" s="14">
        <v>18</v>
      </c>
      <c r="W32" s="14">
        <v>19</v>
      </c>
      <c r="X32" s="14">
        <v>20</v>
      </c>
      <c r="Y32" s="14">
        <v>21</v>
      </c>
      <c r="Z32" s="14">
        <v>22</v>
      </c>
      <c r="AA32" s="14">
        <v>23</v>
      </c>
      <c r="AB32" s="14">
        <v>24</v>
      </c>
      <c r="AC32" s="14">
        <v>25</v>
      </c>
      <c r="AD32" s="14">
        <v>26</v>
      </c>
      <c r="AE32" s="14">
        <v>27</v>
      </c>
      <c r="AF32" s="14">
        <v>28</v>
      </c>
      <c r="AG32" s="14">
        <v>29</v>
      </c>
      <c r="AH32" s="14">
        <v>30</v>
      </c>
      <c r="AI32" s="14">
        <v>31</v>
      </c>
      <c r="AJ32" s="14">
        <v>32</v>
      </c>
      <c r="AK32" s="14">
        <v>33</v>
      </c>
      <c r="AL32" s="14">
        <v>34</v>
      </c>
      <c r="AM32" s="14">
        <v>35</v>
      </c>
      <c r="AN32" s="14">
        <v>36</v>
      </c>
      <c r="AO32" s="14">
        <v>37</v>
      </c>
      <c r="AP32" s="14">
        <v>38</v>
      </c>
      <c r="AQ32" s="14">
        <v>39</v>
      </c>
      <c r="AR32" s="14">
        <v>40</v>
      </c>
      <c r="AS32" s="14">
        <v>41</v>
      </c>
    </row>
    <row r="33" spans="1:48" s="61" customFormat="1" ht="48" customHeight="1" thickBot="1" x14ac:dyDescent="0.25">
      <c r="A33" s="14"/>
      <c r="B33" s="14"/>
      <c r="C33" s="211" t="str">
        <f>"平均を100とした場合の指数"&amp;CHAR(10)&amp;分析オプション</f>
        <v>平均を100とした場合の指数
 [税抜分析]</v>
      </c>
      <c r="D33" s="126" t="str">
        <f>INFO!AC$5</f>
        <v>22/04/01</v>
      </c>
      <c r="E33" s="15" t="str">
        <f>INFO!AD$5</f>
        <v>22/04/02</v>
      </c>
      <c r="F33" s="15" t="str">
        <f>INFO!AE$5</f>
        <v>22/04/03</v>
      </c>
      <c r="G33" s="15" t="str">
        <f>INFO!AF$5</f>
        <v>22/04/04</v>
      </c>
      <c r="H33" s="15" t="str">
        <f>INFO!AG$5</f>
        <v>22/04/05</v>
      </c>
      <c r="I33" s="15" t="str">
        <f>INFO!AH$5</f>
        <v>22/04/06</v>
      </c>
      <c r="J33" s="15" t="str">
        <f>INFO!AI$5</f>
        <v>22/04/07</v>
      </c>
      <c r="K33" s="15" t="str">
        <f>INFO!AJ$5</f>
        <v>22/04/08</v>
      </c>
      <c r="L33" s="15" t="str">
        <f>INFO!AK$5</f>
        <v>22/04/09</v>
      </c>
      <c r="M33" s="15" t="str">
        <f>INFO!AL$5</f>
        <v>22/04/10</v>
      </c>
      <c r="N33" s="15" t="str">
        <f>INFO!AM$5</f>
        <v>22/04/11</v>
      </c>
      <c r="O33" s="15" t="str">
        <f>INFO!AN$5</f>
        <v>22/04/12</v>
      </c>
      <c r="P33" s="15" t="str">
        <f>INFO!AO$5</f>
        <v>22/04/13</v>
      </c>
      <c r="Q33" s="15" t="str">
        <f>INFO!AP$5</f>
        <v>22/04/14</v>
      </c>
      <c r="R33" s="15" t="str">
        <f>INFO!AQ$5</f>
        <v>22/04/15</v>
      </c>
      <c r="S33" s="15" t="str">
        <f>INFO!AR$5</f>
        <v>22/04/16</v>
      </c>
      <c r="T33" s="15" t="str">
        <f>INFO!AS$5</f>
        <v>22/04/17</v>
      </c>
      <c r="U33" s="15" t="str">
        <f>INFO!AT$5</f>
        <v>22/04/18</v>
      </c>
      <c r="V33" s="15" t="str">
        <f>INFO!AU$5</f>
        <v>22/04/19</v>
      </c>
      <c r="W33" s="15" t="str">
        <f>INFO!AV$5</f>
        <v>22/04/20</v>
      </c>
      <c r="X33" s="15" t="str">
        <f>INFO!AW$5</f>
        <v>22/04/21</v>
      </c>
      <c r="Y33" s="15" t="str">
        <f>INFO!AX$5</f>
        <v>22/04/22</v>
      </c>
      <c r="Z33" s="15" t="str">
        <f>INFO!AY$5</f>
        <v>22/04/23</v>
      </c>
      <c r="AA33" s="15" t="str">
        <f>INFO!AZ$5</f>
        <v>22/04/24</v>
      </c>
      <c r="AB33" s="15" t="str">
        <f>INFO!BA$5</f>
        <v>22/04/25</v>
      </c>
      <c r="AC33" s="15" t="str">
        <f>INFO!BB$5</f>
        <v>22/04/26</v>
      </c>
      <c r="AD33" s="15" t="str">
        <f>INFO!BC$5</f>
        <v>22/04/27</v>
      </c>
      <c r="AE33" s="15" t="str">
        <f>INFO!BD$5</f>
        <v>22/04/28</v>
      </c>
      <c r="AF33" s="15" t="str">
        <f>INFO!BE$5</f>
        <v>22/04/29</v>
      </c>
      <c r="AG33" s="15" t="str">
        <f>INFO!BF$5</f>
        <v>22/04/30</v>
      </c>
      <c r="AH33" s="15" t="str">
        <f>INFO!BG$5</f>
        <v>22/05/01</v>
      </c>
      <c r="AI33" s="15" t="str">
        <f>INFO!BH$5</f>
        <v>22/05/02</v>
      </c>
      <c r="AJ33" s="15" t="str">
        <f>INFO!BI$5</f>
        <v>22/05/03</v>
      </c>
      <c r="AK33" s="15" t="str">
        <f>INFO!BJ$5</f>
        <v>22/05/04</v>
      </c>
      <c r="AL33" s="15" t="str">
        <f>INFO!BK$5</f>
        <v>22/05/05</v>
      </c>
      <c r="AM33" s="15" t="str">
        <f>INFO!BL$5</f>
        <v>22/05/06</v>
      </c>
      <c r="AN33" s="15" t="str">
        <f>INFO!BM$5</f>
        <v>22/05/07</v>
      </c>
      <c r="AO33" s="15" t="str">
        <f>INFO!BN$5</f>
        <v>22/05/08</v>
      </c>
      <c r="AP33" s="15" t="str">
        <f>INFO!BO$5</f>
        <v>22/05/09</v>
      </c>
      <c r="AQ33" s="15" t="str">
        <f>INFO!BP$5</f>
        <v>22/05/10</v>
      </c>
      <c r="AR33" s="15" t="str">
        <f>INFO!BQ$5</f>
        <v>22/05/11</v>
      </c>
      <c r="AS33" s="185" t="str">
        <f>INFO!BR$5</f>
        <v>22/05/12</v>
      </c>
      <c r="AT33" s="238"/>
      <c r="AU33" s="222"/>
      <c r="AV33" s="44"/>
    </row>
    <row r="34" spans="1:48" s="61" customFormat="1" ht="15" customHeight="1" x14ac:dyDescent="0.2">
      <c r="A34" s="14">
        <v>1</v>
      </c>
      <c r="B34" s="14"/>
      <c r="C34" s="125" t="str">
        <f t="shared" ref="C34:C83" si="0">IF(INDEX(項目,$A34,1)="","",INDEX(項目,$A34,1))</f>
        <v>加工食品</v>
      </c>
      <c r="D34" s="294">
        <f t="shared" ref="D34:H83" si="1">IF(ISERROR(D87/$AT87), "--", D87/$AT87*100)</f>
        <v>92.933919472068311</v>
      </c>
      <c r="E34" s="234">
        <f t="shared" si="1"/>
        <v>111.97003202418938</v>
      </c>
      <c r="F34" s="234">
        <f t="shared" si="1"/>
        <v>103.41849162235404</v>
      </c>
      <c r="G34" s="116">
        <f t="shared" si="1"/>
        <v>81.456855910323384</v>
      </c>
      <c r="H34" s="116">
        <f t="shared" si="1"/>
        <v>125.39070257680382</v>
      </c>
      <c r="I34" s="116">
        <f t="shared" ref="I34:M83" si="2">IF(ISERROR(I87/$AT87), "--", I87/$AT87*100)</f>
        <v>100.90008395098016</v>
      </c>
      <c r="J34" s="116">
        <f t="shared" si="2"/>
        <v>91.861300387344286</v>
      </c>
      <c r="K34" s="116">
        <f t="shared" si="2"/>
        <v>93.120984972196737</v>
      </c>
      <c r="L34" s="116">
        <f t="shared" si="2"/>
        <v>109.28546857942581</v>
      </c>
      <c r="M34" s="116">
        <f t="shared" si="2"/>
        <v>122.75571593008283</v>
      </c>
      <c r="N34" s="116">
        <f t="shared" ref="N34:R83" si="3">IF(ISERROR(N87/$AT87), "--", N87/$AT87*100)</f>
        <v>96.921317760780497</v>
      </c>
      <c r="O34" s="67">
        <f t="shared" si="3"/>
        <v>93.170782281050151</v>
      </c>
      <c r="P34" s="67">
        <f t="shared" si="3"/>
        <v>98.478704340256698</v>
      </c>
      <c r="Q34" s="67">
        <f t="shared" si="3"/>
        <v>79.332900328905609</v>
      </c>
      <c r="R34" s="67">
        <f t="shared" si="3"/>
        <v>95.982431182313192</v>
      </c>
      <c r="S34" s="67">
        <f t="shared" ref="S34:W83" si="4">IF(ISERROR(S87/$AT87), "--", S87/$AT87*100)</f>
        <v>119.56034536556652</v>
      </c>
      <c r="T34" s="67">
        <f t="shared" si="4"/>
        <v>117.81895092015509</v>
      </c>
      <c r="U34" s="67">
        <f t="shared" si="4"/>
        <v>89.316067717302943</v>
      </c>
      <c r="V34" s="67">
        <f t="shared" si="4"/>
        <v>98.662383984934536</v>
      </c>
      <c r="W34" s="67">
        <f t="shared" si="4"/>
        <v>95.925984387306769</v>
      </c>
      <c r="X34" s="67">
        <f t="shared" ref="X34:AB83" si="5">IF(ISERROR(X87/$AT87), "--", X87/$AT87*100)</f>
        <v>92.088001736306907</v>
      </c>
      <c r="Y34" s="67">
        <f t="shared" si="5"/>
        <v>94.338517453175371</v>
      </c>
      <c r="Z34" s="67">
        <f t="shared" si="5"/>
        <v>115.85668563557819</v>
      </c>
      <c r="AA34" s="67">
        <f t="shared" si="5"/>
        <v>112.70074062937469</v>
      </c>
      <c r="AB34" s="67">
        <f t="shared" si="5"/>
        <v>114.31190821795579</v>
      </c>
      <c r="AC34" s="67">
        <f t="shared" ref="AC34:AG83" si="6">IF(ISERROR(AC87/$AT87), "--", AC87/$AT87*100)</f>
        <v>84.745593408613544</v>
      </c>
      <c r="AD34" s="67">
        <f t="shared" si="6"/>
        <v>91.239143729723466</v>
      </c>
      <c r="AE34" s="67">
        <f t="shared" si="6"/>
        <v>96.44616660161428</v>
      </c>
      <c r="AF34" s="67">
        <f t="shared" si="6"/>
        <v>77.866929919317656</v>
      </c>
      <c r="AG34" s="67">
        <f t="shared" si="6"/>
        <v>114.05083532959601</v>
      </c>
      <c r="AH34" s="67">
        <f t="shared" ref="AH34:AL83" si="7">IF(ISERROR(AH87/$AT87), "--", AH87/$AT87*100)</f>
        <v>94.3533787886563</v>
      </c>
      <c r="AI34" s="67">
        <f t="shared" si="7"/>
        <v>107.14327798494267</v>
      </c>
      <c r="AJ34" s="67">
        <f t="shared" si="7"/>
        <v>92.828747823723262</v>
      </c>
      <c r="AK34" s="67">
        <f t="shared" si="7"/>
        <v>93.143186127332925</v>
      </c>
      <c r="AL34" s="67">
        <f t="shared" si="7"/>
        <v>104.31893928232189</v>
      </c>
      <c r="AM34" s="67">
        <f t="shared" ref="AM34:AQ83" si="8">IF(ISERROR(AM87/$AT87), "--", AM87/$AT87*100)</f>
        <v>102.79257884477649</v>
      </c>
      <c r="AN34" s="67">
        <f t="shared" si="8"/>
        <v>100.70449415124769</v>
      </c>
      <c r="AO34" s="67">
        <f t="shared" si="8"/>
        <v>114.37819067653747</v>
      </c>
      <c r="AP34" s="67">
        <f t="shared" si="8"/>
        <v>90.784491274672973</v>
      </c>
      <c r="AQ34" s="67">
        <f t="shared" si="8"/>
        <v>100.56450285326393</v>
      </c>
      <c r="AR34" s="67">
        <f t="shared" ref="AR34:AS83" si="9">IF(ISERROR(AR87/$AT87), "--", AR87/$AT87*100)</f>
        <v>95.394105842494582</v>
      </c>
      <c r="AS34" s="67">
        <f t="shared" si="9"/>
        <v>91.686159994433439</v>
      </c>
      <c r="AT34" s="179"/>
      <c r="AU34" s="228"/>
      <c r="AV34" s="44"/>
    </row>
    <row r="35" spans="1:48" s="61" customFormat="1" ht="15" customHeight="1" x14ac:dyDescent="0.2">
      <c r="A35" s="14">
        <v>2</v>
      </c>
      <c r="B35" s="14"/>
      <c r="C35" s="124" t="str">
        <f t="shared" si="0"/>
        <v>生鮮食品</v>
      </c>
      <c r="D35" s="134">
        <f t="shared" si="1"/>
        <v>126.20837200398813</v>
      </c>
      <c r="E35" s="37">
        <f t="shared" si="1"/>
        <v>136.30476736363417</v>
      </c>
      <c r="F35" s="37">
        <f t="shared" si="1"/>
        <v>123.73701960432393</v>
      </c>
      <c r="G35" s="37">
        <f t="shared" si="1"/>
        <v>114.33429174501224</v>
      </c>
      <c r="H35" s="37">
        <f t="shared" si="1"/>
        <v>155.61595314724201</v>
      </c>
      <c r="I35" s="37">
        <f t="shared" si="2"/>
        <v>137.32176868315923</v>
      </c>
      <c r="J35" s="37">
        <f t="shared" si="2"/>
        <v>122.09861734709683</v>
      </c>
      <c r="K35" s="37">
        <f t="shared" si="2"/>
        <v>121.33347906920851</v>
      </c>
      <c r="L35" s="37">
        <f t="shared" si="2"/>
        <v>135.78542881911312</v>
      </c>
      <c r="M35" s="37">
        <f t="shared" si="2"/>
        <v>143.77237079259189</v>
      </c>
      <c r="N35" s="37">
        <f t="shared" si="3"/>
        <v>133.38982968161491</v>
      </c>
      <c r="O35" s="35">
        <f t="shared" si="3"/>
        <v>120.6177050483734</v>
      </c>
      <c r="P35" s="35">
        <f t="shared" si="3"/>
        <v>136.2747195562448</v>
      </c>
      <c r="Q35" s="35">
        <f t="shared" si="3"/>
        <v>108.50144480431865</v>
      </c>
      <c r="R35" s="35">
        <f t="shared" si="3"/>
        <v>111.29215441034872</v>
      </c>
      <c r="S35" s="35">
        <f t="shared" si="4"/>
        <v>147.10919991709014</v>
      </c>
      <c r="T35" s="35">
        <f t="shared" si="4"/>
        <v>174.6546563191369</v>
      </c>
      <c r="U35" s="35">
        <f t="shared" si="4"/>
        <v>185.35556116204</v>
      </c>
      <c r="V35" s="35">
        <f t="shared" si="4"/>
        <v>182.05643962254575</v>
      </c>
      <c r="W35" s="35">
        <f t="shared" si="4"/>
        <v>168.3150420054296</v>
      </c>
      <c r="X35" s="35">
        <f t="shared" si="5"/>
        <v>176.18440722561769</v>
      </c>
      <c r="Y35" s="35">
        <f t="shared" si="5"/>
        <v>169.72004924742876</v>
      </c>
      <c r="Z35" s="35">
        <f t="shared" si="5"/>
        <v>184.11949125908643</v>
      </c>
      <c r="AA35" s="35">
        <f t="shared" si="5"/>
        <v>166.43975026250558</v>
      </c>
      <c r="AB35" s="35">
        <f t="shared" si="5"/>
        <v>224.83432607113207</v>
      </c>
      <c r="AC35" s="35">
        <f t="shared" si="6"/>
        <v>144.76220799219283</v>
      </c>
      <c r="AD35" s="35">
        <f t="shared" si="6"/>
        <v>160.85617768252391</v>
      </c>
      <c r="AE35" s="35">
        <f t="shared" si="6"/>
        <v>184.30252203640714</v>
      </c>
      <c r="AF35" s="35">
        <f t="shared" si="6"/>
        <v>0.23417422423033124</v>
      </c>
      <c r="AG35" s="35">
        <f t="shared" si="6"/>
        <v>0.30989514034868565</v>
      </c>
      <c r="AH35" s="35">
        <f t="shared" si="7"/>
        <v>0.26412044031536863</v>
      </c>
      <c r="AI35" s="35">
        <f t="shared" si="7"/>
        <v>0.20383048128737227</v>
      </c>
      <c r="AJ35" s="35">
        <f t="shared" si="7"/>
        <v>0.32535489186587541</v>
      </c>
      <c r="AK35" s="35">
        <f t="shared" si="7"/>
        <v>0.32761462515671252</v>
      </c>
      <c r="AL35" s="35">
        <f t="shared" si="7"/>
        <v>0.25311220675547946</v>
      </c>
      <c r="AM35" s="35">
        <f t="shared" si="8"/>
        <v>0.35784053511977509</v>
      </c>
      <c r="AN35" s="35">
        <f t="shared" si="8"/>
        <v>0.35004731455645938</v>
      </c>
      <c r="AO35" s="35">
        <f t="shared" si="8"/>
        <v>0.36768621217417774</v>
      </c>
      <c r="AP35" s="35">
        <f t="shared" si="8"/>
        <v>0.44220413978110268</v>
      </c>
      <c r="AQ35" s="35">
        <f t="shared" si="8"/>
        <v>0.46106802436735839</v>
      </c>
      <c r="AR35" s="35">
        <f t="shared" si="9"/>
        <v>0.33377271824157628</v>
      </c>
      <c r="AS35" s="35">
        <f t="shared" si="9"/>
        <v>0.47152616639340728</v>
      </c>
      <c r="AT35" s="179"/>
      <c r="AU35" s="228"/>
      <c r="AV35" s="44"/>
    </row>
    <row r="36" spans="1:48" s="61" customFormat="1" ht="15" customHeight="1" thickBot="1" x14ac:dyDescent="0.25">
      <c r="A36" s="14">
        <v>3</v>
      </c>
      <c r="B36" s="14"/>
      <c r="C36" s="124" t="str">
        <f t="shared" si="0"/>
        <v>菓子類</v>
      </c>
      <c r="D36" s="134">
        <f t="shared" si="1"/>
        <v>96.231779084583195</v>
      </c>
      <c r="E36" s="37">
        <f t="shared" si="1"/>
        <v>111.23760103604977</v>
      </c>
      <c r="F36" s="37">
        <f t="shared" si="1"/>
        <v>94.913802687523457</v>
      </c>
      <c r="G36" s="37">
        <f t="shared" si="1"/>
        <v>75.746359010959864</v>
      </c>
      <c r="H36" s="37">
        <f t="shared" si="1"/>
        <v>117.90033062847556</v>
      </c>
      <c r="I36" s="37">
        <f t="shared" si="2"/>
        <v>101.07043332665062</v>
      </c>
      <c r="J36" s="37">
        <f t="shared" si="2"/>
        <v>91.391442170160204</v>
      </c>
      <c r="K36" s="37">
        <f t="shared" si="2"/>
        <v>95.896813806953134</v>
      </c>
      <c r="L36" s="37">
        <f t="shared" si="2"/>
        <v>114.52954343837413</v>
      </c>
      <c r="M36" s="37">
        <f t="shared" si="2"/>
        <v>113.83333307220269</v>
      </c>
      <c r="N36" s="37">
        <f t="shared" si="3"/>
        <v>91.575152564224666</v>
      </c>
      <c r="O36" s="35">
        <f t="shared" si="3"/>
        <v>92.70392852809492</v>
      </c>
      <c r="P36" s="35">
        <f t="shared" si="3"/>
        <v>99.621901416952042</v>
      </c>
      <c r="Q36" s="35">
        <f t="shared" si="3"/>
        <v>75.777185103643163</v>
      </c>
      <c r="R36" s="35">
        <f t="shared" si="3"/>
        <v>94.916471108553253</v>
      </c>
      <c r="S36" s="35">
        <f t="shared" si="4"/>
        <v>119.66601092243143</v>
      </c>
      <c r="T36" s="35">
        <f t="shared" si="4"/>
        <v>111.77300224017908</v>
      </c>
      <c r="U36" s="35">
        <f t="shared" si="4"/>
        <v>85.193573160514148</v>
      </c>
      <c r="V36" s="35">
        <f t="shared" si="4"/>
        <v>99.673442038429144</v>
      </c>
      <c r="W36" s="35">
        <f t="shared" si="4"/>
        <v>95.516920832281826</v>
      </c>
      <c r="X36" s="35">
        <f t="shared" si="5"/>
        <v>95.258809761748751</v>
      </c>
      <c r="Y36" s="35">
        <f t="shared" si="5"/>
        <v>100.48261813985387</v>
      </c>
      <c r="Z36" s="35">
        <f t="shared" si="5"/>
        <v>119.35527454415742</v>
      </c>
      <c r="AA36" s="35">
        <f t="shared" si="5"/>
        <v>100.88740401129412</v>
      </c>
      <c r="AB36" s="35">
        <f t="shared" si="5"/>
        <v>110.47876170530633</v>
      </c>
      <c r="AC36" s="35">
        <f t="shared" si="6"/>
        <v>87.020155603423888</v>
      </c>
      <c r="AD36" s="35">
        <f t="shared" si="6"/>
        <v>98.288029329814023</v>
      </c>
      <c r="AE36" s="35">
        <f t="shared" si="6"/>
        <v>103.65820756568888</v>
      </c>
      <c r="AF36" s="35">
        <f t="shared" si="6"/>
        <v>83.028696204002088</v>
      </c>
      <c r="AG36" s="35">
        <f t="shared" si="6"/>
        <v>118.66803054035906</v>
      </c>
      <c r="AH36" s="35">
        <f t="shared" si="7"/>
        <v>91.193258539574472</v>
      </c>
      <c r="AI36" s="35">
        <f t="shared" si="7"/>
        <v>109.24224578587385</v>
      </c>
      <c r="AJ36" s="35">
        <f t="shared" si="7"/>
        <v>99.273373603567364</v>
      </c>
      <c r="AK36" s="35">
        <f t="shared" si="7"/>
        <v>103.02984512573059</v>
      </c>
      <c r="AL36" s="35">
        <f t="shared" si="7"/>
        <v>114.95477149032986</v>
      </c>
      <c r="AM36" s="35">
        <f t="shared" si="8"/>
        <v>106.3792344702069</v>
      </c>
      <c r="AN36" s="35">
        <f t="shared" si="8"/>
        <v>103.95767614359002</v>
      </c>
      <c r="AO36" s="35">
        <f t="shared" si="8"/>
        <v>113.31525818986903</v>
      </c>
      <c r="AP36" s="35">
        <f t="shared" si="8"/>
        <v>81.134926360719831</v>
      </c>
      <c r="AQ36" s="35">
        <f t="shared" si="8"/>
        <v>95.37034302882212</v>
      </c>
      <c r="AR36" s="35">
        <f t="shared" si="9"/>
        <v>96.179005169105054</v>
      </c>
      <c r="AS36" s="35">
        <f t="shared" si="9"/>
        <v>89.675048509725713</v>
      </c>
      <c r="AT36" s="179"/>
      <c r="AU36" s="228"/>
      <c r="AV36" s="44"/>
    </row>
    <row r="37" spans="1:48" s="61" customFormat="1" ht="15" hidden="1" customHeight="1" x14ac:dyDescent="0.2">
      <c r="A37" s="14">
        <v>4</v>
      </c>
      <c r="B37" s="14"/>
      <c r="C37" s="124" t="str">
        <f t="shared" si="0"/>
        <v>項目4</v>
      </c>
      <c r="D37" s="134" t="str">
        <f t="shared" si="1"/>
        <v>--</v>
      </c>
      <c r="E37" s="37" t="str">
        <f t="shared" si="1"/>
        <v>--</v>
      </c>
      <c r="F37" s="37" t="str">
        <f t="shared" si="1"/>
        <v>--</v>
      </c>
      <c r="G37" s="37" t="str">
        <f t="shared" si="1"/>
        <v>--</v>
      </c>
      <c r="H37" s="37" t="str">
        <f t="shared" si="1"/>
        <v>--</v>
      </c>
      <c r="I37" s="37" t="str">
        <f t="shared" si="2"/>
        <v>--</v>
      </c>
      <c r="J37" s="37" t="str">
        <f t="shared" si="2"/>
        <v>--</v>
      </c>
      <c r="K37" s="37" t="str">
        <f t="shared" si="2"/>
        <v>--</v>
      </c>
      <c r="L37" s="37" t="str">
        <f t="shared" si="2"/>
        <v>--</v>
      </c>
      <c r="M37" s="37" t="str">
        <f t="shared" si="2"/>
        <v>--</v>
      </c>
      <c r="N37" s="37" t="str">
        <f t="shared" si="3"/>
        <v>--</v>
      </c>
      <c r="O37" s="35" t="str">
        <f t="shared" si="3"/>
        <v>--</v>
      </c>
      <c r="P37" s="35" t="str">
        <f t="shared" si="3"/>
        <v>--</v>
      </c>
      <c r="Q37" s="35" t="str">
        <f t="shared" si="3"/>
        <v>--</v>
      </c>
      <c r="R37" s="35" t="str">
        <f t="shared" si="3"/>
        <v>--</v>
      </c>
      <c r="S37" s="35" t="str">
        <f t="shared" si="4"/>
        <v>--</v>
      </c>
      <c r="T37" s="35" t="str">
        <f t="shared" si="4"/>
        <v>--</v>
      </c>
      <c r="U37" s="35" t="str">
        <f t="shared" si="4"/>
        <v>--</v>
      </c>
      <c r="V37" s="35" t="str">
        <f t="shared" si="4"/>
        <v>--</v>
      </c>
      <c r="W37" s="35" t="str">
        <f t="shared" si="4"/>
        <v>--</v>
      </c>
      <c r="X37" s="35" t="str">
        <f t="shared" si="5"/>
        <v>--</v>
      </c>
      <c r="Y37" s="35" t="str">
        <f t="shared" si="5"/>
        <v>--</v>
      </c>
      <c r="Z37" s="35" t="str">
        <f t="shared" si="5"/>
        <v>--</v>
      </c>
      <c r="AA37" s="35" t="str">
        <f t="shared" si="5"/>
        <v>--</v>
      </c>
      <c r="AB37" s="35" t="str">
        <f t="shared" si="5"/>
        <v>--</v>
      </c>
      <c r="AC37" s="35" t="str">
        <f t="shared" si="6"/>
        <v>--</v>
      </c>
      <c r="AD37" s="35" t="str">
        <f t="shared" si="6"/>
        <v>--</v>
      </c>
      <c r="AE37" s="35" t="str">
        <f t="shared" si="6"/>
        <v>--</v>
      </c>
      <c r="AF37" s="35" t="str">
        <f t="shared" si="6"/>
        <v>--</v>
      </c>
      <c r="AG37" s="35" t="str">
        <f t="shared" si="6"/>
        <v>--</v>
      </c>
      <c r="AH37" s="35" t="str">
        <f t="shared" si="7"/>
        <v>--</v>
      </c>
      <c r="AI37" s="35" t="str">
        <f t="shared" si="7"/>
        <v>--</v>
      </c>
      <c r="AJ37" s="35" t="str">
        <f t="shared" si="7"/>
        <v>--</v>
      </c>
      <c r="AK37" s="35" t="str">
        <f t="shared" si="7"/>
        <v>--</v>
      </c>
      <c r="AL37" s="35" t="str">
        <f t="shared" si="7"/>
        <v>--</v>
      </c>
      <c r="AM37" s="35" t="str">
        <f t="shared" si="8"/>
        <v>--</v>
      </c>
      <c r="AN37" s="35" t="str">
        <f t="shared" si="8"/>
        <v>--</v>
      </c>
      <c r="AO37" s="35" t="str">
        <f t="shared" si="8"/>
        <v>--</v>
      </c>
      <c r="AP37" s="35" t="str">
        <f t="shared" si="8"/>
        <v>--</v>
      </c>
      <c r="AQ37" s="35" t="str">
        <f t="shared" si="8"/>
        <v>--</v>
      </c>
      <c r="AR37" s="35" t="str">
        <f t="shared" si="9"/>
        <v>--</v>
      </c>
      <c r="AS37" s="35" t="str">
        <f t="shared" si="9"/>
        <v>--</v>
      </c>
      <c r="AT37" s="179"/>
      <c r="AU37" s="228"/>
      <c r="AV37" s="44"/>
    </row>
    <row r="38" spans="1:48" s="61" customFormat="1" ht="15" hidden="1" customHeight="1" x14ac:dyDescent="0.2">
      <c r="A38" s="14">
        <v>5</v>
      </c>
      <c r="B38" s="14"/>
      <c r="C38" s="124" t="str">
        <f t="shared" si="0"/>
        <v>項目5</v>
      </c>
      <c r="D38" s="134" t="str">
        <f t="shared" si="1"/>
        <v>--</v>
      </c>
      <c r="E38" s="37" t="str">
        <f t="shared" si="1"/>
        <v>--</v>
      </c>
      <c r="F38" s="37" t="str">
        <f t="shared" si="1"/>
        <v>--</v>
      </c>
      <c r="G38" s="37" t="str">
        <f t="shared" si="1"/>
        <v>--</v>
      </c>
      <c r="H38" s="37" t="str">
        <f t="shared" si="1"/>
        <v>--</v>
      </c>
      <c r="I38" s="37" t="str">
        <f t="shared" si="2"/>
        <v>--</v>
      </c>
      <c r="J38" s="37" t="str">
        <f t="shared" si="2"/>
        <v>--</v>
      </c>
      <c r="K38" s="37" t="str">
        <f t="shared" si="2"/>
        <v>--</v>
      </c>
      <c r="L38" s="37" t="str">
        <f t="shared" si="2"/>
        <v>--</v>
      </c>
      <c r="M38" s="37" t="str">
        <f t="shared" si="2"/>
        <v>--</v>
      </c>
      <c r="N38" s="37" t="str">
        <f t="shared" si="3"/>
        <v>--</v>
      </c>
      <c r="O38" s="35" t="str">
        <f t="shared" si="3"/>
        <v>--</v>
      </c>
      <c r="P38" s="35" t="str">
        <f t="shared" si="3"/>
        <v>--</v>
      </c>
      <c r="Q38" s="35" t="str">
        <f t="shared" si="3"/>
        <v>--</v>
      </c>
      <c r="R38" s="35" t="str">
        <f t="shared" si="3"/>
        <v>--</v>
      </c>
      <c r="S38" s="35" t="str">
        <f t="shared" si="4"/>
        <v>--</v>
      </c>
      <c r="T38" s="35" t="str">
        <f t="shared" si="4"/>
        <v>--</v>
      </c>
      <c r="U38" s="35" t="str">
        <f t="shared" si="4"/>
        <v>--</v>
      </c>
      <c r="V38" s="35" t="str">
        <f t="shared" si="4"/>
        <v>--</v>
      </c>
      <c r="W38" s="35" t="str">
        <f t="shared" si="4"/>
        <v>--</v>
      </c>
      <c r="X38" s="35" t="str">
        <f t="shared" si="5"/>
        <v>--</v>
      </c>
      <c r="Y38" s="35" t="str">
        <f t="shared" si="5"/>
        <v>--</v>
      </c>
      <c r="Z38" s="35" t="str">
        <f t="shared" si="5"/>
        <v>--</v>
      </c>
      <c r="AA38" s="35" t="str">
        <f t="shared" si="5"/>
        <v>--</v>
      </c>
      <c r="AB38" s="35" t="str">
        <f t="shared" si="5"/>
        <v>--</v>
      </c>
      <c r="AC38" s="35" t="str">
        <f t="shared" si="6"/>
        <v>--</v>
      </c>
      <c r="AD38" s="35" t="str">
        <f t="shared" si="6"/>
        <v>--</v>
      </c>
      <c r="AE38" s="35" t="str">
        <f t="shared" si="6"/>
        <v>--</v>
      </c>
      <c r="AF38" s="35" t="str">
        <f t="shared" si="6"/>
        <v>--</v>
      </c>
      <c r="AG38" s="35" t="str">
        <f t="shared" si="6"/>
        <v>--</v>
      </c>
      <c r="AH38" s="35" t="str">
        <f t="shared" si="7"/>
        <v>--</v>
      </c>
      <c r="AI38" s="35" t="str">
        <f t="shared" si="7"/>
        <v>--</v>
      </c>
      <c r="AJ38" s="35" t="str">
        <f t="shared" si="7"/>
        <v>--</v>
      </c>
      <c r="AK38" s="35" t="str">
        <f t="shared" si="7"/>
        <v>--</v>
      </c>
      <c r="AL38" s="35" t="str">
        <f t="shared" si="7"/>
        <v>--</v>
      </c>
      <c r="AM38" s="35" t="str">
        <f t="shared" si="8"/>
        <v>--</v>
      </c>
      <c r="AN38" s="35" t="str">
        <f t="shared" si="8"/>
        <v>--</v>
      </c>
      <c r="AO38" s="35" t="str">
        <f t="shared" si="8"/>
        <v>--</v>
      </c>
      <c r="AP38" s="35" t="str">
        <f t="shared" si="8"/>
        <v>--</v>
      </c>
      <c r="AQ38" s="35" t="str">
        <f t="shared" si="8"/>
        <v>--</v>
      </c>
      <c r="AR38" s="35" t="str">
        <f t="shared" si="9"/>
        <v>--</v>
      </c>
      <c r="AS38" s="35" t="str">
        <f t="shared" si="9"/>
        <v>--</v>
      </c>
      <c r="AT38" s="179"/>
      <c r="AU38" s="228"/>
      <c r="AV38" s="44"/>
    </row>
    <row r="39" spans="1:48" s="61" customFormat="1" ht="15" hidden="1" customHeight="1" x14ac:dyDescent="0.2">
      <c r="A39" s="14">
        <v>6</v>
      </c>
      <c r="B39" s="14"/>
      <c r="C39" s="124" t="str">
        <f t="shared" si="0"/>
        <v>項目6</v>
      </c>
      <c r="D39" s="134" t="str">
        <f t="shared" si="1"/>
        <v>--</v>
      </c>
      <c r="E39" s="37" t="str">
        <f t="shared" si="1"/>
        <v>--</v>
      </c>
      <c r="F39" s="37" t="str">
        <f t="shared" si="1"/>
        <v>--</v>
      </c>
      <c r="G39" s="37" t="str">
        <f t="shared" si="1"/>
        <v>--</v>
      </c>
      <c r="H39" s="37" t="str">
        <f t="shared" si="1"/>
        <v>--</v>
      </c>
      <c r="I39" s="37" t="str">
        <f t="shared" si="2"/>
        <v>--</v>
      </c>
      <c r="J39" s="37" t="str">
        <f t="shared" si="2"/>
        <v>--</v>
      </c>
      <c r="K39" s="37" t="str">
        <f t="shared" si="2"/>
        <v>--</v>
      </c>
      <c r="L39" s="37" t="str">
        <f t="shared" si="2"/>
        <v>--</v>
      </c>
      <c r="M39" s="37" t="str">
        <f t="shared" si="2"/>
        <v>--</v>
      </c>
      <c r="N39" s="37" t="str">
        <f t="shared" si="3"/>
        <v>--</v>
      </c>
      <c r="O39" s="35" t="str">
        <f t="shared" si="3"/>
        <v>--</v>
      </c>
      <c r="P39" s="35" t="str">
        <f t="shared" si="3"/>
        <v>--</v>
      </c>
      <c r="Q39" s="35" t="str">
        <f t="shared" si="3"/>
        <v>--</v>
      </c>
      <c r="R39" s="35" t="str">
        <f t="shared" si="3"/>
        <v>--</v>
      </c>
      <c r="S39" s="35" t="str">
        <f t="shared" si="4"/>
        <v>--</v>
      </c>
      <c r="T39" s="35" t="str">
        <f t="shared" si="4"/>
        <v>--</v>
      </c>
      <c r="U39" s="35" t="str">
        <f t="shared" si="4"/>
        <v>--</v>
      </c>
      <c r="V39" s="35" t="str">
        <f t="shared" si="4"/>
        <v>--</v>
      </c>
      <c r="W39" s="35" t="str">
        <f t="shared" si="4"/>
        <v>--</v>
      </c>
      <c r="X39" s="35" t="str">
        <f t="shared" si="5"/>
        <v>--</v>
      </c>
      <c r="Y39" s="35" t="str">
        <f t="shared" si="5"/>
        <v>--</v>
      </c>
      <c r="Z39" s="35" t="str">
        <f t="shared" si="5"/>
        <v>--</v>
      </c>
      <c r="AA39" s="35" t="str">
        <f t="shared" si="5"/>
        <v>--</v>
      </c>
      <c r="AB39" s="35" t="str">
        <f t="shared" si="5"/>
        <v>--</v>
      </c>
      <c r="AC39" s="35" t="str">
        <f t="shared" si="6"/>
        <v>--</v>
      </c>
      <c r="AD39" s="35" t="str">
        <f t="shared" si="6"/>
        <v>--</v>
      </c>
      <c r="AE39" s="35" t="str">
        <f t="shared" si="6"/>
        <v>--</v>
      </c>
      <c r="AF39" s="35" t="str">
        <f t="shared" si="6"/>
        <v>--</v>
      </c>
      <c r="AG39" s="35" t="str">
        <f t="shared" si="6"/>
        <v>--</v>
      </c>
      <c r="AH39" s="35" t="str">
        <f t="shared" si="7"/>
        <v>--</v>
      </c>
      <c r="AI39" s="35" t="str">
        <f t="shared" si="7"/>
        <v>--</v>
      </c>
      <c r="AJ39" s="35" t="str">
        <f t="shared" si="7"/>
        <v>--</v>
      </c>
      <c r="AK39" s="35" t="str">
        <f t="shared" si="7"/>
        <v>--</v>
      </c>
      <c r="AL39" s="35" t="str">
        <f t="shared" si="7"/>
        <v>--</v>
      </c>
      <c r="AM39" s="35" t="str">
        <f t="shared" si="8"/>
        <v>--</v>
      </c>
      <c r="AN39" s="35" t="str">
        <f t="shared" si="8"/>
        <v>--</v>
      </c>
      <c r="AO39" s="35" t="str">
        <f t="shared" si="8"/>
        <v>--</v>
      </c>
      <c r="AP39" s="35" t="str">
        <f t="shared" si="8"/>
        <v>--</v>
      </c>
      <c r="AQ39" s="35" t="str">
        <f t="shared" si="8"/>
        <v>--</v>
      </c>
      <c r="AR39" s="35" t="str">
        <f t="shared" si="9"/>
        <v>--</v>
      </c>
      <c r="AS39" s="35" t="str">
        <f t="shared" si="9"/>
        <v>--</v>
      </c>
      <c r="AT39" s="179"/>
      <c r="AU39" s="228"/>
      <c r="AV39" s="44"/>
    </row>
    <row r="40" spans="1:48" s="61" customFormat="1" ht="15" hidden="1" customHeight="1" x14ac:dyDescent="0.2">
      <c r="A40" s="14">
        <v>7</v>
      </c>
      <c r="B40" s="14"/>
      <c r="C40" s="124" t="str">
        <f t="shared" si="0"/>
        <v>項目7</v>
      </c>
      <c r="D40" s="134" t="str">
        <f t="shared" si="1"/>
        <v>--</v>
      </c>
      <c r="E40" s="37" t="str">
        <f t="shared" si="1"/>
        <v>--</v>
      </c>
      <c r="F40" s="37" t="str">
        <f t="shared" si="1"/>
        <v>--</v>
      </c>
      <c r="G40" s="37" t="str">
        <f t="shared" si="1"/>
        <v>--</v>
      </c>
      <c r="H40" s="37" t="str">
        <f t="shared" si="1"/>
        <v>--</v>
      </c>
      <c r="I40" s="37" t="str">
        <f t="shared" si="2"/>
        <v>--</v>
      </c>
      <c r="J40" s="37" t="str">
        <f t="shared" si="2"/>
        <v>--</v>
      </c>
      <c r="K40" s="37" t="str">
        <f t="shared" si="2"/>
        <v>--</v>
      </c>
      <c r="L40" s="37" t="str">
        <f t="shared" si="2"/>
        <v>--</v>
      </c>
      <c r="M40" s="37" t="str">
        <f t="shared" si="2"/>
        <v>--</v>
      </c>
      <c r="N40" s="37" t="str">
        <f t="shared" si="3"/>
        <v>--</v>
      </c>
      <c r="O40" s="35" t="str">
        <f t="shared" si="3"/>
        <v>--</v>
      </c>
      <c r="P40" s="35" t="str">
        <f t="shared" si="3"/>
        <v>--</v>
      </c>
      <c r="Q40" s="35" t="str">
        <f t="shared" si="3"/>
        <v>--</v>
      </c>
      <c r="R40" s="35" t="str">
        <f t="shared" si="3"/>
        <v>--</v>
      </c>
      <c r="S40" s="35" t="str">
        <f t="shared" si="4"/>
        <v>--</v>
      </c>
      <c r="T40" s="35" t="str">
        <f t="shared" si="4"/>
        <v>--</v>
      </c>
      <c r="U40" s="35" t="str">
        <f t="shared" si="4"/>
        <v>--</v>
      </c>
      <c r="V40" s="35" t="str">
        <f t="shared" si="4"/>
        <v>--</v>
      </c>
      <c r="W40" s="35" t="str">
        <f t="shared" si="4"/>
        <v>--</v>
      </c>
      <c r="X40" s="35" t="str">
        <f t="shared" si="5"/>
        <v>--</v>
      </c>
      <c r="Y40" s="35" t="str">
        <f t="shared" si="5"/>
        <v>--</v>
      </c>
      <c r="Z40" s="35" t="str">
        <f t="shared" si="5"/>
        <v>--</v>
      </c>
      <c r="AA40" s="35" t="str">
        <f t="shared" si="5"/>
        <v>--</v>
      </c>
      <c r="AB40" s="35" t="str">
        <f t="shared" si="5"/>
        <v>--</v>
      </c>
      <c r="AC40" s="35" t="str">
        <f t="shared" si="6"/>
        <v>--</v>
      </c>
      <c r="AD40" s="35" t="str">
        <f t="shared" si="6"/>
        <v>--</v>
      </c>
      <c r="AE40" s="35" t="str">
        <f t="shared" si="6"/>
        <v>--</v>
      </c>
      <c r="AF40" s="35" t="str">
        <f t="shared" si="6"/>
        <v>--</v>
      </c>
      <c r="AG40" s="35" t="str">
        <f t="shared" si="6"/>
        <v>--</v>
      </c>
      <c r="AH40" s="35" t="str">
        <f t="shared" si="7"/>
        <v>--</v>
      </c>
      <c r="AI40" s="35" t="str">
        <f t="shared" si="7"/>
        <v>--</v>
      </c>
      <c r="AJ40" s="35" t="str">
        <f t="shared" si="7"/>
        <v>--</v>
      </c>
      <c r="AK40" s="35" t="str">
        <f t="shared" si="7"/>
        <v>--</v>
      </c>
      <c r="AL40" s="35" t="str">
        <f t="shared" si="7"/>
        <v>--</v>
      </c>
      <c r="AM40" s="35" t="str">
        <f t="shared" si="8"/>
        <v>--</v>
      </c>
      <c r="AN40" s="35" t="str">
        <f t="shared" si="8"/>
        <v>--</v>
      </c>
      <c r="AO40" s="35" t="str">
        <f t="shared" si="8"/>
        <v>--</v>
      </c>
      <c r="AP40" s="35" t="str">
        <f t="shared" si="8"/>
        <v>--</v>
      </c>
      <c r="AQ40" s="35" t="str">
        <f t="shared" si="8"/>
        <v>--</v>
      </c>
      <c r="AR40" s="35" t="str">
        <f t="shared" si="9"/>
        <v>--</v>
      </c>
      <c r="AS40" s="35" t="str">
        <f t="shared" si="9"/>
        <v>--</v>
      </c>
      <c r="AT40" s="179"/>
      <c r="AU40" s="228"/>
      <c r="AV40" s="44"/>
    </row>
    <row r="41" spans="1:48" s="61" customFormat="1" ht="15" hidden="1" customHeight="1" x14ac:dyDescent="0.2">
      <c r="A41" s="14">
        <v>8</v>
      </c>
      <c r="B41" s="14"/>
      <c r="C41" s="124" t="str">
        <f t="shared" si="0"/>
        <v>項目8</v>
      </c>
      <c r="D41" s="134" t="str">
        <f t="shared" si="1"/>
        <v>--</v>
      </c>
      <c r="E41" s="37" t="str">
        <f t="shared" si="1"/>
        <v>--</v>
      </c>
      <c r="F41" s="37" t="str">
        <f t="shared" si="1"/>
        <v>--</v>
      </c>
      <c r="G41" s="37" t="str">
        <f t="shared" si="1"/>
        <v>--</v>
      </c>
      <c r="H41" s="37" t="str">
        <f t="shared" si="1"/>
        <v>--</v>
      </c>
      <c r="I41" s="37" t="str">
        <f t="shared" si="2"/>
        <v>--</v>
      </c>
      <c r="J41" s="37" t="str">
        <f t="shared" si="2"/>
        <v>--</v>
      </c>
      <c r="K41" s="37" t="str">
        <f t="shared" si="2"/>
        <v>--</v>
      </c>
      <c r="L41" s="37" t="str">
        <f t="shared" si="2"/>
        <v>--</v>
      </c>
      <c r="M41" s="37" t="str">
        <f t="shared" si="2"/>
        <v>--</v>
      </c>
      <c r="N41" s="37" t="str">
        <f t="shared" si="3"/>
        <v>--</v>
      </c>
      <c r="O41" s="35" t="str">
        <f t="shared" si="3"/>
        <v>--</v>
      </c>
      <c r="P41" s="35" t="str">
        <f t="shared" si="3"/>
        <v>--</v>
      </c>
      <c r="Q41" s="35" t="str">
        <f t="shared" si="3"/>
        <v>--</v>
      </c>
      <c r="R41" s="35" t="str">
        <f t="shared" si="3"/>
        <v>--</v>
      </c>
      <c r="S41" s="35" t="str">
        <f t="shared" si="4"/>
        <v>--</v>
      </c>
      <c r="T41" s="35" t="str">
        <f t="shared" si="4"/>
        <v>--</v>
      </c>
      <c r="U41" s="35" t="str">
        <f t="shared" si="4"/>
        <v>--</v>
      </c>
      <c r="V41" s="35" t="str">
        <f t="shared" si="4"/>
        <v>--</v>
      </c>
      <c r="W41" s="35" t="str">
        <f t="shared" si="4"/>
        <v>--</v>
      </c>
      <c r="X41" s="35" t="str">
        <f t="shared" si="5"/>
        <v>--</v>
      </c>
      <c r="Y41" s="35" t="str">
        <f t="shared" si="5"/>
        <v>--</v>
      </c>
      <c r="Z41" s="35" t="str">
        <f t="shared" si="5"/>
        <v>--</v>
      </c>
      <c r="AA41" s="35" t="str">
        <f t="shared" si="5"/>
        <v>--</v>
      </c>
      <c r="AB41" s="35" t="str">
        <f t="shared" si="5"/>
        <v>--</v>
      </c>
      <c r="AC41" s="35" t="str">
        <f t="shared" si="6"/>
        <v>--</v>
      </c>
      <c r="AD41" s="35" t="str">
        <f t="shared" si="6"/>
        <v>--</v>
      </c>
      <c r="AE41" s="35" t="str">
        <f t="shared" si="6"/>
        <v>--</v>
      </c>
      <c r="AF41" s="35" t="str">
        <f t="shared" si="6"/>
        <v>--</v>
      </c>
      <c r="AG41" s="35" t="str">
        <f t="shared" si="6"/>
        <v>--</v>
      </c>
      <c r="AH41" s="35" t="str">
        <f t="shared" si="7"/>
        <v>--</v>
      </c>
      <c r="AI41" s="35" t="str">
        <f t="shared" si="7"/>
        <v>--</v>
      </c>
      <c r="AJ41" s="35" t="str">
        <f t="shared" si="7"/>
        <v>--</v>
      </c>
      <c r="AK41" s="35" t="str">
        <f t="shared" si="7"/>
        <v>--</v>
      </c>
      <c r="AL41" s="35" t="str">
        <f t="shared" si="7"/>
        <v>--</v>
      </c>
      <c r="AM41" s="35" t="str">
        <f t="shared" si="8"/>
        <v>--</v>
      </c>
      <c r="AN41" s="35" t="str">
        <f t="shared" si="8"/>
        <v>--</v>
      </c>
      <c r="AO41" s="35" t="str">
        <f t="shared" si="8"/>
        <v>--</v>
      </c>
      <c r="AP41" s="35" t="str">
        <f t="shared" si="8"/>
        <v>--</v>
      </c>
      <c r="AQ41" s="35" t="str">
        <f t="shared" si="8"/>
        <v>--</v>
      </c>
      <c r="AR41" s="35" t="str">
        <f t="shared" si="9"/>
        <v>--</v>
      </c>
      <c r="AS41" s="35" t="str">
        <f t="shared" si="9"/>
        <v>--</v>
      </c>
      <c r="AT41" s="179"/>
      <c r="AU41" s="228"/>
      <c r="AV41" s="44"/>
    </row>
    <row r="42" spans="1:48" s="61" customFormat="1" ht="15" hidden="1" customHeight="1" x14ac:dyDescent="0.2">
      <c r="A42" s="14">
        <v>9</v>
      </c>
      <c r="B42" s="14"/>
      <c r="C42" s="124" t="str">
        <f t="shared" si="0"/>
        <v>項目9</v>
      </c>
      <c r="D42" s="134" t="str">
        <f t="shared" si="1"/>
        <v>--</v>
      </c>
      <c r="E42" s="37" t="str">
        <f t="shared" si="1"/>
        <v>--</v>
      </c>
      <c r="F42" s="37" t="str">
        <f t="shared" si="1"/>
        <v>--</v>
      </c>
      <c r="G42" s="37" t="str">
        <f t="shared" si="1"/>
        <v>--</v>
      </c>
      <c r="H42" s="37" t="str">
        <f t="shared" si="1"/>
        <v>--</v>
      </c>
      <c r="I42" s="37" t="str">
        <f t="shared" si="2"/>
        <v>--</v>
      </c>
      <c r="J42" s="37" t="str">
        <f t="shared" si="2"/>
        <v>--</v>
      </c>
      <c r="K42" s="37" t="str">
        <f t="shared" si="2"/>
        <v>--</v>
      </c>
      <c r="L42" s="37" t="str">
        <f t="shared" si="2"/>
        <v>--</v>
      </c>
      <c r="M42" s="37" t="str">
        <f t="shared" si="2"/>
        <v>--</v>
      </c>
      <c r="N42" s="37" t="str">
        <f t="shared" si="3"/>
        <v>--</v>
      </c>
      <c r="O42" s="35" t="str">
        <f t="shared" si="3"/>
        <v>--</v>
      </c>
      <c r="P42" s="35" t="str">
        <f t="shared" si="3"/>
        <v>--</v>
      </c>
      <c r="Q42" s="35" t="str">
        <f t="shared" si="3"/>
        <v>--</v>
      </c>
      <c r="R42" s="35" t="str">
        <f t="shared" si="3"/>
        <v>--</v>
      </c>
      <c r="S42" s="35" t="str">
        <f t="shared" si="4"/>
        <v>--</v>
      </c>
      <c r="T42" s="35" t="str">
        <f t="shared" si="4"/>
        <v>--</v>
      </c>
      <c r="U42" s="35" t="str">
        <f t="shared" si="4"/>
        <v>--</v>
      </c>
      <c r="V42" s="35" t="str">
        <f t="shared" si="4"/>
        <v>--</v>
      </c>
      <c r="W42" s="35" t="str">
        <f t="shared" si="4"/>
        <v>--</v>
      </c>
      <c r="X42" s="35" t="str">
        <f t="shared" si="5"/>
        <v>--</v>
      </c>
      <c r="Y42" s="35" t="str">
        <f t="shared" si="5"/>
        <v>--</v>
      </c>
      <c r="Z42" s="35" t="str">
        <f t="shared" si="5"/>
        <v>--</v>
      </c>
      <c r="AA42" s="35" t="str">
        <f t="shared" si="5"/>
        <v>--</v>
      </c>
      <c r="AB42" s="35" t="str">
        <f t="shared" si="5"/>
        <v>--</v>
      </c>
      <c r="AC42" s="35" t="str">
        <f t="shared" si="6"/>
        <v>--</v>
      </c>
      <c r="AD42" s="35" t="str">
        <f t="shared" si="6"/>
        <v>--</v>
      </c>
      <c r="AE42" s="35" t="str">
        <f t="shared" si="6"/>
        <v>--</v>
      </c>
      <c r="AF42" s="35" t="str">
        <f t="shared" si="6"/>
        <v>--</v>
      </c>
      <c r="AG42" s="35" t="str">
        <f t="shared" si="6"/>
        <v>--</v>
      </c>
      <c r="AH42" s="35" t="str">
        <f t="shared" si="7"/>
        <v>--</v>
      </c>
      <c r="AI42" s="35" t="str">
        <f t="shared" si="7"/>
        <v>--</v>
      </c>
      <c r="AJ42" s="35" t="str">
        <f t="shared" si="7"/>
        <v>--</v>
      </c>
      <c r="AK42" s="35" t="str">
        <f t="shared" si="7"/>
        <v>--</v>
      </c>
      <c r="AL42" s="35" t="str">
        <f t="shared" si="7"/>
        <v>--</v>
      </c>
      <c r="AM42" s="35" t="str">
        <f t="shared" si="8"/>
        <v>--</v>
      </c>
      <c r="AN42" s="35" t="str">
        <f t="shared" si="8"/>
        <v>--</v>
      </c>
      <c r="AO42" s="35" t="str">
        <f t="shared" si="8"/>
        <v>--</v>
      </c>
      <c r="AP42" s="35" t="str">
        <f t="shared" si="8"/>
        <v>--</v>
      </c>
      <c r="AQ42" s="35" t="str">
        <f t="shared" si="8"/>
        <v>--</v>
      </c>
      <c r="AR42" s="35" t="str">
        <f t="shared" si="9"/>
        <v>--</v>
      </c>
      <c r="AS42" s="35" t="str">
        <f t="shared" si="9"/>
        <v>--</v>
      </c>
      <c r="AT42" s="179"/>
      <c r="AU42" s="228"/>
      <c r="AV42" s="44"/>
    </row>
    <row r="43" spans="1:48" s="61" customFormat="1" ht="15" hidden="1" customHeight="1" x14ac:dyDescent="0.2">
      <c r="A43" s="14">
        <v>10</v>
      </c>
      <c r="B43" s="14"/>
      <c r="C43" s="124" t="str">
        <f t="shared" si="0"/>
        <v>項目10</v>
      </c>
      <c r="D43" s="134" t="str">
        <f t="shared" si="1"/>
        <v>--</v>
      </c>
      <c r="E43" s="37" t="str">
        <f t="shared" si="1"/>
        <v>--</v>
      </c>
      <c r="F43" s="37" t="str">
        <f t="shared" si="1"/>
        <v>--</v>
      </c>
      <c r="G43" s="37" t="str">
        <f t="shared" si="1"/>
        <v>--</v>
      </c>
      <c r="H43" s="37" t="str">
        <f t="shared" si="1"/>
        <v>--</v>
      </c>
      <c r="I43" s="37" t="str">
        <f t="shared" si="2"/>
        <v>--</v>
      </c>
      <c r="J43" s="37" t="str">
        <f t="shared" si="2"/>
        <v>--</v>
      </c>
      <c r="K43" s="37" t="str">
        <f t="shared" si="2"/>
        <v>--</v>
      </c>
      <c r="L43" s="37" t="str">
        <f t="shared" si="2"/>
        <v>--</v>
      </c>
      <c r="M43" s="37" t="str">
        <f t="shared" si="2"/>
        <v>--</v>
      </c>
      <c r="N43" s="37" t="str">
        <f t="shared" si="3"/>
        <v>--</v>
      </c>
      <c r="O43" s="35" t="str">
        <f t="shared" si="3"/>
        <v>--</v>
      </c>
      <c r="P43" s="35" t="str">
        <f t="shared" si="3"/>
        <v>--</v>
      </c>
      <c r="Q43" s="35" t="str">
        <f t="shared" si="3"/>
        <v>--</v>
      </c>
      <c r="R43" s="35" t="str">
        <f t="shared" si="3"/>
        <v>--</v>
      </c>
      <c r="S43" s="35" t="str">
        <f t="shared" si="4"/>
        <v>--</v>
      </c>
      <c r="T43" s="35" t="str">
        <f t="shared" si="4"/>
        <v>--</v>
      </c>
      <c r="U43" s="35" t="str">
        <f t="shared" si="4"/>
        <v>--</v>
      </c>
      <c r="V43" s="35" t="str">
        <f t="shared" si="4"/>
        <v>--</v>
      </c>
      <c r="W43" s="35" t="str">
        <f t="shared" si="4"/>
        <v>--</v>
      </c>
      <c r="X43" s="35" t="str">
        <f t="shared" si="5"/>
        <v>--</v>
      </c>
      <c r="Y43" s="35" t="str">
        <f t="shared" si="5"/>
        <v>--</v>
      </c>
      <c r="Z43" s="35" t="str">
        <f t="shared" si="5"/>
        <v>--</v>
      </c>
      <c r="AA43" s="35" t="str">
        <f t="shared" si="5"/>
        <v>--</v>
      </c>
      <c r="AB43" s="35" t="str">
        <f t="shared" si="5"/>
        <v>--</v>
      </c>
      <c r="AC43" s="35" t="str">
        <f t="shared" si="6"/>
        <v>--</v>
      </c>
      <c r="AD43" s="35" t="str">
        <f t="shared" si="6"/>
        <v>--</v>
      </c>
      <c r="AE43" s="35" t="str">
        <f t="shared" si="6"/>
        <v>--</v>
      </c>
      <c r="AF43" s="35" t="str">
        <f t="shared" si="6"/>
        <v>--</v>
      </c>
      <c r="AG43" s="35" t="str">
        <f t="shared" si="6"/>
        <v>--</v>
      </c>
      <c r="AH43" s="35" t="str">
        <f t="shared" si="7"/>
        <v>--</v>
      </c>
      <c r="AI43" s="35" t="str">
        <f t="shared" si="7"/>
        <v>--</v>
      </c>
      <c r="AJ43" s="35" t="str">
        <f t="shared" si="7"/>
        <v>--</v>
      </c>
      <c r="AK43" s="35" t="str">
        <f t="shared" si="7"/>
        <v>--</v>
      </c>
      <c r="AL43" s="35" t="str">
        <f t="shared" si="7"/>
        <v>--</v>
      </c>
      <c r="AM43" s="35" t="str">
        <f t="shared" si="8"/>
        <v>--</v>
      </c>
      <c r="AN43" s="35" t="str">
        <f t="shared" si="8"/>
        <v>--</v>
      </c>
      <c r="AO43" s="35" t="str">
        <f t="shared" si="8"/>
        <v>--</v>
      </c>
      <c r="AP43" s="35" t="str">
        <f t="shared" si="8"/>
        <v>--</v>
      </c>
      <c r="AQ43" s="35" t="str">
        <f t="shared" si="8"/>
        <v>--</v>
      </c>
      <c r="AR43" s="35" t="str">
        <f t="shared" si="9"/>
        <v>--</v>
      </c>
      <c r="AS43" s="35" t="str">
        <f t="shared" si="9"/>
        <v>--</v>
      </c>
      <c r="AT43" s="179"/>
      <c r="AU43" s="228"/>
      <c r="AV43" s="44"/>
    </row>
    <row r="44" spans="1:48" s="61" customFormat="1" ht="15" hidden="1" customHeight="1" x14ac:dyDescent="0.2">
      <c r="A44" s="14">
        <v>11</v>
      </c>
      <c r="B44" s="14"/>
      <c r="C44" s="124" t="str">
        <f t="shared" si="0"/>
        <v>項目11</v>
      </c>
      <c r="D44" s="134" t="str">
        <f t="shared" si="1"/>
        <v>--</v>
      </c>
      <c r="E44" s="37" t="str">
        <f t="shared" si="1"/>
        <v>--</v>
      </c>
      <c r="F44" s="37" t="str">
        <f t="shared" si="1"/>
        <v>--</v>
      </c>
      <c r="G44" s="37" t="str">
        <f t="shared" si="1"/>
        <v>--</v>
      </c>
      <c r="H44" s="37" t="str">
        <f t="shared" si="1"/>
        <v>--</v>
      </c>
      <c r="I44" s="37" t="str">
        <f t="shared" si="2"/>
        <v>--</v>
      </c>
      <c r="J44" s="37" t="str">
        <f t="shared" si="2"/>
        <v>--</v>
      </c>
      <c r="K44" s="37" t="str">
        <f t="shared" si="2"/>
        <v>--</v>
      </c>
      <c r="L44" s="37" t="str">
        <f t="shared" si="2"/>
        <v>--</v>
      </c>
      <c r="M44" s="37" t="str">
        <f t="shared" si="2"/>
        <v>--</v>
      </c>
      <c r="N44" s="37" t="str">
        <f t="shared" si="3"/>
        <v>--</v>
      </c>
      <c r="O44" s="35" t="str">
        <f t="shared" si="3"/>
        <v>--</v>
      </c>
      <c r="P44" s="35" t="str">
        <f t="shared" si="3"/>
        <v>--</v>
      </c>
      <c r="Q44" s="35" t="str">
        <f t="shared" si="3"/>
        <v>--</v>
      </c>
      <c r="R44" s="35" t="str">
        <f t="shared" si="3"/>
        <v>--</v>
      </c>
      <c r="S44" s="35" t="str">
        <f t="shared" si="4"/>
        <v>--</v>
      </c>
      <c r="T44" s="35" t="str">
        <f t="shared" si="4"/>
        <v>--</v>
      </c>
      <c r="U44" s="35" t="str">
        <f t="shared" si="4"/>
        <v>--</v>
      </c>
      <c r="V44" s="35" t="str">
        <f t="shared" si="4"/>
        <v>--</v>
      </c>
      <c r="W44" s="35" t="str">
        <f t="shared" si="4"/>
        <v>--</v>
      </c>
      <c r="X44" s="35" t="str">
        <f t="shared" si="5"/>
        <v>--</v>
      </c>
      <c r="Y44" s="35" t="str">
        <f t="shared" si="5"/>
        <v>--</v>
      </c>
      <c r="Z44" s="35" t="str">
        <f t="shared" si="5"/>
        <v>--</v>
      </c>
      <c r="AA44" s="35" t="str">
        <f t="shared" si="5"/>
        <v>--</v>
      </c>
      <c r="AB44" s="35" t="str">
        <f t="shared" si="5"/>
        <v>--</v>
      </c>
      <c r="AC44" s="35" t="str">
        <f t="shared" si="6"/>
        <v>--</v>
      </c>
      <c r="AD44" s="35" t="str">
        <f t="shared" si="6"/>
        <v>--</v>
      </c>
      <c r="AE44" s="35" t="str">
        <f t="shared" si="6"/>
        <v>--</v>
      </c>
      <c r="AF44" s="35" t="str">
        <f t="shared" si="6"/>
        <v>--</v>
      </c>
      <c r="AG44" s="35" t="str">
        <f t="shared" si="6"/>
        <v>--</v>
      </c>
      <c r="AH44" s="35" t="str">
        <f t="shared" si="7"/>
        <v>--</v>
      </c>
      <c r="AI44" s="35" t="str">
        <f t="shared" si="7"/>
        <v>--</v>
      </c>
      <c r="AJ44" s="35" t="str">
        <f t="shared" si="7"/>
        <v>--</v>
      </c>
      <c r="AK44" s="35" t="str">
        <f t="shared" si="7"/>
        <v>--</v>
      </c>
      <c r="AL44" s="35" t="str">
        <f t="shared" si="7"/>
        <v>--</v>
      </c>
      <c r="AM44" s="35" t="str">
        <f t="shared" si="8"/>
        <v>--</v>
      </c>
      <c r="AN44" s="35" t="str">
        <f t="shared" si="8"/>
        <v>--</v>
      </c>
      <c r="AO44" s="35" t="str">
        <f t="shared" si="8"/>
        <v>--</v>
      </c>
      <c r="AP44" s="35" t="str">
        <f t="shared" si="8"/>
        <v>--</v>
      </c>
      <c r="AQ44" s="35" t="str">
        <f t="shared" si="8"/>
        <v>--</v>
      </c>
      <c r="AR44" s="35" t="str">
        <f t="shared" si="9"/>
        <v>--</v>
      </c>
      <c r="AS44" s="35" t="str">
        <f t="shared" si="9"/>
        <v>--</v>
      </c>
      <c r="AT44" s="179"/>
      <c r="AU44" s="228"/>
      <c r="AV44" s="44"/>
    </row>
    <row r="45" spans="1:48" s="61" customFormat="1" ht="15" hidden="1" customHeight="1" x14ac:dyDescent="0.2">
      <c r="A45" s="14">
        <v>12</v>
      </c>
      <c r="B45" s="14"/>
      <c r="C45" s="124" t="str">
        <f t="shared" si="0"/>
        <v>項目12</v>
      </c>
      <c r="D45" s="134" t="str">
        <f t="shared" si="1"/>
        <v>--</v>
      </c>
      <c r="E45" s="37" t="str">
        <f t="shared" si="1"/>
        <v>--</v>
      </c>
      <c r="F45" s="37" t="str">
        <f t="shared" si="1"/>
        <v>--</v>
      </c>
      <c r="G45" s="37" t="str">
        <f t="shared" si="1"/>
        <v>--</v>
      </c>
      <c r="H45" s="37" t="str">
        <f t="shared" si="1"/>
        <v>--</v>
      </c>
      <c r="I45" s="37" t="str">
        <f t="shared" si="2"/>
        <v>--</v>
      </c>
      <c r="J45" s="37" t="str">
        <f t="shared" si="2"/>
        <v>--</v>
      </c>
      <c r="K45" s="37" t="str">
        <f t="shared" si="2"/>
        <v>--</v>
      </c>
      <c r="L45" s="37" t="str">
        <f t="shared" si="2"/>
        <v>--</v>
      </c>
      <c r="M45" s="37" t="str">
        <f t="shared" si="2"/>
        <v>--</v>
      </c>
      <c r="N45" s="37" t="str">
        <f t="shared" si="3"/>
        <v>--</v>
      </c>
      <c r="O45" s="35" t="str">
        <f t="shared" si="3"/>
        <v>--</v>
      </c>
      <c r="P45" s="35" t="str">
        <f t="shared" si="3"/>
        <v>--</v>
      </c>
      <c r="Q45" s="35" t="str">
        <f t="shared" si="3"/>
        <v>--</v>
      </c>
      <c r="R45" s="35" t="str">
        <f t="shared" si="3"/>
        <v>--</v>
      </c>
      <c r="S45" s="35" t="str">
        <f t="shared" si="4"/>
        <v>--</v>
      </c>
      <c r="T45" s="35" t="str">
        <f t="shared" si="4"/>
        <v>--</v>
      </c>
      <c r="U45" s="35" t="str">
        <f t="shared" si="4"/>
        <v>--</v>
      </c>
      <c r="V45" s="35" t="str">
        <f t="shared" si="4"/>
        <v>--</v>
      </c>
      <c r="W45" s="35" t="str">
        <f t="shared" si="4"/>
        <v>--</v>
      </c>
      <c r="X45" s="35" t="str">
        <f t="shared" si="5"/>
        <v>--</v>
      </c>
      <c r="Y45" s="35" t="str">
        <f t="shared" si="5"/>
        <v>--</v>
      </c>
      <c r="Z45" s="35" t="str">
        <f t="shared" si="5"/>
        <v>--</v>
      </c>
      <c r="AA45" s="35" t="str">
        <f t="shared" si="5"/>
        <v>--</v>
      </c>
      <c r="AB45" s="35" t="str">
        <f t="shared" si="5"/>
        <v>--</v>
      </c>
      <c r="AC45" s="35" t="str">
        <f t="shared" si="6"/>
        <v>--</v>
      </c>
      <c r="AD45" s="35" t="str">
        <f t="shared" si="6"/>
        <v>--</v>
      </c>
      <c r="AE45" s="35" t="str">
        <f t="shared" si="6"/>
        <v>--</v>
      </c>
      <c r="AF45" s="35" t="str">
        <f t="shared" si="6"/>
        <v>--</v>
      </c>
      <c r="AG45" s="35" t="str">
        <f t="shared" si="6"/>
        <v>--</v>
      </c>
      <c r="AH45" s="35" t="str">
        <f t="shared" si="7"/>
        <v>--</v>
      </c>
      <c r="AI45" s="35" t="str">
        <f t="shared" si="7"/>
        <v>--</v>
      </c>
      <c r="AJ45" s="35" t="str">
        <f t="shared" si="7"/>
        <v>--</v>
      </c>
      <c r="AK45" s="35" t="str">
        <f t="shared" si="7"/>
        <v>--</v>
      </c>
      <c r="AL45" s="35" t="str">
        <f t="shared" si="7"/>
        <v>--</v>
      </c>
      <c r="AM45" s="35" t="str">
        <f t="shared" si="8"/>
        <v>--</v>
      </c>
      <c r="AN45" s="35" t="str">
        <f t="shared" si="8"/>
        <v>--</v>
      </c>
      <c r="AO45" s="35" t="str">
        <f t="shared" si="8"/>
        <v>--</v>
      </c>
      <c r="AP45" s="35" t="str">
        <f t="shared" si="8"/>
        <v>--</v>
      </c>
      <c r="AQ45" s="35" t="str">
        <f t="shared" si="8"/>
        <v>--</v>
      </c>
      <c r="AR45" s="35" t="str">
        <f t="shared" si="9"/>
        <v>--</v>
      </c>
      <c r="AS45" s="35" t="str">
        <f t="shared" si="9"/>
        <v>--</v>
      </c>
      <c r="AT45" s="179"/>
      <c r="AU45" s="228"/>
      <c r="AV45" s="44"/>
    </row>
    <row r="46" spans="1:48" s="61" customFormat="1" ht="15" hidden="1" customHeight="1" x14ac:dyDescent="0.2">
      <c r="A46" s="14">
        <v>13</v>
      </c>
      <c r="B46" s="14"/>
      <c r="C46" s="124" t="str">
        <f t="shared" si="0"/>
        <v>項目13</v>
      </c>
      <c r="D46" s="134" t="str">
        <f t="shared" si="1"/>
        <v>--</v>
      </c>
      <c r="E46" s="37" t="str">
        <f t="shared" si="1"/>
        <v>--</v>
      </c>
      <c r="F46" s="37" t="str">
        <f t="shared" si="1"/>
        <v>--</v>
      </c>
      <c r="G46" s="37" t="str">
        <f t="shared" si="1"/>
        <v>--</v>
      </c>
      <c r="H46" s="37" t="str">
        <f t="shared" si="1"/>
        <v>--</v>
      </c>
      <c r="I46" s="37" t="str">
        <f t="shared" si="2"/>
        <v>--</v>
      </c>
      <c r="J46" s="37" t="str">
        <f t="shared" si="2"/>
        <v>--</v>
      </c>
      <c r="K46" s="37" t="str">
        <f t="shared" si="2"/>
        <v>--</v>
      </c>
      <c r="L46" s="37" t="str">
        <f t="shared" si="2"/>
        <v>--</v>
      </c>
      <c r="M46" s="37" t="str">
        <f t="shared" si="2"/>
        <v>--</v>
      </c>
      <c r="N46" s="37" t="str">
        <f t="shared" si="3"/>
        <v>--</v>
      </c>
      <c r="O46" s="35" t="str">
        <f t="shared" si="3"/>
        <v>--</v>
      </c>
      <c r="P46" s="35" t="str">
        <f t="shared" si="3"/>
        <v>--</v>
      </c>
      <c r="Q46" s="35" t="str">
        <f t="shared" si="3"/>
        <v>--</v>
      </c>
      <c r="R46" s="35" t="str">
        <f t="shared" si="3"/>
        <v>--</v>
      </c>
      <c r="S46" s="35" t="str">
        <f t="shared" si="4"/>
        <v>--</v>
      </c>
      <c r="T46" s="35" t="str">
        <f t="shared" si="4"/>
        <v>--</v>
      </c>
      <c r="U46" s="35" t="str">
        <f t="shared" si="4"/>
        <v>--</v>
      </c>
      <c r="V46" s="35" t="str">
        <f t="shared" si="4"/>
        <v>--</v>
      </c>
      <c r="W46" s="35" t="str">
        <f t="shared" si="4"/>
        <v>--</v>
      </c>
      <c r="X46" s="35" t="str">
        <f t="shared" si="5"/>
        <v>--</v>
      </c>
      <c r="Y46" s="35" t="str">
        <f t="shared" si="5"/>
        <v>--</v>
      </c>
      <c r="Z46" s="35" t="str">
        <f t="shared" si="5"/>
        <v>--</v>
      </c>
      <c r="AA46" s="35" t="str">
        <f t="shared" si="5"/>
        <v>--</v>
      </c>
      <c r="AB46" s="35" t="str">
        <f t="shared" si="5"/>
        <v>--</v>
      </c>
      <c r="AC46" s="35" t="str">
        <f t="shared" si="6"/>
        <v>--</v>
      </c>
      <c r="AD46" s="35" t="str">
        <f t="shared" si="6"/>
        <v>--</v>
      </c>
      <c r="AE46" s="35" t="str">
        <f t="shared" si="6"/>
        <v>--</v>
      </c>
      <c r="AF46" s="35" t="str">
        <f t="shared" si="6"/>
        <v>--</v>
      </c>
      <c r="AG46" s="35" t="str">
        <f t="shared" si="6"/>
        <v>--</v>
      </c>
      <c r="AH46" s="35" t="str">
        <f t="shared" si="7"/>
        <v>--</v>
      </c>
      <c r="AI46" s="35" t="str">
        <f t="shared" si="7"/>
        <v>--</v>
      </c>
      <c r="AJ46" s="35" t="str">
        <f t="shared" si="7"/>
        <v>--</v>
      </c>
      <c r="AK46" s="35" t="str">
        <f t="shared" si="7"/>
        <v>--</v>
      </c>
      <c r="AL46" s="35" t="str">
        <f t="shared" si="7"/>
        <v>--</v>
      </c>
      <c r="AM46" s="35" t="str">
        <f t="shared" si="8"/>
        <v>--</v>
      </c>
      <c r="AN46" s="35" t="str">
        <f t="shared" si="8"/>
        <v>--</v>
      </c>
      <c r="AO46" s="35" t="str">
        <f t="shared" si="8"/>
        <v>--</v>
      </c>
      <c r="AP46" s="35" t="str">
        <f t="shared" si="8"/>
        <v>--</v>
      </c>
      <c r="AQ46" s="35" t="str">
        <f t="shared" si="8"/>
        <v>--</v>
      </c>
      <c r="AR46" s="35" t="str">
        <f t="shared" si="9"/>
        <v>--</v>
      </c>
      <c r="AS46" s="35" t="str">
        <f t="shared" si="9"/>
        <v>--</v>
      </c>
      <c r="AT46" s="179"/>
      <c r="AU46" s="228"/>
      <c r="AV46" s="44"/>
    </row>
    <row r="47" spans="1:48" s="61" customFormat="1" ht="15" hidden="1" customHeight="1" x14ac:dyDescent="0.2">
      <c r="A47" s="14">
        <v>14</v>
      </c>
      <c r="B47" s="14"/>
      <c r="C47" s="124" t="str">
        <f t="shared" si="0"/>
        <v>項目14</v>
      </c>
      <c r="D47" s="134" t="str">
        <f t="shared" si="1"/>
        <v>--</v>
      </c>
      <c r="E47" s="37" t="str">
        <f t="shared" si="1"/>
        <v>--</v>
      </c>
      <c r="F47" s="37" t="str">
        <f t="shared" si="1"/>
        <v>--</v>
      </c>
      <c r="G47" s="37" t="str">
        <f t="shared" si="1"/>
        <v>--</v>
      </c>
      <c r="H47" s="37" t="str">
        <f t="shared" si="1"/>
        <v>--</v>
      </c>
      <c r="I47" s="37" t="str">
        <f t="shared" si="2"/>
        <v>--</v>
      </c>
      <c r="J47" s="37" t="str">
        <f t="shared" si="2"/>
        <v>--</v>
      </c>
      <c r="K47" s="37" t="str">
        <f t="shared" si="2"/>
        <v>--</v>
      </c>
      <c r="L47" s="37" t="str">
        <f t="shared" si="2"/>
        <v>--</v>
      </c>
      <c r="M47" s="37" t="str">
        <f t="shared" si="2"/>
        <v>--</v>
      </c>
      <c r="N47" s="37" t="str">
        <f t="shared" si="3"/>
        <v>--</v>
      </c>
      <c r="O47" s="35" t="str">
        <f t="shared" si="3"/>
        <v>--</v>
      </c>
      <c r="P47" s="35" t="str">
        <f t="shared" si="3"/>
        <v>--</v>
      </c>
      <c r="Q47" s="35" t="str">
        <f t="shared" si="3"/>
        <v>--</v>
      </c>
      <c r="R47" s="35" t="str">
        <f t="shared" si="3"/>
        <v>--</v>
      </c>
      <c r="S47" s="35" t="str">
        <f t="shared" si="4"/>
        <v>--</v>
      </c>
      <c r="T47" s="35" t="str">
        <f t="shared" si="4"/>
        <v>--</v>
      </c>
      <c r="U47" s="35" t="str">
        <f t="shared" si="4"/>
        <v>--</v>
      </c>
      <c r="V47" s="35" t="str">
        <f t="shared" si="4"/>
        <v>--</v>
      </c>
      <c r="W47" s="35" t="str">
        <f t="shared" si="4"/>
        <v>--</v>
      </c>
      <c r="X47" s="35" t="str">
        <f t="shared" si="5"/>
        <v>--</v>
      </c>
      <c r="Y47" s="35" t="str">
        <f t="shared" si="5"/>
        <v>--</v>
      </c>
      <c r="Z47" s="35" t="str">
        <f t="shared" si="5"/>
        <v>--</v>
      </c>
      <c r="AA47" s="35" t="str">
        <f t="shared" si="5"/>
        <v>--</v>
      </c>
      <c r="AB47" s="35" t="str">
        <f t="shared" si="5"/>
        <v>--</v>
      </c>
      <c r="AC47" s="35" t="str">
        <f t="shared" si="6"/>
        <v>--</v>
      </c>
      <c r="AD47" s="35" t="str">
        <f t="shared" si="6"/>
        <v>--</v>
      </c>
      <c r="AE47" s="35" t="str">
        <f t="shared" si="6"/>
        <v>--</v>
      </c>
      <c r="AF47" s="35" t="str">
        <f t="shared" si="6"/>
        <v>--</v>
      </c>
      <c r="AG47" s="35" t="str">
        <f t="shared" si="6"/>
        <v>--</v>
      </c>
      <c r="AH47" s="35" t="str">
        <f t="shared" si="7"/>
        <v>--</v>
      </c>
      <c r="AI47" s="35" t="str">
        <f t="shared" si="7"/>
        <v>--</v>
      </c>
      <c r="AJ47" s="35" t="str">
        <f t="shared" si="7"/>
        <v>--</v>
      </c>
      <c r="AK47" s="35" t="str">
        <f t="shared" si="7"/>
        <v>--</v>
      </c>
      <c r="AL47" s="35" t="str">
        <f t="shared" si="7"/>
        <v>--</v>
      </c>
      <c r="AM47" s="35" t="str">
        <f t="shared" si="8"/>
        <v>--</v>
      </c>
      <c r="AN47" s="35" t="str">
        <f t="shared" si="8"/>
        <v>--</v>
      </c>
      <c r="AO47" s="35" t="str">
        <f t="shared" si="8"/>
        <v>--</v>
      </c>
      <c r="AP47" s="35" t="str">
        <f t="shared" si="8"/>
        <v>--</v>
      </c>
      <c r="AQ47" s="35" t="str">
        <f t="shared" si="8"/>
        <v>--</v>
      </c>
      <c r="AR47" s="35" t="str">
        <f t="shared" si="9"/>
        <v>--</v>
      </c>
      <c r="AS47" s="35" t="str">
        <f t="shared" si="9"/>
        <v>--</v>
      </c>
      <c r="AT47" s="179"/>
      <c r="AU47" s="228"/>
      <c r="AV47" s="44"/>
    </row>
    <row r="48" spans="1:48" s="61" customFormat="1" ht="15" hidden="1" customHeight="1" x14ac:dyDescent="0.2">
      <c r="A48" s="14">
        <v>15</v>
      </c>
      <c r="B48" s="14"/>
      <c r="C48" s="124" t="str">
        <f t="shared" si="0"/>
        <v>項目15</v>
      </c>
      <c r="D48" s="134" t="str">
        <f t="shared" si="1"/>
        <v>--</v>
      </c>
      <c r="E48" s="37" t="str">
        <f t="shared" si="1"/>
        <v>--</v>
      </c>
      <c r="F48" s="37" t="str">
        <f t="shared" si="1"/>
        <v>--</v>
      </c>
      <c r="G48" s="37" t="str">
        <f t="shared" si="1"/>
        <v>--</v>
      </c>
      <c r="H48" s="37" t="str">
        <f t="shared" si="1"/>
        <v>--</v>
      </c>
      <c r="I48" s="37" t="str">
        <f t="shared" si="2"/>
        <v>--</v>
      </c>
      <c r="J48" s="37" t="str">
        <f t="shared" si="2"/>
        <v>--</v>
      </c>
      <c r="K48" s="37" t="str">
        <f t="shared" si="2"/>
        <v>--</v>
      </c>
      <c r="L48" s="37" t="str">
        <f t="shared" si="2"/>
        <v>--</v>
      </c>
      <c r="M48" s="37" t="str">
        <f t="shared" si="2"/>
        <v>--</v>
      </c>
      <c r="N48" s="37" t="str">
        <f t="shared" si="3"/>
        <v>--</v>
      </c>
      <c r="O48" s="35" t="str">
        <f t="shared" si="3"/>
        <v>--</v>
      </c>
      <c r="P48" s="35" t="str">
        <f t="shared" si="3"/>
        <v>--</v>
      </c>
      <c r="Q48" s="35" t="str">
        <f t="shared" si="3"/>
        <v>--</v>
      </c>
      <c r="R48" s="35" t="str">
        <f t="shared" si="3"/>
        <v>--</v>
      </c>
      <c r="S48" s="35" t="str">
        <f t="shared" si="4"/>
        <v>--</v>
      </c>
      <c r="T48" s="35" t="str">
        <f t="shared" si="4"/>
        <v>--</v>
      </c>
      <c r="U48" s="35" t="str">
        <f t="shared" si="4"/>
        <v>--</v>
      </c>
      <c r="V48" s="35" t="str">
        <f t="shared" si="4"/>
        <v>--</v>
      </c>
      <c r="W48" s="35" t="str">
        <f t="shared" si="4"/>
        <v>--</v>
      </c>
      <c r="X48" s="35" t="str">
        <f t="shared" si="5"/>
        <v>--</v>
      </c>
      <c r="Y48" s="35" t="str">
        <f t="shared" si="5"/>
        <v>--</v>
      </c>
      <c r="Z48" s="35" t="str">
        <f t="shared" si="5"/>
        <v>--</v>
      </c>
      <c r="AA48" s="35" t="str">
        <f t="shared" si="5"/>
        <v>--</v>
      </c>
      <c r="AB48" s="35" t="str">
        <f t="shared" si="5"/>
        <v>--</v>
      </c>
      <c r="AC48" s="35" t="str">
        <f t="shared" si="6"/>
        <v>--</v>
      </c>
      <c r="AD48" s="35" t="str">
        <f t="shared" si="6"/>
        <v>--</v>
      </c>
      <c r="AE48" s="35" t="str">
        <f t="shared" si="6"/>
        <v>--</v>
      </c>
      <c r="AF48" s="35" t="str">
        <f t="shared" si="6"/>
        <v>--</v>
      </c>
      <c r="AG48" s="35" t="str">
        <f t="shared" si="6"/>
        <v>--</v>
      </c>
      <c r="AH48" s="35" t="str">
        <f t="shared" si="7"/>
        <v>--</v>
      </c>
      <c r="AI48" s="35" t="str">
        <f t="shared" si="7"/>
        <v>--</v>
      </c>
      <c r="AJ48" s="35" t="str">
        <f t="shared" si="7"/>
        <v>--</v>
      </c>
      <c r="AK48" s="35" t="str">
        <f t="shared" si="7"/>
        <v>--</v>
      </c>
      <c r="AL48" s="35" t="str">
        <f t="shared" si="7"/>
        <v>--</v>
      </c>
      <c r="AM48" s="35" t="str">
        <f t="shared" si="8"/>
        <v>--</v>
      </c>
      <c r="AN48" s="35" t="str">
        <f t="shared" si="8"/>
        <v>--</v>
      </c>
      <c r="AO48" s="35" t="str">
        <f t="shared" si="8"/>
        <v>--</v>
      </c>
      <c r="AP48" s="35" t="str">
        <f t="shared" si="8"/>
        <v>--</v>
      </c>
      <c r="AQ48" s="35" t="str">
        <f t="shared" si="8"/>
        <v>--</v>
      </c>
      <c r="AR48" s="35" t="str">
        <f t="shared" si="9"/>
        <v>--</v>
      </c>
      <c r="AS48" s="35" t="str">
        <f t="shared" si="9"/>
        <v>--</v>
      </c>
      <c r="AT48" s="179"/>
      <c r="AU48" s="228"/>
      <c r="AV48" s="44"/>
    </row>
    <row r="49" spans="1:48" s="61" customFormat="1" ht="15" hidden="1" customHeight="1" x14ac:dyDescent="0.2">
      <c r="A49" s="14">
        <v>16</v>
      </c>
      <c r="B49" s="14"/>
      <c r="C49" s="124" t="str">
        <f t="shared" si="0"/>
        <v>項目16</v>
      </c>
      <c r="D49" s="134" t="str">
        <f t="shared" si="1"/>
        <v>--</v>
      </c>
      <c r="E49" s="37" t="str">
        <f t="shared" si="1"/>
        <v>--</v>
      </c>
      <c r="F49" s="37" t="str">
        <f t="shared" si="1"/>
        <v>--</v>
      </c>
      <c r="G49" s="37" t="str">
        <f t="shared" si="1"/>
        <v>--</v>
      </c>
      <c r="H49" s="37" t="str">
        <f t="shared" si="1"/>
        <v>--</v>
      </c>
      <c r="I49" s="37" t="str">
        <f t="shared" si="2"/>
        <v>--</v>
      </c>
      <c r="J49" s="37" t="str">
        <f t="shared" si="2"/>
        <v>--</v>
      </c>
      <c r="K49" s="37" t="str">
        <f t="shared" si="2"/>
        <v>--</v>
      </c>
      <c r="L49" s="37" t="str">
        <f t="shared" si="2"/>
        <v>--</v>
      </c>
      <c r="M49" s="37" t="str">
        <f t="shared" si="2"/>
        <v>--</v>
      </c>
      <c r="N49" s="37" t="str">
        <f t="shared" si="3"/>
        <v>--</v>
      </c>
      <c r="O49" s="35" t="str">
        <f t="shared" si="3"/>
        <v>--</v>
      </c>
      <c r="P49" s="35" t="str">
        <f t="shared" si="3"/>
        <v>--</v>
      </c>
      <c r="Q49" s="35" t="str">
        <f t="shared" si="3"/>
        <v>--</v>
      </c>
      <c r="R49" s="35" t="str">
        <f t="shared" si="3"/>
        <v>--</v>
      </c>
      <c r="S49" s="35" t="str">
        <f t="shared" si="4"/>
        <v>--</v>
      </c>
      <c r="T49" s="35" t="str">
        <f t="shared" si="4"/>
        <v>--</v>
      </c>
      <c r="U49" s="35" t="str">
        <f t="shared" si="4"/>
        <v>--</v>
      </c>
      <c r="V49" s="35" t="str">
        <f t="shared" si="4"/>
        <v>--</v>
      </c>
      <c r="W49" s="35" t="str">
        <f t="shared" si="4"/>
        <v>--</v>
      </c>
      <c r="X49" s="35" t="str">
        <f t="shared" si="5"/>
        <v>--</v>
      </c>
      <c r="Y49" s="35" t="str">
        <f t="shared" si="5"/>
        <v>--</v>
      </c>
      <c r="Z49" s="35" t="str">
        <f t="shared" si="5"/>
        <v>--</v>
      </c>
      <c r="AA49" s="35" t="str">
        <f t="shared" si="5"/>
        <v>--</v>
      </c>
      <c r="AB49" s="35" t="str">
        <f t="shared" si="5"/>
        <v>--</v>
      </c>
      <c r="AC49" s="35" t="str">
        <f t="shared" si="6"/>
        <v>--</v>
      </c>
      <c r="AD49" s="35" t="str">
        <f t="shared" si="6"/>
        <v>--</v>
      </c>
      <c r="AE49" s="35" t="str">
        <f t="shared" si="6"/>
        <v>--</v>
      </c>
      <c r="AF49" s="35" t="str">
        <f t="shared" si="6"/>
        <v>--</v>
      </c>
      <c r="AG49" s="35" t="str">
        <f t="shared" si="6"/>
        <v>--</v>
      </c>
      <c r="AH49" s="35" t="str">
        <f t="shared" si="7"/>
        <v>--</v>
      </c>
      <c r="AI49" s="35" t="str">
        <f t="shared" si="7"/>
        <v>--</v>
      </c>
      <c r="AJ49" s="35" t="str">
        <f t="shared" si="7"/>
        <v>--</v>
      </c>
      <c r="AK49" s="35" t="str">
        <f t="shared" si="7"/>
        <v>--</v>
      </c>
      <c r="AL49" s="35" t="str">
        <f t="shared" si="7"/>
        <v>--</v>
      </c>
      <c r="AM49" s="35" t="str">
        <f t="shared" si="8"/>
        <v>--</v>
      </c>
      <c r="AN49" s="35" t="str">
        <f t="shared" si="8"/>
        <v>--</v>
      </c>
      <c r="AO49" s="35" t="str">
        <f t="shared" si="8"/>
        <v>--</v>
      </c>
      <c r="AP49" s="35" t="str">
        <f t="shared" si="8"/>
        <v>--</v>
      </c>
      <c r="AQ49" s="35" t="str">
        <f t="shared" si="8"/>
        <v>--</v>
      </c>
      <c r="AR49" s="35" t="str">
        <f t="shared" si="9"/>
        <v>--</v>
      </c>
      <c r="AS49" s="35" t="str">
        <f t="shared" si="9"/>
        <v>--</v>
      </c>
      <c r="AT49" s="179"/>
      <c r="AU49" s="228"/>
      <c r="AV49" s="44"/>
    </row>
    <row r="50" spans="1:48" s="61" customFormat="1" ht="15" hidden="1" customHeight="1" x14ac:dyDescent="0.2">
      <c r="A50" s="14">
        <v>17</v>
      </c>
      <c r="B50" s="14"/>
      <c r="C50" s="124" t="str">
        <f t="shared" si="0"/>
        <v>項目17</v>
      </c>
      <c r="D50" s="134" t="str">
        <f t="shared" si="1"/>
        <v>--</v>
      </c>
      <c r="E50" s="37" t="str">
        <f t="shared" si="1"/>
        <v>--</v>
      </c>
      <c r="F50" s="37" t="str">
        <f t="shared" si="1"/>
        <v>--</v>
      </c>
      <c r="G50" s="37" t="str">
        <f t="shared" si="1"/>
        <v>--</v>
      </c>
      <c r="H50" s="37" t="str">
        <f t="shared" si="1"/>
        <v>--</v>
      </c>
      <c r="I50" s="37" t="str">
        <f t="shared" si="2"/>
        <v>--</v>
      </c>
      <c r="J50" s="37" t="str">
        <f t="shared" si="2"/>
        <v>--</v>
      </c>
      <c r="K50" s="37" t="str">
        <f t="shared" si="2"/>
        <v>--</v>
      </c>
      <c r="L50" s="37" t="str">
        <f t="shared" si="2"/>
        <v>--</v>
      </c>
      <c r="M50" s="37" t="str">
        <f t="shared" si="2"/>
        <v>--</v>
      </c>
      <c r="N50" s="37" t="str">
        <f t="shared" si="3"/>
        <v>--</v>
      </c>
      <c r="O50" s="35" t="str">
        <f t="shared" si="3"/>
        <v>--</v>
      </c>
      <c r="P50" s="35" t="str">
        <f t="shared" si="3"/>
        <v>--</v>
      </c>
      <c r="Q50" s="35" t="str">
        <f t="shared" si="3"/>
        <v>--</v>
      </c>
      <c r="R50" s="35" t="str">
        <f t="shared" si="3"/>
        <v>--</v>
      </c>
      <c r="S50" s="35" t="str">
        <f t="shared" si="4"/>
        <v>--</v>
      </c>
      <c r="T50" s="35" t="str">
        <f t="shared" si="4"/>
        <v>--</v>
      </c>
      <c r="U50" s="35" t="str">
        <f t="shared" si="4"/>
        <v>--</v>
      </c>
      <c r="V50" s="35" t="str">
        <f t="shared" si="4"/>
        <v>--</v>
      </c>
      <c r="W50" s="35" t="str">
        <f t="shared" si="4"/>
        <v>--</v>
      </c>
      <c r="X50" s="35" t="str">
        <f t="shared" si="5"/>
        <v>--</v>
      </c>
      <c r="Y50" s="35" t="str">
        <f t="shared" si="5"/>
        <v>--</v>
      </c>
      <c r="Z50" s="35" t="str">
        <f t="shared" si="5"/>
        <v>--</v>
      </c>
      <c r="AA50" s="35" t="str">
        <f t="shared" si="5"/>
        <v>--</v>
      </c>
      <c r="AB50" s="35" t="str">
        <f t="shared" si="5"/>
        <v>--</v>
      </c>
      <c r="AC50" s="35" t="str">
        <f t="shared" si="6"/>
        <v>--</v>
      </c>
      <c r="AD50" s="35" t="str">
        <f t="shared" si="6"/>
        <v>--</v>
      </c>
      <c r="AE50" s="35" t="str">
        <f t="shared" si="6"/>
        <v>--</v>
      </c>
      <c r="AF50" s="35" t="str">
        <f t="shared" si="6"/>
        <v>--</v>
      </c>
      <c r="AG50" s="35" t="str">
        <f t="shared" si="6"/>
        <v>--</v>
      </c>
      <c r="AH50" s="35" t="str">
        <f t="shared" si="7"/>
        <v>--</v>
      </c>
      <c r="AI50" s="35" t="str">
        <f t="shared" si="7"/>
        <v>--</v>
      </c>
      <c r="AJ50" s="35" t="str">
        <f t="shared" si="7"/>
        <v>--</v>
      </c>
      <c r="AK50" s="35" t="str">
        <f t="shared" si="7"/>
        <v>--</v>
      </c>
      <c r="AL50" s="35" t="str">
        <f t="shared" si="7"/>
        <v>--</v>
      </c>
      <c r="AM50" s="35" t="str">
        <f t="shared" si="8"/>
        <v>--</v>
      </c>
      <c r="AN50" s="35" t="str">
        <f t="shared" si="8"/>
        <v>--</v>
      </c>
      <c r="AO50" s="35" t="str">
        <f t="shared" si="8"/>
        <v>--</v>
      </c>
      <c r="AP50" s="35" t="str">
        <f t="shared" si="8"/>
        <v>--</v>
      </c>
      <c r="AQ50" s="35" t="str">
        <f t="shared" si="8"/>
        <v>--</v>
      </c>
      <c r="AR50" s="35" t="str">
        <f t="shared" si="9"/>
        <v>--</v>
      </c>
      <c r="AS50" s="35" t="str">
        <f t="shared" si="9"/>
        <v>--</v>
      </c>
      <c r="AT50" s="179"/>
      <c r="AU50" s="228"/>
      <c r="AV50" s="44"/>
    </row>
    <row r="51" spans="1:48" s="61" customFormat="1" ht="15" hidden="1" customHeight="1" x14ac:dyDescent="0.2">
      <c r="A51" s="14">
        <v>18</v>
      </c>
      <c r="B51" s="14"/>
      <c r="C51" s="124" t="str">
        <f t="shared" si="0"/>
        <v>項目18</v>
      </c>
      <c r="D51" s="134" t="str">
        <f t="shared" si="1"/>
        <v>--</v>
      </c>
      <c r="E51" s="37" t="str">
        <f t="shared" si="1"/>
        <v>--</v>
      </c>
      <c r="F51" s="37" t="str">
        <f t="shared" si="1"/>
        <v>--</v>
      </c>
      <c r="G51" s="37" t="str">
        <f t="shared" si="1"/>
        <v>--</v>
      </c>
      <c r="H51" s="37" t="str">
        <f t="shared" si="1"/>
        <v>--</v>
      </c>
      <c r="I51" s="37" t="str">
        <f t="shared" si="2"/>
        <v>--</v>
      </c>
      <c r="J51" s="37" t="str">
        <f t="shared" si="2"/>
        <v>--</v>
      </c>
      <c r="K51" s="37" t="str">
        <f t="shared" si="2"/>
        <v>--</v>
      </c>
      <c r="L51" s="37" t="str">
        <f t="shared" si="2"/>
        <v>--</v>
      </c>
      <c r="M51" s="37" t="str">
        <f t="shared" si="2"/>
        <v>--</v>
      </c>
      <c r="N51" s="37" t="str">
        <f t="shared" si="3"/>
        <v>--</v>
      </c>
      <c r="O51" s="35" t="str">
        <f t="shared" si="3"/>
        <v>--</v>
      </c>
      <c r="P51" s="35" t="str">
        <f t="shared" si="3"/>
        <v>--</v>
      </c>
      <c r="Q51" s="35" t="str">
        <f t="shared" si="3"/>
        <v>--</v>
      </c>
      <c r="R51" s="35" t="str">
        <f t="shared" si="3"/>
        <v>--</v>
      </c>
      <c r="S51" s="35" t="str">
        <f t="shared" si="4"/>
        <v>--</v>
      </c>
      <c r="T51" s="35" t="str">
        <f t="shared" si="4"/>
        <v>--</v>
      </c>
      <c r="U51" s="35" t="str">
        <f t="shared" si="4"/>
        <v>--</v>
      </c>
      <c r="V51" s="35" t="str">
        <f t="shared" si="4"/>
        <v>--</v>
      </c>
      <c r="W51" s="35" t="str">
        <f t="shared" si="4"/>
        <v>--</v>
      </c>
      <c r="X51" s="35" t="str">
        <f t="shared" si="5"/>
        <v>--</v>
      </c>
      <c r="Y51" s="35" t="str">
        <f t="shared" si="5"/>
        <v>--</v>
      </c>
      <c r="Z51" s="35" t="str">
        <f t="shared" si="5"/>
        <v>--</v>
      </c>
      <c r="AA51" s="35" t="str">
        <f t="shared" si="5"/>
        <v>--</v>
      </c>
      <c r="AB51" s="35" t="str">
        <f t="shared" si="5"/>
        <v>--</v>
      </c>
      <c r="AC51" s="35" t="str">
        <f t="shared" si="6"/>
        <v>--</v>
      </c>
      <c r="AD51" s="35" t="str">
        <f t="shared" si="6"/>
        <v>--</v>
      </c>
      <c r="AE51" s="35" t="str">
        <f t="shared" si="6"/>
        <v>--</v>
      </c>
      <c r="AF51" s="35" t="str">
        <f t="shared" si="6"/>
        <v>--</v>
      </c>
      <c r="AG51" s="35" t="str">
        <f t="shared" si="6"/>
        <v>--</v>
      </c>
      <c r="AH51" s="35" t="str">
        <f t="shared" si="7"/>
        <v>--</v>
      </c>
      <c r="AI51" s="35" t="str">
        <f t="shared" si="7"/>
        <v>--</v>
      </c>
      <c r="AJ51" s="35" t="str">
        <f t="shared" si="7"/>
        <v>--</v>
      </c>
      <c r="AK51" s="35" t="str">
        <f t="shared" si="7"/>
        <v>--</v>
      </c>
      <c r="AL51" s="35" t="str">
        <f t="shared" si="7"/>
        <v>--</v>
      </c>
      <c r="AM51" s="35" t="str">
        <f t="shared" si="8"/>
        <v>--</v>
      </c>
      <c r="AN51" s="35" t="str">
        <f t="shared" si="8"/>
        <v>--</v>
      </c>
      <c r="AO51" s="35" t="str">
        <f t="shared" si="8"/>
        <v>--</v>
      </c>
      <c r="AP51" s="35" t="str">
        <f t="shared" si="8"/>
        <v>--</v>
      </c>
      <c r="AQ51" s="35" t="str">
        <f t="shared" si="8"/>
        <v>--</v>
      </c>
      <c r="AR51" s="35" t="str">
        <f t="shared" si="9"/>
        <v>--</v>
      </c>
      <c r="AS51" s="35" t="str">
        <f t="shared" si="9"/>
        <v>--</v>
      </c>
      <c r="AT51" s="179"/>
      <c r="AU51" s="228"/>
      <c r="AV51" s="44"/>
    </row>
    <row r="52" spans="1:48" s="61" customFormat="1" ht="15" hidden="1" customHeight="1" x14ac:dyDescent="0.2">
      <c r="A52" s="14">
        <v>19</v>
      </c>
      <c r="B52" s="14"/>
      <c r="C52" s="124" t="str">
        <f t="shared" si="0"/>
        <v>項目19</v>
      </c>
      <c r="D52" s="134" t="str">
        <f t="shared" si="1"/>
        <v>--</v>
      </c>
      <c r="E52" s="37" t="str">
        <f t="shared" si="1"/>
        <v>--</v>
      </c>
      <c r="F52" s="37" t="str">
        <f t="shared" si="1"/>
        <v>--</v>
      </c>
      <c r="G52" s="37" t="str">
        <f t="shared" si="1"/>
        <v>--</v>
      </c>
      <c r="H52" s="37" t="str">
        <f t="shared" si="1"/>
        <v>--</v>
      </c>
      <c r="I52" s="37" t="str">
        <f t="shared" si="2"/>
        <v>--</v>
      </c>
      <c r="J52" s="37" t="str">
        <f t="shared" si="2"/>
        <v>--</v>
      </c>
      <c r="K52" s="37" t="str">
        <f t="shared" si="2"/>
        <v>--</v>
      </c>
      <c r="L52" s="37" t="str">
        <f t="shared" si="2"/>
        <v>--</v>
      </c>
      <c r="M52" s="37" t="str">
        <f t="shared" si="2"/>
        <v>--</v>
      </c>
      <c r="N52" s="37" t="str">
        <f t="shared" si="3"/>
        <v>--</v>
      </c>
      <c r="O52" s="35" t="str">
        <f t="shared" si="3"/>
        <v>--</v>
      </c>
      <c r="P52" s="35" t="str">
        <f t="shared" si="3"/>
        <v>--</v>
      </c>
      <c r="Q52" s="35" t="str">
        <f t="shared" si="3"/>
        <v>--</v>
      </c>
      <c r="R52" s="35" t="str">
        <f t="shared" si="3"/>
        <v>--</v>
      </c>
      <c r="S52" s="35" t="str">
        <f t="shared" si="4"/>
        <v>--</v>
      </c>
      <c r="T52" s="35" t="str">
        <f t="shared" si="4"/>
        <v>--</v>
      </c>
      <c r="U52" s="35" t="str">
        <f t="shared" si="4"/>
        <v>--</v>
      </c>
      <c r="V52" s="35" t="str">
        <f t="shared" si="4"/>
        <v>--</v>
      </c>
      <c r="W52" s="35" t="str">
        <f t="shared" si="4"/>
        <v>--</v>
      </c>
      <c r="X52" s="35" t="str">
        <f t="shared" si="5"/>
        <v>--</v>
      </c>
      <c r="Y52" s="35" t="str">
        <f t="shared" si="5"/>
        <v>--</v>
      </c>
      <c r="Z52" s="35" t="str">
        <f t="shared" si="5"/>
        <v>--</v>
      </c>
      <c r="AA52" s="35" t="str">
        <f t="shared" si="5"/>
        <v>--</v>
      </c>
      <c r="AB52" s="35" t="str">
        <f t="shared" si="5"/>
        <v>--</v>
      </c>
      <c r="AC52" s="35" t="str">
        <f t="shared" si="6"/>
        <v>--</v>
      </c>
      <c r="AD52" s="35" t="str">
        <f t="shared" si="6"/>
        <v>--</v>
      </c>
      <c r="AE52" s="35" t="str">
        <f t="shared" si="6"/>
        <v>--</v>
      </c>
      <c r="AF52" s="35" t="str">
        <f t="shared" si="6"/>
        <v>--</v>
      </c>
      <c r="AG52" s="35" t="str">
        <f t="shared" si="6"/>
        <v>--</v>
      </c>
      <c r="AH52" s="35" t="str">
        <f t="shared" si="7"/>
        <v>--</v>
      </c>
      <c r="AI52" s="35" t="str">
        <f t="shared" si="7"/>
        <v>--</v>
      </c>
      <c r="AJ52" s="35" t="str">
        <f t="shared" si="7"/>
        <v>--</v>
      </c>
      <c r="AK52" s="35" t="str">
        <f t="shared" si="7"/>
        <v>--</v>
      </c>
      <c r="AL52" s="35" t="str">
        <f t="shared" si="7"/>
        <v>--</v>
      </c>
      <c r="AM52" s="35" t="str">
        <f t="shared" si="8"/>
        <v>--</v>
      </c>
      <c r="AN52" s="35" t="str">
        <f t="shared" si="8"/>
        <v>--</v>
      </c>
      <c r="AO52" s="35" t="str">
        <f t="shared" si="8"/>
        <v>--</v>
      </c>
      <c r="AP52" s="35" t="str">
        <f t="shared" si="8"/>
        <v>--</v>
      </c>
      <c r="AQ52" s="35" t="str">
        <f t="shared" si="8"/>
        <v>--</v>
      </c>
      <c r="AR52" s="35" t="str">
        <f t="shared" si="9"/>
        <v>--</v>
      </c>
      <c r="AS52" s="35" t="str">
        <f t="shared" si="9"/>
        <v>--</v>
      </c>
      <c r="AT52" s="179"/>
      <c r="AU52" s="228"/>
      <c r="AV52" s="44"/>
    </row>
    <row r="53" spans="1:48" s="61" customFormat="1" ht="15" hidden="1" customHeight="1" x14ac:dyDescent="0.2">
      <c r="A53" s="14">
        <v>20</v>
      </c>
      <c r="B53" s="14"/>
      <c r="C53" s="124" t="str">
        <f t="shared" si="0"/>
        <v>項目20</v>
      </c>
      <c r="D53" s="134" t="str">
        <f t="shared" si="1"/>
        <v>--</v>
      </c>
      <c r="E53" s="37" t="str">
        <f t="shared" si="1"/>
        <v>--</v>
      </c>
      <c r="F53" s="37" t="str">
        <f t="shared" si="1"/>
        <v>--</v>
      </c>
      <c r="G53" s="37" t="str">
        <f t="shared" si="1"/>
        <v>--</v>
      </c>
      <c r="H53" s="37" t="str">
        <f t="shared" si="1"/>
        <v>--</v>
      </c>
      <c r="I53" s="37" t="str">
        <f t="shared" si="2"/>
        <v>--</v>
      </c>
      <c r="J53" s="37" t="str">
        <f t="shared" si="2"/>
        <v>--</v>
      </c>
      <c r="K53" s="37" t="str">
        <f t="shared" si="2"/>
        <v>--</v>
      </c>
      <c r="L53" s="37" t="str">
        <f t="shared" si="2"/>
        <v>--</v>
      </c>
      <c r="M53" s="37" t="str">
        <f t="shared" si="2"/>
        <v>--</v>
      </c>
      <c r="N53" s="37" t="str">
        <f t="shared" si="3"/>
        <v>--</v>
      </c>
      <c r="O53" s="35" t="str">
        <f t="shared" si="3"/>
        <v>--</v>
      </c>
      <c r="P53" s="35" t="str">
        <f t="shared" si="3"/>
        <v>--</v>
      </c>
      <c r="Q53" s="35" t="str">
        <f t="shared" si="3"/>
        <v>--</v>
      </c>
      <c r="R53" s="35" t="str">
        <f t="shared" si="3"/>
        <v>--</v>
      </c>
      <c r="S53" s="35" t="str">
        <f t="shared" si="4"/>
        <v>--</v>
      </c>
      <c r="T53" s="35" t="str">
        <f t="shared" si="4"/>
        <v>--</v>
      </c>
      <c r="U53" s="35" t="str">
        <f t="shared" si="4"/>
        <v>--</v>
      </c>
      <c r="V53" s="35" t="str">
        <f t="shared" si="4"/>
        <v>--</v>
      </c>
      <c r="W53" s="35" t="str">
        <f t="shared" si="4"/>
        <v>--</v>
      </c>
      <c r="X53" s="35" t="str">
        <f t="shared" si="5"/>
        <v>--</v>
      </c>
      <c r="Y53" s="35" t="str">
        <f t="shared" si="5"/>
        <v>--</v>
      </c>
      <c r="Z53" s="35" t="str">
        <f t="shared" si="5"/>
        <v>--</v>
      </c>
      <c r="AA53" s="35" t="str">
        <f t="shared" si="5"/>
        <v>--</v>
      </c>
      <c r="AB53" s="35" t="str">
        <f t="shared" si="5"/>
        <v>--</v>
      </c>
      <c r="AC53" s="35" t="str">
        <f t="shared" si="6"/>
        <v>--</v>
      </c>
      <c r="AD53" s="35" t="str">
        <f t="shared" si="6"/>
        <v>--</v>
      </c>
      <c r="AE53" s="35" t="str">
        <f t="shared" si="6"/>
        <v>--</v>
      </c>
      <c r="AF53" s="35" t="str">
        <f t="shared" si="6"/>
        <v>--</v>
      </c>
      <c r="AG53" s="35" t="str">
        <f t="shared" si="6"/>
        <v>--</v>
      </c>
      <c r="AH53" s="35" t="str">
        <f t="shared" si="7"/>
        <v>--</v>
      </c>
      <c r="AI53" s="35" t="str">
        <f t="shared" si="7"/>
        <v>--</v>
      </c>
      <c r="AJ53" s="35" t="str">
        <f t="shared" si="7"/>
        <v>--</v>
      </c>
      <c r="AK53" s="35" t="str">
        <f t="shared" si="7"/>
        <v>--</v>
      </c>
      <c r="AL53" s="35" t="str">
        <f t="shared" si="7"/>
        <v>--</v>
      </c>
      <c r="AM53" s="35" t="str">
        <f t="shared" si="8"/>
        <v>--</v>
      </c>
      <c r="AN53" s="35" t="str">
        <f t="shared" si="8"/>
        <v>--</v>
      </c>
      <c r="AO53" s="35" t="str">
        <f t="shared" si="8"/>
        <v>--</v>
      </c>
      <c r="AP53" s="35" t="str">
        <f t="shared" si="8"/>
        <v>--</v>
      </c>
      <c r="AQ53" s="35" t="str">
        <f t="shared" si="8"/>
        <v>--</v>
      </c>
      <c r="AR53" s="35" t="str">
        <f t="shared" si="9"/>
        <v>--</v>
      </c>
      <c r="AS53" s="35" t="str">
        <f t="shared" si="9"/>
        <v>--</v>
      </c>
      <c r="AT53" s="179"/>
      <c r="AU53" s="228"/>
      <c r="AV53" s="44"/>
    </row>
    <row r="54" spans="1:48" s="61" customFormat="1" ht="15" hidden="1" customHeight="1" x14ac:dyDescent="0.2">
      <c r="A54" s="14">
        <v>21</v>
      </c>
      <c r="B54" s="14"/>
      <c r="C54" s="124" t="str">
        <f t="shared" si="0"/>
        <v>項目21</v>
      </c>
      <c r="D54" s="134" t="str">
        <f t="shared" si="1"/>
        <v>--</v>
      </c>
      <c r="E54" s="37" t="str">
        <f t="shared" si="1"/>
        <v>--</v>
      </c>
      <c r="F54" s="37" t="str">
        <f t="shared" si="1"/>
        <v>--</v>
      </c>
      <c r="G54" s="37" t="str">
        <f t="shared" si="1"/>
        <v>--</v>
      </c>
      <c r="H54" s="37" t="str">
        <f t="shared" si="1"/>
        <v>--</v>
      </c>
      <c r="I54" s="37" t="str">
        <f t="shared" si="2"/>
        <v>--</v>
      </c>
      <c r="J54" s="37" t="str">
        <f t="shared" si="2"/>
        <v>--</v>
      </c>
      <c r="K54" s="37" t="str">
        <f t="shared" si="2"/>
        <v>--</v>
      </c>
      <c r="L54" s="37" t="str">
        <f t="shared" si="2"/>
        <v>--</v>
      </c>
      <c r="M54" s="37" t="str">
        <f t="shared" si="2"/>
        <v>--</v>
      </c>
      <c r="N54" s="37" t="str">
        <f t="shared" si="3"/>
        <v>--</v>
      </c>
      <c r="O54" s="35" t="str">
        <f t="shared" si="3"/>
        <v>--</v>
      </c>
      <c r="P54" s="35" t="str">
        <f t="shared" si="3"/>
        <v>--</v>
      </c>
      <c r="Q54" s="35" t="str">
        <f t="shared" si="3"/>
        <v>--</v>
      </c>
      <c r="R54" s="35" t="str">
        <f t="shared" si="3"/>
        <v>--</v>
      </c>
      <c r="S54" s="35" t="str">
        <f t="shared" si="4"/>
        <v>--</v>
      </c>
      <c r="T54" s="35" t="str">
        <f t="shared" si="4"/>
        <v>--</v>
      </c>
      <c r="U54" s="35" t="str">
        <f t="shared" si="4"/>
        <v>--</v>
      </c>
      <c r="V54" s="35" t="str">
        <f t="shared" si="4"/>
        <v>--</v>
      </c>
      <c r="W54" s="35" t="str">
        <f t="shared" si="4"/>
        <v>--</v>
      </c>
      <c r="X54" s="35" t="str">
        <f t="shared" si="5"/>
        <v>--</v>
      </c>
      <c r="Y54" s="35" t="str">
        <f t="shared" si="5"/>
        <v>--</v>
      </c>
      <c r="Z54" s="35" t="str">
        <f t="shared" si="5"/>
        <v>--</v>
      </c>
      <c r="AA54" s="35" t="str">
        <f t="shared" si="5"/>
        <v>--</v>
      </c>
      <c r="AB54" s="35" t="str">
        <f t="shared" si="5"/>
        <v>--</v>
      </c>
      <c r="AC54" s="35" t="str">
        <f t="shared" si="6"/>
        <v>--</v>
      </c>
      <c r="AD54" s="35" t="str">
        <f t="shared" si="6"/>
        <v>--</v>
      </c>
      <c r="AE54" s="35" t="str">
        <f t="shared" si="6"/>
        <v>--</v>
      </c>
      <c r="AF54" s="35" t="str">
        <f t="shared" si="6"/>
        <v>--</v>
      </c>
      <c r="AG54" s="35" t="str">
        <f t="shared" si="6"/>
        <v>--</v>
      </c>
      <c r="AH54" s="35" t="str">
        <f t="shared" si="7"/>
        <v>--</v>
      </c>
      <c r="AI54" s="35" t="str">
        <f t="shared" si="7"/>
        <v>--</v>
      </c>
      <c r="AJ54" s="35" t="str">
        <f t="shared" si="7"/>
        <v>--</v>
      </c>
      <c r="AK54" s="35" t="str">
        <f t="shared" si="7"/>
        <v>--</v>
      </c>
      <c r="AL54" s="35" t="str">
        <f t="shared" si="7"/>
        <v>--</v>
      </c>
      <c r="AM54" s="35" t="str">
        <f t="shared" si="8"/>
        <v>--</v>
      </c>
      <c r="AN54" s="35" t="str">
        <f t="shared" si="8"/>
        <v>--</v>
      </c>
      <c r="AO54" s="35" t="str">
        <f t="shared" si="8"/>
        <v>--</v>
      </c>
      <c r="AP54" s="35" t="str">
        <f t="shared" si="8"/>
        <v>--</v>
      </c>
      <c r="AQ54" s="35" t="str">
        <f t="shared" si="8"/>
        <v>--</v>
      </c>
      <c r="AR54" s="35" t="str">
        <f t="shared" si="9"/>
        <v>--</v>
      </c>
      <c r="AS54" s="35" t="str">
        <f t="shared" si="9"/>
        <v>--</v>
      </c>
      <c r="AT54" s="179"/>
      <c r="AU54" s="228"/>
      <c r="AV54" s="44"/>
    </row>
    <row r="55" spans="1:48" s="61" customFormat="1" ht="15" hidden="1" customHeight="1" x14ac:dyDescent="0.2">
      <c r="A55" s="14">
        <v>22</v>
      </c>
      <c r="B55" s="14"/>
      <c r="C55" s="124" t="str">
        <f t="shared" si="0"/>
        <v>項目22</v>
      </c>
      <c r="D55" s="134" t="str">
        <f t="shared" si="1"/>
        <v>--</v>
      </c>
      <c r="E55" s="37" t="str">
        <f t="shared" si="1"/>
        <v>--</v>
      </c>
      <c r="F55" s="37" t="str">
        <f t="shared" si="1"/>
        <v>--</v>
      </c>
      <c r="G55" s="37" t="str">
        <f t="shared" si="1"/>
        <v>--</v>
      </c>
      <c r="H55" s="37" t="str">
        <f t="shared" si="1"/>
        <v>--</v>
      </c>
      <c r="I55" s="37" t="str">
        <f t="shared" si="2"/>
        <v>--</v>
      </c>
      <c r="J55" s="37" t="str">
        <f t="shared" si="2"/>
        <v>--</v>
      </c>
      <c r="K55" s="37" t="str">
        <f t="shared" si="2"/>
        <v>--</v>
      </c>
      <c r="L55" s="37" t="str">
        <f t="shared" si="2"/>
        <v>--</v>
      </c>
      <c r="M55" s="37" t="str">
        <f t="shared" si="2"/>
        <v>--</v>
      </c>
      <c r="N55" s="37" t="str">
        <f t="shared" si="3"/>
        <v>--</v>
      </c>
      <c r="O55" s="35" t="str">
        <f t="shared" si="3"/>
        <v>--</v>
      </c>
      <c r="P55" s="35" t="str">
        <f t="shared" si="3"/>
        <v>--</v>
      </c>
      <c r="Q55" s="35" t="str">
        <f t="shared" si="3"/>
        <v>--</v>
      </c>
      <c r="R55" s="35" t="str">
        <f t="shared" si="3"/>
        <v>--</v>
      </c>
      <c r="S55" s="35" t="str">
        <f t="shared" si="4"/>
        <v>--</v>
      </c>
      <c r="T55" s="35" t="str">
        <f t="shared" si="4"/>
        <v>--</v>
      </c>
      <c r="U55" s="35" t="str">
        <f t="shared" si="4"/>
        <v>--</v>
      </c>
      <c r="V55" s="35" t="str">
        <f t="shared" si="4"/>
        <v>--</v>
      </c>
      <c r="W55" s="35" t="str">
        <f t="shared" si="4"/>
        <v>--</v>
      </c>
      <c r="X55" s="35" t="str">
        <f t="shared" si="5"/>
        <v>--</v>
      </c>
      <c r="Y55" s="35" t="str">
        <f t="shared" si="5"/>
        <v>--</v>
      </c>
      <c r="Z55" s="35" t="str">
        <f t="shared" si="5"/>
        <v>--</v>
      </c>
      <c r="AA55" s="35" t="str">
        <f t="shared" si="5"/>
        <v>--</v>
      </c>
      <c r="AB55" s="35" t="str">
        <f t="shared" si="5"/>
        <v>--</v>
      </c>
      <c r="AC55" s="35" t="str">
        <f t="shared" si="6"/>
        <v>--</v>
      </c>
      <c r="AD55" s="35" t="str">
        <f t="shared" si="6"/>
        <v>--</v>
      </c>
      <c r="AE55" s="35" t="str">
        <f t="shared" si="6"/>
        <v>--</v>
      </c>
      <c r="AF55" s="35" t="str">
        <f t="shared" si="6"/>
        <v>--</v>
      </c>
      <c r="AG55" s="35" t="str">
        <f t="shared" si="6"/>
        <v>--</v>
      </c>
      <c r="AH55" s="35" t="str">
        <f t="shared" si="7"/>
        <v>--</v>
      </c>
      <c r="AI55" s="35" t="str">
        <f t="shared" si="7"/>
        <v>--</v>
      </c>
      <c r="AJ55" s="35" t="str">
        <f t="shared" si="7"/>
        <v>--</v>
      </c>
      <c r="AK55" s="35" t="str">
        <f t="shared" si="7"/>
        <v>--</v>
      </c>
      <c r="AL55" s="35" t="str">
        <f t="shared" si="7"/>
        <v>--</v>
      </c>
      <c r="AM55" s="35" t="str">
        <f t="shared" si="8"/>
        <v>--</v>
      </c>
      <c r="AN55" s="35" t="str">
        <f t="shared" si="8"/>
        <v>--</v>
      </c>
      <c r="AO55" s="35" t="str">
        <f t="shared" si="8"/>
        <v>--</v>
      </c>
      <c r="AP55" s="35" t="str">
        <f t="shared" si="8"/>
        <v>--</v>
      </c>
      <c r="AQ55" s="35" t="str">
        <f t="shared" si="8"/>
        <v>--</v>
      </c>
      <c r="AR55" s="35" t="str">
        <f t="shared" si="9"/>
        <v>--</v>
      </c>
      <c r="AS55" s="35" t="str">
        <f t="shared" si="9"/>
        <v>--</v>
      </c>
      <c r="AT55" s="179"/>
      <c r="AU55" s="228"/>
      <c r="AV55" s="44"/>
    </row>
    <row r="56" spans="1:48" s="61" customFormat="1" ht="15" hidden="1" customHeight="1" x14ac:dyDescent="0.2">
      <c r="A56" s="14">
        <v>23</v>
      </c>
      <c r="B56" s="14"/>
      <c r="C56" s="124" t="str">
        <f t="shared" si="0"/>
        <v>項目23</v>
      </c>
      <c r="D56" s="134" t="str">
        <f t="shared" si="1"/>
        <v>--</v>
      </c>
      <c r="E56" s="37" t="str">
        <f t="shared" si="1"/>
        <v>--</v>
      </c>
      <c r="F56" s="37" t="str">
        <f t="shared" si="1"/>
        <v>--</v>
      </c>
      <c r="G56" s="37" t="str">
        <f t="shared" si="1"/>
        <v>--</v>
      </c>
      <c r="H56" s="37" t="str">
        <f t="shared" si="1"/>
        <v>--</v>
      </c>
      <c r="I56" s="37" t="str">
        <f t="shared" si="2"/>
        <v>--</v>
      </c>
      <c r="J56" s="37" t="str">
        <f t="shared" si="2"/>
        <v>--</v>
      </c>
      <c r="K56" s="37" t="str">
        <f t="shared" si="2"/>
        <v>--</v>
      </c>
      <c r="L56" s="37" t="str">
        <f t="shared" si="2"/>
        <v>--</v>
      </c>
      <c r="M56" s="37" t="str">
        <f t="shared" si="2"/>
        <v>--</v>
      </c>
      <c r="N56" s="37" t="str">
        <f t="shared" si="3"/>
        <v>--</v>
      </c>
      <c r="O56" s="35" t="str">
        <f t="shared" si="3"/>
        <v>--</v>
      </c>
      <c r="P56" s="35" t="str">
        <f t="shared" si="3"/>
        <v>--</v>
      </c>
      <c r="Q56" s="35" t="str">
        <f t="shared" si="3"/>
        <v>--</v>
      </c>
      <c r="R56" s="35" t="str">
        <f t="shared" si="3"/>
        <v>--</v>
      </c>
      <c r="S56" s="35" t="str">
        <f t="shared" si="4"/>
        <v>--</v>
      </c>
      <c r="T56" s="35" t="str">
        <f t="shared" si="4"/>
        <v>--</v>
      </c>
      <c r="U56" s="35" t="str">
        <f t="shared" si="4"/>
        <v>--</v>
      </c>
      <c r="V56" s="35" t="str">
        <f t="shared" si="4"/>
        <v>--</v>
      </c>
      <c r="W56" s="35" t="str">
        <f t="shared" si="4"/>
        <v>--</v>
      </c>
      <c r="X56" s="35" t="str">
        <f t="shared" si="5"/>
        <v>--</v>
      </c>
      <c r="Y56" s="35" t="str">
        <f t="shared" si="5"/>
        <v>--</v>
      </c>
      <c r="Z56" s="35" t="str">
        <f t="shared" si="5"/>
        <v>--</v>
      </c>
      <c r="AA56" s="35" t="str">
        <f t="shared" si="5"/>
        <v>--</v>
      </c>
      <c r="AB56" s="35" t="str">
        <f t="shared" si="5"/>
        <v>--</v>
      </c>
      <c r="AC56" s="35" t="str">
        <f t="shared" si="6"/>
        <v>--</v>
      </c>
      <c r="AD56" s="35" t="str">
        <f t="shared" si="6"/>
        <v>--</v>
      </c>
      <c r="AE56" s="35" t="str">
        <f t="shared" si="6"/>
        <v>--</v>
      </c>
      <c r="AF56" s="35" t="str">
        <f t="shared" si="6"/>
        <v>--</v>
      </c>
      <c r="AG56" s="35" t="str">
        <f t="shared" si="6"/>
        <v>--</v>
      </c>
      <c r="AH56" s="35" t="str">
        <f t="shared" si="7"/>
        <v>--</v>
      </c>
      <c r="AI56" s="35" t="str">
        <f t="shared" si="7"/>
        <v>--</v>
      </c>
      <c r="AJ56" s="35" t="str">
        <f t="shared" si="7"/>
        <v>--</v>
      </c>
      <c r="AK56" s="35" t="str">
        <f t="shared" si="7"/>
        <v>--</v>
      </c>
      <c r="AL56" s="35" t="str">
        <f t="shared" si="7"/>
        <v>--</v>
      </c>
      <c r="AM56" s="35" t="str">
        <f t="shared" si="8"/>
        <v>--</v>
      </c>
      <c r="AN56" s="35" t="str">
        <f t="shared" si="8"/>
        <v>--</v>
      </c>
      <c r="AO56" s="35" t="str">
        <f t="shared" si="8"/>
        <v>--</v>
      </c>
      <c r="AP56" s="35" t="str">
        <f t="shared" si="8"/>
        <v>--</v>
      </c>
      <c r="AQ56" s="35" t="str">
        <f t="shared" si="8"/>
        <v>--</v>
      </c>
      <c r="AR56" s="35" t="str">
        <f t="shared" si="9"/>
        <v>--</v>
      </c>
      <c r="AS56" s="35" t="str">
        <f t="shared" si="9"/>
        <v>--</v>
      </c>
      <c r="AT56" s="179"/>
      <c r="AU56" s="228"/>
      <c r="AV56" s="44"/>
    </row>
    <row r="57" spans="1:48" s="61" customFormat="1" ht="15" hidden="1" customHeight="1" x14ac:dyDescent="0.2">
      <c r="A57" s="14">
        <v>24</v>
      </c>
      <c r="B57" s="14"/>
      <c r="C57" s="124" t="str">
        <f t="shared" si="0"/>
        <v>項目24</v>
      </c>
      <c r="D57" s="134" t="str">
        <f t="shared" si="1"/>
        <v>--</v>
      </c>
      <c r="E57" s="37" t="str">
        <f t="shared" si="1"/>
        <v>--</v>
      </c>
      <c r="F57" s="37" t="str">
        <f t="shared" si="1"/>
        <v>--</v>
      </c>
      <c r="G57" s="37" t="str">
        <f t="shared" si="1"/>
        <v>--</v>
      </c>
      <c r="H57" s="37" t="str">
        <f t="shared" si="1"/>
        <v>--</v>
      </c>
      <c r="I57" s="37" t="str">
        <f t="shared" si="2"/>
        <v>--</v>
      </c>
      <c r="J57" s="37" t="str">
        <f t="shared" si="2"/>
        <v>--</v>
      </c>
      <c r="K57" s="37" t="str">
        <f t="shared" si="2"/>
        <v>--</v>
      </c>
      <c r="L57" s="37" t="str">
        <f t="shared" si="2"/>
        <v>--</v>
      </c>
      <c r="M57" s="37" t="str">
        <f t="shared" si="2"/>
        <v>--</v>
      </c>
      <c r="N57" s="37" t="str">
        <f t="shared" si="3"/>
        <v>--</v>
      </c>
      <c r="O57" s="35" t="str">
        <f t="shared" si="3"/>
        <v>--</v>
      </c>
      <c r="P57" s="35" t="str">
        <f t="shared" si="3"/>
        <v>--</v>
      </c>
      <c r="Q57" s="35" t="str">
        <f t="shared" si="3"/>
        <v>--</v>
      </c>
      <c r="R57" s="35" t="str">
        <f t="shared" si="3"/>
        <v>--</v>
      </c>
      <c r="S57" s="35" t="str">
        <f t="shared" si="4"/>
        <v>--</v>
      </c>
      <c r="T57" s="35" t="str">
        <f t="shared" si="4"/>
        <v>--</v>
      </c>
      <c r="U57" s="35" t="str">
        <f t="shared" si="4"/>
        <v>--</v>
      </c>
      <c r="V57" s="35" t="str">
        <f t="shared" si="4"/>
        <v>--</v>
      </c>
      <c r="W57" s="35" t="str">
        <f t="shared" si="4"/>
        <v>--</v>
      </c>
      <c r="X57" s="35" t="str">
        <f t="shared" si="5"/>
        <v>--</v>
      </c>
      <c r="Y57" s="35" t="str">
        <f t="shared" si="5"/>
        <v>--</v>
      </c>
      <c r="Z57" s="35" t="str">
        <f t="shared" si="5"/>
        <v>--</v>
      </c>
      <c r="AA57" s="35" t="str">
        <f t="shared" si="5"/>
        <v>--</v>
      </c>
      <c r="AB57" s="35" t="str">
        <f t="shared" si="5"/>
        <v>--</v>
      </c>
      <c r="AC57" s="35" t="str">
        <f t="shared" si="6"/>
        <v>--</v>
      </c>
      <c r="AD57" s="35" t="str">
        <f t="shared" si="6"/>
        <v>--</v>
      </c>
      <c r="AE57" s="35" t="str">
        <f t="shared" si="6"/>
        <v>--</v>
      </c>
      <c r="AF57" s="35" t="str">
        <f t="shared" si="6"/>
        <v>--</v>
      </c>
      <c r="AG57" s="35" t="str">
        <f t="shared" si="6"/>
        <v>--</v>
      </c>
      <c r="AH57" s="35" t="str">
        <f t="shared" si="7"/>
        <v>--</v>
      </c>
      <c r="AI57" s="35" t="str">
        <f t="shared" si="7"/>
        <v>--</v>
      </c>
      <c r="AJ57" s="35" t="str">
        <f t="shared" si="7"/>
        <v>--</v>
      </c>
      <c r="AK57" s="35" t="str">
        <f t="shared" si="7"/>
        <v>--</v>
      </c>
      <c r="AL57" s="35" t="str">
        <f t="shared" si="7"/>
        <v>--</v>
      </c>
      <c r="AM57" s="35" t="str">
        <f t="shared" si="8"/>
        <v>--</v>
      </c>
      <c r="AN57" s="35" t="str">
        <f t="shared" si="8"/>
        <v>--</v>
      </c>
      <c r="AO57" s="35" t="str">
        <f t="shared" si="8"/>
        <v>--</v>
      </c>
      <c r="AP57" s="35" t="str">
        <f t="shared" si="8"/>
        <v>--</v>
      </c>
      <c r="AQ57" s="35" t="str">
        <f t="shared" si="8"/>
        <v>--</v>
      </c>
      <c r="AR57" s="35" t="str">
        <f t="shared" si="9"/>
        <v>--</v>
      </c>
      <c r="AS57" s="35" t="str">
        <f t="shared" si="9"/>
        <v>--</v>
      </c>
      <c r="AT57" s="179"/>
      <c r="AU57" s="228"/>
      <c r="AV57" s="44"/>
    </row>
    <row r="58" spans="1:48" s="61" customFormat="1" ht="15" hidden="1" customHeight="1" x14ac:dyDescent="0.2">
      <c r="A58" s="14">
        <v>25</v>
      </c>
      <c r="B58" s="14"/>
      <c r="C58" s="124" t="str">
        <f t="shared" si="0"/>
        <v>項目25</v>
      </c>
      <c r="D58" s="134" t="str">
        <f t="shared" si="1"/>
        <v>--</v>
      </c>
      <c r="E58" s="37" t="str">
        <f t="shared" si="1"/>
        <v>--</v>
      </c>
      <c r="F58" s="37" t="str">
        <f t="shared" si="1"/>
        <v>--</v>
      </c>
      <c r="G58" s="37" t="str">
        <f t="shared" si="1"/>
        <v>--</v>
      </c>
      <c r="H58" s="37" t="str">
        <f t="shared" si="1"/>
        <v>--</v>
      </c>
      <c r="I58" s="37" t="str">
        <f t="shared" si="2"/>
        <v>--</v>
      </c>
      <c r="J58" s="37" t="str">
        <f t="shared" si="2"/>
        <v>--</v>
      </c>
      <c r="K58" s="37" t="str">
        <f t="shared" si="2"/>
        <v>--</v>
      </c>
      <c r="L58" s="37" t="str">
        <f t="shared" si="2"/>
        <v>--</v>
      </c>
      <c r="M58" s="37" t="str">
        <f t="shared" si="2"/>
        <v>--</v>
      </c>
      <c r="N58" s="37" t="str">
        <f t="shared" si="3"/>
        <v>--</v>
      </c>
      <c r="O58" s="35" t="str">
        <f t="shared" si="3"/>
        <v>--</v>
      </c>
      <c r="P58" s="35" t="str">
        <f t="shared" si="3"/>
        <v>--</v>
      </c>
      <c r="Q58" s="35" t="str">
        <f t="shared" si="3"/>
        <v>--</v>
      </c>
      <c r="R58" s="35" t="str">
        <f t="shared" si="3"/>
        <v>--</v>
      </c>
      <c r="S58" s="35" t="str">
        <f t="shared" si="4"/>
        <v>--</v>
      </c>
      <c r="T58" s="35" t="str">
        <f t="shared" si="4"/>
        <v>--</v>
      </c>
      <c r="U58" s="35" t="str">
        <f t="shared" si="4"/>
        <v>--</v>
      </c>
      <c r="V58" s="35" t="str">
        <f t="shared" si="4"/>
        <v>--</v>
      </c>
      <c r="W58" s="35" t="str">
        <f t="shared" si="4"/>
        <v>--</v>
      </c>
      <c r="X58" s="35" t="str">
        <f t="shared" si="5"/>
        <v>--</v>
      </c>
      <c r="Y58" s="35" t="str">
        <f t="shared" si="5"/>
        <v>--</v>
      </c>
      <c r="Z58" s="35" t="str">
        <f t="shared" si="5"/>
        <v>--</v>
      </c>
      <c r="AA58" s="35" t="str">
        <f t="shared" si="5"/>
        <v>--</v>
      </c>
      <c r="AB58" s="35" t="str">
        <f t="shared" si="5"/>
        <v>--</v>
      </c>
      <c r="AC58" s="35" t="str">
        <f t="shared" si="6"/>
        <v>--</v>
      </c>
      <c r="AD58" s="35" t="str">
        <f t="shared" si="6"/>
        <v>--</v>
      </c>
      <c r="AE58" s="35" t="str">
        <f t="shared" si="6"/>
        <v>--</v>
      </c>
      <c r="AF58" s="35" t="str">
        <f t="shared" si="6"/>
        <v>--</v>
      </c>
      <c r="AG58" s="35" t="str">
        <f t="shared" si="6"/>
        <v>--</v>
      </c>
      <c r="AH58" s="35" t="str">
        <f t="shared" si="7"/>
        <v>--</v>
      </c>
      <c r="AI58" s="35" t="str">
        <f t="shared" si="7"/>
        <v>--</v>
      </c>
      <c r="AJ58" s="35" t="str">
        <f t="shared" si="7"/>
        <v>--</v>
      </c>
      <c r="AK58" s="35" t="str">
        <f t="shared" si="7"/>
        <v>--</v>
      </c>
      <c r="AL58" s="35" t="str">
        <f t="shared" si="7"/>
        <v>--</v>
      </c>
      <c r="AM58" s="35" t="str">
        <f t="shared" si="8"/>
        <v>--</v>
      </c>
      <c r="AN58" s="35" t="str">
        <f t="shared" si="8"/>
        <v>--</v>
      </c>
      <c r="AO58" s="35" t="str">
        <f t="shared" si="8"/>
        <v>--</v>
      </c>
      <c r="AP58" s="35" t="str">
        <f t="shared" si="8"/>
        <v>--</v>
      </c>
      <c r="AQ58" s="35" t="str">
        <f t="shared" si="8"/>
        <v>--</v>
      </c>
      <c r="AR58" s="35" t="str">
        <f t="shared" si="9"/>
        <v>--</v>
      </c>
      <c r="AS58" s="35" t="str">
        <f t="shared" si="9"/>
        <v>--</v>
      </c>
      <c r="AT58" s="179"/>
      <c r="AU58" s="228"/>
      <c r="AV58" s="44"/>
    </row>
    <row r="59" spans="1:48" s="61" customFormat="1" ht="15" hidden="1" customHeight="1" x14ac:dyDescent="0.2">
      <c r="A59" s="14">
        <v>26</v>
      </c>
      <c r="B59" s="14"/>
      <c r="C59" s="124" t="str">
        <f t="shared" si="0"/>
        <v>項目26</v>
      </c>
      <c r="D59" s="134" t="str">
        <f t="shared" si="1"/>
        <v>--</v>
      </c>
      <c r="E59" s="37" t="str">
        <f t="shared" si="1"/>
        <v>--</v>
      </c>
      <c r="F59" s="37" t="str">
        <f t="shared" si="1"/>
        <v>--</v>
      </c>
      <c r="G59" s="37" t="str">
        <f t="shared" si="1"/>
        <v>--</v>
      </c>
      <c r="H59" s="37" t="str">
        <f t="shared" si="1"/>
        <v>--</v>
      </c>
      <c r="I59" s="37" t="str">
        <f t="shared" si="2"/>
        <v>--</v>
      </c>
      <c r="J59" s="37" t="str">
        <f t="shared" si="2"/>
        <v>--</v>
      </c>
      <c r="K59" s="37" t="str">
        <f t="shared" si="2"/>
        <v>--</v>
      </c>
      <c r="L59" s="37" t="str">
        <f t="shared" si="2"/>
        <v>--</v>
      </c>
      <c r="M59" s="37" t="str">
        <f t="shared" si="2"/>
        <v>--</v>
      </c>
      <c r="N59" s="37" t="str">
        <f t="shared" si="3"/>
        <v>--</v>
      </c>
      <c r="O59" s="35" t="str">
        <f t="shared" si="3"/>
        <v>--</v>
      </c>
      <c r="P59" s="35" t="str">
        <f t="shared" si="3"/>
        <v>--</v>
      </c>
      <c r="Q59" s="35" t="str">
        <f t="shared" si="3"/>
        <v>--</v>
      </c>
      <c r="R59" s="35" t="str">
        <f t="shared" si="3"/>
        <v>--</v>
      </c>
      <c r="S59" s="35" t="str">
        <f t="shared" si="4"/>
        <v>--</v>
      </c>
      <c r="T59" s="35" t="str">
        <f t="shared" si="4"/>
        <v>--</v>
      </c>
      <c r="U59" s="35" t="str">
        <f t="shared" si="4"/>
        <v>--</v>
      </c>
      <c r="V59" s="35" t="str">
        <f t="shared" si="4"/>
        <v>--</v>
      </c>
      <c r="W59" s="35" t="str">
        <f t="shared" si="4"/>
        <v>--</v>
      </c>
      <c r="X59" s="35" t="str">
        <f t="shared" si="5"/>
        <v>--</v>
      </c>
      <c r="Y59" s="35" t="str">
        <f t="shared" si="5"/>
        <v>--</v>
      </c>
      <c r="Z59" s="35" t="str">
        <f t="shared" si="5"/>
        <v>--</v>
      </c>
      <c r="AA59" s="35" t="str">
        <f t="shared" si="5"/>
        <v>--</v>
      </c>
      <c r="AB59" s="35" t="str">
        <f t="shared" si="5"/>
        <v>--</v>
      </c>
      <c r="AC59" s="35" t="str">
        <f t="shared" si="6"/>
        <v>--</v>
      </c>
      <c r="AD59" s="35" t="str">
        <f t="shared" si="6"/>
        <v>--</v>
      </c>
      <c r="AE59" s="35" t="str">
        <f t="shared" si="6"/>
        <v>--</v>
      </c>
      <c r="AF59" s="35" t="str">
        <f t="shared" si="6"/>
        <v>--</v>
      </c>
      <c r="AG59" s="35" t="str">
        <f t="shared" si="6"/>
        <v>--</v>
      </c>
      <c r="AH59" s="35" t="str">
        <f t="shared" si="7"/>
        <v>--</v>
      </c>
      <c r="AI59" s="35" t="str">
        <f t="shared" si="7"/>
        <v>--</v>
      </c>
      <c r="AJ59" s="35" t="str">
        <f t="shared" si="7"/>
        <v>--</v>
      </c>
      <c r="AK59" s="35" t="str">
        <f t="shared" si="7"/>
        <v>--</v>
      </c>
      <c r="AL59" s="35" t="str">
        <f t="shared" si="7"/>
        <v>--</v>
      </c>
      <c r="AM59" s="35" t="str">
        <f t="shared" si="8"/>
        <v>--</v>
      </c>
      <c r="AN59" s="35" t="str">
        <f t="shared" si="8"/>
        <v>--</v>
      </c>
      <c r="AO59" s="35" t="str">
        <f t="shared" si="8"/>
        <v>--</v>
      </c>
      <c r="AP59" s="35" t="str">
        <f t="shared" si="8"/>
        <v>--</v>
      </c>
      <c r="AQ59" s="35" t="str">
        <f t="shared" si="8"/>
        <v>--</v>
      </c>
      <c r="AR59" s="35" t="str">
        <f t="shared" si="9"/>
        <v>--</v>
      </c>
      <c r="AS59" s="35" t="str">
        <f t="shared" si="9"/>
        <v>--</v>
      </c>
      <c r="AT59" s="179"/>
      <c r="AU59" s="228"/>
      <c r="AV59" s="44"/>
    </row>
    <row r="60" spans="1:48" s="61" customFormat="1" ht="15" hidden="1" customHeight="1" x14ac:dyDescent="0.2">
      <c r="A60" s="14">
        <v>27</v>
      </c>
      <c r="B60" s="14"/>
      <c r="C60" s="124" t="str">
        <f t="shared" si="0"/>
        <v>項目27</v>
      </c>
      <c r="D60" s="134" t="str">
        <f t="shared" si="1"/>
        <v>--</v>
      </c>
      <c r="E60" s="37" t="str">
        <f t="shared" si="1"/>
        <v>--</v>
      </c>
      <c r="F60" s="37" t="str">
        <f t="shared" si="1"/>
        <v>--</v>
      </c>
      <c r="G60" s="37" t="str">
        <f t="shared" si="1"/>
        <v>--</v>
      </c>
      <c r="H60" s="37" t="str">
        <f t="shared" si="1"/>
        <v>--</v>
      </c>
      <c r="I60" s="37" t="str">
        <f t="shared" si="2"/>
        <v>--</v>
      </c>
      <c r="J60" s="37" t="str">
        <f t="shared" si="2"/>
        <v>--</v>
      </c>
      <c r="K60" s="37" t="str">
        <f t="shared" si="2"/>
        <v>--</v>
      </c>
      <c r="L60" s="37" t="str">
        <f t="shared" si="2"/>
        <v>--</v>
      </c>
      <c r="M60" s="37" t="str">
        <f t="shared" si="2"/>
        <v>--</v>
      </c>
      <c r="N60" s="37" t="str">
        <f t="shared" si="3"/>
        <v>--</v>
      </c>
      <c r="O60" s="35" t="str">
        <f t="shared" si="3"/>
        <v>--</v>
      </c>
      <c r="P60" s="35" t="str">
        <f t="shared" si="3"/>
        <v>--</v>
      </c>
      <c r="Q60" s="35" t="str">
        <f t="shared" si="3"/>
        <v>--</v>
      </c>
      <c r="R60" s="35" t="str">
        <f t="shared" si="3"/>
        <v>--</v>
      </c>
      <c r="S60" s="35" t="str">
        <f t="shared" si="4"/>
        <v>--</v>
      </c>
      <c r="T60" s="35" t="str">
        <f t="shared" si="4"/>
        <v>--</v>
      </c>
      <c r="U60" s="35" t="str">
        <f t="shared" si="4"/>
        <v>--</v>
      </c>
      <c r="V60" s="35" t="str">
        <f t="shared" si="4"/>
        <v>--</v>
      </c>
      <c r="W60" s="35" t="str">
        <f t="shared" si="4"/>
        <v>--</v>
      </c>
      <c r="X60" s="35" t="str">
        <f t="shared" si="5"/>
        <v>--</v>
      </c>
      <c r="Y60" s="35" t="str">
        <f t="shared" si="5"/>
        <v>--</v>
      </c>
      <c r="Z60" s="35" t="str">
        <f t="shared" si="5"/>
        <v>--</v>
      </c>
      <c r="AA60" s="35" t="str">
        <f t="shared" si="5"/>
        <v>--</v>
      </c>
      <c r="AB60" s="35" t="str">
        <f t="shared" si="5"/>
        <v>--</v>
      </c>
      <c r="AC60" s="35" t="str">
        <f t="shared" si="6"/>
        <v>--</v>
      </c>
      <c r="AD60" s="35" t="str">
        <f t="shared" si="6"/>
        <v>--</v>
      </c>
      <c r="AE60" s="35" t="str">
        <f t="shared" si="6"/>
        <v>--</v>
      </c>
      <c r="AF60" s="35" t="str">
        <f t="shared" si="6"/>
        <v>--</v>
      </c>
      <c r="AG60" s="35" t="str">
        <f t="shared" si="6"/>
        <v>--</v>
      </c>
      <c r="AH60" s="35" t="str">
        <f t="shared" si="7"/>
        <v>--</v>
      </c>
      <c r="AI60" s="35" t="str">
        <f t="shared" si="7"/>
        <v>--</v>
      </c>
      <c r="AJ60" s="35" t="str">
        <f t="shared" si="7"/>
        <v>--</v>
      </c>
      <c r="AK60" s="35" t="str">
        <f t="shared" si="7"/>
        <v>--</v>
      </c>
      <c r="AL60" s="35" t="str">
        <f t="shared" si="7"/>
        <v>--</v>
      </c>
      <c r="AM60" s="35" t="str">
        <f t="shared" si="8"/>
        <v>--</v>
      </c>
      <c r="AN60" s="35" t="str">
        <f t="shared" si="8"/>
        <v>--</v>
      </c>
      <c r="AO60" s="35" t="str">
        <f t="shared" si="8"/>
        <v>--</v>
      </c>
      <c r="AP60" s="35" t="str">
        <f t="shared" si="8"/>
        <v>--</v>
      </c>
      <c r="AQ60" s="35" t="str">
        <f t="shared" si="8"/>
        <v>--</v>
      </c>
      <c r="AR60" s="35" t="str">
        <f t="shared" si="9"/>
        <v>--</v>
      </c>
      <c r="AS60" s="35" t="str">
        <f t="shared" si="9"/>
        <v>--</v>
      </c>
      <c r="AT60" s="179"/>
      <c r="AU60" s="228"/>
      <c r="AV60" s="44"/>
    </row>
    <row r="61" spans="1:48" s="61" customFormat="1" ht="15" hidden="1" customHeight="1" x14ac:dyDescent="0.2">
      <c r="A61" s="14">
        <v>28</v>
      </c>
      <c r="B61" s="14"/>
      <c r="C61" s="124" t="str">
        <f t="shared" si="0"/>
        <v>項目28</v>
      </c>
      <c r="D61" s="134" t="str">
        <f t="shared" si="1"/>
        <v>--</v>
      </c>
      <c r="E61" s="37" t="str">
        <f t="shared" si="1"/>
        <v>--</v>
      </c>
      <c r="F61" s="37" t="str">
        <f t="shared" si="1"/>
        <v>--</v>
      </c>
      <c r="G61" s="37" t="str">
        <f t="shared" si="1"/>
        <v>--</v>
      </c>
      <c r="H61" s="37" t="str">
        <f t="shared" si="1"/>
        <v>--</v>
      </c>
      <c r="I61" s="37" t="str">
        <f t="shared" si="2"/>
        <v>--</v>
      </c>
      <c r="J61" s="37" t="str">
        <f t="shared" si="2"/>
        <v>--</v>
      </c>
      <c r="K61" s="37" t="str">
        <f t="shared" si="2"/>
        <v>--</v>
      </c>
      <c r="L61" s="37" t="str">
        <f t="shared" si="2"/>
        <v>--</v>
      </c>
      <c r="M61" s="37" t="str">
        <f t="shared" si="2"/>
        <v>--</v>
      </c>
      <c r="N61" s="37" t="str">
        <f t="shared" si="3"/>
        <v>--</v>
      </c>
      <c r="O61" s="35" t="str">
        <f t="shared" si="3"/>
        <v>--</v>
      </c>
      <c r="P61" s="35" t="str">
        <f t="shared" si="3"/>
        <v>--</v>
      </c>
      <c r="Q61" s="35" t="str">
        <f t="shared" si="3"/>
        <v>--</v>
      </c>
      <c r="R61" s="35" t="str">
        <f t="shared" si="3"/>
        <v>--</v>
      </c>
      <c r="S61" s="35" t="str">
        <f t="shared" si="4"/>
        <v>--</v>
      </c>
      <c r="T61" s="35" t="str">
        <f t="shared" si="4"/>
        <v>--</v>
      </c>
      <c r="U61" s="35" t="str">
        <f t="shared" si="4"/>
        <v>--</v>
      </c>
      <c r="V61" s="35" t="str">
        <f t="shared" si="4"/>
        <v>--</v>
      </c>
      <c r="W61" s="35" t="str">
        <f t="shared" si="4"/>
        <v>--</v>
      </c>
      <c r="X61" s="35" t="str">
        <f t="shared" si="5"/>
        <v>--</v>
      </c>
      <c r="Y61" s="35" t="str">
        <f t="shared" si="5"/>
        <v>--</v>
      </c>
      <c r="Z61" s="35" t="str">
        <f t="shared" si="5"/>
        <v>--</v>
      </c>
      <c r="AA61" s="35" t="str">
        <f t="shared" si="5"/>
        <v>--</v>
      </c>
      <c r="AB61" s="35" t="str">
        <f t="shared" si="5"/>
        <v>--</v>
      </c>
      <c r="AC61" s="35" t="str">
        <f t="shared" si="6"/>
        <v>--</v>
      </c>
      <c r="AD61" s="35" t="str">
        <f t="shared" si="6"/>
        <v>--</v>
      </c>
      <c r="AE61" s="35" t="str">
        <f t="shared" si="6"/>
        <v>--</v>
      </c>
      <c r="AF61" s="35" t="str">
        <f t="shared" si="6"/>
        <v>--</v>
      </c>
      <c r="AG61" s="35" t="str">
        <f t="shared" si="6"/>
        <v>--</v>
      </c>
      <c r="AH61" s="35" t="str">
        <f t="shared" si="7"/>
        <v>--</v>
      </c>
      <c r="AI61" s="35" t="str">
        <f t="shared" si="7"/>
        <v>--</v>
      </c>
      <c r="AJ61" s="35" t="str">
        <f t="shared" si="7"/>
        <v>--</v>
      </c>
      <c r="AK61" s="35" t="str">
        <f t="shared" si="7"/>
        <v>--</v>
      </c>
      <c r="AL61" s="35" t="str">
        <f t="shared" si="7"/>
        <v>--</v>
      </c>
      <c r="AM61" s="35" t="str">
        <f t="shared" si="8"/>
        <v>--</v>
      </c>
      <c r="AN61" s="35" t="str">
        <f t="shared" si="8"/>
        <v>--</v>
      </c>
      <c r="AO61" s="35" t="str">
        <f t="shared" si="8"/>
        <v>--</v>
      </c>
      <c r="AP61" s="35" t="str">
        <f t="shared" si="8"/>
        <v>--</v>
      </c>
      <c r="AQ61" s="35" t="str">
        <f t="shared" si="8"/>
        <v>--</v>
      </c>
      <c r="AR61" s="35" t="str">
        <f t="shared" si="9"/>
        <v>--</v>
      </c>
      <c r="AS61" s="35" t="str">
        <f t="shared" si="9"/>
        <v>--</v>
      </c>
      <c r="AT61" s="179"/>
      <c r="AU61" s="228"/>
      <c r="AV61" s="44"/>
    </row>
    <row r="62" spans="1:48" s="61" customFormat="1" ht="15" hidden="1" customHeight="1" x14ac:dyDescent="0.2">
      <c r="A62" s="14">
        <v>29</v>
      </c>
      <c r="B62" s="14"/>
      <c r="C62" s="124" t="str">
        <f t="shared" si="0"/>
        <v>項目29</v>
      </c>
      <c r="D62" s="134" t="str">
        <f t="shared" si="1"/>
        <v>--</v>
      </c>
      <c r="E62" s="37" t="str">
        <f t="shared" si="1"/>
        <v>--</v>
      </c>
      <c r="F62" s="37" t="str">
        <f t="shared" si="1"/>
        <v>--</v>
      </c>
      <c r="G62" s="37" t="str">
        <f t="shared" si="1"/>
        <v>--</v>
      </c>
      <c r="H62" s="37" t="str">
        <f t="shared" si="1"/>
        <v>--</v>
      </c>
      <c r="I62" s="37" t="str">
        <f t="shared" si="2"/>
        <v>--</v>
      </c>
      <c r="J62" s="37" t="str">
        <f t="shared" si="2"/>
        <v>--</v>
      </c>
      <c r="K62" s="37" t="str">
        <f t="shared" si="2"/>
        <v>--</v>
      </c>
      <c r="L62" s="37" t="str">
        <f t="shared" si="2"/>
        <v>--</v>
      </c>
      <c r="M62" s="37" t="str">
        <f t="shared" si="2"/>
        <v>--</v>
      </c>
      <c r="N62" s="37" t="str">
        <f t="shared" si="3"/>
        <v>--</v>
      </c>
      <c r="O62" s="35" t="str">
        <f t="shared" si="3"/>
        <v>--</v>
      </c>
      <c r="P62" s="35" t="str">
        <f t="shared" si="3"/>
        <v>--</v>
      </c>
      <c r="Q62" s="35" t="str">
        <f t="shared" si="3"/>
        <v>--</v>
      </c>
      <c r="R62" s="35" t="str">
        <f t="shared" si="3"/>
        <v>--</v>
      </c>
      <c r="S62" s="35" t="str">
        <f t="shared" si="4"/>
        <v>--</v>
      </c>
      <c r="T62" s="35" t="str">
        <f t="shared" si="4"/>
        <v>--</v>
      </c>
      <c r="U62" s="35" t="str">
        <f t="shared" si="4"/>
        <v>--</v>
      </c>
      <c r="V62" s="35" t="str">
        <f t="shared" si="4"/>
        <v>--</v>
      </c>
      <c r="W62" s="35" t="str">
        <f t="shared" si="4"/>
        <v>--</v>
      </c>
      <c r="X62" s="35" t="str">
        <f t="shared" si="5"/>
        <v>--</v>
      </c>
      <c r="Y62" s="35" t="str">
        <f t="shared" si="5"/>
        <v>--</v>
      </c>
      <c r="Z62" s="35" t="str">
        <f t="shared" si="5"/>
        <v>--</v>
      </c>
      <c r="AA62" s="35" t="str">
        <f t="shared" si="5"/>
        <v>--</v>
      </c>
      <c r="AB62" s="35" t="str">
        <f t="shared" si="5"/>
        <v>--</v>
      </c>
      <c r="AC62" s="35" t="str">
        <f t="shared" si="6"/>
        <v>--</v>
      </c>
      <c r="AD62" s="35" t="str">
        <f t="shared" si="6"/>
        <v>--</v>
      </c>
      <c r="AE62" s="35" t="str">
        <f t="shared" si="6"/>
        <v>--</v>
      </c>
      <c r="AF62" s="35" t="str">
        <f t="shared" si="6"/>
        <v>--</v>
      </c>
      <c r="AG62" s="35" t="str">
        <f t="shared" si="6"/>
        <v>--</v>
      </c>
      <c r="AH62" s="35" t="str">
        <f t="shared" si="7"/>
        <v>--</v>
      </c>
      <c r="AI62" s="35" t="str">
        <f t="shared" si="7"/>
        <v>--</v>
      </c>
      <c r="AJ62" s="35" t="str">
        <f t="shared" si="7"/>
        <v>--</v>
      </c>
      <c r="AK62" s="35" t="str">
        <f t="shared" si="7"/>
        <v>--</v>
      </c>
      <c r="AL62" s="35" t="str">
        <f t="shared" si="7"/>
        <v>--</v>
      </c>
      <c r="AM62" s="35" t="str">
        <f t="shared" si="8"/>
        <v>--</v>
      </c>
      <c r="AN62" s="35" t="str">
        <f t="shared" si="8"/>
        <v>--</v>
      </c>
      <c r="AO62" s="35" t="str">
        <f t="shared" si="8"/>
        <v>--</v>
      </c>
      <c r="AP62" s="35" t="str">
        <f t="shared" si="8"/>
        <v>--</v>
      </c>
      <c r="AQ62" s="35" t="str">
        <f t="shared" si="8"/>
        <v>--</v>
      </c>
      <c r="AR62" s="35" t="str">
        <f t="shared" si="9"/>
        <v>--</v>
      </c>
      <c r="AS62" s="35" t="str">
        <f t="shared" si="9"/>
        <v>--</v>
      </c>
      <c r="AT62" s="179"/>
      <c r="AU62" s="228"/>
      <c r="AV62" s="44"/>
    </row>
    <row r="63" spans="1:48" s="61" customFormat="1" ht="15" hidden="1" customHeight="1" x14ac:dyDescent="0.2">
      <c r="A63" s="14">
        <v>30</v>
      </c>
      <c r="B63" s="14"/>
      <c r="C63" s="124" t="str">
        <f t="shared" si="0"/>
        <v>項目30</v>
      </c>
      <c r="D63" s="134" t="str">
        <f t="shared" si="1"/>
        <v>--</v>
      </c>
      <c r="E63" s="37" t="str">
        <f t="shared" si="1"/>
        <v>--</v>
      </c>
      <c r="F63" s="37" t="str">
        <f t="shared" si="1"/>
        <v>--</v>
      </c>
      <c r="G63" s="37" t="str">
        <f t="shared" si="1"/>
        <v>--</v>
      </c>
      <c r="H63" s="37" t="str">
        <f t="shared" si="1"/>
        <v>--</v>
      </c>
      <c r="I63" s="37" t="str">
        <f t="shared" si="2"/>
        <v>--</v>
      </c>
      <c r="J63" s="37" t="str">
        <f t="shared" si="2"/>
        <v>--</v>
      </c>
      <c r="K63" s="37" t="str">
        <f t="shared" si="2"/>
        <v>--</v>
      </c>
      <c r="L63" s="37" t="str">
        <f t="shared" si="2"/>
        <v>--</v>
      </c>
      <c r="M63" s="37" t="str">
        <f t="shared" si="2"/>
        <v>--</v>
      </c>
      <c r="N63" s="37" t="str">
        <f t="shared" si="3"/>
        <v>--</v>
      </c>
      <c r="O63" s="35" t="str">
        <f t="shared" si="3"/>
        <v>--</v>
      </c>
      <c r="P63" s="35" t="str">
        <f t="shared" si="3"/>
        <v>--</v>
      </c>
      <c r="Q63" s="35" t="str">
        <f t="shared" si="3"/>
        <v>--</v>
      </c>
      <c r="R63" s="35" t="str">
        <f t="shared" si="3"/>
        <v>--</v>
      </c>
      <c r="S63" s="35" t="str">
        <f t="shared" si="4"/>
        <v>--</v>
      </c>
      <c r="T63" s="35" t="str">
        <f t="shared" si="4"/>
        <v>--</v>
      </c>
      <c r="U63" s="35" t="str">
        <f t="shared" si="4"/>
        <v>--</v>
      </c>
      <c r="V63" s="35" t="str">
        <f t="shared" si="4"/>
        <v>--</v>
      </c>
      <c r="W63" s="35" t="str">
        <f t="shared" si="4"/>
        <v>--</v>
      </c>
      <c r="X63" s="35" t="str">
        <f t="shared" si="5"/>
        <v>--</v>
      </c>
      <c r="Y63" s="35" t="str">
        <f t="shared" si="5"/>
        <v>--</v>
      </c>
      <c r="Z63" s="35" t="str">
        <f t="shared" si="5"/>
        <v>--</v>
      </c>
      <c r="AA63" s="35" t="str">
        <f t="shared" si="5"/>
        <v>--</v>
      </c>
      <c r="AB63" s="35" t="str">
        <f t="shared" si="5"/>
        <v>--</v>
      </c>
      <c r="AC63" s="35" t="str">
        <f t="shared" si="6"/>
        <v>--</v>
      </c>
      <c r="AD63" s="35" t="str">
        <f t="shared" si="6"/>
        <v>--</v>
      </c>
      <c r="AE63" s="35" t="str">
        <f t="shared" si="6"/>
        <v>--</v>
      </c>
      <c r="AF63" s="35" t="str">
        <f t="shared" si="6"/>
        <v>--</v>
      </c>
      <c r="AG63" s="35" t="str">
        <f t="shared" si="6"/>
        <v>--</v>
      </c>
      <c r="AH63" s="35" t="str">
        <f t="shared" si="7"/>
        <v>--</v>
      </c>
      <c r="AI63" s="35" t="str">
        <f t="shared" si="7"/>
        <v>--</v>
      </c>
      <c r="AJ63" s="35" t="str">
        <f t="shared" si="7"/>
        <v>--</v>
      </c>
      <c r="AK63" s="35" t="str">
        <f t="shared" si="7"/>
        <v>--</v>
      </c>
      <c r="AL63" s="35" t="str">
        <f t="shared" si="7"/>
        <v>--</v>
      </c>
      <c r="AM63" s="35" t="str">
        <f t="shared" si="8"/>
        <v>--</v>
      </c>
      <c r="AN63" s="35" t="str">
        <f t="shared" si="8"/>
        <v>--</v>
      </c>
      <c r="AO63" s="35" t="str">
        <f t="shared" si="8"/>
        <v>--</v>
      </c>
      <c r="AP63" s="35" t="str">
        <f t="shared" si="8"/>
        <v>--</v>
      </c>
      <c r="AQ63" s="35" t="str">
        <f t="shared" si="8"/>
        <v>--</v>
      </c>
      <c r="AR63" s="35" t="str">
        <f t="shared" si="9"/>
        <v>--</v>
      </c>
      <c r="AS63" s="35" t="str">
        <f t="shared" si="9"/>
        <v>--</v>
      </c>
      <c r="AT63" s="179"/>
      <c r="AU63" s="228"/>
      <c r="AV63" s="44"/>
    </row>
    <row r="64" spans="1:48" s="61" customFormat="1" ht="15" hidden="1" customHeight="1" x14ac:dyDescent="0.2">
      <c r="A64" s="14">
        <v>31</v>
      </c>
      <c r="B64" s="14"/>
      <c r="C64" s="124" t="str">
        <f t="shared" si="0"/>
        <v>項目31</v>
      </c>
      <c r="D64" s="134" t="str">
        <f t="shared" si="1"/>
        <v>--</v>
      </c>
      <c r="E64" s="37" t="str">
        <f t="shared" si="1"/>
        <v>--</v>
      </c>
      <c r="F64" s="37" t="str">
        <f t="shared" si="1"/>
        <v>--</v>
      </c>
      <c r="G64" s="37" t="str">
        <f t="shared" si="1"/>
        <v>--</v>
      </c>
      <c r="H64" s="37" t="str">
        <f t="shared" si="1"/>
        <v>--</v>
      </c>
      <c r="I64" s="37" t="str">
        <f t="shared" si="2"/>
        <v>--</v>
      </c>
      <c r="J64" s="37" t="str">
        <f t="shared" si="2"/>
        <v>--</v>
      </c>
      <c r="K64" s="37" t="str">
        <f t="shared" si="2"/>
        <v>--</v>
      </c>
      <c r="L64" s="37" t="str">
        <f t="shared" si="2"/>
        <v>--</v>
      </c>
      <c r="M64" s="37" t="str">
        <f t="shared" si="2"/>
        <v>--</v>
      </c>
      <c r="N64" s="37" t="str">
        <f t="shared" si="3"/>
        <v>--</v>
      </c>
      <c r="O64" s="35" t="str">
        <f t="shared" si="3"/>
        <v>--</v>
      </c>
      <c r="P64" s="35" t="str">
        <f t="shared" si="3"/>
        <v>--</v>
      </c>
      <c r="Q64" s="35" t="str">
        <f t="shared" si="3"/>
        <v>--</v>
      </c>
      <c r="R64" s="35" t="str">
        <f t="shared" si="3"/>
        <v>--</v>
      </c>
      <c r="S64" s="35" t="str">
        <f t="shared" si="4"/>
        <v>--</v>
      </c>
      <c r="T64" s="35" t="str">
        <f t="shared" si="4"/>
        <v>--</v>
      </c>
      <c r="U64" s="35" t="str">
        <f t="shared" si="4"/>
        <v>--</v>
      </c>
      <c r="V64" s="35" t="str">
        <f t="shared" si="4"/>
        <v>--</v>
      </c>
      <c r="W64" s="35" t="str">
        <f t="shared" si="4"/>
        <v>--</v>
      </c>
      <c r="X64" s="35" t="str">
        <f t="shared" si="5"/>
        <v>--</v>
      </c>
      <c r="Y64" s="35" t="str">
        <f t="shared" si="5"/>
        <v>--</v>
      </c>
      <c r="Z64" s="35" t="str">
        <f t="shared" si="5"/>
        <v>--</v>
      </c>
      <c r="AA64" s="35" t="str">
        <f t="shared" si="5"/>
        <v>--</v>
      </c>
      <c r="AB64" s="35" t="str">
        <f t="shared" si="5"/>
        <v>--</v>
      </c>
      <c r="AC64" s="35" t="str">
        <f t="shared" si="6"/>
        <v>--</v>
      </c>
      <c r="AD64" s="35" t="str">
        <f t="shared" si="6"/>
        <v>--</v>
      </c>
      <c r="AE64" s="35" t="str">
        <f t="shared" si="6"/>
        <v>--</v>
      </c>
      <c r="AF64" s="35" t="str">
        <f t="shared" si="6"/>
        <v>--</v>
      </c>
      <c r="AG64" s="35" t="str">
        <f t="shared" si="6"/>
        <v>--</v>
      </c>
      <c r="AH64" s="35" t="str">
        <f t="shared" si="7"/>
        <v>--</v>
      </c>
      <c r="AI64" s="35" t="str">
        <f t="shared" si="7"/>
        <v>--</v>
      </c>
      <c r="AJ64" s="35" t="str">
        <f t="shared" si="7"/>
        <v>--</v>
      </c>
      <c r="AK64" s="35" t="str">
        <f t="shared" si="7"/>
        <v>--</v>
      </c>
      <c r="AL64" s="35" t="str">
        <f t="shared" si="7"/>
        <v>--</v>
      </c>
      <c r="AM64" s="35" t="str">
        <f t="shared" si="8"/>
        <v>--</v>
      </c>
      <c r="AN64" s="35" t="str">
        <f t="shared" si="8"/>
        <v>--</v>
      </c>
      <c r="AO64" s="35" t="str">
        <f t="shared" si="8"/>
        <v>--</v>
      </c>
      <c r="AP64" s="35" t="str">
        <f t="shared" si="8"/>
        <v>--</v>
      </c>
      <c r="AQ64" s="35" t="str">
        <f t="shared" si="8"/>
        <v>--</v>
      </c>
      <c r="AR64" s="35" t="str">
        <f t="shared" si="9"/>
        <v>--</v>
      </c>
      <c r="AS64" s="35" t="str">
        <f t="shared" si="9"/>
        <v>--</v>
      </c>
      <c r="AT64" s="179"/>
      <c r="AU64" s="228"/>
      <c r="AV64" s="44"/>
    </row>
    <row r="65" spans="1:48" s="61" customFormat="1" ht="15" hidden="1" customHeight="1" x14ac:dyDescent="0.2">
      <c r="A65" s="14">
        <v>32</v>
      </c>
      <c r="B65" s="14"/>
      <c r="C65" s="124" t="str">
        <f t="shared" si="0"/>
        <v>項目32</v>
      </c>
      <c r="D65" s="134" t="str">
        <f t="shared" si="1"/>
        <v>--</v>
      </c>
      <c r="E65" s="37" t="str">
        <f t="shared" si="1"/>
        <v>--</v>
      </c>
      <c r="F65" s="37" t="str">
        <f t="shared" si="1"/>
        <v>--</v>
      </c>
      <c r="G65" s="37" t="str">
        <f t="shared" si="1"/>
        <v>--</v>
      </c>
      <c r="H65" s="37" t="str">
        <f t="shared" si="1"/>
        <v>--</v>
      </c>
      <c r="I65" s="37" t="str">
        <f t="shared" si="2"/>
        <v>--</v>
      </c>
      <c r="J65" s="37" t="str">
        <f t="shared" si="2"/>
        <v>--</v>
      </c>
      <c r="K65" s="37" t="str">
        <f t="shared" si="2"/>
        <v>--</v>
      </c>
      <c r="L65" s="37" t="str">
        <f t="shared" si="2"/>
        <v>--</v>
      </c>
      <c r="M65" s="37" t="str">
        <f t="shared" si="2"/>
        <v>--</v>
      </c>
      <c r="N65" s="37" t="str">
        <f t="shared" si="3"/>
        <v>--</v>
      </c>
      <c r="O65" s="35" t="str">
        <f t="shared" si="3"/>
        <v>--</v>
      </c>
      <c r="P65" s="35" t="str">
        <f t="shared" si="3"/>
        <v>--</v>
      </c>
      <c r="Q65" s="35" t="str">
        <f t="shared" si="3"/>
        <v>--</v>
      </c>
      <c r="R65" s="35" t="str">
        <f t="shared" si="3"/>
        <v>--</v>
      </c>
      <c r="S65" s="35" t="str">
        <f t="shared" si="4"/>
        <v>--</v>
      </c>
      <c r="T65" s="35" t="str">
        <f t="shared" si="4"/>
        <v>--</v>
      </c>
      <c r="U65" s="35" t="str">
        <f t="shared" si="4"/>
        <v>--</v>
      </c>
      <c r="V65" s="35" t="str">
        <f t="shared" si="4"/>
        <v>--</v>
      </c>
      <c r="W65" s="35" t="str">
        <f t="shared" si="4"/>
        <v>--</v>
      </c>
      <c r="X65" s="35" t="str">
        <f t="shared" si="5"/>
        <v>--</v>
      </c>
      <c r="Y65" s="35" t="str">
        <f t="shared" si="5"/>
        <v>--</v>
      </c>
      <c r="Z65" s="35" t="str">
        <f t="shared" si="5"/>
        <v>--</v>
      </c>
      <c r="AA65" s="35" t="str">
        <f t="shared" si="5"/>
        <v>--</v>
      </c>
      <c r="AB65" s="35" t="str">
        <f t="shared" si="5"/>
        <v>--</v>
      </c>
      <c r="AC65" s="35" t="str">
        <f t="shared" si="6"/>
        <v>--</v>
      </c>
      <c r="AD65" s="35" t="str">
        <f t="shared" si="6"/>
        <v>--</v>
      </c>
      <c r="AE65" s="35" t="str">
        <f t="shared" si="6"/>
        <v>--</v>
      </c>
      <c r="AF65" s="35" t="str">
        <f t="shared" si="6"/>
        <v>--</v>
      </c>
      <c r="AG65" s="35" t="str">
        <f t="shared" si="6"/>
        <v>--</v>
      </c>
      <c r="AH65" s="35" t="str">
        <f t="shared" si="7"/>
        <v>--</v>
      </c>
      <c r="AI65" s="35" t="str">
        <f t="shared" si="7"/>
        <v>--</v>
      </c>
      <c r="AJ65" s="35" t="str">
        <f t="shared" si="7"/>
        <v>--</v>
      </c>
      <c r="AK65" s="35" t="str">
        <f t="shared" si="7"/>
        <v>--</v>
      </c>
      <c r="AL65" s="35" t="str">
        <f t="shared" si="7"/>
        <v>--</v>
      </c>
      <c r="AM65" s="35" t="str">
        <f t="shared" si="8"/>
        <v>--</v>
      </c>
      <c r="AN65" s="35" t="str">
        <f t="shared" si="8"/>
        <v>--</v>
      </c>
      <c r="AO65" s="35" t="str">
        <f t="shared" si="8"/>
        <v>--</v>
      </c>
      <c r="AP65" s="35" t="str">
        <f t="shared" si="8"/>
        <v>--</v>
      </c>
      <c r="AQ65" s="35" t="str">
        <f t="shared" si="8"/>
        <v>--</v>
      </c>
      <c r="AR65" s="35" t="str">
        <f t="shared" si="9"/>
        <v>--</v>
      </c>
      <c r="AS65" s="35" t="str">
        <f t="shared" si="9"/>
        <v>--</v>
      </c>
      <c r="AT65" s="179"/>
      <c r="AU65" s="228"/>
      <c r="AV65" s="44"/>
    </row>
    <row r="66" spans="1:48" s="61" customFormat="1" ht="15" hidden="1" customHeight="1" x14ac:dyDescent="0.2">
      <c r="A66" s="14">
        <v>33</v>
      </c>
      <c r="B66" s="14"/>
      <c r="C66" s="124" t="str">
        <f t="shared" si="0"/>
        <v>項目33</v>
      </c>
      <c r="D66" s="134" t="str">
        <f t="shared" si="1"/>
        <v>--</v>
      </c>
      <c r="E66" s="37" t="str">
        <f t="shared" si="1"/>
        <v>--</v>
      </c>
      <c r="F66" s="37" t="str">
        <f t="shared" si="1"/>
        <v>--</v>
      </c>
      <c r="G66" s="37" t="str">
        <f t="shared" si="1"/>
        <v>--</v>
      </c>
      <c r="H66" s="37" t="str">
        <f t="shared" si="1"/>
        <v>--</v>
      </c>
      <c r="I66" s="37" t="str">
        <f t="shared" si="2"/>
        <v>--</v>
      </c>
      <c r="J66" s="37" t="str">
        <f t="shared" si="2"/>
        <v>--</v>
      </c>
      <c r="K66" s="37" t="str">
        <f t="shared" si="2"/>
        <v>--</v>
      </c>
      <c r="L66" s="37" t="str">
        <f t="shared" si="2"/>
        <v>--</v>
      </c>
      <c r="M66" s="37" t="str">
        <f t="shared" si="2"/>
        <v>--</v>
      </c>
      <c r="N66" s="37" t="str">
        <f t="shared" si="3"/>
        <v>--</v>
      </c>
      <c r="O66" s="35" t="str">
        <f t="shared" si="3"/>
        <v>--</v>
      </c>
      <c r="P66" s="35" t="str">
        <f t="shared" si="3"/>
        <v>--</v>
      </c>
      <c r="Q66" s="35" t="str">
        <f t="shared" si="3"/>
        <v>--</v>
      </c>
      <c r="R66" s="35" t="str">
        <f t="shared" si="3"/>
        <v>--</v>
      </c>
      <c r="S66" s="35" t="str">
        <f t="shared" si="4"/>
        <v>--</v>
      </c>
      <c r="T66" s="35" t="str">
        <f t="shared" si="4"/>
        <v>--</v>
      </c>
      <c r="U66" s="35" t="str">
        <f t="shared" si="4"/>
        <v>--</v>
      </c>
      <c r="V66" s="35" t="str">
        <f t="shared" si="4"/>
        <v>--</v>
      </c>
      <c r="W66" s="35" t="str">
        <f t="shared" si="4"/>
        <v>--</v>
      </c>
      <c r="X66" s="35" t="str">
        <f t="shared" si="5"/>
        <v>--</v>
      </c>
      <c r="Y66" s="35" t="str">
        <f t="shared" si="5"/>
        <v>--</v>
      </c>
      <c r="Z66" s="35" t="str">
        <f t="shared" si="5"/>
        <v>--</v>
      </c>
      <c r="AA66" s="35" t="str">
        <f t="shared" si="5"/>
        <v>--</v>
      </c>
      <c r="AB66" s="35" t="str">
        <f t="shared" si="5"/>
        <v>--</v>
      </c>
      <c r="AC66" s="35" t="str">
        <f t="shared" si="6"/>
        <v>--</v>
      </c>
      <c r="AD66" s="35" t="str">
        <f t="shared" si="6"/>
        <v>--</v>
      </c>
      <c r="AE66" s="35" t="str">
        <f t="shared" si="6"/>
        <v>--</v>
      </c>
      <c r="AF66" s="35" t="str">
        <f t="shared" si="6"/>
        <v>--</v>
      </c>
      <c r="AG66" s="35" t="str">
        <f t="shared" si="6"/>
        <v>--</v>
      </c>
      <c r="AH66" s="35" t="str">
        <f t="shared" si="7"/>
        <v>--</v>
      </c>
      <c r="AI66" s="35" t="str">
        <f t="shared" si="7"/>
        <v>--</v>
      </c>
      <c r="AJ66" s="35" t="str">
        <f t="shared" si="7"/>
        <v>--</v>
      </c>
      <c r="AK66" s="35" t="str">
        <f t="shared" si="7"/>
        <v>--</v>
      </c>
      <c r="AL66" s="35" t="str">
        <f t="shared" si="7"/>
        <v>--</v>
      </c>
      <c r="AM66" s="35" t="str">
        <f t="shared" si="8"/>
        <v>--</v>
      </c>
      <c r="AN66" s="35" t="str">
        <f t="shared" si="8"/>
        <v>--</v>
      </c>
      <c r="AO66" s="35" t="str">
        <f t="shared" si="8"/>
        <v>--</v>
      </c>
      <c r="AP66" s="35" t="str">
        <f t="shared" si="8"/>
        <v>--</v>
      </c>
      <c r="AQ66" s="35" t="str">
        <f t="shared" si="8"/>
        <v>--</v>
      </c>
      <c r="AR66" s="35" t="str">
        <f t="shared" si="9"/>
        <v>--</v>
      </c>
      <c r="AS66" s="35" t="str">
        <f t="shared" si="9"/>
        <v>--</v>
      </c>
      <c r="AT66" s="179"/>
      <c r="AU66" s="228"/>
      <c r="AV66" s="44"/>
    </row>
    <row r="67" spans="1:48" s="61" customFormat="1" ht="15" hidden="1" customHeight="1" x14ac:dyDescent="0.2">
      <c r="A67" s="14">
        <v>34</v>
      </c>
      <c r="B67" s="14"/>
      <c r="C67" s="124" t="str">
        <f t="shared" si="0"/>
        <v>項目34</v>
      </c>
      <c r="D67" s="134" t="str">
        <f t="shared" si="1"/>
        <v>--</v>
      </c>
      <c r="E67" s="37" t="str">
        <f t="shared" si="1"/>
        <v>--</v>
      </c>
      <c r="F67" s="37" t="str">
        <f t="shared" si="1"/>
        <v>--</v>
      </c>
      <c r="G67" s="37" t="str">
        <f t="shared" si="1"/>
        <v>--</v>
      </c>
      <c r="H67" s="37" t="str">
        <f t="shared" si="1"/>
        <v>--</v>
      </c>
      <c r="I67" s="37" t="str">
        <f t="shared" si="2"/>
        <v>--</v>
      </c>
      <c r="J67" s="37" t="str">
        <f t="shared" si="2"/>
        <v>--</v>
      </c>
      <c r="K67" s="37" t="str">
        <f t="shared" si="2"/>
        <v>--</v>
      </c>
      <c r="L67" s="37" t="str">
        <f t="shared" si="2"/>
        <v>--</v>
      </c>
      <c r="M67" s="37" t="str">
        <f t="shared" si="2"/>
        <v>--</v>
      </c>
      <c r="N67" s="37" t="str">
        <f t="shared" si="3"/>
        <v>--</v>
      </c>
      <c r="O67" s="35" t="str">
        <f t="shared" si="3"/>
        <v>--</v>
      </c>
      <c r="P67" s="35" t="str">
        <f t="shared" si="3"/>
        <v>--</v>
      </c>
      <c r="Q67" s="35" t="str">
        <f t="shared" si="3"/>
        <v>--</v>
      </c>
      <c r="R67" s="35" t="str">
        <f t="shared" si="3"/>
        <v>--</v>
      </c>
      <c r="S67" s="35" t="str">
        <f t="shared" si="4"/>
        <v>--</v>
      </c>
      <c r="T67" s="35" t="str">
        <f t="shared" si="4"/>
        <v>--</v>
      </c>
      <c r="U67" s="35" t="str">
        <f t="shared" si="4"/>
        <v>--</v>
      </c>
      <c r="V67" s="35" t="str">
        <f t="shared" si="4"/>
        <v>--</v>
      </c>
      <c r="W67" s="35" t="str">
        <f t="shared" si="4"/>
        <v>--</v>
      </c>
      <c r="X67" s="35" t="str">
        <f t="shared" si="5"/>
        <v>--</v>
      </c>
      <c r="Y67" s="35" t="str">
        <f t="shared" si="5"/>
        <v>--</v>
      </c>
      <c r="Z67" s="35" t="str">
        <f t="shared" si="5"/>
        <v>--</v>
      </c>
      <c r="AA67" s="35" t="str">
        <f t="shared" si="5"/>
        <v>--</v>
      </c>
      <c r="AB67" s="35" t="str">
        <f t="shared" si="5"/>
        <v>--</v>
      </c>
      <c r="AC67" s="35" t="str">
        <f t="shared" si="6"/>
        <v>--</v>
      </c>
      <c r="AD67" s="35" t="str">
        <f t="shared" si="6"/>
        <v>--</v>
      </c>
      <c r="AE67" s="35" t="str">
        <f t="shared" si="6"/>
        <v>--</v>
      </c>
      <c r="AF67" s="35" t="str">
        <f t="shared" si="6"/>
        <v>--</v>
      </c>
      <c r="AG67" s="35" t="str">
        <f t="shared" si="6"/>
        <v>--</v>
      </c>
      <c r="AH67" s="35" t="str">
        <f t="shared" si="7"/>
        <v>--</v>
      </c>
      <c r="AI67" s="35" t="str">
        <f t="shared" si="7"/>
        <v>--</v>
      </c>
      <c r="AJ67" s="35" t="str">
        <f t="shared" si="7"/>
        <v>--</v>
      </c>
      <c r="AK67" s="35" t="str">
        <f t="shared" si="7"/>
        <v>--</v>
      </c>
      <c r="AL67" s="35" t="str">
        <f t="shared" si="7"/>
        <v>--</v>
      </c>
      <c r="AM67" s="35" t="str">
        <f t="shared" si="8"/>
        <v>--</v>
      </c>
      <c r="AN67" s="35" t="str">
        <f t="shared" si="8"/>
        <v>--</v>
      </c>
      <c r="AO67" s="35" t="str">
        <f t="shared" si="8"/>
        <v>--</v>
      </c>
      <c r="AP67" s="35" t="str">
        <f t="shared" si="8"/>
        <v>--</v>
      </c>
      <c r="AQ67" s="35" t="str">
        <f t="shared" si="8"/>
        <v>--</v>
      </c>
      <c r="AR67" s="35" t="str">
        <f t="shared" si="9"/>
        <v>--</v>
      </c>
      <c r="AS67" s="35" t="str">
        <f t="shared" si="9"/>
        <v>--</v>
      </c>
      <c r="AT67" s="179"/>
      <c r="AU67" s="228"/>
      <c r="AV67" s="44"/>
    </row>
    <row r="68" spans="1:48" s="61" customFormat="1" ht="15" hidden="1" customHeight="1" x14ac:dyDescent="0.2">
      <c r="A68" s="14">
        <v>35</v>
      </c>
      <c r="B68" s="14"/>
      <c r="C68" s="124" t="str">
        <f t="shared" si="0"/>
        <v>項目35</v>
      </c>
      <c r="D68" s="134" t="str">
        <f t="shared" si="1"/>
        <v>--</v>
      </c>
      <c r="E68" s="37" t="str">
        <f t="shared" si="1"/>
        <v>--</v>
      </c>
      <c r="F68" s="37" t="str">
        <f t="shared" si="1"/>
        <v>--</v>
      </c>
      <c r="G68" s="37" t="str">
        <f t="shared" si="1"/>
        <v>--</v>
      </c>
      <c r="H68" s="37" t="str">
        <f t="shared" si="1"/>
        <v>--</v>
      </c>
      <c r="I68" s="37" t="str">
        <f t="shared" si="2"/>
        <v>--</v>
      </c>
      <c r="J68" s="37" t="str">
        <f t="shared" si="2"/>
        <v>--</v>
      </c>
      <c r="K68" s="37" t="str">
        <f t="shared" si="2"/>
        <v>--</v>
      </c>
      <c r="L68" s="37" t="str">
        <f t="shared" si="2"/>
        <v>--</v>
      </c>
      <c r="M68" s="37" t="str">
        <f t="shared" si="2"/>
        <v>--</v>
      </c>
      <c r="N68" s="37" t="str">
        <f t="shared" si="3"/>
        <v>--</v>
      </c>
      <c r="O68" s="35" t="str">
        <f t="shared" si="3"/>
        <v>--</v>
      </c>
      <c r="P68" s="35" t="str">
        <f t="shared" si="3"/>
        <v>--</v>
      </c>
      <c r="Q68" s="35" t="str">
        <f t="shared" si="3"/>
        <v>--</v>
      </c>
      <c r="R68" s="35" t="str">
        <f t="shared" si="3"/>
        <v>--</v>
      </c>
      <c r="S68" s="35" t="str">
        <f t="shared" si="4"/>
        <v>--</v>
      </c>
      <c r="T68" s="35" t="str">
        <f t="shared" si="4"/>
        <v>--</v>
      </c>
      <c r="U68" s="35" t="str">
        <f t="shared" si="4"/>
        <v>--</v>
      </c>
      <c r="V68" s="35" t="str">
        <f t="shared" si="4"/>
        <v>--</v>
      </c>
      <c r="W68" s="35" t="str">
        <f t="shared" si="4"/>
        <v>--</v>
      </c>
      <c r="X68" s="35" t="str">
        <f t="shared" si="5"/>
        <v>--</v>
      </c>
      <c r="Y68" s="35" t="str">
        <f t="shared" si="5"/>
        <v>--</v>
      </c>
      <c r="Z68" s="35" t="str">
        <f t="shared" si="5"/>
        <v>--</v>
      </c>
      <c r="AA68" s="35" t="str">
        <f t="shared" si="5"/>
        <v>--</v>
      </c>
      <c r="AB68" s="35" t="str">
        <f t="shared" si="5"/>
        <v>--</v>
      </c>
      <c r="AC68" s="35" t="str">
        <f t="shared" si="6"/>
        <v>--</v>
      </c>
      <c r="AD68" s="35" t="str">
        <f t="shared" si="6"/>
        <v>--</v>
      </c>
      <c r="AE68" s="35" t="str">
        <f t="shared" si="6"/>
        <v>--</v>
      </c>
      <c r="AF68" s="35" t="str">
        <f t="shared" si="6"/>
        <v>--</v>
      </c>
      <c r="AG68" s="35" t="str">
        <f t="shared" si="6"/>
        <v>--</v>
      </c>
      <c r="AH68" s="35" t="str">
        <f t="shared" si="7"/>
        <v>--</v>
      </c>
      <c r="AI68" s="35" t="str">
        <f t="shared" si="7"/>
        <v>--</v>
      </c>
      <c r="AJ68" s="35" t="str">
        <f t="shared" si="7"/>
        <v>--</v>
      </c>
      <c r="AK68" s="35" t="str">
        <f t="shared" si="7"/>
        <v>--</v>
      </c>
      <c r="AL68" s="35" t="str">
        <f t="shared" si="7"/>
        <v>--</v>
      </c>
      <c r="AM68" s="35" t="str">
        <f t="shared" si="8"/>
        <v>--</v>
      </c>
      <c r="AN68" s="35" t="str">
        <f t="shared" si="8"/>
        <v>--</v>
      </c>
      <c r="AO68" s="35" t="str">
        <f t="shared" si="8"/>
        <v>--</v>
      </c>
      <c r="AP68" s="35" t="str">
        <f t="shared" si="8"/>
        <v>--</v>
      </c>
      <c r="AQ68" s="35" t="str">
        <f t="shared" si="8"/>
        <v>--</v>
      </c>
      <c r="AR68" s="35" t="str">
        <f t="shared" si="9"/>
        <v>--</v>
      </c>
      <c r="AS68" s="35" t="str">
        <f t="shared" si="9"/>
        <v>--</v>
      </c>
      <c r="AT68" s="179"/>
      <c r="AU68" s="228"/>
      <c r="AV68" s="44"/>
    </row>
    <row r="69" spans="1:48" s="61" customFormat="1" ht="15" hidden="1" customHeight="1" x14ac:dyDescent="0.2">
      <c r="A69" s="14">
        <v>36</v>
      </c>
      <c r="B69" s="14"/>
      <c r="C69" s="124" t="str">
        <f t="shared" si="0"/>
        <v>項目36</v>
      </c>
      <c r="D69" s="134" t="str">
        <f t="shared" si="1"/>
        <v>--</v>
      </c>
      <c r="E69" s="37" t="str">
        <f t="shared" si="1"/>
        <v>--</v>
      </c>
      <c r="F69" s="37" t="str">
        <f t="shared" si="1"/>
        <v>--</v>
      </c>
      <c r="G69" s="37" t="str">
        <f t="shared" si="1"/>
        <v>--</v>
      </c>
      <c r="H69" s="37" t="str">
        <f t="shared" si="1"/>
        <v>--</v>
      </c>
      <c r="I69" s="37" t="str">
        <f t="shared" si="2"/>
        <v>--</v>
      </c>
      <c r="J69" s="37" t="str">
        <f t="shared" si="2"/>
        <v>--</v>
      </c>
      <c r="K69" s="37" t="str">
        <f t="shared" si="2"/>
        <v>--</v>
      </c>
      <c r="L69" s="37" t="str">
        <f t="shared" si="2"/>
        <v>--</v>
      </c>
      <c r="M69" s="37" t="str">
        <f t="shared" si="2"/>
        <v>--</v>
      </c>
      <c r="N69" s="37" t="str">
        <f t="shared" si="3"/>
        <v>--</v>
      </c>
      <c r="O69" s="35" t="str">
        <f t="shared" si="3"/>
        <v>--</v>
      </c>
      <c r="P69" s="35" t="str">
        <f t="shared" si="3"/>
        <v>--</v>
      </c>
      <c r="Q69" s="35" t="str">
        <f t="shared" si="3"/>
        <v>--</v>
      </c>
      <c r="R69" s="35" t="str">
        <f t="shared" si="3"/>
        <v>--</v>
      </c>
      <c r="S69" s="35" t="str">
        <f t="shared" si="4"/>
        <v>--</v>
      </c>
      <c r="T69" s="35" t="str">
        <f t="shared" si="4"/>
        <v>--</v>
      </c>
      <c r="U69" s="35" t="str">
        <f t="shared" si="4"/>
        <v>--</v>
      </c>
      <c r="V69" s="35" t="str">
        <f t="shared" si="4"/>
        <v>--</v>
      </c>
      <c r="W69" s="35" t="str">
        <f t="shared" si="4"/>
        <v>--</v>
      </c>
      <c r="X69" s="35" t="str">
        <f t="shared" si="5"/>
        <v>--</v>
      </c>
      <c r="Y69" s="35" t="str">
        <f t="shared" si="5"/>
        <v>--</v>
      </c>
      <c r="Z69" s="35" t="str">
        <f t="shared" si="5"/>
        <v>--</v>
      </c>
      <c r="AA69" s="35" t="str">
        <f t="shared" si="5"/>
        <v>--</v>
      </c>
      <c r="AB69" s="35" t="str">
        <f t="shared" si="5"/>
        <v>--</v>
      </c>
      <c r="AC69" s="35" t="str">
        <f t="shared" si="6"/>
        <v>--</v>
      </c>
      <c r="AD69" s="35" t="str">
        <f t="shared" si="6"/>
        <v>--</v>
      </c>
      <c r="AE69" s="35" t="str">
        <f t="shared" si="6"/>
        <v>--</v>
      </c>
      <c r="AF69" s="35" t="str">
        <f t="shared" si="6"/>
        <v>--</v>
      </c>
      <c r="AG69" s="35" t="str">
        <f t="shared" si="6"/>
        <v>--</v>
      </c>
      <c r="AH69" s="35" t="str">
        <f t="shared" si="7"/>
        <v>--</v>
      </c>
      <c r="AI69" s="35" t="str">
        <f t="shared" si="7"/>
        <v>--</v>
      </c>
      <c r="AJ69" s="35" t="str">
        <f t="shared" si="7"/>
        <v>--</v>
      </c>
      <c r="AK69" s="35" t="str">
        <f t="shared" si="7"/>
        <v>--</v>
      </c>
      <c r="AL69" s="35" t="str">
        <f t="shared" si="7"/>
        <v>--</v>
      </c>
      <c r="AM69" s="35" t="str">
        <f t="shared" si="8"/>
        <v>--</v>
      </c>
      <c r="AN69" s="35" t="str">
        <f t="shared" si="8"/>
        <v>--</v>
      </c>
      <c r="AO69" s="35" t="str">
        <f t="shared" si="8"/>
        <v>--</v>
      </c>
      <c r="AP69" s="35" t="str">
        <f t="shared" si="8"/>
        <v>--</v>
      </c>
      <c r="AQ69" s="35" t="str">
        <f t="shared" si="8"/>
        <v>--</v>
      </c>
      <c r="AR69" s="35" t="str">
        <f t="shared" si="9"/>
        <v>--</v>
      </c>
      <c r="AS69" s="35" t="str">
        <f t="shared" si="9"/>
        <v>--</v>
      </c>
      <c r="AT69" s="179"/>
      <c r="AU69" s="228"/>
      <c r="AV69" s="44"/>
    </row>
    <row r="70" spans="1:48" s="61" customFormat="1" ht="15" hidden="1" customHeight="1" x14ac:dyDescent="0.2">
      <c r="A70" s="14">
        <v>37</v>
      </c>
      <c r="B70" s="14"/>
      <c r="C70" s="124" t="str">
        <f t="shared" si="0"/>
        <v>項目37</v>
      </c>
      <c r="D70" s="134" t="str">
        <f t="shared" si="1"/>
        <v>--</v>
      </c>
      <c r="E70" s="37" t="str">
        <f t="shared" si="1"/>
        <v>--</v>
      </c>
      <c r="F70" s="37" t="str">
        <f t="shared" si="1"/>
        <v>--</v>
      </c>
      <c r="G70" s="37" t="str">
        <f t="shared" si="1"/>
        <v>--</v>
      </c>
      <c r="H70" s="37" t="str">
        <f t="shared" si="1"/>
        <v>--</v>
      </c>
      <c r="I70" s="37" t="str">
        <f t="shared" si="2"/>
        <v>--</v>
      </c>
      <c r="J70" s="37" t="str">
        <f t="shared" si="2"/>
        <v>--</v>
      </c>
      <c r="K70" s="37" t="str">
        <f t="shared" si="2"/>
        <v>--</v>
      </c>
      <c r="L70" s="37" t="str">
        <f t="shared" si="2"/>
        <v>--</v>
      </c>
      <c r="M70" s="37" t="str">
        <f t="shared" si="2"/>
        <v>--</v>
      </c>
      <c r="N70" s="37" t="str">
        <f t="shared" si="3"/>
        <v>--</v>
      </c>
      <c r="O70" s="35" t="str">
        <f t="shared" si="3"/>
        <v>--</v>
      </c>
      <c r="P70" s="35" t="str">
        <f t="shared" si="3"/>
        <v>--</v>
      </c>
      <c r="Q70" s="35" t="str">
        <f t="shared" si="3"/>
        <v>--</v>
      </c>
      <c r="R70" s="35" t="str">
        <f t="shared" si="3"/>
        <v>--</v>
      </c>
      <c r="S70" s="35" t="str">
        <f t="shared" si="4"/>
        <v>--</v>
      </c>
      <c r="T70" s="35" t="str">
        <f t="shared" si="4"/>
        <v>--</v>
      </c>
      <c r="U70" s="35" t="str">
        <f t="shared" si="4"/>
        <v>--</v>
      </c>
      <c r="V70" s="35" t="str">
        <f t="shared" si="4"/>
        <v>--</v>
      </c>
      <c r="W70" s="35" t="str">
        <f t="shared" si="4"/>
        <v>--</v>
      </c>
      <c r="X70" s="35" t="str">
        <f t="shared" si="5"/>
        <v>--</v>
      </c>
      <c r="Y70" s="35" t="str">
        <f t="shared" si="5"/>
        <v>--</v>
      </c>
      <c r="Z70" s="35" t="str">
        <f t="shared" si="5"/>
        <v>--</v>
      </c>
      <c r="AA70" s="35" t="str">
        <f t="shared" si="5"/>
        <v>--</v>
      </c>
      <c r="AB70" s="35" t="str">
        <f t="shared" si="5"/>
        <v>--</v>
      </c>
      <c r="AC70" s="35" t="str">
        <f t="shared" si="6"/>
        <v>--</v>
      </c>
      <c r="AD70" s="35" t="str">
        <f t="shared" si="6"/>
        <v>--</v>
      </c>
      <c r="AE70" s="35" t="str">
        <f t="shared" si="6"/>
        <v>--</v>
      </c>
      <c r="AF70" s="35" t="str">
        <f t="shared" si="6"/>
        <v>--</v>
      </c>
      <c r="AG70" s="35" t="str">
        <f t="shared" si="6"/>
        <v>--</v>
      </c>
      <c r="AH70" s="35" t="str">
        <f t="shared" si="7"/>
        <v>--</v>
      </c>
      <c r="AI70" s="35" t="str">
        <f t="shared" si="7"/>
        <v>--</v>
      </c>
      <c r="AJ70" s="35" t="str">
        <f t="shared" si="7"/>
        <v>--</v>
      </c>
      <c r="AK70" s="35" t="str">
        <f t="shared" si="7"/>
        <v>--</v>
      </c>
      <c r="AL70" s="35" t="str">
        <f t="shared" si="7"/>
        <v>--</v>
      </c>
      <c r="AM70" s="35" t="str">
        <f t="shared" si="8"/>
        <v>--</v>
      </c>
      <c r="AN70" s="35" t="str">
        <f t="shared" si="8"/>
        <v>--</v>
      </c>
      <c r="AO70" s="35" t="str">
        <f t="shared" si="8"/>
        <v>--</v>
      </c>
      <c r="AP70" s="35" t="str">
        <f t="shared" si="8"/>
        <v>--</v>
      </c>
      <c r="AQ70" s="35" t="str">
        <f t="shared" si="8"/>
        <v>--</v>
      </c>
      <c r="AR70" s="35" t="str">
        <f t="shared" si="9"/>
        <v>--</v>
      </c>
      <c r="AS70" s="35" t="str">
        <f t="shared" si="9"/>
        <v>--</v>
      </c>
      <c r="AT70" s="179"/>
      <c r="AU70" s="228"/>
      <c r="AV70" s="44"/>
    </row>
    <row r="71" spans="1:48" s="61" customFormat="1" ht="15" hidden="1" customHeight="1" x14ac:dyDescent="0.2">
      <c r="A71" s="14">
        <v>38</v>
      </c>
      <c r="B71" s="14"/>
      <c r="C71" s="124" t="str">
        <f t="shared" si="0"/>
        <v>項目38</v>
      </c>
      <c r="D71" s="134" t="str">
        <f t="shared" si="1"/>
        <v>--</v>
      </c>
      <c r="E71" s="37" t="str">
        <f t="shared" si="1"/>
        <v>--</v>
      </c>
      <c r="F71" s="37" t="str">
        <f t="shared" si="1"/>
        <v>--</v>
      </c>
      <c r="G71" s="37" t="str">
        <f t="shared" si="1"/>
        <v>--</v>
      </c>
      <c r="H71" s="37" t="str">
        <f t="shared" si="1"/>
        <v>--</v>
      </c>
      <c r="I71" s="37" t="str">
        <f t="shared" si="2"/>
        <v>--</v>
      </c>
      <c r="J71" s="37" t="str">
        <f t="shared" si="2"/>
        <v>--</v>
      </c>
      <c r="K71" s="37" t="str">
        <f t="shared" si="2"/>
        <v>--</v>
      </c>
      <c r="L71" s="37" t="str">
        <f t="shared" si="2"/>
        <v>--</v>
      </c>
      <c r="M71" s="37" t="str">
        <f t="shared" si="2"/>
        <v>--</v>
      </c>
      <c r="N71" s="37" t="str">
        <f t="shared" si="3"/>
        <v>--</v>
      </c>
      <c r="O71" s="35" t="str">
        <f t="shared" si="3"/>
        <v>--</v>
      </c>
      <c r="P71" s="35" t="str">
        <f t="shared" si="3"/>
        <v>--</v>
      </c>
      <c r="Q71" s="35" t="str">
        <f t="shared" si="3"/>
        <v>--</v>
      </c>
      <c r="R71" s="35" t="str">
        <f t="shared" si="3"/>
        <v>--</v>
      </c>
      <c r="S71" s="35" t="str">
        <f t="shared" si="4"/>
        <v>--</v>
      </c>
      <c r="T71" s="35" t="str">
        <f t="shared" si="4"/>
        <v>--</v>
      </c>
      <c r="U71" s="35" t="str">
        <f t="shared" si="4"/>
        <v>--</v>
      </c>
      <c r="V71" s="35" t="str">
        <f t="shared" si="4"/>
        <v>--</v>
      </c>
      <c r="W71" s="35" t="str">
        <f t="shared" si="4"/>
        <v>--</v>
      </c>
      <c r="X71" s="35" t="str">
        <f t="shared" si="5"/>
        <v>--</v>
      </c>
      <c r="Y71" s="35" t="str">
        <f t="shared" si="5"/>
        <v>--</v>
      </c>
      <c r="Z71" s="35" t="str">
        <f t="shared" si="5"/>
        <v>--</v>
      </c>
      <c r="AA71" s="35" t="str">
        <f t="shared" si="5"/>
        <v>--</v>
      </c>
      <c r="AB71" s="35" t="str">
        <f t="shared" si="5"/>
        <v>--</v>
      </c>
      <c r="AC71" s="35" t="str">
        <f t="shared" si="6"/>
        <v>--</v>
      </c>
      <c r="AD71" s="35" t="str">
        <f t="shared" si="6"/>
        <v>--</v>
      </c>
      <c r="AE71" s="35" t="str">
        <f t="shared" si="6"/>
        <v>--</v>
      </c>
      <c r="AF71" s="35" t="str">
        <f t="shared" si="6"/>
        <v>--</v>
      </c>
      <c r="AG71" s="35" t="str">
        <f t="shared" si="6"/>
        <v>--</v>
      </c>
      <c r="AH71" s="35" t="str">
        <f t="shared" si="7"/>
        <v>--</v>
      </c>
      <c r="AI71" s="35" t="str">
        <f t="shared" si="7"/>
        <v>--</v>
      </c>
      <c r="AJ71" s="35" t="str">
        <f t="shared" si="7"/>
        <v>--</v>
      </c>
      <c r="AK71" s="35" t="str">
        <f t="shared" si="7"/>
        <v>--</v>
      </c>
      <c r="AL71" s="35" t="str">
        <f t="shared" si="7"/>
        <v>--</v>
      </c>
      <c r="AM71" s="35" t="str">
        <f t="shared" si="8"/>
        <v>--</v>
      </c>
      <c r="AN71" s="35" t="str">
        <f t="shared" si="8"/>
        <v>--</v>
      </c>
      <c r="AO71" s="35" t="str">
        <f t="shared" si="8"/>
        <v>--</v>
      </c>
      <c r="AP71" s="35" t="str">
        <f t="shared" si="8"/>
        <v>--</v>
      </c>
      <c r="AQ71" s="35" t="str">
        <f t="shared" si="8"/>
        <v>--</v>
      </c>
      <c r="AR71" s="35" t="str">
        <f t="shared" si="9"/>
        <v>--</v>
      </c>
      <c r="AS71" s="35" t="str">
        <f t="shared" si="9"/>
        <v>--</v>
      </c>
      <c r="AT71" s="179"/>
      <c r="AU71" s="228"/>
      <c r="AV71" s="44"/>
    </row>
    <row r="72" spans="1:48" s="61" customFormat="1" ht="15" hidden="1" customHeight="1" x14ac:dyDescent="0.2">
      <c r="A72" s="14">
        <v>39</v>
      </c>
      <c r="B72" s="14"/>
      <c r="C72" s="124" t="str">
        <f t="shared" si="0"/>
        <v>項目39</v>
      </c>
      <c r="D72" s="134" t="str">
        <f t="shared" si="1"/>
        <v>--</v>
      </c>
      <c r="E72" s="37" t="str">
        <f t="shared" si="1"/>
        <v>--</v>
      </c>
      <c r="F72" s="37" t="str">
        <f t="shared" si="1"/>
        <v>--</v>
      </c>
      <c r="G72" s="37" t="str">
        <f t="shared" si="1"/>
        <v>--</v>
      </c>
      <c r="H72" s="37" t="str">
        <f t="shared" si="1"/>
        <v>--</v>
      </c>
      <c r="I72" s="37" t="str">
        <f t="shared" si="2"/>
        <v>--</v>
      </c>
      <c r="J72" s="37" t="str">
        <f t="shared" si="2"/>
        <v>--</v>
      </c>
      <c r="K72" s="37" t="str">
        <f t="shared" si="2"/>
        <v>--</v>
      </c>
      <c r="L72" s="37" t="str">
        <f t="shared" si="2"/>
        <v>--</v>
      </c>
      <c r="M72" s="37" t="str">
        <f t="shared" si="2"/>
        <v>--</v>
      </c>
      <c r="N72" s="37" t="str">
        <f t="shared" si="3"/>
        <v>--</v>
      </c>
      <c r="O72" s="35" t="str">
        <f t="shared" si="3"/>
        <v>--</v>
      </c>
      <c r="P72" s="35" t="str">
        <f t="shared" si="3"/>
        <v>--</v>
      </c>
      <c r="Q72" s="35" t="str">
        <f t="shared" si="3"/>
        <v>--</v>
      </c>
      <c r="R72" s="35" t="str">
        <f t="shared" si="3"/>
        <v>--</v>
      </c>
      <c r="S72" s="35" t="str">
        <f t="shared" si="4"/>
        <v>--</v>
      </c>
      <c r="T72" s="35" t="str">
        <f t="shared" si="4"/>
        <v>--</v>
      </c>
      <c r="U72" s="35" t="str">
        <f t="shared" si="4"/>
        <v>--</v>
      </c>
      <c r="V72" s="35" t="str">
        <f t="shared" si="4"/>
        <v>--</v>
      </c>
      <c r="W72" s="35" t="str">
        <f t="shared" si="4"/>
        <v>--</v>
      </c>
      <c r="X72" s="35" t="str">
        <f t="shared" si="5"/>
        <v>--</v>
      </c>
      <c r="Y72" s="35" t="str">
        <f t="shared" si="5"/>
        <v>--</v>
      </c>
      <c r="Z72" s="35" t="str">
        <f t="shared" si="5"/>
        <v>--</v>
      </c>
      <c r="AA72" s="35" t="str">
        <f t="shared" si="5"/>
        <v>--</v>
      </c>
      <c r="AB72" s="35" t="str">
        <f t="shared" si="5"/>
        <v>--</v>
      </c>
      <c r="AC72" s="35" t="str">
        <f t="shared" si="6"/>
        <v>--</v>
      </c>
      <c r="AD72" s="35" t="str">
        <f t="shared" si="6"/>
        <v>--</v>
      </c>
      <c r="AE72" s="35" t="str">
        <f t="shared" si="6"/>
        <v>--</v>
      </c>
      <c r="AF72" s="35" t="str">
        <f t="shared" si="6"/>
        <v>--</v>
      </c>
      <c r="AG72" s="35" t="str">
        <f t="shared" si="6"/>
        <v>--</v>
      </c>
      <c r="AH72" s="35" t="str">
        <f t="shared" si="7"/>
        <v>--</v>
      </c>
      <c r="AI72" s="35" t="str">
        <f t="shared" si="7"/>
        <v>--</v>
      </c>
      <c r="AJ72" s="35" t="str">
        <f t="shared" si="7"/>
        <v>--</v>
      </c>
      <c r="AK72" s="35" t="str">
        <f t="shared" si="7"/>
        <v>--</v>
      </c>
      <c r="AL72" s="35" t="str">
        <f t="shared" si="7"/>
        <v>--</v>
      </c>
      <c r="AM72" s="35" t="str">
        <f t="shared" si="8"/>
        <v>--</v>
      </c>
      <c r="AN72" s="35" t="str">
        <f t="shared" si="8"/>
        <v>--</v>
      </c>
      <c r="AO72" s="35" t="str">
        <f t="shared" si="8"/>
        <v>--</v>
      </c>
      <c r="AP72" s="35" t="str">
        <f t="shared" si="8"/>
        <v>--</v>
      </c>
      <c r="AQ72" s="35" t="str">
        <f t="shared" si="8"/>
        <v>--</v>
      </c>
      <c r="AR72" s="35" t="str">
        <f t="shared" si="9"/>
        <v>--</v>
      </c>
      <c r="AS72" s="35" t="str">
        <f t="shared" si="9"/>
        <v>--</v>
      </c>
      <c r="AT72" s="179"/>
      <c r="AU72" s="228"/>
      <c r="AV72" s="44"/>
    </row>
    <row r="73" spans="1:48" s="61" customFormat="1" ht="15" hidden="1" customHeight="1" x14ac:dyDescent="0.2">
      <c r="A73" s="14">
        <v>40</v>
      </c>
      <c r="B73" s="14"/>
      <c r="C73" s="124" t="str">
        <f t="shared" si="0"/>
        <v>項目40</v>
      </c>
      <c r="D73" s="134" t="str">
        <f t="shared" si="1"/>
        <v>--</v>
      </c>
      <c r="E73" s="37" t="str">
        <f t="shared" si="1"/>
        <v>--</v>
      </c>
      <c r="F73" s="37" t="str">
        <f t="shared" si="1"/>
        <v>--</v>
      </c>
      <c r="G73" s="37" t="str">
        <f t="shared" si="1"/>
        <v>--</v>
      </c>
      <c r="H73" s="37" t="str">
        <f t="shared" si="1"/>
        <v>--</v>
      </c>
      <c r="I73" s="37" t="str">
        <f t="shared" si="2"/>
        <v>--</v>
      </c>
      <c r="J73" s="37" t="str">
        <f t="shared" si="2"/>
        <v>--</v>
      </c>
      <c r="K73" s="37" t="str">
        <f t="shared" si="2"/>
        <v>--</v>
      </c>
      <c r="L73" s="37" t="str">
        <f t="shared" si="2"/>
        <v>--</v>
      </c>
      <c r="M73" s="37" t="str">
        <f t="shared" si="2"/>
        <v>--</v>
      </c>
      <c r="N73" s="37" t="str">
        <f t="shared" si="3"/>
        <v>--</v>
      </c>
      <c r="O73" s="35" t="str">
        <f t="shared" si="3"/>
        <v>--</v>
      </c>
      <c r="P73" s="35" t="str">
        <f t="shared" si="3"/>
        <v>--</v>
      </c>
      <c r="Q73" s="35" t="str">
        <f t="shared" si="3"/>
        <v>--</v>
      </c>
      <c r="R73" s="35" t="str">
        <f t="shared" si="3"/>
        <v>--</v>
      </c>
      <c r="S73" s="35" t="str">
        <f t="shared" si="4"/>
        <v>--</v>
      </c>
      <c r="T73" s="35" t="str">
        <f t="shared" si="4"/>
        <v>--</v>
      </c>
      <c r="U73" s="35" t="str">
        <f t="shared" si="4"/>
        <v>--</v>
      </c>
      <c r="V73" s="35" t="str">
        <f t="shared" si="4"/>
        <v>--</v>
      </c>
      <c r="W73" s="35" t="str">
        <f t="shared" si="4"/>
        <v>--</v>
      </c>
      <c r="X73" s="35" t="str">
        <f t="shared" si="5"/>
        <v>--</v>
      </c>
      <c r="Y73" s="35" t="str">
        <f t="shared" si="5"/>
        <v>--</v>
      </c>
      <c r="Z73" s="35" t="str">
        <f t="shared" si="5"/>
        <v>--</v>
      </c>
      <c r="AA73" s="35" t="str">
        <f t="shared" si="5"/>
        <v>--</v>
      </c>
      <c r="AB73" s="35" t="str">
        <f t="shared" si="5"/>
        <v>--</v>
      </c>
      <c r="AC73" s="35" t="str">
        <f t="shared" si="6"/>
        <v>--</v>
      </c>
      <c r="AD73" s="35" t="str">
        <f t="shared" si="6"/>
        <v>--</v>
      </c>
      <c r="AE73" s="35" t="str">
        <f t="shared" si="6"/>
        <v>--</v>
      </c>
      <c r="AF73" s="35" t="str">
        <f t="shared" si="6"/>
        <v>--</v>
      </c>
      <c r="AG73" s="35" t="str">
        <f t="shared" si="6"/>
        <v>--</v>
      </c>
      <c r="AH73" s="35" t="str">
        <f t="shared" si="7"/>
        <v>--</v>
      </c>
      <c r="AI73" s="35" t="str">
        <f t="shared" si="7"/>
        <v>--</v>
      </c>
      <c r="AJ73" s="35" t="str">
        <f t="shared" si="7"/>
        <v>--</v>
      </c>
      <c r="AK73" s="35" t="str">
        <f t="shared" si="7"/>
        <v>--</v>
      </c>
      <c r="AL73" s="35" t="str">
        <f t="shared" si="7"/>
        <v>--</v>
      </c>
      <c r="AM73" s="35" t="str">
        <f t="shared" si="8"/>
        <v>--</v>
      </c>
      <c r="AN73" s="35" t="str">
        <f t="shared" si="8"/>
        <v>--</v>
      </c>
      <c r="AO73" s="35" t="str">
        <f t="shared" si="8"/>
        <v>--</v>
      </c>
      <c r="AP73" s="35" t="str">
        <f t="shared" si="8"/>
        <v>--</v>
      </c>
      <c r="AQ73" s="35" t="str">
        <f t="shared" si="8"/>
        <v>--</v>
      </c>
      <c r="AR73" s="35" t="str">
        <f t="shared" si="9"/>
        <v>--</v>
      </c>
      <c r="AS73" s="35" t="str">
        <f t="shared" si="9"/>
        <v>--</v>
      </c>
      <c r="AT73" s="179"/>
      <c r="AU73" s="228"/>
      <c r="AV73" s="44"/>
    </row>
    <row r="74" spans="1:48" s="61" customFormat="1" ht="15" hidden="1" customHeight="1" x14ac:dyDescent="0.2">
      <c r="A74" s="14">
        <v>41</v>
      </c>
      <c r="B74" s="14"/>
      <c r="C74" s="124" t="str">
        <f t="shared" si="0"/>
        <v>項目41</v>
      </c>
      <c r="D74" s="134" t="str">
        <f t="shared" si="1"/>
        <v>--</v>
      </c>
      <c r="E74" s="37" t="str">
        <f t="shared" si="1"/>
        <v>--</v>
      </c>
      <c r="F74" s="37" t="str">
        <f t="shared" si="1"/>
        <v>--</v>
      </c>
      <c r="G74" s="37" t="str">
        <f t="shared" si="1"/>
        <v>--</v>
      </c>
      <c r="H74" s="37" t="str">
        <f t="shared" si="1"/>
        <v>--</v>
      </c>
      <c r="I74" s="37" t="str">
        <f t="shared" si="2"/>
        <v>--</v>
      </c>
      <c r="J74" s="37" t="str">
        <f t="shared" si="2"/>
        <v>--</v>
      </c>
      <c r="K74" s="37" t="str">
        <f t="shared" si="2"/>
        <v>--</v>
      </c>
      <c r="L74" s="37" t="str">
        <f t="shared" si="2"/>
        <v>--</v>
      </c>
      <c r="M74" s="37" t="str">
        <f t="shared" si="2"/>
        <v>--</v>
      </c>
      <c r="N74" s="37" t="str">
        <f t="shared" si="3"/>
        <v>--</v>
      </c>
      <c r="O74" s="35" t="str">
        <f t="shared" si="3"/>
        <v>--</v>
      </c>
      <c r="P74" s="35" t="str">
        <f t="shared" si="3"/>
        <v>--</v>
      </c>
      <c r="Q74" s="35" t="str">
        <f t="shared" si="3"/>
        <v>--</v>
      </c>
      <c r="R74" s="35" t="str">
        <f t="shared" si="3"/>
        <v>--</v>
      </c>
      <c r="S74" s="35" t="str">
        <f t="shared" si="4"/>
        <v>--</v>
      </c>
      <c r="T74" s="35" t="str">
        <f t="shared" si="4"/>
        <v>--</v>
      </c>
      <c r="U74" s="35" t="str">
        <f t="shared" si="4"/>
        <v>--</v>
      </c>
      <c r="V74" s="35" t="str">
        <f t="shared" si="4"/>
        <v>--</v>
      </c>
      <c r="W74" s="35" t="str">
        <f t="shared" si="4"/>
        <v>--</v>
      </c>
      <c r="X74" s="35" t="str">
        <f t="shared" si="5"/>
        <v>--</v>
      </c>
      <c r="Y74" s="35" t="str">
        <f t="shared" si="5"/>
        <v>--</v>
      </c>
      <c r="Z74" s="35" t="str">
        <f t="shared" si="5"/>
        <v>--</v>
      </c>
      <c r="AA74" s="35" t="str">
        <f t="shared" si="5"/>
        <v>--</v>
      </c>
      <c r="AB74" s="35" t="str">
        <f t="shared" si="5"/>
        <v>--</v>
      </c>
      <c r="AC74" s="35" t="str">
        <f t="shared" si="6"/>
        <v>--</v>
      </c>
      <c r="AD74" s="35" t="str">
        <f t="shared" si="6"/>
        <v>--</v>
      </c>
      <c r="AE74" s="35" t="str">
        <f t="shared" si="6"/>
        <v>--</v>
      </c>
      <c r="AF74" s="35" t="str">
        <f t="shared" si="6"/>
        <v>--</v>
      </c>
      <c r="AG74" s="35" t="str">
        <f t="shared" si="6"/>
        <v>--</v>
      </c>
      <c r="AH74" s="35" t="str">
        <f t="shared" si="7"/>
        <v>--</v>
      </c>
      <c r="AI74" s="35" t="str">
        <f t="shared" si="7"/>
        <v>--</v>
      </c>
      <c r="AJ74" s="35" t="str">
        <f t="shared" si="7"/>
        <v>--</v>
      </c>
      <c r="AK74" s="35" t="str">
        <f t="shared" si="7"/>
        <v>--</v>
      </c>
      <c r="AL74" s="35" t="str">
        <f t="shared" si="7"/>
        <v>--</v>
      </c>
      <c r="AM74" s="35" t="str">
        <f t="shared" si="8"/>
        <v>--</v>
      </c>
      <c r="AN74" s="35" t="str">
        <f t="shared" si="8"/>
        <v>--</v>
      </c>
      <c r="AO74" s="35" t="str">
        <f t="shared" si="8"/>
        <v>--</v>
      </c>
      <c r="AP74" s="35" t="str">
        <f t="shared" si="8"/>
        <v>--</v>
      </c>
      <c r="AQ74" s="35" t="str">
        <f t="shared" si="8"/>
        <v>--</v>
      </c>
      <c r="AR74" s="35" t="str">
        <f t="shared" si="9"/>
        <v>--</v>
      </c>
      <c r="AS74" s="35" t="str">
        <f t="shared" si="9"/>
        <v>--</v>
      </c>
      <c r="AT74" s="179"/>
      <c r="AU74" s="228"/>
      <c r="AV74" s="44"/>
    </row>
    <row r="75" spans="1:48" s="61" customFormat="1" ht="15" hidden="1" customHeight="1" x14ac:dyDescent="0.2">
      <c r="A75" s="14">
        <v>42</v>
      </c>
      <c r="B75" s="14"/>
      <c r="C75" s="124" t="str">
        <f t="shared" si="0"/>
        <v>項目42</v>
      </c>
      <c r="D75" s="134" t="str">
        <f t="shared" si="1"/>
        <v>--</v>
      </c>
      <c r="E75" s="37" t="str">
        <f t="shared" si="1"/>
        <v>--</v>
      </c>
      <c r="F75" s="37" t="str">
        <f t="shared" si="1"/>
        <v>--</v>
      </c>
      <c r="G75" s="37" t="str">
        <f t="shared" si="1"/>
        <v>--</v>
      </c>
      <c r="H75" s="37" t="str">
        <f t="shared" si="1"/>
        <v>--</v>
      </c>
      <c r="I75" s="37" t="str">
        <f t="shared" si="2"/>
        <v>--</v>
      </c>
      <c r="J75" s="37" t="str">
        <f t="shared" si="2"/>
        <v>--</v>
      </c>
      <c r="K75" s="37" t="str">
        <f t="shared" si="2"/>
        <v>--</v>
      </c>
      <c r="L75" s="37" t="str">
        <f t="shared" si="2"/>
        <v>--</v>
      </c>
      <c r="M75" s="37" t="str">
        <f t="shared" si="2"/>
        <v>--</v>
      </c>
      <c r="N75" s="37" t="str">
        <f t="shared" si="3"/>
        <v>--</v>
      </c>
      <c r="O75" s="35" t="str">
        <f t="shared" si="3"/>
        <v>--</v>
      </c>
      <c r="P75" s="35" t="str">
        <f t="shared" si="3"/>
        <v>--</v>
      </c>
      <c r="Q75" s="35" t="str">
        <f t="shared" si="3"/>
        <v>--</v>
      </c>
      <c r="R75" s="35" t="str">
        <f t="shared" si="3"/>
        <v>--</v>
      </c>
      <c r="S75" s="35" t="str">
        <f t="shared" si="4"/>
        <v>--</v>
      </c>
      <c r="T75" s="35" t="str">
        <f t="shared" si="4"/>
        <v>--</v>
      </c>
      <c r="U75" s="35" t="str">
        <f t="shared" si="4"/>
        <v>--</v>
      </c>
      <c r="V75" s="35" t="str">
        <f t="shared" si="4"/>
        <v>--</v>
      </c>
      <c r="W75" s="35" t="str">
        <f t="shared" si="4"/>
        <v>--</v>
      </c>
      <c r="X75" s="35" t="str">
        <f t="shared" si="5"/>
        <v>--</v>
      </c>
      <c r="Y75" s="35" t="str">
        <f t="shared" si="5"/>
        <v>--</v>
      </c>
      <c r="Z75" s="35" t="str">
        <f t="shared" si="5"/>
        <v>--</v>
      </c>
      <c r="AA75" s="35" t="str">
        <f t="shared" si="5"/>
        <v>--</v>
      </c>
      <c r="AB75" s="35" t="str">
        <f t="shared" si="5"/>
        <v>--</v>
      </c>
      <c r="AC75" s="35" t="str">
        <f t="shared" si="6"/>
        <v>--</v>
      </c>
      <c r="AD75" s="35" t="str">
        <f t="shared" si="6"/>
        <v>--</v>
      </c>
      <c r="AE75" s="35" t="str">
        <f t="shared" si="6"/>
        <v>--</v>
      </c>
      <c r="AF75" s="35" t="str">
        <f t="shared" si="6"/>
        <v>--</v>
      </c>
      <c r="AG75" s="35" t="str">
        <f t="shared" si="6"/>
        <v>--</v>
      </c>
      <c r="AH75" s="35" t="str">
        <f t="shared" si="7"/>
        <v>--</v>
      </c>
      <c r="AI75" s="35" t="str">
        <f t="shared" si="7"/>
        <v>--</v>
      </c>
      <c r="AJ75" s="35" t="str">
        <f t="shared" si="7"/>
        <v>--</v>
      </c>
      <c r="AK75" s="35" t="str">
        <f t="shared" si="7"/>
        <v>--</v>
      </c>
      <c r="AL75" s="35" t="str">
        <f t="shared" si="7"/>
        <v>--</v>
      </c>
      <c r="AM75" s="35" t="str">
        <f t="shared" si="8"/>
        <v>--</v>
      </c>
      <c r="AN75" s="35" t="str">
        <f t="shared" si="8"/>
        <v>--</v>
      </c>
      <c r="AO75" s="35" t="str">
        <f t="shared" si="8"/>
        <v>--</v>
      </c>
      <c r="AP75" s="35" t="str">
        <f t="shared" si="8"/>
        <v>--</v>
      </c>
      <c r="AQ75" s="35" t="str">
        <f t="shared" si="8"/>
        <v>--</v>
      </c>
      <c r="AR75" s="35" t="str">
        <f t="shared" si="9"/>
        <v>--</v>
      </c>
      <c r="AS75" s="35" t="str">
        <f t="shared" si="9"/>
        <v>--</v>
      </c>
      <c r="AT75" s="179"/>
      <c r="AU75" s="228"/>
      <c r="AV75" s="44"/>
    </row>
    <row r="76" spans="1:48" s="61" customFormat="1" ht="15" hidden="1" customHeight="1" x14ac:dyDescent="0.2">
      <c r="A76" s="14">
        <v>43</v>
      </c>
      <c r="B76" s="14"/>
      <c r="C76" s="124" t="str">
        <f t="shared" si="0"/>
        <v>項目43</v>
      </c>
      <c r="D76" s="134" t="str">
        <f t="shared" si="1"/>
        <v>--</v>
      </c>
      <c r="E76" s="37" t="str">
        <f t="shared" si="1"/>
        <v>--</v>
      </c>
      <c r="F76" s="37" t="str">
        <f t="shared" si="1"/>
        <v>--</v>
      </c>
      <c r="G76" s="37" t="str">
        <f t="shared" si="1"/>
        <v>--</v>
      </c>
      <c r="H76" s="37" t="str">
        <f t="shared" si="1"/>
        <v>--</v>
      </c>
      <c r="I76" s="37" t="str">
        <f t="shared" si="2"/>
        <v>--</v>
      </c>
      <c r="J76" s="37" t="str">
        <f t="shared" si="2"/>
        <v>--</v>
      </c>
      <c r="K76" s="37" t="str">
        <f t="shared" si="2"/>
        <v>--</v>
      </c>
      <c r="L76" s="37" t="str">
        <f t="shared" si="2"/>
        <v>--</v>
      </c>
      <c r="M76" s="37" t="str">
        <f t="shared" si="2"/>
        <v>--</v>
      </c>
      <c r="N76" s="37" t="str">
        <f t="shared" si="3"/>
        <v>--</v>
      </c>
      <c r="O76" s="35" t="str">
        <f t="shared" si="3"/>
        <v>--</v>
      </c>
      <c r="P76" s="35" t="str">
        <f t="shared" si="3"/>
        <v>--</v>
      </c>
      <c r="Q76" s="35" t="str">
        <f t="shared" si="3"/>
        <v>--</v>
      </c>
      <c r="R76" s="35" t="str">
        <f t="shared" si="3"/>
        <v>--</v>
      </c>
      <c r="S76" s="35" t="str">
        <f t="shared" si="4"/>
        <v>--</v>
      </c>
      <c r="T76" s="35" t="str">
        <f t="shared" si="4"/>
        <v>--</v>
      </c>
      <c r="U76" s="35" t="str">
        <f t="shared" si="4"/>
        <v>--</v>
      </c>
      <c r="V76" s="35" t="str">
        <f t="shared" si="4"/>
        <v>--</v>
      </c>
      <c r="W76" s="35" t="str">
        <f t="shared" si="4"/>
        <v>--</v>
      </c>
      <c r="X76" s="35" t="str">
        <f t="shared" si="5"/>
        <v>--</v>
      </c>
      <c r="Y76" s="35" t="str">
        <f t="shared" si="5"/>
        <v>--</v>
      </c>
      <c r="Z76" s="35" t="str">
        <f t="shared" si="5"/>
        <v>--</v>
      </c>
      <c r="AA76" s="35" t="str">
        <f t="shared" si="5"/>
        <v>--</v>
      </c>
      <c r="AB76" s="35" t="str">
        <f t="shared" si="5"/>
        <v>--</v>
      </c>
      <c r="AC76" s="35" t="str">
        <f t="shared" si="6"/>
        <v>--</v>
      </c>
      <c r="AD76" s="35" t="str">
        <f t="shared" si="6"/>
        <v>--</v>
      </c>
      <c r="AE76" s="35" t="str">
        <f t="shared" si="6"/>
        <v>--</v>
      </c>
      <c r="AF76" s="35" t="str">
        <f t="shared" si="6"/>
        <v>--</v>
      </c>
      <c r="AG76" s="35" t="str">
        <f t="shared" si="6"/>
        <v>--</v>
      </c>
      <c r="AH76" s="35" t="str">
        <f t="shared" si="7"/>
        <v>--</v>
      </c>
      <c r="AI76" s="35" t="str">
        <f t="shared" si="7"/>
        <v>--</v>
      </c>
      <c r="AJ76" s="35" t="str">
        <f t="shared" si="7"/>
        <v>--</v>
      </c>
      <c r="AK76" s="35" t="str">
        <f t="shared" si="7"/>
        <v>--</v>
      </c>
      <c r="AL76" s="35" t="str">
        <f t="shared" si="7"/>
        <v>--</v>
      </c>
      <c r="AM76" s="35" t="str">
        <f t="shared" si="8"/>
        <v>--</v>
      </c>
      <c r="AN76" s="35" t="str">
        <f t="shared" si="8"/>
        <v>--</v>
      </c>
      <c r="AO76" s="35" t="str">
        <f t="shared" si="8"/>
        <v>--</v>
      </c>
      <c r="AP76" s="35" t="str">
        <f t="shared" si="8"/>
        <v>--</v>
      </c>
      <c r="AQ76" s="35" t="str">
        <f t="shared" si="8"/>
        <v>--</v>
      </c>
      <c r="AR76" s="35" t="str">
        <f t="shared" si="9"/>
        <v>--</v>
      </c>
      <c r="AS76" s="35" t="str">
        <f t="shared" si="9"/>
        <v>--</v>
      </c>
      <c r="AT76" s="179"/>
      <c r="AU76" s="228"/>
      <c r="AV76" s="44"/>
    </row>
    <row r="77" spans="1:48" s="61" customFormat="1" ht="15" hidden="1" customHeight="1" x14ac:dyDescent="0.2">
      <c r="A77" s="14">
        <v>44</v>
      </c>
      <c r="B77" s="14"/>
      <c r="C77" s="124" t="str">
        <f t="shared" si="0"/>
        <v>項目44</v>
      </c>
      <c r="D77" s="134" t="str">
        <f t="shared" si="1"/>
        <v>--</v>
      </c>
      <c r="E77" s="37" t="str">
        <f t="shared" si="1"/>
        <v>--</v>
      </c>
      <c r="F77" s="37" t="str">
        <f t="shared" si="1"/>
        <v>--</v>
      </c>
      <c r="G77" s="37" t="str">
        <f t="shared" si="1"/>
        <v>--</v>
      </c>
      <c r="H77" s="37" t="str">
        <f t="shared" si="1"/>
        <v>--</v>
      </c>
      <c r="I77" s="37" t="str">
        <f t="shared" si="2"/>
        <v>--</v>
      </c>
      <c r="J77" s="37" t="str">
        <f t="shared" si="2"/>
        <v>--</v>
      </c>
      <c r="K77" s="37" t="str">
        <f t="shared" si="2"/>
        <v>--</v>
      </c>
      <c r="L77" s="37" t="str">
        <f t="shared" si="2"/>
        <v>--</v>
      </c>
      <c r="M77" s="37" t="str">
        <f t="shared" si="2"/>
        <v>--</v>
      </c>
      <c r="N77" s="37" t="str">
        <f t="shared" si="3"/>
        <v>--</v>
      </c>
      <c r="O77" s="35" t="str">
        <f t="shared" si="3"/>
        <v>--</v>
      </c>
      <c r="P77" s="35" t="str">
        <f t="shared" si="3"/>
        <v>--</v>
      </c>
      <c r="Q77" s="35" t="str">
        <f t="shared" si="3"/>
        <v>--</v>
      </c>
      <c r="R77" s="35" t="str">
        <f t="shared" si="3"/>
        <v>--</v>
      </c>
      <c r="S77" s="35" t="str">
        <f t="shared" si="4"/>
        <v>--</v>
      </c>
      <c r="T77" s="35" t="str">
        <f t="shared" si="4"/>
        <v>--</v>
      </c>
      <c r="U77" s="35" t="str">
        <f t="shared" si="4"/>
        <v>--</v>
      </c>
      <c r="V77" s="35" t="str">
        <f t="shared" si="4"/>
        <v>--</v>
      </c>
      <c r="W77" s="35" t="str">
        <f t="shared" si="4"/>
        <v>--</v>
      </c>
      <c r="X77" s="35" t="str">
        <f t="shared" si="5"/>
        <v>--</v>
      </c>
      <c r="Y77" s="35" t="str">
        <f t="shared" si="5"/>
        <v>--</v>
      </c>
      <c r="Z77" s="35" t="str">
        <f t="shared" si="5"/>
        <v>--</v>
      </c>
      <c r="AA77" s="35" t="str">
        <f t="shared" si="5"/>
        <v>--</v>
      </c>
      <c r="AB77" s="35" t="str">
        <f t="shared" si="5"/>
        <v>--</v>
      </c>
      <c r="AC77" s="35" t="str">
        <f t="shared" si="6"/>
        <v>--</v>
      </c>
      <c r="AD77" s="35" t="str">
        <f t="shared" si="6"/>
        <v>--</v>
      </c>
      <c r="AE77" s="35" t="str">
        <f t="shared" si="6"/>
        <v>--</v>
      </c>
      <c r="AF77" s="35" t="str">
        <f t="shared" si="6"/>
        <v>--</v>
      </c>
      <c r="AG77" s="35" t="str">
        <f t="shared" si="6"/>
        <v>--</v>
      </c>
      <c r="AH77" s="35" t="str">
        <f t="shared" si="7"/>
        <v>--</v>
      </c>
      <c r="AI77" s="35" t="str">
        <f t="shared" si="7"/>
        <v>--</v>
      </c>
      <c r="AJ77" s="35" t="str">
        <f t="shared" si="7"/>
        <v>--</v>
      </c>
      <c r="AK77" s="35" t="str">
        <f t="shared" si="7"/>
        <v>--</v>
      </c>
      <c r="AL77" s="35" t="str">
        <f t="shared" si="7"/>
        <v>--</v>
      </c>
      <c r="AM77" s="35" t="str">
        <f t="shared" si="8"/>
        <v>--</v>
      </c>
      <c r="AN77" s="35" t="str">
        <f t="shared" si="8"/>
        <v>--</v>
      </c>
      <c r="AO77" s="35" t="str">
        <f t="shared" si="8"/>
        <v>--</v>
      </c>
      <c r="AP77" s="35" t="str">
        <f t="shared" si="8"/>
        <v>--</v>
      </c>
      <c r="AQ77" s="35" t="str">
        <f t="shared" si="8"/>
        <v>--</v>
      </c>
      <c r="AR77" s="35" t="str">
        <f t="shared" si="9"/>
        <v>--</v>
      </c>
      <c r="AS77" s="35" t="str">
        <f t="shared" si="9"/>
        <v>--</v>
      </c>
      <c r="AT77" s="179"/>
      <c r="AU77" s="228"/>
      <c r="AV77" s="44"/>
    </row>
    <row r="78" spans="1:48" s="61" customFormat="1" ht="15" hidden="1" customHeight="1" x14ac:dyDescent="0.2">
      <c r="A78" s="14">
        <v>45</v>
      </c>
      <c r="B78" s="14"/>
      <c r="C78" s="124" t="str">
        <f t="shared" si="0"/>
        <v>項目45</v>
      </c>
      <c r="D78" s="134" t="str">
        <f t="shared" si="1"/>
        <v>--</v>
      </c>
      <c r="E78" s="37" t="str">
        <f t="shared" si="1"/>
        <v>--</v>
      </c>
      <c r="F78" s="37" t="str">
        <f t="shared" si="1"/>
        <v>--</v>
      </c>
      <c r="G78" s="37" t="str">
        <f t="shared" si="1"/>
        <v>--</v>
      </c>
      <c r="H78" s="37" t="str">
        <f t="shared" si="1"/>
        <v>--</v>
      </c>
      <c r="I78" s="37" t="str">
        <f t="shared" si="2"/>
        <v>--</v>
      </c>
      <c r="J78" s="37" t="str">
        <f t="shared" si="2"/>
        <v>--</v>
      </c>
      <c r="K78" s="37" t="str">
        <f t="shared" si="2"/>
        <v>--</v>
      </c>
      <c r="L78" s="37" t="str">
        <f t="shared" si="2"/>
        <v>--</v>
      </c>
      <c r="M78" s="37" t="str">
        <f t="shared" si="2"/>
        <v>--</v>
      </c>
      <c r="N78" s="37" t="str">
        <f t="shared" si="3"/>
        <v>--</v>
      </c>
      <c r="O78" s="35" t="str">
        <f t="shared" si="3"/>
        <v>--</v>
      </c>
      <c r="P78" s="35" t="str">
        <f t="shared" si="3"/>
        <v>--</v>
      </c>
      <c r="Q78" s="35" t="str">
        <f t="shared" si="3"/>
        <v>--</v>
      </c>
      <c r="R78" s="35" t="str">
        <f t="shared" si="3"/>
        <v>--</v>
      </c>
      <c r="S78" s="35" t="str">
        <f t="shared" si="4"/>
        <v>--</v>
      </c>
      <c r="T78" s="35" t="str">
        <f t="shared" si="4"/>
        <v>--</v>
      </c>
      <c r="U78" s="35" t="str">
        <f t="shared" si="4"/>
        <v>--</v>
      </c>
      <c r="V78" s="35" t="str">
        <f t="shared" si="4"/>
        <v>--</v>
      </c>
      <c r="W78" s="35" t="str">
        <f t="shared" si="4"/>
        <v>--</v>
      </c>
      <c r="X78" s="35" t="str">
        <f t="shared" si="5"/>
        <v>--</v>
      </c>
      <c r="Y78" s="35" t="str">
        <f t="shared" si="5"/>
        <v>--</v>
      </c>
      <c r="Z78" s="35" t="str">
        <f t="shared" si="5"/>
        <v>--</v>
      </c>
      <c r="AA78" s="35" t="str">
        <f t="shared" si="5"/>
        <v>--</v>
      </c>
      <c r="AB78" s="35" t="str">
        <f t="shared" si="5"/>
        <v>--</v>
      </c>
      <c r="AC78" s="35" t="str">
        <f t="shared" si="6"/>
        <v>--</v>
      </c>
      <c r="AD78" s="35" t="str">
        <f t="shared" si="6"/>
        <v>--</v>
      </c>
      <c r="AE78" s="35" t="str">
        <f t="shared" si="6"/>
        <v>--</v>
      </c>
      <c r="AF78" s="35" t="str">
        <f t="shared" si="6"/>
        <v>--</v>
      </c>
      <c r="AG78" s="35" t="str">
        <f t="shared" si="6"/>
        <v>--</v>
      </c>
      <c r="AH78" s="35" t="str">
        <f t="shared" si="7"/>
        <v>--</v>
      </c>
      <c r="AI78" s="35" t="str">
        <f t="shared" si="7"/>
        <v>--</v>
      </c>
      <c r="AJ78" s="35" t="str">
        <f t="shared" si="7"/>
        <v>--</v>
      </c>
      <c r="AK78" s="35" t="str">
        <f t="shared" si="7"/>
        <v>--</v>
      </c>
      <c r="AL78" s="35" t="str">
        <f t="shared" si="7"/>
        <v>--</v>
      </c>
      <c r="AM78" s="35" t="str">
        <f t="shared" si="8"/>
        <v>--</v>
      </c>
      <c r="AN78" s="35" t="str">
        <f t="shared" si="8"/>
        <v>--</v>
      </c>
      <c r="AO78" s="35" t="str">
        <f t="shared" si="8"/>
        <v>--</v>
      </c>
      <c r="AP78" s="35" t="str">
        <f t="shared" si="8"/>
        <v>--</v>
      </c>
      <c r="AQ78" s="35" t="str">
        <f t="shared" si="8"/>
        <v>--</v>
      </c>
      <c r="AR78" s="35" t="str">
        <f t="shared" si="9"/>
        <v>--</v>
      </c>
      <c r="AS78" s="35" t="str">
        <f t="shared" si="9"/>
        <v>--</v>
      </c>
      <c r="AT78" s="179"/>
      <c r="AU78" s="228"/>
      <c r="AV78" s="44"/>
    </row>
    <row r="79" spans="1:48" s="61" customFormat="1" ht="15" hidden="1" customHeight="1" x14ac:dyDescent="0.2">
      <c r="A79" s="14">
        <v>46</v>
      </c>
      <c r="B79" s="14"/>
      <c r="C79" s="124" t="str">
        <f t="shared" si="0"/>
        <v>項目46</v>
      </c>
      <c r="D79" s="134" t="str">
        <f t="shared" si="1"/>
        <v>--</v>
      </c>
      <c r="E79" s="37" t="str">
        <f t="shared" si="1"/>
        <v>--</v>
      </c>
      <c r="F79" s="37" t="str">
        <f t="shared" si="1"/>
        <v>--</v>
      </c>
      <c r="G79" s="37" t="str">
        <f t="shared" si="1"/>
        <v>--</v>
      </c>
      <c r="H79" s="37" t="str">
        <f t="shared" si="1"/>
        <v>--</v>
      </c>
      <c r="I79" s="37" t="str">
        <f t="shared" si="2"/>
        <v>--</v>
      </c>
      <c r="J79" s="37" t="str">
        <f t="shared" si="2"/>
        <v>--</v>
      </c>
      <c r="K79" s="37" t="str">
        <f t="shared" si="2"/>
        <v>--</v>
      </c>
      <c r="L79" s="37" t="str">
        <f t="shared" si="2"/>
        <v>--</v>
      </c>
      <c r="M79" s="37" t="str">
        <f t="shared" si="2"/>
        <v>--</v>
      </c>
      <c r="N79" s="37" t="str">
        <f t="shared" si="3"/>
        <v>--</v>
      </c>
      <c r="O79" s="35" t="str">
        <f t="shared" si="3"/>
        <v>--</v>
      </c>
      <c r="P79" s="35" t="str">
        <f t="shared" si="3"/>
        <v>--</v>
      </c>
      <c r="Q79" s="35" t="str">
        <f t="shared" si="3"/>
        <v>--</v>
      </c>
      <c r="R79" s="35" t="str">
        <f t="shared" si="3"/>
        <v>--</v>
      </c>
      <c r="S79" s="35" t="str">
        <f t="shared" si="4"/>
        <v>--</v>
      </c>
      <c r="T79" s="35" t="str">
        <f t="shared" si="4"/>
        <v>--</v>
      </c>
      <c r="U79" s="35" t="str">
        <f t="shared" si="4"/>
        <v>--</v>
      </c>
      <c r="V79" s="35" t="str">
        <f t="shared" si="4"/>
        <v>--</v>
      </c>
      <c r="W79" s="35" t="str">
        <f t="shared" si="4"/>
        <v>--</v>
      </c>
      <c r="X79" s="35" t="str">
        <f t="shared" si="5"/>
        <v>--</v>
      </c>
      <c r="Y79" s="35" t="str">
        <f t="shared" si="5"/>
        <v>--</v>
      </c>
      <c r="Z79" s="35" t="str">
        <f t="shared" si="5"/>
        <v>--</v>
      </c>
      <c r="AA79" s="35" t="str">
        <f t="shared" si="5"/>
        <v>--</v>
      </c>
      <c r="AB79" s="35" t="str">
        <f t="shared" si="5"/>
        <v>--</v>
      </c>
      <c r="AC79" s="35" t="str">
        <f t="shared" si="6"/>
        <v>--</v>
      </c>
      <c r="AD79" s="35" t="str">
        <f t="shared" si="6"/>
        <v>--</v>
      </c>
      <c r="AE79" s="35" t="str">
        <f t="shared" si="6"/>
        <v>--</v>
      </c>
      <c r="AF79" s="35" t="str">
        <f t="shared" si="6"/>
        <v>--</v>
      </c>
      <c r="AG79" s="35" t="str">
        <f t="shared" si="6"/>
        <v>--</v>
      </c>
      <c r="AH79" s="35" t="str">
        <f t="shared" si="7"/>
        <v>--</v>
      </c>
      <c r="AI79" s="35" t="str">
        <f t="shared" si="7"/>
        <v>--</v>
      </c>
      <c r="AJ79" s="35" t="str">
        <f t="shared" si="7"/>
        <v>--</v>
      </c>
      <c r="AK79" s="35" t="str">
        <f t="shared" si="7"/>
        <v>--</v>
      </c>
      <c r="AL79" s="35" t="str">
        <f t="shared" si="7"/>
        <v>--</v>
      </c>
      <c r="AM79" s="35" t="str">
        <f t="shared" si="8"/>
        <v>--</v>
      </c>
      <c r="AN79" s="35" t="str">
        <f t="shared" si="8"/>
        <v>--</v>
      </c>
      <c r="AO79" s="35" t="str">
        <f t="shared" si="8"/>
        <v>--</v>
      </c>
      <c r="AP79" s="35" t="str">
        <f t="shared" si="8"/>
        <v>--</v>
      </c>
      <c r="AQ79" s="35" t="str">
        <f t="shared" si="8"/>
        <v>--</v>
      </c>
      <c r="AR79" s="35" t="str">
        <f t="shared" si="9"/>
        <v>--</v>
      </c>
      <c r="AS79" s="35" t="str">
        <f t="shared" si="9"/>
        <v>--</v>
      </c>
      <c r="AT79" s="179"/>
      <c r="AU79" s="228"/>
      <c r="AV79" s="44"/>
    </row>
    <row r="80" spans="1:48" s="61" customFormat="1" ht="15" hidden="1" customHeight="1" x14ac:dyDescent="0.2">
      <c r="A80" s="14">
        <v>47</v>
      </c>
      <c r="B80" s="14"/>
      <c r="C80" s="124" t="str">
        <f t="shared" si="0"/>
        <v>項目47</v>
      </c>
      <c r="D80" s="134" t="str">
        <f t="shared" si="1"/>
        <v>--</v>
      </c>
      <c r="E80" s="37" t="str">
        <f t="shared" si="1"/>
        <v>--</v>
      </c>
      <c r="F80" s="37" t="str">
        <f t="shared" si="1"/>
        <v>--</v>
      </c>
      <c r="G80" s="37" t="str">
        <f t="shared" si="1"/>
        <v>--</v>
      </c>
      <c r="H80" s="37" t="str">
        <f t="shared" si="1"/>
        <v>--</v>
      </c>
      <c r="I80" s="37" t="str">
        <f t="shared" si="2"/>
        <v>--</v>
      </c>
      <c r="J80" s="37" t="str">
        <f t="shared" si="2"/>
        <v>--</v>
      </c>
      <c r="K80" s="37" t="str">
        <f t="shared" si="2"/>
        <v>--</v>
      </c>
      <c r="L80" s="37" t="str">
        <f t="shared" si="2"/>
        <v>--</v>
      </c>
      <c r="M80" s="37" t="str">
        <f t="shared" si="2"/>
        <v>--</v>
      </c>
      <c r="N80" s="37" t="str">
        <f t="shared" si="3"/>
        <v>--</v>
      </c>
      <c r="O80" s="35" t="str">
        <f t="shared" si="3"/>
        <v>--</v>
      </c>
      <c r="P80" s="35" t="str">
        <f t="shared" si="3"/>
        <v>--</v>
      </c>
      <c r="Q80" s="35" t="str">
        <f t="shared" si="3"/>
        <v>--</v>
      </c>
      <c r="R80" s="35" t="str">
        <f t="shared" si="3"/>
        <v>--</v>
      </c>
      <c r="S80" s="35" t="str">
        <f t="shared" si="4"/>
        <v>--</v>
      </c>
      <c r="T80" s="35" t="str">
        <f t="shared" si="4"/>
        <v>--</v>
      </c>
      <c r="U80" s="35" t="str">
        <f t="shared" si="4"/>
        <v>--</v>
      </c>
      <c r="V80" s="35" t="str">
        <f t="shared" si="4"/>
        <v>--</v>
      </c>
      <c r="W80" s="35" t="str">
        <f t="shared" si="4"/>
        <v>--</v>
      </c>
      <c r="X80" s="35" t="str">
        <f t="shared" si="5"/>
        <v>--</v>
      </c>
      <c r="Y80" s="35" t="str">
        <f t="shared" si="5"/>
        <v>--</v>
      </c>
      <c r="Z80" s="35" t="str">
        <f t="shared" si="5"/>
        <v>--</v>
      </c>
      <c r="AA80" s="35" t="str">
        <f t="shared" si="5"/>
        <v>--</v>
      </c>
      <c r="AB80" s="35" t="str">
        <f t="shared" si="5"/>
        <v>--</v>
      </c>
      <c r="AC80" s="35" t="str">
        <f t="shared" si="6"/>
        <v>--</v>
      </c>
      <c r="AD80" s="35" t="str">
        <f t="shared" si="6"/>
        <v>--</v>
      </c>
      <c r="AE80" s="35" t="str">
        <f t="shared" si="6"/>
        <v>--</v>
      </c>
      <c r="AF80" s="35" t="str">
        <f t="shared" si="6"/>
        <v>--</v>
      </c>
      <c r="AG80" s="35" t="str">
        <f t="shared" si="6"/>
        <v>--</v>
      </c>
      <c r="AH80" s="35" t="str">
        <f t="shared" si="7"/>
        <v>--</v>
      </c>
      <c r="AI80" s="35" t="str">
        <f t="shared" si="7"/>
        <v>--</v>
      </c>
      <c r="AJ80" s="35" t="str">
        <f t="shared" si="7"/>
        <v>--</v>
      </c>
      <c r="AK80" s="35" t="str">
        <f t="shared" si="7"/>
        <v>--</v>
      </c>
      <c r="AL80" s="35" t="str">
        <f t="shared" si="7"/>
        <v>--</v>
      </c>
      <c r="AM80" s="35" t="str">
        <f t="shared" si="8"/>
        <v>--</v>
      </c>
      <c r="AN80" s="35" t="str">
        <f t="shared" si="8"/>
        <v>--</v>
      </c>
      <c r="AO80" s="35" t="str">
        <f t="shared" si="8"/>
        <v>--</v>
      </c>
      <c r="AP80" s="35" t="str">
        <f t="shared" si="8"/>
        <v>--</v>
      </c>
      <c r="AQ80" s="35" t="str">
        <f t="shared" si="8"/>
        <v>--</v>
      </c>
      <c r="AR80" s="35" t="str">
        <f t="shared" si="9"/>
        <v>--</v>
      </c>
      <c r="AS80" s="35" t="str">
        <f t="shared" si="9"/>
        <v>--</v>
      </c>
      <c r="AT80" s="179"/>
      <c r="AU80" s="228"/>
      <c r="AV80" s="44"/>
    </row>
    <row r="81" spans="1:48" s="61" customFormat="1" ht="15" hidden="1" customHeight="1" x14ac:dyDescent="0.2">
      <c r="A81" s="14">
        <v>48</v>
      </c>
      <c r="B81" s="14"/>
      <c r="C81" s="124" t="str">
        <f t="shared" si="0"/>
        <v>項目48</v>
      </c>
      <c r="D81" s="134" t="str">
        <f t="shared" si="1"/>
        <v>--</v>
      </c>
      <c r="E81" s="37" t="str">
        <f t="shared" si="1"/>
        <v>--</v>
      </c>
      <c r="F81" s="37" t="str">
        <f t="shared" si="1"/>
        <v>--</v>
      </c>
      <c r="G81" s="37" t="str">
        <f t="shared" si="1"/>
        <v>--</v>
      </c>
      <c r="H81" s="37" t="str">
        <f t="shared" si="1"/>
        <v>--</v>
      </c>
      <c r="I81" s="37" t="str">
        <f t="shared" si="2"/>
        <v>--</v>
      </c>
      <c r="J81" s="37" t="str">
        <f t="shared" si="2"/>
        <v>--</v>
      </c>
      <c r="K81" s="37" t="str">
        <f t="shared" si="2"/>
        <v>--</v>
      </c>
      <c r="L81" s="37" t="str">
        <f t="shared" si="2"/>
        <v>--</v>
      </c>
      <c r="M81" s="37" t="str">
        <f t="shared" si="2"/>
        <v>--</v>
      </c>
      <c r="N81" s="37" t="str">
        <f t="shared" si="3"/>
        <v>--</v>
      </c>
      <c r="O81" s="35" t="str">
        <f t="shared" si="3"/>
        <v>--</v>
      </c>
      <c r="P81" s="35" t="str">
        <f t="shared" si="3"/>
        <v>--</v>
      </c>
      <c r="Q81" s="35" t="str">
        <f t="shared" si="3"/>
        <v>--</v>
      </c>
      <c r="R81" s="35" t="str">
        <f t="shared" si="3"/>
        <v>--</v>
      </c>
      <c r="S81" s="35" t="str">
        <f t="shared" si="4"/>
        <v>--</v>
      </c>
      <c r="T81" s="35" t="str">
        <f t="shared" si="4"/>
        <v>--</v>
      </c>
      <c r="U81" s="35" t="str">
        <f t="shared" si="4"/>
        <v>--</v>
      </c>
      <c r="V81" s="35" t="str">
        <f t="shared" si="4"/>
        <v>--</v>
      </c>
      <c r="W81" s="35" t="str">
        <f t="shared" si="4"/>
        <v>--</v>
      </c>
      <c r="X81" s="35" t="str">
        <f t="shared" si="5"/>
        <v>--</v>
      </c>
      <c r="Y81" s="35" t="str">
        <f t="shared" si="5"/>
        <v>--</v>
      </c>
      <c r="Z81" s="35" t="str">
        <f t="shared" si="5"/>
        <v>--</v>
      </c>
      <c r="AA81" s="35" t="str">
        <f t="shared" si="5"/>
        <v>--</v>
      </c>
      <c r="AB81" s="35" t="str">
        <f t="shared" si="5"/>
        <v>--</v>
      </c>
      <c r="AC81" s="35" t="str">
        <f t="shared" si="6"/>
        <v>--</v>
      </c>
      <c r="AD81" s="35" t="str">
        <f t="shared" si="6"/>
        <v>--</v>
      </c>
      <c r="AE81" s="35" t="str">
        <f t="shared" si="6"/>
        <v>--</v>
      </c>
      <c r="AF81" s="35" t="str">
        <f t="shared" si="6"/>
        <v>--</v>
      </c>
      <c r="AG81" s="35" t="str">
        <f t="shared" si="6"/>
        <v>--</v>
      </c>
      <c r="AH81" s="35" t="str">
        <f t="shared" si="7"/>
        <v>--</v>
      </c>
      <c r="AI81" s="35" t="str">
        <f t="shared" si="7"/>
        <v>--</v>
      </c>
      <c r="AJ81" s="35" t="str">
        <f t="shared" si="7"/>
        <v>--</v>
      </c>
      <c r="AK81" s="35" t="str">
        <f t="shared" si="7"/>
        <v>--</v>
      </c>
      <c r="AL81" s="35" t="str">
        <f t="shared" si="7"/>
        <v>--</v>
      </c>
      <c r="AM81" s="35" t="str">
        <f t="shared" si="8"/>
        <v>--</v>
      </c>
      <c r="AN81" s="35" t="str">
        <f t="shared" si="8"/>
        <v>--</v>
      </c>
      <c r="AO81" s="35" t="str">
        <f t="shared" si="8"/>
        <v>--</v>
      </c>
      <c r="AP81" s="35" t="str">
        <f t="shared" si="8"/>
        <v>--</v>
      </c>
      <c r="AQ81" s="35" t="str">
        <f t="shared" si="8"/>
        <v>--</v>
      </c>
      <c r="AR81" s="35" t="str">
        <f t="shared" si="9"/>
        <v>--</v>
      </c>
      <c r="AS81" s="35" t="str">
        <f t="shared" si="9"/>
        <v>--</v>
      </c>
      <c r="AT81" s="179"/>
      <c r="AU81" s="228"/>
      <c r="AV81" s="44"/>
    </row>
    <row r="82" spans="1:48" s="61" customFormat="1" ht="15" hidden="1" customHeight="1" x14ac:dyDescent="0.2">
      <c r="A82" s="14">
        <v>49</v>
      </c>
      <c r="B82" s="14"/>
      <c r="C82" s="124" t="str">
        <f t="shared" si="0"/>
        <v>項目49</v>
      </c>
      <c r="D82" s="134" t="str">
        <f t="shared" si="1"/>
        <v>--</v>
      </c>
      <c r="E82" s="37" t="str">
        <f t="shared" si="1"/>
        <v>--</v>
      </c>
      <c r="F82" s="37" t="str">
        <f t="shared" si="1"/>
        <v>--</v>
      </c>
      <c r="G82" s="37" t="str">
        <f t="shared" si="1"/>
        <v>--</v>
      </c>
      <c r="H82" s="37" t="str">
        <f t="shared" si="1"/>
        <v>--</v>
      </c>
      <c r="I82" s="37" t="str">
        <f t="shared" si="2"/>
        <v>--</v>
      </c>
      <c r="J82" s="37" t="str">
        <f t="shared" si="2"/>
        <v>--</v>
      </c>
      <c r="K82" s="37" t="str">
        <f t="shared" si="2"/>
        <v>--</v>
      </c>
      <c r="L82" s="37" t="str">
        <f t="shared" si="2"/>
        <v>--</v>
      </c>
      <c r="M82" s="37" t="str">
        <f t="shared" si="2"/>
        <v>--</v>
      </c>
      <c r="N82" s="37" t="str">
        <f t="shared" si="3"/>
        <v>--</v>
      </c>
      <c r="O82" s="35" t="str">
        <f t="shared" si="3"/>
        <v>--</v>
      </c>
      <c r="P82" s="35" t="str">
        <f t="shared" si="3"/>
        <v>--</v>
      </c>
      <c r="Q82" s="35" t="str">
        <f t="shared" si="3"/>
        <v>--</v>
      </c>
      <c r="R82" s="35" t="str">
        <f t="shared" si="3"/>
        <v>--</v>
      </c>
      <c r="S82" s="35" t="str">
        <f t="shared" si="4"/>
        <v>--</v>
      </c>
      <c r="T82" s="35" t="str">
        <f t="shared" si="4"/>
        <v>--</v>
      </c>
      <c r="U82" s="35" t="str">
        <f t="shared" si="4"/>
        <v>--</v>
      </c>
      <c r="V82" s="35" t="str">
        <f t="shared" si="4"/>
        <v>--</v>
      </c>
      <c r="W82" s="35" t="str">
        <f t="shared" si="4"/>
        <v>--</v>
      </c>
      <c r="X82" s="35" t="str">
        <f t="shared" si="5"/>
        <v>--</v>
      </c>
      <c r="Y82" s="35" t="str">
        <f t="shared" si="5"/>
        <v>--</v>
      </c>
      <c r="Z82" s="35" t="str">
        <f t="shared" si="5"/>
        <v>--</v>
      </c>
      <c r="AA82" s="35" t="str">
        <f t="shared" si="5"/>
        <v>--</v>
      </c>
      <c r="AB82" s="35" t="str">
        <f t="shared" si="5"/>
        <v>--</v>
      </c>
      <c r="AC82" s="35" t="str">
        <f t="shared" si="6"/>
        <v>--</v>
      </c>
      <c r="AD82" s="35" t="str">
        <f t="shared" si="6"/>
        <v>--</v>
      </c>
      <c r="AE82" s="35" t="str">
        <f t="shared" si="6"/>
        <v>--</v>
      </c>
      <c r="AF82" s="35" t="str">
        <f t="shared" si="6"/>
        <v>--</v>
      </c>
      <c r="AG82" s="35" t="str">
        <f t="shared" si="6"/>
        <v>--</v>
      </c>
      <c r="AH82" s="35" t="str">
        <f t="shared" si="7"/>
        <v>--</v>
      </c>
      <c r="AI82" s="35" t="str">
        <f t="shared" si="7"/>
        <v>--</v>
      </c>
      <c r="AJ82" s="35" t="str">
        <f t="shared" si="7"/>
        <v>--</v>
      </c>
      <c r="AK82" s="35" t="str">
        <f t="shared" si="7"/>
        <v>--</v>
      </c>
      <c r="AL82" s="35" t="str">
        <f t="shared" si="7"/>
        <v>--</v>
      </c>
      <c r="AM82" s="35" t="str">
        <f t="shared" si="8"/>
        <v>--</v>
      </c>
      <c r="AN82" s="35" t="str">
        <f t="shared" si="8"/>
        <v>--</v>
      </c>
      <c r="AO82" s="35" t="str">
        <f t="shared" si="8"/>
        <v>--</v>
      </c>
      <c r="AP82" s="35" t="str">
        <f t="shared" si="8"/>
        <v>--</v>
      </c>
      <c r="AQ82" s="35" t="str">
        <f t="shared" si="8"/>
        <v>--</v>
      </c>
      <c r="AR82" s="35" t="str">
        <f t="shared" si="9"/>
        <v>--</v>
      </c>
      <c r="AS82" s="35" t="str">
        <f t="shared" si="9"/>
        <v>--</v>
      </c>
      <c r="AT82" s="179"/>
      <c r="AU82" s="228"/>
      <c r="AV82" s="44"/>
    </row>
    <row r="83" spans="1:48" s="61" customFormat="1" ht="15" hidden="1" customHeight="1" thickBot="1" x14ac:dyDescent="0.25">
      <c r="A83" s="14">
        <v>50</v>
      </c>
      <c r="B83" s="14"/>
      <c r="C83" s="124" t="str">
        <f t="shared" si="0"/>
        <v>項目50</v>
      </c>
      <c r="D83" s="134" t="str">
        <f t="shared" si="1"/>
        <v>--</v>
      </c>
      <c r="E83" s="37" t="str">
        <f t="shared" si="1"/>
        <v>--</v>
      </c>
      <c r="F83" s="37" t="str">
        <f t="shared" si="1"/>
        <v>--</v>
      </c>
      <c r="G83" s="37" t="str">
        <f t="shared" si="1"/>
        <v>--</v>
      </c>
      <c r="H83" s="37" t="str">
        <f t="shared" si="1"/>
        <v>--</v>
      </c>
      <c r="I83" s="37" t="str">
        <f t="shared" si="2"/>
        <v>--</v>
      </c>
      <c r="J83" s="37" t="str">
        <f t="shared" si="2"/>
        <v>--</v>
      </c>
      <c r="K83" s="37" t="str">
        <f t="shared" si="2"/>
        <v>--</v>
      </c>
      <c r="L83" s="37" t="str">
        <f t="shared" si="2"/>
        <v>--</v>
      </c>
      <c r="M83" s="37" t="str">
        <f t="shared" si="2"/>
        <v>--</v>
      </c>
      <c r="N83" s="37" t="str">
        <f t="shared" si="3"/>
        <v>--</v>
      </c>
      <c r="O83" s="35" t="str">
        <f t="shared" si="3"/>
        <v>--</v>
      </c>
      <c r="P83" s="35" t="str">
        <f t="shared" si="3"/>
        <v>--</v>
      </c>
      <c r="Q83" s="35" t="str">
        <f t="shared" si="3"/>
        <v>--</v>
      </c>
      <c r="R83" s="35" t="str">
        <f t="shared" si="3"/>
        <v>--</v>
      </c>
      <c r="S83" s="35" t="str">
        <f t="shared" si="4"/>
        <v>--</v>
      </c>
      <c r="T83" s="35" t="str">
        <f t="shared" si="4"/>
        <v>--</v>
      </c>
      <c r="U83" s="35" t="str">
        <f t="shared" si="4"/>
        <v>--</v>
      </c>
      <c r="V83" s="35" t="str">
        <f t="shared" si="4"/>
        <v>--</v>
      </c>
      <c r="W83" s="35" t="str">
        <f t="shared" si="4"/>
        <v>--</v>
      </c>
      <c r="X83" s="35" t="str">
        <f t="shared" si="5"/>
        <v>--</v>
      </c>
      <c r="Y83" s="35" t="str">
        <f t="shared" si="5"/>
        <v>--</v>
      </c>
      <c r="Z83" s="35" t="str">
        <f t="shared" si="5"/>
        <v>--</v>
      </c>
      <c r="AA83" s="35" t="str">
        <f t="shared" si="5"/>
        <v>--</v>
      </c>
      <c r="AB83" s="35" t="str">
        <f t="shared" si="5"/>
        <v>--</v>
      </c>
      <c r="AC83" s="35" t="str">
        <f t="shared" si="6"/>
        <v>--</v>
      </c>
      <c r="AD83" s="35" t="str">
        <f t="shared" si="6"/>
        <v>--</v>
      </c>
      <c r="AE83" s="35" t="str">
        <f t="shared" si="6"/>
        <v>--</v>
      </c>
      <c r="AF83" s="35" t="str">
        <f t="shared" si="6"/>
        <v>--</v>
      </c>
      <c r="AG83" s="35" t="str">
        <f t="shared" si="6"/>
        <v>--</v>
      </c>
      <c r="AH83" s="35" t="str">
        <f t="shared" si="7"/>
        <v>--</v>
      </c>
      <c r="AI83" s="35" t="str">
        <f t="shared" si="7"/>
        <v>--</v>
      </c>
      <c r="AJ83" s="35" t="str">
        <f t="shared" si="7"/>
        <v>--</v>
      </c>
      <c r="AK83" s="35" t="str">
        <f t="shared" si="7"/>
        <v>--</v>
      </c>
      <c r="AL83" s="35" t="str">
        <f t="shared" si="7"/>
        <v>--</v>
      </c>
      <c r="AM83" s="35" t="str">
        <f t="shared" si="8"/>
        <v>--</v>
      </c>
      <c r="AN83" s="35" t="str">
        <f t="shared" si="8"/>
        <v>--</v>
      </c>
      <c r="AO83" s="35" t="str">
        <f t="shared" si="8"/>
        <v>--</v>
      </c>
      <c r="AP83" s="35" t="str">
        <f t="shared" si="8"/>
        <v>--</v>
      </c>
      <c r="AQ83" s="35" t="str">
        <f t="shared" si="8"/>
        <v>--</v>
      </c>
      <c r="AR83" s="35" t="str">
        <f t="shared" si="9"/>
        <v>--</v>
      </c>
      <c r="AS83" s="35" t="str">
        <f t="shared" si="9"/>
        <v>--</v>
      </c>
      <c r="AT83" s="179"/>
      <c r="AU83" s="228"/>
      <c r="AV83" s="44"/>
    </row>
    <row r="84" spans="1:48" ht="9" customHeight="1" x14ac:dyDescent="0.2">
      <c r="C84" s="1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</row>
    <row r="85" spans="1:48" ht="12" customHeight="1" x14ac:dyDescent="0.2"/>
    <row r="86" spans="1:48" s="61" customFormat="1" ht="48" hidden="1" customHeight="1" x14ac:dyDescent="0.2">
      <c r="A86" s="14"/>
      <c r="B86" s="14"/>
      <c r="C86" s="107"/>
      <c r="D86" s="23" t="str">
        <f t="shared" ref="D86:AS86" si="10">D$33</f>
        <v>22/04/01</v>
      </c>
      <c r="E86" s="23" t="str">
        <f t="shared" si="10"/>
        <v>22/04/02</v>
      </c>
      <c r="F86" s="23" t="str">
        <f t="shared" si="10"/>
        <v>22/04/03</v>
      </c>
      <c r="G86" s="23" t="str">
        <f t="shared" si="10"/>
        <v>22/04/04</v>
      </c>
      <c r="H86" s="23" t="str">
        <f t="shared" si="10"/>
        <v>22/04/05</v>
      </c>
      <c r="I86" s="23" t="str">
        <f t="shared" si="10"/>
        <v>22/04/06</v>
      </c>
      <c r="J86" s="23" t="str">
        <f t="shared" si="10"/>
        <v>22/04/07</v>
      </c>
      <c r="K86" s="23" t="str">
        <f t="shared" si="10"/>
        <v>22/04/08</v>
      </c>
      <c r="L86" s="23" t="str">
        <f t="shared" si="10"/>
        <v>22/04/09</v>
      </c>
      <c r="M86" s="23" t="str">
        <f t="shared" si="10"/>
        <v>22/04/10</v>
      </c>
      <c r="N86" s="23" t="str">
        <f t="shared" si="10"/>
        <v>22/04/11</v>
      </c>
      <c r="O86" s="23" t="str">
        <f t="shared" si="10"/>
        <v>22/04/12</v>
      </c>
      <c r="P86" s="23" t="str">
        <f t="shared" si="10"/>
        <v>22/04/13</v>
      </c>
      <c r="Q86" s="23" t="str">
        <f t="shared" si="10"/>
        <v>22/04/14</v>
      </c>
      <c r="R86" s="23" t="str">
        <f t="shared" si="10"/>
        <v>22/04/15</v>
      </c>
      <c r="S86" s="23" t="str">
        <f t="shared" si="10"/>
        <v>22/04/16</v>
      </c>
      <c r="T86" s="23" t="str">
        <f t="shared" si="10"/>
        <v>22/04/17</v>
      </c>
      <c r="U86" s="23" t="str">
        <f t="shared" si="10"/>
        <v>22/04/18</v>
      </c>
      <c r="V86" s="23" t="str">
        <f t="shared" si="10"/>
        <v>22/04/19</v>
      </c>
      <c r="W86" s="23" t="str">
        <f t="shared" si="10"/>
        <v>22/04/20</v>
      </c>
      <c r="X86" s="23" t="str">
        <f t="shared" si="10"/>
        <v>22/04/21</v>
      </c>
      <c r="Y86" s="23" t="str">
        <f t="shared" si="10"/>
        <v>22/04/22</v>
      </c>
      <c r="Z86" s="23" t="str">
        <f t="shared" si="10"/>
        <v>22/04/23</v>
      </c>
      <c r="AA86" s="23" t="str">
        <f t="shared" si="10"/>
        <v>22/04/24</v>
      </c>
      <c r="AB86" s="23" t="str">
        <f t="shared" si="10"/>
        <v>22/04/25</v>
      </c>
      <c r="AC86" s="23" t="str">
        <f t="shared" si="10"/>
        <v>22/04/26</v>
      </c>
      <c r="AD86" s="23" t="str">
        <f t="shared" si="10"/>
        <v>22/04/27</v>
      </c>
      <c r="AE86" s="23" t="str">
        <f t="shared" si="10"/>
        <v>22/04/28</v>
      </c>
      <c r="AF86" s="23" t="str">
        <f t="shared" si="10"/>
        <v>22/04/29</v>
      </c>
      <c r="AG86" s="23" t="str">
        <f t="shared" si="10"/>
        <v>22/04/30</v>
      </c>
      <c r="AH86" s="23" t="str">
        <f t="shared" si="10"/>
        <v>22/05/01</v>
      </c>
      <c r="AI86" s="23" t="str">
        <f t="shared" si="10"/>
        <v>22/05/02</v>
      </c>
      <c r="AJ86" s="23" t="str">
        <f t="shared" si="10"/>
        <v>22/05/03</v>
      </c>
      <c r="AK86" s="23" t="str">
        <f t="shared" si="10"/>
        <v>22/05/04</v>
      </c>
      <c r="AL86" s="23" t="str">
        <f t="shared" si="10"/>
        <v>22/05/05</v>
      </c>
      <c r="AM86" s="23" t="str">
        <f t="shared" si="10"/>
        <v>22/05/06</v>
      </c>
      <c r="AN86" s="23" t="str">
        <f t="shared" si="10"/>
        <v>22/05/07</v>
      </c>
      <c r="AO86" s="23" t="str">
        <f t="shared" si="10"/>
        <v>22/05/08</v>
      </c>
      <c r="AP86" s="23" t="str">
        <f t="shared" si="10"/>
        <v>22/05/09</v>
      </c>
      <c r="AQ86" s="23" t="str">
        <f t="shared" si="10"/>
        <v>22/05/10</v>
      </c>
      <c r="AR86" s="23" t="str">
        <f t="shared" si="10"/>
        <v>22/05/11</v>
      </c>
      <c r="AS86" s="23" t="str">
        <f t="shared" si="10"/>
        <v>22/05/12</v>
      </c>
      <c r="AT86" s="94" t="s">
        <v>84</v>
      </c>
      <c r="AU86" s="239"/>
    </row>
    <row r="87" spans="1:48" s="61" customFormat="1" ht="12" hidden="1" customHeight="1" x14ac:dyDescent="0.2">
      <c r="A87" s="14">
        <v>1</v>
      </c>
      <c r="B87" s="14"/>
      <c r="C87" s="120" t="str">
        <f t="shared" ref="C87:C136" si="11">$C34</f>
        <v>加工食品</v>
      </c>
      <c r="D87" s="33">
        <f t="shared" ref="D87:H136" si="12">IF(INDEX(累計分析データ,$A87,D$32*4+$E$1)="", "--", INDEX(累計分析データ,$A87,D$32*4+$E$1)/$G$1)</f>
        <v>110728.26540620001</v>
      </c>
      <c r="E87" s="17">
        <f t="shared" si="12"/>
        <v>133409.28149749999</v>
      </c>
      <c r="F87" s="17">
        <f t="shared" si="12"/>
        <v>123220.3511196</v>
      </c>
      <c r="G87" s="17">
        <f t="shared" si="12"/>
        <v>97053.652871099999</v>
      </c>
      <c r="H87" s="17">
        <f t="shared" si="12"/>
        <v>149399.649485</v>
      </c>
      <c r="I87" s="17">
        <f t="shared" ref="I87:M136" si="13">IF(INDEX(累計分析データ,$A87,I$32*4+$E$1)="", "--", INDEX(累計分析データ,$A87,I$32*4+$E$1)/$G$1)</f>
        <v>120219.73611679999</v>
      </c>
      <c r="J87" s="17">
        <f t="shared" si="13"/>
        <v>109450.26861699999</v>
      </c>
      <c r="K87" s="17">
        <f t="shared" si="13"/>
        <v>110951.14891809999</v>
      </c>
      <c r="L87" s="17">
        <f t="shared" si="13"/>
        <v>130210.6963598</v>
      </c>
      <c r="M87" s="17">
        <f t="shared" si="13"/>
        <v>146260.13376870001</v>
      </c>
      <c r="N87" s="17">
        <f t="shared" ref="N87:R136" si="14">IF(INDEX(累計分析データ,$A87,N$32*4+$E$1)="", "--", INDEX(累計分析データ,$A87,N$32*4+$E$1)/$G$1)</f>
        <v>115479.1432181</v>
      </c>
      <c r="O87" s="17">
        <f t="shared" si="14"/>
        <v>111010.4810722</v>
      </c>
      <c r="P87" s="17">
        <f t="shared" si="14"/>
        <v>117334.72743850001</v>
      </c>
      <c r="Q87" s="17">
        <f t="shared" si="14"/>
        <v>94523.016923899995</v>
      </c>
      <c r="R87" s="17">
        <f t="shared" si="14"/>
        <v>114360.4851131</v>
      </c>
      <c r="S87" s="17">
        <f t="shared" ref="S87:W136" si="15">IF(INDEX(累計分析データ,$A87,S$32*4+$E$1)="", "--", INDEX(累計分析データ,$A87,S$32*4+$E$1)/$G$1)</f>
        <v>142452.93568700002</v>
      </c>
      <c r="T87" s="17">
        <f t="shared" si="15"/>
        <v>140378.11104359999</v>
      </c>
      <c r="U87" s="17">
        <f t="shared" si="15"/>
        <v>106417.69234980001</v>
      </c>
      <c r="V87" s="17">
        <f t="shared" si="15"/>
        <v>117553.5767947</v>
      </c>
      <c r="W87" s="17">
        <f t="shared" si="15"/>
        <v>114293.2302751</v>
      </c>
      <c r="X87" s="17">
        <f t="shared" ref="X87:AB136" si="16">IF(INDEX(累計分析データ,$A87,X$32*4+$E$1)="", "--", INDEX(累計分析データ,$A87,X$32*4+$E$1)/$G$1)</f>
        <v>109720.3771767</v>
      </c>
      <c r="Y87" s="17">
        <f t="shared" si="16"/>
        <v>112401.80612119999</v>
      </c>
      <c r="Z87" s="17">
        <f t="shared" si="16"/>
        <v>138040.1247361</v>
      </c>
      <c r="AA87" s="17">
        <f t="shared" si="16"/>
        <v>134279.90114669999</v>
      </c>
      <c r="AB87" s="17">
        <f t="shared" si="16"/>
        <v>136199.56399290002</v>
      </c>
      <c r="AC87" s="17">
        <f t="shared" ref="AC87:AG136" si="17">IF(INDEX(累計分析データ,$A87,AC$32*4+$E$1)="", "--", INDEX(累計分析データ,$A87,AC$32*4+$E$1)/$G$1)</f>
        <v>100972.0951431</v>
      </c>
      <c r="AD87" s="17">
        <f t="shared" si="17"/>
        <v>108708.9856936</v>
      </c>
      <c r="AE87" s="17">
        <f t="shared" si="17"/>
        <v>114913.01339210001</v>
      </c>
      <c r="AF87" s="17">
        <f t="shared" si="17"/>
        <v>92776.35261110001</v>
      </c>
      <c r="AG87" s="17">
        <f t="shared" si="17"/>
        <v>135888.5026685</v>
      </c>
      <c r="AH87" s="17">
        <f t="shared" ref="AH87:AL136" si="18">IF(INDEX(累計分析データ,$A87,AH$32*4+$E$1)="", "--", INDEX(累計分析データ,$A87,AH$32*4+$E$1)/$G$1)</f>
        <v>112419.5130027</v>
      </c>
      <c r="AI87" s="17">
        <f t="shared" si="18"/>
        <v>127658.333885</v>
      </c>
      <c r="AJ87" s="17">
        <f t="shared" si="18"/>
        <v>110602.95621600001</v>
      </c>
      <c r="AK87" s="17">
        <f t="shared" si="18"/>
        <v>110977.6009973</v>
      </c>
      <c r="AL87" s="17">
        <f t="shared" si="18"/>
        <v>124293.2102871</v>
      </c>
      <c r="AM87" s="17">
        <f t="shared" ref="AM87:AQ136" si="19">IF(INDEX(累計分析データ,$A87,AM$32*4+$E$1)="", "--", INDEX(累計分析データ,$A87,AM$32*4+$E$1)/$G$1)</f>
        <v>122474.5928803</v>
      </c>
      <c r="AN87" s="17">
        <f t="shared" si="19"/>
        <v>119986.69613120001</v>
      </c>
      <c r="AO87" s="17">
        <f t="shared" si="19"/>
        <v>136278.5377595</v>
      </c>
      <c r="AP87" s="17">
        <f t="shared" si="19"/>
        <v>108167.2795222</v>
      </c>
      <c r="AQ87" s="17">
        <f t="shared" si="19"/>
        <v>119819.900265</v>
      </c>
      <c r="AR87" s="17">
        <f t="shared" ref="AR87:AS136" si="20">IF(INDEX(累計分析データ,$A87,AR$32*4+$E$1)="", "--", INDEX(累計分析データ,$A87,AR$32*4+$E$1)/$G$1)</f>
        <v>113659.5112949</v>
      </c>
      <c r="AS87" s="17">
        <f t="shared" si="20"/>
        <v>109241.5935496</v>
      </c>
      <c r="AT87" s="111">
        <f t="shared" ref="AT87:AT136" si="21">IF(ISERROR(AVERAGE($D87:$AS87)),"--",AVERAGE($D87:$AS87))</f>
        <v>119147.31029877618</v>
      </c>
      <c r="AU87" s="205"/>
    </row>
    <row r="88" spans="1:48" s="61" customFormat="1" ht="12" hidden="1" customHeight="1" x14ac:dyDescent="0.2">
      <c r="A88" s="14">
        <v>2</v>
      </c>
      <c r="B88" s="14"/>
      <c r="C88" s="120" t="str">
        <f t="shared" si="11"/>
        <v>生鮮食品</v>
      </c>
      <c r="D88" s="17">
        <f t="shared" si="12"/>
        <v>22795.9780479</v>
      </c>
      <c r="E88" s="17">
        <f t="shared" si="12"/>
        <v>24619.606728999999</v>
      </c>
      <c r="F88" s="17">
        <f t="shared" si="12"/>
        <v>22349.598032400001</v>
      </c>
      <c r="G88" s="17">
        <f t="shared" si="12"/>
        <v>20651.260794799997</v>
      </c>
      <c r="H88" s="17">
        <f t="shared" si="12"/>
        <v>28107.6270577</v>
      </c>
      <c r="I88" s="17">
        <f t="shared" si="13"/>
        <v>24803.2992954</v>
      </c>
      <c r="J88" s="17">
        <f t="shared" si="13"/>
        <v>22053.666936099999</v>
      </c>
      <c r="K88" s="17">
        <f t="shared" si="13"/>
        <v>21915.466315099999</v>
      </c>
      <c r="L88" s="17">
        <f t="shared" si="13"/>
        <v>24525.802888000002</v>
      </c>
      <c r="M88" s="17">
        <f t="shared" si="13"/>
        <v>25968.4183897</v>
      </c>
      <c r="N88" s="17">
        <f t="shared" si="14"/>
        <v>24093.105559899999</v>
      </c>
      <c r="O88" s="17">
        <f t="shared" si="14"/>
        <v>21786.181953000003</v>
      </c>
      <c r="P88" s="17">
        <f t="shared" si="14"/>
        <v>24614.179441199998</v>
      </c>
      <c r="Q88" s="17">
        <f t="shared" si="14"/>
        <v>19597.721725200001</v>
      </c>
      <c r="R88" s="17">
        <f t="shared" si="14"/>
        <v>20101.784600800001</v>
      </c>
      <c r="S88" s="17">
        <f t="shared" si="15"/>
        <v>26571.122332899999</v>
      </c>
      <c r="T88" s="17">
        <f t="shared" si="15"/>
        <v>31546.431098000001</v>
      </c>
      <c r="U88" s="17">
        <f t="shared" si="15"/>
        <v>33479.247344800002</v>
      </c>
      <c r="V88" s="17">
        <f t="shared" si="15"/>
        <v>32883.354211899998</v>
      </c>
      <c r="W88" s="17">
        <f t="shared" si="15"/>
        <v>30401.358814499999</v>
      </c>
      <c r="X88" s="17">
        <f t="shared" si="16"/>
        <v>31822.737396299999</v>
      </c>
      <c r="Y88" s="17">
        <f t="shared" si="16"/>
        <v>30655.133692800002</v>
      </c>
      <c r="Z88" s="17">
        <f t="shared" si="16"/>
        <v>33255.986225699999</v>
      </c>
      <c r="AA88" s="17">
        <f t="shared" si="16"/>
        <v>30062.640322799998</v>
      </c>
      <c r="AB88" s="17">
        <f t="shared" si="16"/>
        <v>40609.971273299998</v>
      </c>
      <c r="AC88" s="17">
        <f t="shared" si="17"/>
        <v>26147.204524999997</v>
      </c>
      <c r="AD88" s="17">
        <f t="shared" si="17"/>
        <v>29054.125626500001</v>
      </c>
      <c r="AE88" s="17">
        <f t="shared" si="17"/>
        <v>33289.045566499997</v>
      </c>
      <c r="AF88" s="17">
        <f t="shared" si="17"/>
        <v>42.2969601</v>
      </c>
      <c r="AG88" s="17">
        <f t="shared" si="17"/>
        <v>55.9738051</v>
      </c>
      <c r="AH88" s="17">
        <f t="shared" si="18"/>
        <v>47.705898300000001</v>
      </c>
      <c r="AI88" s="17">
        <f t="shared" si="18"/>
        <v>36.816219899999993</v>
      </c>
      <c r="AJ88" s="17">
        <f t="shared" si="18"/>
        <v>58.766172599999997</v>
      </c>
      <c r="AK88" s="17">
        <f t="shared" si="18"/>
        <v>59.1743296</v>
      </c>
      <c r="AL88" s="17">
        <f t="shared" si="18"/>
        <v>45.717571799999995</v>
      </c>
      <c r="AM88" s="17">
        <f t="shared" si="19"/>
        <v>64.633786599999993</v>
      </c>
      <c r="AN88" s="17">
        <f t="shared" si="19"/>
        <v>63.226161399999995</v>
      </c>
      <c r="AO88" s="17">
        <f t="shared" si="19"/>
        <v>66.412130099999999</v>
      </c>
      <c r="AP88" s="17">
        <f t="shared" si="19"/>
        <v>79.871689199999992</v>
      </c>
      <c r="AQ88" s="17">
        <f t="shared" si="19"/>
        <v>83.278917199999995</v>
      </c>
      <c r="AR88" s="17">
        <f t="shared" si="20"/>
        <v>60.2866152</v>
      </c>
      <c r="AS88" s="17">
        <f t="shared" si="20"/>
        <v>85.167885200000001</v>
      </c>
      <c r="AT88" s="111">
        <f t="shared" si="21"/>
        <v>18062.175817607138</v>
      </c>
      <c r="AU88" s="205"/>
    </row>
    <row r="89" spans="1:48" s="61" customFormat="1" ht="12" hidden="1" customHeight="1" x14ac:dyDescent="0.2">
      <c r="A89" s="14">
        <v>3</v>
      </c>
      <c r="B89" s="14"/>
      <c r="C89" s="120" t="str">
        <f t="shared" si="11"/>
        <v>菓子類</v>
      </c>
      <c r="D89" s="17">
        <f t="shared" si="12"/>
        <v>36848.117867399997</v>
      </c>
      <c r="E89" s="17">
        <f t="shared" si="12"/>
        <v>42593.998295100006</v>
      </c>
      <c r="F89" s="17">
        <f t="shared" si="12"/>
        <v>36343.451424699997</v>
      </c>
      <c r="G89" s="17">
        <f t="shared" si="12"/>
        <v>29004.0441049</v>
      </c>
      <c r="H89" s="17">
        <f t="shared" si="12"/>
        <v>45145.224591399994</v>
      </c>
      <c r="I89" s="17">
        <f t="shared" si="13"/>
        <v>38700.8873322</v>
      </c>
      <c r="J89" s="17">
        <f t="shared" si="13"/>
        <v>34994.704090400002</v>
      </c>
      <c r="K89" s="17">
        <f t="shared" si="13"/>
        <v>36719.856287399998</v>
      </c>
      <c r="L89" s="17">
        <f t="shared" si="13"/>
        <v>43854.516211400005</v>
      </c>
      <c r="M89" s="17">
        <f t="shared" si="13"/>
        <v>43587.930247000004</v>
      </c>
      <c r="N89" s="17">
        <f t="shared" si="14"/>
        <v>35065.0486514</v>
      </c>
      <c r="O89" s="17">
        <f t="shared" si="14"/>
        <v>35497.268341799994</v>
      </c>
      <c r="P89" s="17">
        <f t="shared" si="14"/>
        <v>38146.229868199996</v>
      </c>
      <c r="Q89" s="17">
        <f t="shared" si="14"/>
        <v>29015.847726399999</v>
      </c>
      <c r="R89" s="17">
        <f t="shared" si="14"/>
        <v>36344.473189999997</v>
      </c>
      <c r="S89" s="17">
        <f t="shared" si="15"/>
        <v>45821.3213674</v>
      </c>
      <c r="T89" s="17">
        <f t="shared" si="15"/>
        <v>42799.008811</v>
      </c>
      <c r="U89" s="17">
        <f t="shared" si="15"/>
        <v>32621.477595299999</v>
      </c>
      <c r="V89" s="17">
        <f t="shared" si="15"/>
        <v>38165.965291500004</v>
      </c>
      <c r="W89" s="17">
        <f t="shared" si="15"/>
        <v>36574.391439499996</v>
      </c>
      <c r="X89" s="17">
        <f t="shared" si="16"/>
        <v>36475.558109800004</v>
      </c>
      <c r="Y89" s="17">
        <f t="shared" si="16"/>
        <v>38475.806974200001</v>
      </c>
      <c r="Z89" s="17">
        <f t="shared" si="16"/>
        <v>45702.337277099999</v>
      </c>
      <c r="AA89" s="17">
        <f t="shared" si="16"/>
        <v>38630.803563100002</v>
      </c>
      <c r="AB89" s="17">
        <f t="shared" si="16"/>
        <v>42303.431069099999</v>
      </c>
      <c r="AC89" s="17">
        <f t="shared" si="17"/>
        <v>33320.894417800002</v>
      </c>
      <c r="AD89" s="17">
        <f t="shared" si="17"/>
        <v>37635.476805600003</v>
      </c>
      <c r="AE89" s="17">
        <f t="shared" si="17"/>
        <v>39691.772163400005</v>
      </c>
      <c r="AF89" s="17">
        <f t="shared" si="17"/>
        <v>31792.524394799999</v>
      </c>
      <c r="AG89" s="17">
        <f t="shared" si="17"/>
        <v>45439.184623200003</v>
      </c>
      <c r="AH89" s="17">
        <f t="shared" si="18"/>
        <v>34918.817581299998</v>
      </c>
      <c r="AI89" s="17">
        <f t="shared" si="18"/>
        <v>41829.956664099998</v>
      </c>
      <c r="AJ89" s="17">
        <f t="shared" si="18"/>
        <v>38012.775056599996</v>
      </c>
      <c r="AK89" s="17">
        <f t="shared" si="18"/>
        <v>39451.165853600003</v>
      </c>
      <c r="AL89" s="17">
        <f t="shared" si="18"/>
        <v>44017.340317199996</v>
      </c>
      <c r="AM89" s="17">
        <f t="shared" si="19"/>
        <v>40733.680782899995</v>
      </c>
      <c r="AN89" s="17">
        <f t="shared" si="19"/>
        <v>39806.441699399998</v>
      </c>
      <c r="AO89" s="17">
        <f t="shared" si="19"/>
        <v>43389.5541543</v>
      </c>
      <c r="AP89" s="17">
        <f t="shared" si="19"/>
        <v>31067.380839699999</v>
      </c>
      <c r="AQ89" s="17">
        <f t="shared" si="19"/>
        <v>36518.265321599996</v>
      </c>
      <c r="AR89" s="17">
        <f t="shared" si="20"/>
        <v>36827.910203400003</v>
      </c>
      <c r="AS89" s="17">
        <f t="shared" si="20"/>
        <v>34337.479663000006</v>
      </c>
      <c r="AT89" s="111">
        <f t="shared" si="21"/>
        <v>38291.007625466671</v>
      </c>
      <c r="AU89" s="205"/>
    </row>
    <row r="90" spans="1:48" s="61" customFormat="1" ht="12" hidden="1" customHeight="1" x14ac:dyDescent="0.2">
      <c r="A90" s="14">
        <v>4</v>
      </c>
      <c r="B90" s="14"/>
      <c r="C90" s="120" t="str">
        <f t="shared" si="11"/>
        <v>項目4</v>
      </c>
      <c r="D90" s="17" t="str">
        <f t="shared" si="12"/>
        <v>--</v>
      </c>
      <c r="E90" s="17" t="str">
        <f t="shared" si="12"/>
        <v>--</v>
      </c>
      <c r="F90" s="17" t="str">
        <f t="shared" si="12"/>
        <v>--</v>
      </c>
      <c r="G90" s="17" t="str">
        <f t="shared" si="12"/>
        <v>--</v>
      </c>
      <c r="H90" s="17" t="str">
        <f t="shared" si="12"/>
        <v>--</v>
      </c>
      <c r="I90" s="17" t="str">
        <f t="shared" si="13"/>
        <v>--</v>
      </c>
      <c r="J90" s="17" t="str">
        <f t="shared" si="13"/>
        <v>--</v>
      </c>
      <c r="K90" s="17" t="str">
        <f t="shared" si="13"/>
        <v>--</v>
      </c>
      <c r="L90" s="17" t="str">
        <f t="shared" si="13"/>
        <v>--</v>
      </c>
      <c r="M90" s="17" t="str">
        <f t="shared" si="13"/>
        <v>--</v>
      </c>
      <c r="N90" s="17" t="str">
        <f t="shared" si="14"/>
        <v>--</v>
      </c>
      <c r="O90" s="17" t="str">
        <f t="shared" si="14"/>
        <v>--</v>
      </c>
      <c r="P90" s="17" t="str">
        <f t="shared" si="14"/>
        <v>--</v>
      </c>
      <c r="Q90" s="17" t="str">
        <f t="shared" si="14"/>
        <v>--</v>
      </c>
      <c r="R90" s="17" t="str">
        <f t="shared" si="14"/>
        <v>--</v>
      </c>
      <c r="S90" s="17" t="str">
        <f t="shared" si="15"/>
        <v>--</v>
      </c>
      <c r="T90" s="17" t="str">
        <f t="shared" si="15"/>
        <v>--</v>
      </c>
      <c r="U90" s="17" t="str">
        <f t="shared" si="15"/>
        <v>--</v>
      </c>
      <c r="V90" s="17" t="str">
        <f t="shared" si="15"/>
        <v>--</v>
      </c>
      <c r="W90" s="17" t="str">
        <f t="shared" si="15"/>
        <v>--</v>
      </c>
      <c r="X90" s="17" t="str">
        <f t="shared" si="16"/>
        <v>--</v>
      </c>
      <c r="Y90" s="17" t="str">
        <f t="shared" si="16"/>
        <v>--</v>
      </c>
      <c r="Z90" s="17" t="str">
        <f t="shared" si="16"/>
        <v>--</v>
      </c>
      <c r="AA90" s="17" t="str">
        <f t="shared" si="16"/>
        <v>--</v>
      </c>
      <c r="AB90" s="17" t="str">
        <f t="shared" si="16"/>
        <v>--</v>
      </c>
      <c r="AC90" s="17" t="str">
        <f t="shared" si="17"/>
        <v>--</v>
      </c>
      <c r="AD90" s="17" t="str">
        <f t="shared" si="17"/>
        <v>--</v>
      </c>
      <c r="AE90" s="17" t="str">
        <f t="shared" si="17"/>
        <v>--</v>
      </c>
      <c r="AF90" s="17" t="str">
        <f t="shared" si="17"/>
        <v>--</v>
      </c>
      <c r="AG90" s="17" t="str">
        <f t="shared" si="17"/>
        <v>--</v>
      </c>
      <c r="AH90" s="17" t="str">
        <f t="shared" si="18"/>
        <v>--</v>
      </c>
      <c r="AI90" s="17" t="str">
        <f t="shared" si="18"/>
        <v>--</v>
      </c>
      <c r="AJ90" s="17" t="str">
        <f t="shared" si="18"/>
        <v>--</v>
      </c>
      <c r="AK90" s="17" t="str">
        <f t="shared" si="18"/>
        <v>--</v>
      </c>
      <c r="AL90" s="17" t="str">
        <f t="shared" si="18"/>
        <v>--</v>
      </c>
      <c r="AM90" s="17" t="str">
        <f t="shared" si="19"/>
        <v>--</v>
      </c>
      <c r="AN90" s="17" t="str">
        <f t="shared" si="19"/>
        <v>--</v>
      </c>
      <c r="AO90" s="17" t="str">
        <f t="shared" si="19"/>
        <v>--</v>
      </c>
      <c r="AP90" s="17" t="str">
        <f t="shared" si="19"/>
        <v>--</v>
      </c>
      <c r="AQ90" s="17" t="str">
        <f t="shared" si="19"/>
        <v>--</v>
      </c>
      <c r="AR90" s="17" t="str">
        <f t="shared" si="20"/>
        <v>--</v>
      </c>
      <c r="AS90" s="17" t="str">
        <f t="shared" si="20"/>
        <v>--</v>
      </c>
      <c r="AT90" s="111" t="str">
        <f t="shared" si="21"/>
        <v>--</v>
      </c>
      <c r="AU90" s="205"/>
    </row>
    <row r="91" spans="1:48" s="61" customFormat="1" ht="12" hidden="1" customHeight="1" x14ac:dyDescent="0.2">
      <c r="A91" s="14">
        <v>5</v>
      </c>
      <c r="B91" s="14"/>
      <c r="C91" s="120" t="str">
        <f t="shared" si="11"/>
        <v>項目5</v>
      </c>
      <c r="D91" s="17" t="str">
        <f t="shared" si="12"/>
        <v>--</v>
      </c>
      <c r="E91" s="17" t="str">
        <f t="shared" si="12"/>
        <v>--</v>
      </c>
      <c r="F91" s="17" t="str">
        <f t="shared" si="12"/>
        <v>--</v>
      </c>
      <c r="G91" s="17" t="str">
        <f t="shared" si="12"/>
        <v>--</v>
      </c>
      <c r="H91" s="17" t="str">
        <f t="shared" si="12"/>
        <v>--</v>
      </c>
      <c r="I91" s="17" t="str">
        <f t="shared" si="13"/>
        <v>--</v>
      </c>
      <c r="J91" s="17" t="str">
        <f t="shared" si="13"/>
        <v>--</v>
      </c>
      <c r="K91" s="17" t="str">
        <f t="shared" si="13"/>
        <v>--</v>
      </c>
      <c r="L91" s="17" t="str">
        <f t="shared" si="13"/>
        <v>--</v>
      </c>
      <c r="M91" s="17" t="str">
        <f t="shared" si="13"/>
        <v>--</v>
      </c>
      <c r="N91" s="17" t="str">
        <f t="shared" si="14"/>
        <v>--</v>
      </c>
      <c r="O91" s="17" t="str">
        <f t="shared" si="14"/>
        <v>--</v>
      </c>
      <c r="P91" s="17" t="str">
        <f t="shared" si="14"/>
        <v>--</v>
      </c>
      <c r="Q91" s="17" t="str">
        <f t="shared" si="14"/>
        <v>--</v>
      </c>
      <c r="R91" s="17" t="str">
        <f t="shared" si="14"/>
        <v>--</v>
      </c>
      <c r="S91" s="17" t="str">
        <f t="shared" si="15"/>
        <v>--</v>
      </c>
      <c r="T91" s="17" t="str">
        <f t="shared" si="15"/>
        <v>--</v>
      </c>
      <c r="U91" s="17" t="str">
        <f t="shared" si="15"/>
        <v>--</v>
      </c>
      <c r="V91" s="17" t="str">
        <f t="shared" si="15"/>
        <v>--</v>
      </c>
      <c r="W91" s="17" t="str">
        <f t="shared" si="15"/>
        <v>--</v>
      </c>
      <c r="X91" s="17" t="str">
        <f t="shared" si="16"/>
        <v>--</v>
      </c>
      <c r="Y91" s="17" t="str">
        <f t="shared" si="16"/>
        <v>--</v>
      </c>
      <c r="Z91" s="17" t="str">
        <f t="shared" si="16"/>
        <v>--</v>
      </c>
      <c r="AA91" s="17" t="str">
        <f t="shared" si="16"/>
        <v>--</v>
      </c>
      <c r="AB91" s="17" t="str">
        <f t="shared" si="16"/>
        <v>--</v>
      </c>
      <c r="AC91" s="17" t="str">
        <f t="shared" si="17"/>
        <v>--</v>
      </c>
      <c r="AD91" s="17" t="str">
        <f t="shared" si="17"/>
        <v>--</v>
      </c>
      <c r="AE91" s="17" t="str">
        <f t="shared" si="17"/>
        <v>--</v>
      </c>
      <c r="AF91" s="17" t="str">
        <f t="shared" si="17"/>
        <v>--</v>
      </c>
      <c r="AG91" s="17" t="str">
        <f t="shared" si="17"/>
        <v>--</v>
      </c>
      <c r="AH91" s="17" t="str">
        <f t="shared" si="18"/>
        <v>--</v>
      </c>
      <c r="AI91" s="17" t="str">
        <f t="shared" si="18"/>
        <v>--</v>
      </c>
      <c r="AJ91" s="17" t="str">
        <f t="shared" si="18"/>
        <v>--</v>
      </c>
      <c r="AK91" s="17" t="str">
        <f t="shared" si="18"/>
        <v>--</v>
      </c>
      <c r="AL91" s="17" t="str">
        <f t="shared" si="18"/>
        <v>--</v>
      </c>
      <c r="AM91" s="17" t="str">
        <f t="shared" si="19"/>
        <v>--</v>
      </c>
      <c r="AN91" s="17" t="str">
        <f t="shared" si="19"/>
        <v>--</v>
      </c>
      <c r="AO91" s="17" t="str">
        <f t="shared" si="19"/>
        <v>--</v>
      </c>
      <c r="AP91" s="17" t="str">
        <f t="shared" si="19"/>
        <v>--</v>
      </c>
      <c r="AQ91" s="17" t="str">
        <f t="shared" si="19"/>
        <v>--</v>
      </c>
      <c r="AR91" s="17" t="str">
        <f t="shared" si="20"/>
        <v>--</v>
      </c>
      <c r="AS91" s="17" t="str">
        <f t="shared" si="20"/>
        <v>--</v>
      </c>
      <c r="AT91" s="111" t="str">
        <f t="shared" si="21"/>
        <v>--</v>
      </c>
      <c r="AU91" s="205"/>
    </row>
    <row r="92" spans="1:48" s="61" customFormat="1" ht="12" hidden="1" customHeight="1" x14ac:dyDescent="0.2">
      <c r="A92" s="14">
        <v>6</v>
      </c>
      <c r="B92" s="14"/>
      <c r="C92" s="120" t="str">
        <f t="shared" si="11"/>
        <v>項目6</v>
      </c>
      <c r="D92" s="17" t="str">
        <f t="shared" si="12"/>
        <v>--</v>
      </c>
      <c r="E92" s="17" t="str">
        <f t="shared" si="12"/>
        <v>--</v>
      </c>
      <c r="F92" s="17" t="str">
        <f t="shared" si="12"/>
        <v>--</v>
      </c>
      <c r="G92" s="17" t="str">
        <f t="shared" si="12"/>
        <v>--</v>
      </c>
      <c r="H92" s="17" t="str">
        <f t="shared" si="12"/>
        <v>--</v>
      </c>
      <c r="I92" s="17" t="str">
        <f t="shared" si="13"/>
        <v>--</v>
      </c>
      <c r="J92" s="17" t="str">
        <f t="shared" si="13"/>
        <v>--</v>
      </c>
      <c r="K92" s="17" t="str">
        <f t="shared" si="13"/>
        <v>--</v>
      </c>
      <c r="L92" s="17" t="str">
        <f t="shared" si="13"/>
        <v>--</v>
      </c>
      <c r="M92" s="17" t="str">
        <f t="shared" si="13"/>
        <v>--</v>
      </c>
      <c r="N92" s="17" t="str">
        <f t="shared" si="14"/>
        <v>--</v>
      </c>
      <c r="O92" s="17" t="str">
        <f t="shared" si="14"/>
        <v>--</v>
      </c>
      <c r="P92" s="17" t="str">
        <f t="shared" si="14"/>
        <v>--</v>
      </c>
      <c r="Q92" s="17" t="str">
        <f t="shared" si="14"/>
        <v>--</v>
      </c>
      <c r="R92" s="17" t="str">
        <f t="shared" si="14"/>
        <v>--</v>
      </c>
      <c r="S92" s="17" t="str">
        <f t="shared" si="15"/>
        <v>--</v>
      </c>
      <c r="T92" s="17" t="str">
        <f t="shared" si="15"/>
        <v>--</v>
      </c>
      <c r="U92" s="17" t="str">
        <f t="shared" si="15"/>
        <v>--</v>
      </c>
      <c r="V92" s="17" t="str">
        <f t="shared" si="15"/>
        <v>--</v>
      </c>
      <c r="W92" s="17" t="str">
        <f t="shared" si="15"/>
        <v>--</v>
      </c>
      <c r="X92" s="17" t="str">
        <f t="shared" si="16"/>
        <v>--</v>
      </c>
      <c r="Y92" s="17" t="str">
        <f t="shared" si="16"/>
        <v>--</v>
      </c>
      <c r="Z92" s="17" t="str">
        <f t="shared" si="16"/>
        <v>--</v>
      </c>
      <c r="AA92" s="17" t="str">
        <f t="shared" si="16"/>
        <v>--</v>
      </c>
      <c r="AB92" s="17" t="str">
        <f t="shared" si="16"/>
        <v>--</v>
      </c>
      <c r="AC92" s="17" t="str">
        <f t="shared" si="17"/>
        <v>--</v>
      </c>
      <c r="AD92" s="17" t="str">
        <f t="shared" si="17"/>
        <v>--</v>
      </c>
      <c r="AE92" s="17" t="str">
        <f t="shared" si="17"/>
        <v>--</v>
      </c>
      <c r="AF92" s="17" t="str">
        <f t="shared" si="17"/>
        <v>--</v>
      </c>
      <c r="AG92" s="17" t="str">
        <f t="shared" si="17"/>
        <v>--</v>
      </c>
      <c r="AH92" s="17" t="str">
        <f t="shared" si="18"/>
        <v>--</v>
      </c>
      <c r="AI92" s="17" t="str">
        <f t="shared" si="18"/>
        <v>--</v>
      </c>
      <c r="AJ92" s="17" t="str">
        <f t="shared" si="18"/>
        <v>--</v>
      </c>
      <c r="AK92" s="17" t="str">
        <f t="shared" si="18"/>
        <v>--</v>
      </c>
      <c r="AL92" s="17" t="str">
        <f t="shared" si="18"/>
        <v>--</v>
      </c>
      <c r="AM92" s="17" t="str">
        <f t="shared" si="19"/>
        <v>--</v>
      </c>
      <c r="AN92" s="17" t="str">
        <f t="shared" si="19"/>
        <v>--</v>
      </c>
      <c r="AO92" s="17" t="str">
        <f t="shared" si="19"/>
        <v>--</v>
      </c>
      <c r="AP92" s="17" t="str">
        <f t="shared" si="19"/>
        <v>--</v>
      </c>
      <c r="AQ92" s="17" t="str">
        <f t="shared" si="19"/>
        <v>--</v>
      </c>
      <c r="AR92" s="17" t="str">
        <f t="shared" si="20"/>
        <v>--</v>
      </c>
      <c r="AS92" s="17" t="str">
        <f t="shared" si="20"/>
        <v>--</v>
      </c>
      <c r="AT92" s="111" t="str">
        <f t="shared" si="21"/>
        <v>--</v>
      </c>
      <c r="AU92" s="205"/>
    </row>
    <row r="93" spans="1:48" s="61" customFormat="1" ht="12" hidden="1" customHeight="1" x14ac:dyDescent="0.2">
      <c r="A93" s="14">
        <v>7</v>
      </c>
      <c r="B93" s="14"/>
      <c r="C93" s="120" t="str">
        <f t="shared" si="11"/>
        <v>項目7</v>
      </c>
      <c r="D93" s="17" t="str">
        <f t="shared" si="12"/>
        <v>--</v>
      </c>
      <c r="E93" s="17" t="str">
        <f t="shared" si="12"/>
        <v>--</v>
      </c>
      <c r="F93" s="17" t="str">
        <f t="shared" si="12"/>
        <v>--</v>
      </c>
      <c r="G93" s="17" t="str">
        <f t="shared" si="12"/>
        <v>--</v>
      </c>
      <c r="H93" s="17" t="str">
        <f t="shared" si="12"/>
        <v>--</v>
      </c>
      <c r="I93" s="17" t="str">
        <f t="shared" si="13"/>
        <v>--</v>
      </c>
      <c r="J93" s="17" t="str">
        <f t="shared" si="13"/>
        <v>--</v>
      </c>
      <c r="K93" s="17" t="str">
        <f t="shared" si="13"/>
        <v>--</v>
      </c>
      <c r="L93" s="17" t="str">
        <f t="shared" si="13"/>
        <v>--</v>
      </c>
      <c r="M93" s="17" t="str">
        <f t="shared" si="13"/>
        <v>--</v>
      </c>
      <c r="N93" s="17" t="str">
        <f t="shared" si="14"/>
        <v>--</v>
      </c>
      <c r="O93" s="17" t="str">
        <f t="shared" si="14"/>
        <v>--</v>
      </c>
      <c r="P93" s="17" t="str">
        <f t="shared" si="14"/>
        <v>--</v>
      </c>
      <c r="Q93" s="17" t="str">
        <f t="shared" si="14"/>
        <v>--</v>
      </c>
      <c r="R93" s="17" t="str">
        <f t="shared" si="14"/>
        <v>--</v>
      </c>
      <c r="S93" s="17" t="str">
        <f t="shared" si="15"/>
        <v>--</v>
      </c>
      <c r="T93" s="17" t="str">
        <f t="shared" si="15"/>
        <v>--</v>
      </c>
      <c r="U93" s="17" t="str">
        <f t="shared" si="15"/>
        <v>--</v>
      </c>
      <c r="V93" s="17" t="str">
        <f t="shared" si="15"/>
        <v>--</v>
      </c>
      <c r="W93" s="17" t="str">
        <f t="shared" si="15"/>
        <v>--</v>
      </c>
      <c r="X93" s="17" t="str">
        <f t="shared" si="16"/>
        <v>--</v>
      </c>
      <c r="Y93" s="17" t="str">
        <f t="shared" si="16"/>
        <v>--</v>
      </c>
      <c r="Z93" s="17" t="str">
        <f t="shared" si="16"/>
        <v>--</v>
      </c>
      <c r="AA93" s="17" t="str">
        <f t="shared" si="16"/>
        <v>--</v>
      </c>
      <c r="AB93" s="17" t="str">
        <f t="shared" si="16"/>
        <v>--</v>
      </c>
      <c r="AC93" s="17" t="str">
        <f t="shared" si="17"/>
        <v>--</v>
      </c>
      <c r="AD93" s="17" t="str">
        <f t="shared" si="17"/>
        <v>--</v>
      </c>
      <c r="AE93" s="17" t="str">
        <f t="shared" si="17"/>
        <v>--</v>
      </c>
      <c r="AF93" s="17" t="str">
        <f t="shared" si="17"/>
        <v>--</v>
      </c>
      <c r="AG93" s="17" t="str">
        <f t="shared" si="17"/>
        <v>--</v>
      </c>
      <c r="AH93" s="17" t="str">
        <f t="shared" si="18"/>
        <v>--</v>
      </c>
      <c r="AI93" s="17" t="str">
        <f t="shared" si="18"/>
        <v>--</v>
      </c>
      <c r="AJ93" s="17" t="str">
        <f t="shared" si="18"/>
        <v>--</v>
      </c>
      <c r="AK93" s="17" t="str">
        <f t="shared" si="18"/>
        <v>--</v>
      </c>
      <c r="AL93" s="17" t="str">
        <f t="shared" si="18"/>
        <v>--</v>
      </c>
      <c r="AM93" s="17" t="str">
        <f t="shared" si="19"/>
        <v>--</v>
      </c>
      <c r="AN93" s="17" t="str">
        <f t="shared" si="19"/>
        <v>--</v>
      </c>
      <c r="AO93" s="17" t="str">
        <f t="shared" si="19"/>
        <v>--</v>
      </c>
      <c r="AP93" s="17" t="str">
        <f t="shared" si="19"/>
        <v>--</v>
      </c>
      <c r="AQ93" s="17" t="str">
        <f t="shared" si="19"/>
        <v>--</v>
      </c>
      <c r="AR93" s="17" t="str">
        <f t="shared" si="20"/>
        <v>--</v>
      </c>
      <c r="AS93" s="17" t="str">
        <f t="shared" si="20"/>
        <v>--</v>
      </c>
      <c r="AT93" s="111" t="str">
        <f t="shared" si="21"/>
        <v>--</v>
      </c>
      <c r="AU93" s="205"/>
    </row>
    <row r="94" spans="1:48" s="61" customFormat="1" ht="12" hidden="1" customHeight="1" x14ac:dyDescent="0.2">
      <c r="A94" s="14">
        <v>8</v>
      </c>
      <c r="B94" s="14"/>
      <c r="C94" s="120" t="str">
        <f t="shared" si="11"/>
        <v>項目8</v>
      </c>
      <c r="D94" s="17" t="str">
        <f t="shared" si="12"/>
        <v>--</v>
      </c>
      <c r="E94" s="17" t="str">
        <f t="shared" si="12"/>
        <v>--</v>
      </c>
      <c r="F94" s="17" t="str">
        <f t="shared" si="12"/>
        <v>--</v>
      </c>
      <c r="G94" s="17" t="str">
        <f t="shared" si="12"/>
        <v>--</v>
      </c>
      <c r="H94" s="17" t="str">
        <f t="shared" si="12"/>
        <v>--</v>
      </c>
      <c r="I94" s="17" t="str">
        <f t="shared" si="13"/>
        <v>--</v>
      </c>
      <c r="J94" s="17" t="str">
        <f t="shared" si="13"/>
        <v>--</v>
      </c>
      <c r="K94" s="17" t="str">
        <f t="shared" si="13"/>
        <v>--</v>
      </c>
      <c r="L94" s="17" t="str">
        <f t="shared" si="13"/>
        <v>--</v>
      </c>
      <c r="M94" s="17" t="str">
        <f t="shared" si="13"/>
        <v>--</v>
      </c>
      <c r="N94" s="17" t="str">
        <f t="shared" si="14"/>
        <v>--</v>
      </c>
      <c r="O94" s="17" t="str">
        <f t="shared" si="14"/>
        <v>--</v>
      </c>
      <c r="P94" s="17" t="str">
        <f t="shared" si="14"/>
        <v>--</v>
      </c>
      <c r="Q94" s="17" t="str">
        <f t="shared" si="14"/>
        <v>--</v>
      </c>
      <c r="R94" s="17" t="str">
        <f t="shared" si="14"/>
        <v>--</v>
      </c>
      <c r="S94" s="17" t="str">
        <f t="shared" si="15"/>
        <v>--</v>
      </c>
      <c r="T94" s="17" t="str">
        <f t="shared" si="15"/>
        <v>--</v>
      </c>
      <c r="U94" s="17" t="str">
        <f t="shared" si="15"/>
        <v>--</v>
      </c>
      <c r="V94" s="17" t="str">
        <f t="shared" si="15"/>
        <v>--</v>
      </c>
      <c r="W94" s="17" t="str">
        <f t="shared" si="15"/>
        <v>--</v>
      </c>
      <c r="X94" s="17" t="str">
        <f t="shared" si="16"/>
        <v>--</v>
      </c>
      <c r="Y94" s="17" t="str">
        <f t="shared" si="16"/>
        <v>--</v>
      </c>
      <c r="Z94" s="17" t="str">
        <f t="shared" si="16"/>
        <v>--</v>
      </c>
      <c r="AA94" s="17" t="str">
        <f t="shared" si="16"/>
        <v>--</v>
      </c>
      <c r="AB94" s="17" t="str">
        <f t="shared" si="16"/>
        <v>--</v>
      </c>
      <c r="AC94" s="17" t="str">
        <f t="shared" si="17"/>
        <v>--</v>
      </c>
      <c r="AD94" s="17" t="str">
        <f t="shared" si="17"/>
        <v>--</v>
      </c>
      <c r="AE94" s="17" t="str">
        <f t="shared" si="17"/>
        <v>--</v>
      </c>
      <c r="AF94" s="17" t="str">
        <f t="shared" si="17"/>
        <v>--</v>
      </c>
      <c r="AG94" s="17" t="str">
        <f t="shared" si="17"/>
        <v>--</v>
      </c>
      <c r="AH94" s="17" t="str">
        <f t="shared" si="18"/>
        <v>--</v>
      </c>
      <c r="AI94" s="17" t="str">
        <f t="shared" si="18"/>
        <v>--</v>
      </c>
      <c r="AJ94" s="17" t="str">
        <f t="shared" si="18"/>
        <v>--</v>
      </c>
      <c r="AK94" s="17" t="str">
        <f t="shared" si="18"/>
        <v>--</v>
      </c>
      <c r="AL94" s="17" t="str">
        <f t="shared" si="18"/>
        <v>--</v>
      </c>
      <c r="AM94" s="17" t="str">
        <f t="shared" si="19"/>
        <v>--</v>
      </c>
      <c r="AN94" s="17" t="str">
        <f t="shared" si="19"/>
        <v>--</v>
      </c>
      <c r="AO94" s="17" t="str">
        <f t="shared" si="19"/>
        <v>--</v>
      </c>
      <c r="AP94" s="17" t="str">
        <f t="shared" si="19"/>
        <v>--</v>
      </c>
      <c r="AQ94" s="17" t="str">
        <f t="shared" si="19"/>
        <v>--</v>
      </c>
      <c r="AR94" s="17" t="str">
        <f t="shared" si="20"/>
        <v>--</v>
      </c>
      <c r="AS94" s="17" t="str">
        <f t="shared" si="20"/>
        <v>--</v>
      </c>
      <c r="AT94" s="111" t="str">
        <f t="shared" si="21"/>
        <v>--</v>
      </c>
      <c r="AU94" s="205"/>
    </row>
    <row r="95" spans="1:48" s="61" customFormat="1" ht="12" hidden="1" customHeight="1" x14ac:dyDescent="0.2">
      <c r="A95" s="14">
        <v>9</v>
      </c>
      <c r="B95" s="14"/>
      <c r="C95" s="120" t="str">
        <f t="shared" si="11"/>
        <v>項目9</v>
      </c>
      <c r="D95" s="17" t="str">
        <f t="shared" si="12"/>
        <v>--</v>
      </c>
      <c r="E95" s="17" t="str">
        <f t="shared" si="12"/>
        <v>--</v>
      </c>
      <c r="F95" s="17" t="str">
        <f t="shared" si="12"/>
        <v>--</v>
      </c>
      <c r="G95" s="17" t="str">
        <f t="shared" si="12"/>
        <v>--</v>
      </c>
      <c r="H95" s="17" t="str">
        <f t="shared" si="12"/>
        <v>--</v>
      </c>
      <c r="I95" s="17" t="str">
        <f t="shared" si="13"/>
        <v>--</v>
      </c>
      <c r="J95" s="17" t="str">
        <f t="shared" si="13"/>
        <v>--</v>
      </c>
      <c r="K95" s="17" t="str">
        <f t="shared" si="13"/>
        <v>--</v>
      </c>
      <c r="L95" s="17" t="str">
        <f t="shared" si="13"/>
        <v>--</v>
      </c>
      <c r="M95" s="17" t="str">
        <f t="shared" si="13"/>
        <v>--</v>
      </c>
      <c r="N95" s="17" t="str">
        <f t="shared" si="14"/>
        <v>--</v>
      </c>
      <c r="O95" s="17" t="str">
        <f t="shared" si="14"/>
        <v>--</v>
      </c>
      <c r="P95" s="17" t="str">
        <f t="shared" si="14"/>
        <v>--</v>
      </c>
      <c r="Q95" s="17" t="str">
        <f t="shared" si="14"/>
        <v>--</v>
      </c>
      <c r="R95" s="17" t="str">
        <f t="shared" si="14"/>
        <v>--</v>
      </c>
      <c r="S95" s="17" t="str">
        <f t="shared" si="15"/>
        <v>--</v>
      </c>
      <c r="T95" s="17" t="str">
        <f t="shared" si="15"/>
        <v>--</v>
      </c>
      <c r="U95" s="17" t="str">
        <f t="shared" si="15"/>
        <v>--</v>
      </c>
      <c r="V95" s="17" t="str">
        <f t="shared" si="15"/>
        <v>--</v>
      </c>
      <c r="W95" s="17" t="str">
        <f t="shared" si="15"/>
        <v>--</v>
      </c>
      <c r="X95" s="17" t="str">
        <f t="shared" si="16"/>
        <v>--</v>
      </c>
      <c r="Y95" s="17" t="str">
        <f t="shared" si="16"/>
        <v>--</v>
      </c>
      <c r="Z95" s="17" t="str">
        <f t="shared" si="16"/>
        <v>--</v>
      </c>
      <c r="AA95" s="17" t="str">
        <f t="shared" si="16"/>
        <v>--</v>
      </c>
      <c r="AB95" s="17" t="str">
        <f t="shared" si="16"/>
        <v>--</v>
      </c>
      <c r="AC95" s="17" t="str">
        <f t="shared" si="17"/>
        <v>--</v>
      </c>
      <c r="AD95" s="17" t="str">
        <f t="shared" si="17"/>
        <v>--</v>
      </c>
      <c r="AE95" s="17" t="str">
        <f t="shared" si="17"/>
        <v>--</v>
      </c>
      <c r="AF95" s="17" t="str">
        <f t="shared" si="17"/>
        <v>--</v>
      </c>
      <c r="AG95" s="17" t="str">
        <f t="shared" si="17"/>
        <v>--</v>
      </c>
      <c r="AH95" s="17" t="str">
        <f t="shared" si="18"/>
        <v>--</v>
      </c>
      <c r="AI95" s="17" t="str">
        <f t="shared" si="18"/>
        <v>--</v>
      </c>
      <c r="AJ95" s="17" t="str">
        <f t="shared" si="18"/>
        <v>--</v>
      </c>
      <c r="AK95" s="17" t="str">
        <f t="shared" si="18"/>
        <v>--</v>
      </c>
      <c r="AL95" s="17" t="str">
        <f t="shared" si="18"/>
        <v>--</v>
      </c>
      <c r="AM95" s="17" t="str">
        <f t="shared" si="19"/>
        <v>--</v>
      </c>
      <c r="AN95" s="17" t="str">
        <f t="shared" si="19"/>
        <v>--</v>
      </c>
      <c r="AO95" s="17" t="str">
        <f t="shared" si="19"/>
        <v>--</v>
      </c>
      <c r="AP95" s="17" t="str">
        <f t="shared" si="19"/>
        <v>--</v>
      </c>
      <c r="AQ95" s="17" t="str">
        <f t="shared" si="19"/>
        <v>--</v>
      </c>
      <c r="AR95" s="17" t="str">
        <f t="shared" si="20"/>
        <v>--</v>
      </c>
      <c r="AS95" s="17" t="str">
        <f t="shared" si="20"/>
        <v>--</v>
      </c>
      <c r="AT95" s="111" t="str">
        <f t="shared" si="21"/>
        <v>--</v>
      </c>
      <c r="AU95" s="205"/>
    </row>
    <row r="96" spans="1:48" s="61" customFormat="1" ht="12" hidden="1" customHeight="1" x14ac:dyDescent="0.2">
      <c r="A96" s="14">
        <v>10</v>
      </c>
      <c r="B96" s="14"/>
      <c r="C96" s="120" t="str">
        <f t="shared" si="11"/>
        <v>項目10</v>
      </c>
      <c r="D96" s="17" t="str">
        <f t="shared" si="12"/>
        <v>--</v>
      </c>
      <c r="E96" s="17" t="str">
        <f t="shared" si="12"/>
        <v>--</v>
      </c>
      <c r="F96" s="17" t="str">
        <f t="shared" si="12"/>
        <v>--</v>
      </c>
      <c r="G96" s="17" t="str">
        <f t="shared" si="12"/>
        <v>--</v>
      </c>
      <c r="H96" s="17" t="str">
        <f t="shared" si="12"/>
        <v>--</v>
      </c>
      <c r="I96" s="17" t="str">
        <f t="shared" si="13"/>
        <v>--</v>
      </c>
      <c r="J96" s="17" t="str">
        <f t="shared" si="13"/>
        <v>--</v>
      </c>
      <c r="K96" s="17" t="str">
        <f t="shared" si="13"/>
        <v>--</v>
      </c>
      <c r="L96" s="17" t="str">
        <f t="shared" si="13"/>
        <v>--</v>
      </c>
      <c r="M96" s="17" t="str">
        <f t="shared" si="13"/>
        <v>--</v>
      </c>
      <c r="N96" s="17" t="str">
        <f t="shared" si="14"/>
        <v>--</v>
      </c>
      <c r="O96" s="17" t="str">
        <f t="shared" si="14"/>
        <v>--</v>
      </c>
      <c r="P96" s="17" t="str">
        <f t="shared" si="14"/>
        <v>--</v>
      </c>
      <c r="Q96" s="17" t="str">
        <f t="shared" si="14"/>
        <v>--</v>
      </c>
      <c r="R96" s="17" t="str">
        <f t="shared" si="14"/>
        <v>--</v>
      </c>
      <c r="S96" s="17" t="str">
        <f t="shared" si="15"/>
        <v>--</v>
      </c>
      <c r="T96" s="17" t="str">
        <f t="shared" si="15"/>
        <v>--</v>
      </c>
      <c r="U96" s="17" t="str">
        <f t="shared" si="15"/>
        <v>--</v>
      </c>
      <c r="V96" s="17" t="str">
        <f t="shared" si="15"/>
        <v>--</v>
      </c>
      <c r="W96" s="17" t="str">
        <f t="shared" si="15"/>
        <v>--</v>
      </c>
      <c r="X96" s="17" t="str">
        <f t="shared" si="16"/>
        <v>--</v>
      </c>
      <c r="Y96" s="17" t="str">
        <f t="shared" si="16"/>
        <v>--</v>
      </c>
      <c r="Z96" s="17" t="str">
        <f t="shared" si="16"/>
        <v>--</v>
      </c>
      <c r="AA96" s="17" t="str">
        <f t="shared" si="16"/>
        <v>--</v>
      </c>
      <c r="AB96" s="17" t="str">
        <f t="shared" si="16"/>
        <v>--</v>
      </c>
      <c r="AC96" s="17" t="str">
        <f t="shared" si="17"/>
        <v>--</v>
      </c>
      <c r="AD96" s="17" t="str">
        <f t="shared" si="17"/>
        <v>--</v>
      </c>
      <c r="AE96" s="17" t="str">
        <f t="shared" si="17"/>
        <v>--</v>
      </c>
      <c r="AF96" s="17" t="str">
        <f t="shared" si="17"/>
        <v>--</v>
      </c>
      <c r="AG96" s="17" t="str">
        <f t="shared" si="17"/>
        <v>--</v>
      </c>
      <c r="AH96" s="17" t="str">
        <f t="shared" si="18"/>
        <v>--</v>
      </c>
      <c r="AI96" s="17" t="str">
        <f t="shared" si="18"/>
        <v>--</v>
      </c>
      <c r="AJ96" s="17" t="str">
        <f t="shared" si="18"/>
        <v>--</v>
      </c>
      <c r="AK96" s="17" t="str">
        <f t="shared" si="18"/>
        <v>--</v>
      </c>
      <c r="AL96" s="17" t="str">
        <f t="shared" si="18"/>
        <v>--</v>
      </c>
      <c r="AM96" s="17" t="str">
        <f t="shared" si="19"/>
        <v>--</v>
      </c>
      <c r="AN96" s="17" t="str">
        <f t="shared" si="19"/>
        <v>--</v>
      </c>
      <c r="AO96" s="17" t="str">
        <f t="shared" si="19"/>
        <v>--</v>
      </c>
      <c r="AP96" s="17" t="str">
        <f t="shared" si="19"/>
        <v>--</v>
      </c>
      <c r="AQ96" s="17" t="str">
        <f t="shared" si="19"/>
        <v>--</v>
      </c>
      <c r="AR96" s="17" t="str">
        <f t="shared" si="20"/>
        <v>--</v>
      </c>
      <c r="AS96" s="17" t="str">
        <f t="shared" si="20"/>
        <v>--</v>
      </c>
      <c r="AT96" s="111" t="str">
        <f t="shared" si="21"/>
        <v>--</v>
      </c>
      <c r="AU96" s="205"/>
    </row>
    <row r="97" spans="1:47" s="61" customFormat="1" ht="12" hidden="1" customHeight="1" x14ac:dyDescent="0.2">
      <c r="A97" s="14">
        <v>11</v>
      </c>
      <c r="B97" s="14"/>
      <c r="C97" s="120" t="str">
        <f t="shared" si="11"/>
        <v>項目11</v>
      </c>
      <c r="D97" s="17" t="str">
        <f t="shared" si="12"/>
        <v>--</v>
      </c>
      <c r="E97" s="17" t="str">
        <f t="shared" si="12"/>
        <v>--</v>
      </c>
      <c r="F97" s="17" t="str">
        <f t="shared" si="12"/>
        <v>--</v>
      </c>
      <c r="G97" s="17" t="str">
        <f t="shared" si="12"/>
        <v>--</v>
      </c>
      <c r="H97" s="17" t="str">
        <f t="shared" si="12"/>
        <v>--</v>
      </c>
      <c r="I97" s="17" t="str">
        <f t="shared" si="13"/>
        <v>--</v>
      </c>
      <c r="J97" s="17" t="str">
        <f t="shared" si="13"/>
        <v>--</v>
      </c>
      <c r="K97" s="17" t="str">
        <f t="shared" si="13"/>
        <v>--</v>
      </c>
      <c r="L97" s="17" t="str">
        <f t="shared" si="13"/>
        <v>--</v>
      </c>
      <c r="M97" s="17" t="str">
        <f t="shared" si="13"/>
        <v>--</v>
      </c>
      <c r="N97" s="17" t="str">
        <f t="shared" si="14"/>
        <v>--</v>
      </c>
      <c r="O97" s="17" t="str">
        <f t="shared" si="14"/>
        <v>--</v>
      </c>
      <c r="P97" s="17" t="str">
        <f t="shared" si="14"/>
        <v>--</v>
      </c>
      <c r="Q97" s="17" t="str">
        <f t="shared" si="14"/>
        <v>--</v>
      </c>
      <c r="R97" s="17" t="str">
        <f t="shared" si="14"/>
        <v>--</v>
      </c>
      <c r="S97" s="17" t="str">
        <f t="shared" si="15"/>
        <v>--</v>
      </c>
      <c r="T97" s="17" t="str">
        <f t="shared" si="15"/>
        <v>--</v>
      </c>
      <c r="U97" s="17" t="str">
        <f t="shared" si="15"/>
        <v>--</v>
      </c>
      <c r="V97" s="17" t="str">
        <f t="shared" si="15"/>
        <v>--</v>
      </c>
      <c r="W97" s="17" t="str">
        <f t="shared" si="15"/>
        <v>--</v>
      </c>
      <c r="X97" s="17" t="str">
        <f t="shared" si="16"/>
        <v>--</v>
      </c>
      <c r="Y97" s="17" t="str">
        <f t="shared" si="16"/>
        <v>--</v>
      </c>
      <c r="Z97" s="17" t="str">
        <f t="shared" si="16"/>
        <v>--</v>
      </c>
      <c r="AA97" s="17" t="str">
        <f t="shared" si="16"/>
        <v>--</v>
      </c>
      <c r="AB97" s="17" t="str">
        <f t="shared" si="16"/>
        <v>--</v>
      </c>
      <c r="AC97" s="17" t="str">
        <f t="shared" si="17"/>
        <v>--</v>
      </c>
      <c r="AD97" s="17" t="str">
        <f t="shared" si="17"/>
        <v>--</v>
      </c>
      <c r="AE97" s="17" t="str">
        <f t="shared" si="17"/>
        <v>--</v>
      </c>
      <c r="AF97" s="17" t="str">
        <f t="shared" si="17"/>
        <v>--</v>
      </c>
      <c r="AG97" s="17" t="str">
        <f t="shared" si="17"/>
        <v>--</v>
      </c>
      <c r="AH97" s="17" t="str">
        <f t="shared" si="18"/>
        <v>--</v>
      </c>
      <c r="AI97" s="17" t="str">
        <f t="shared" si="18"/>
        <v>--</v>
      </c>
      <c r="AJ97" s="17" t="str">
        <f t="shared" si="18"/>
        <v>--</v>
      </c>
      <c r="AK97" s="17" t="str">
        <f t="shared" si="18"/>
        <v>--</v>
      </c>
      <c r="AL97" s="17" t="str">
        <f t="shared" si="18"/>
        <v>--</v>
      </c>
      <c r="AM97" s="17" t="str">
        <f t="shared" si="19"/>
        <v>--</v>
      </c>
      <c r="AN97" s="17" t="str">
        <f t="shared" si="19"/>
        <v>--</v>
      </c>
      <c r="AO97" s="17" t="str">
        <f t="shared" si="19"/>
        <v>--</v>
      </c>
      <c r="AP97" s="17" t="str">
        <f t="shared" si="19"/>
        <v>--</v>
      </c>
      <c r="AQ97" s="17" t="str">
        <f t="shared" si="19"/>
        <v>--</v>
      </c>
      <c r="AR97" s="17" t="str">
        <f t="shared" si="20"/>
        <v>--</v>
      </c>
      <c r="AS97" s="17" t="str">
        <f t="shared" si="20"/>
        <v>--</v>
      </c>
      <c r="AT97" s="111" t="str">
        <f t="shared" si="21"/>
        <v>--</v>
      </c>
      <c r="AU97" s="205"/>
    </row>
    <row r="98" spans="1:47" s="61" customFormat="1" ht="12" hidden="1" customHeight="1" x14ac:dyDescent="0.2">
      <c r="A98" s="14">
        <v>12</v>
      </c>
      <c r="B98" s="14"/>
      <c r="C98" s="120" t="str">
        <f t="shared" si="11"/>
        <v>項目12</v>
      </c>
      <c r="D98" s="17" t="str">
        <f t="shared" si="12"/>
        <v>--</v>
      </c>
      <c r="E98" s="17" t="str">
        <f t="shared" si="12"/>
        <v>--</v>
      </c>
      <c r="F98" s="17" t="str">
        <f t="shared" si="12"/>
        <v>--</v>
      </c>
      <c r="G98" s="17" t="str">
        <f t="shared" si="12"/>
        <v>--</v>
      </c>
      <c r="H98" s="17" t="str">
        <f t="shared" si="12"/>
        <v>--</v>
      </c>
      <c r="I98" s="17" t="str">
        <f t="shared" si="13"/>
        <v>--</v>
      </c>
      <c r="J98" s="17" t="str">
        <f t="shared" si="13"/>
        <v>--</v>
      </c>
      <c r="K98" s="17" t="str">
        <f t="shared" si="13"/>
        <v>--</v>
      </c>
      <c r="L98" s="17" t="str">
        <f t="shared" si="13"/>
        <v>--</v>
      </c>
      <c r="M98" s="17" t="str">
        <f t="shared" si="13"/>
        <v>--</v>
      </c>
      <c r="N98" s="17" t="str">
        <f t="shared" si="14"/>
        <v>--</v>
      </c>
      <c r="O98" s="17" t="str">
        <f t="shared" si="14"/>
        <v>--</v>
      </c>
      <c r="P98" s="17" t="str">
        <f t="shared" si="14"/>
        <v>--</v>
      </c>
      <c r="Q98" s="17" t="str">
        <f t="shared" si="14"/>
        <v>--</v>
      </c>
      <c r="R98" s="17" t="str">
        <f t="shared" si="14"/>
        <v>--</v>
      </c>
      <c r="S98" s="17" t="str">
        <f t="shared" si="15"/>
        <v>--</v>
      </c>
      <c r="T98" s="17" t="str">
        <f t="shared" si="15"/>
        <v>--</v>
      </c>
      <c r="U98" s="17" t="str">
        <f t="shared" si="15"/>
        <v>--</v>
      </c>
      <c r="V98" s="17" t="str">
        <f t="shared" si="15"/>
        <v>--</v>
      </c>
      <c r="W98" s="17" t="str">
        <f t="shared" si="15"/>
        <v>--</v>
      </c>
      <c r="X98" s="17" t="str">
        <f t="shared" si="16"/>
        <v>--</v>
      </c>
      <c r="Y98" s="17" t="str">
        <f t="shared" si="16"/>
        <v>--</v>
      </c>
      <c r="Z98" s="17" t="str">
        <f t="shared" si="16"/>
        <v>--</v>
      </c>
      <c r="AA98" s="17" t="str">
        <f t="shared" si="16"/>
        <v>--</v>
      </c>
      <c r="AB98" s="17" t="str">
        <f t="shared" si="16"/>
        <v>--</v>
      </c>
      <c r="AC98" s="17" t="str">
        <f t="shared" si="17"/>
        <v>--</v>
      </c>
      <c r="AD98" s="17" t="str">
        <f t="shared" si="17"/>
        <v>--</v>
      </c>
      <c r="AE98" s="17" t="str">
        <f t="shared" si="17"/>
        <v>--</v>
      </c>
      <c r="AF98" s="17" t="str">
        <f t="shared" si="17"/>
        <v>--</v>
      </c>
      <c r="AG98" s="17" t="str">
        <f t="shared" si="17"/>
        <v>--</v>
      </c>
      <c r="AH98" s="17" t="str">
        <f t="shared" si="18"/>
        <v>--</v>
      </c>
      <c r="AI98" s="17" t="str">
        <f t="shared" si="18"/>
        <v>--</v>
      </c>
      <c r="AJ98" s="17" t="str">
        <f t="shared" si="18"/>
        <v>--</v>
      </c>
      <c r="AK98" s="17" t="str">
        <f t="shared" si="18"/>
        <v>--</v>
      </c>
      <c r="AL98" s="17" t="str">
        <f t="shared" si="18"/>
        <v>--</v>
      </c>
      <c r="AM98" s="17" t="str">
        <f t="shared" si="19"/>
        <v>--</v>
      </c>
      <c r="AN98" s="17" t="str">
        <f t="shared" si="19"/>
        <v>--</v>
      </c>
      <c r="AO98" s="17" t="str">
        <f t="shared" si="19"/>
        <v>--</v>
      </c>
      <c r="AP98" s="17" t="str">
        <f t="shared" si="19"/>
        <v>--</v>
      </c>
      <c r="AQ98" s="17" t="str">
        <f t="shared" si="19"/>
        <v>--</v>
      </c>
      <c r="AR98" s="17" t="str">
        <f t="shared" si="20"/>
        <v>--</v>
      </c>
      <c r="AS98" s="17" t="str">
        <f t="shared" si="20"/>
        <v>--</v>
      </c>
      <c r="AT98" s="111" t="str">
        <f t="shared" si="21"/>
        <v>--</v>
      </c>
      <c r="AU98" s="205"/>
    </row>
    <row r="99" spans="1:47" s="61" customFormat="1" ht="12" hidden="1" customHeight="1" x14ac:dyDescent="0.2">
      <c r="A99" s="14">
        <v>13</v>
      </c>
      <c r="B99" s="14"/>
      <c r="C99" s="120" t="str">
        <f t="shared" si="11"/>
        <v>項目13</v>
      </c>
      <c r="D99" s="17" t="str">
        <f t="shared" si="12"/>
        <v>--</v>
      </c>
      <c r="E99" s="17" t="str">
        <f t="shared" si="12"/>
        <v>--</v>
      </c>
      <c r="F99" s="17" t="str">
        <f t="shared" si="12"/>
        <v>--</v>
      </c>
      <c r="G99" s="17" t="str">
        <f t="shared" si="12"/>
        <v>--</v>
      </c>
      <c r="H99" s="17" t="str">
        <f t="shared" si="12"/>
        <v>--</v>
      </c>
      <c r="I99" s="17" t="str">
        <f t="shared" si="13"/>
        <v>--</v>
      </c>
      <c r="J99" s="17" t="str">
        <f t="shared" si="13"/>
        <v>--</v>
      </c>
      <c r="K99" s="17" t="str">
        <f t="shared" si="13"/>
        <v>--</v>
      </c>
      <c r="L99" s="17" t="str">
        <f t="shared" si="13"/>
        <v>--</v>
      </c>
      <c r="M99" s="17" t="str">
        <f t="shared" si="13"/>
        <v>--</v>
      </c>
      <c r="N99" s="17" t="str">
        <f t="shared" si="14"/>
        <v>--</v>
      </c>
      <c r="O99" s="17" t="str">
        <f t="shared" si="14"/>
        <v>--</v>
      </c>
      <c r="P99" s="17" t="str">
        <f t="shared" si="14"/>
        <v>--</v>
      </c>
      <c r="Q99" s="17" t="str">
        <f t="shared" si="14"/>
        <v>--</v>
      </c>
      <c r="R99" s="17" t="str">
        <f t="shared" si="14"/>
        <v>--</v>
      </c>
      <c r="S99" s="17" t="str">
        <f t="shared" si="15"/>
        <v>--</v>
      </c>
      <c r="T99" s="17" t="str">
        <f t="shared" si="15"/>
        <v>--</v>
      </c>
      <c r="U99" s="17" t="str">
        <f t="shared" si="15"/>
        <v>--</v>
      </c>
      <c r="V99" s="17" t="str">
        <f t="shared" si="15"/>
        <v>--</v>
      </c>
      <c r="W99" s="17" t="str">
        <f t="shared" si="15"/>
        <v>--</v>
      </c>
      <c r="X99" s="17" t="str">
        <f t="shared" si="16"/>
        <v>--</v>
      </c>
      <c r="Y99" s="17" t="str">
        <f t="shared" si="16"/>
        <v>--</v>
      </c>
      <c r="Z99" s="17" t="str">
        <f t="shared" si="16"/>
        <v>--</v>
      </c>
      <c r="AA99" s="17" t="str">
        <f t="shared" si="16"/>
        <v>--</v>
      </c>
      <c r="AB99" s="17" t="str">
        <f t="shared" si="16"/>
        <v>--</v>
      </c>
      <c r="AC99" s="17" t="str">
        <f t="shared" si="17"/>
        <v>--</v>
      </c>
      <c r="AD99" s="17" t="str">
        <f t="shared" si="17"/>
        <v>--</v>
      </c>
      <c r="AE99" s="17" t="str">
        <f t="shared" si="17"/>
        <v>--</v>
      </c>
      <c r="AF99" s="17" t="str">
        <f t="shared" si="17"/>
        <v>--</v>
      </c>
      <c r="AG99" s="17" t="str">
        <f t="shared" si="17"/>
        <v>--</v>
      </c>
      <c r="AH99" s="17" t="str">
        <f t="shared" si="18"/>
        <v>--</v>
      </c>
      <c r="AI99" s="17" t="str">
        <f t="shared" si="18"/>
        <v>--</v>
      </c>
      <c r="AJ99" s="17" t="str">
        <f t="shared" si="18"/>
        <v>--</v>
      </c>
      <c r="AK99" s="17" t="str">
        <f t="shared" si="18"/>
        <v>--</v>
      </c>
      <c r="AL99" s="17" t="str">
        <f t="shared" si="18"/>
        <v>--</v>
      </c>
      <c r="AM99" s="17" t="str">
        <f t="shared" si="19"/>
        <v>--</v>
      </c>
      <c r="AN99" s="17" t="str">
        <f t="shared" si="19"/>
        <v>--</v>
      </c>
      <c r="AO99" s="17" t="str">
        <f t="shared" si="19"/>
        <v>--</v>
      </c>
      <c r="AP99" s="17" t="str">
        <f t="shared" si="19"/>
        <v>--</v>
      </c>
      <c r="AQ99" s="17" t="str">
        <f t="shared" si="19"/>
        <v>--</v>
      </c>
      <c r="AR99" s="17" t="str">
        <f t="shared" si="20"/>
        <v>--</v>
      </c>
      <c r="AS99" s="17" t="str">
        <f t="shared" si="20"/>
        <v>--</v>
      </c>
      <c r="AT99" s="111" t="str">
        <f t="shared" si="21"/>
        <v>--</v>
      </c>
      <c r="AU99" s="205"/>
    </row>
    <row r="100" spans="1:47" s="61" customFormat="1" ht="12" hidden="1" customHeight="1" x14ac:dyDescent="0.2">
      <c r="A100" s="14">
        <v>14</v>
      </c>
      <c r="B100" s="14"/>
      <c r="C100" s="120" t="str">
        <f t="shared" si="11"/>
        <v>項目14</v>
      </c>
      <c r="D100" s="17" t="str">
        <f t="shared" si="12"/>
        <v>--</v>
      </c>
      <c r="E100" s="17" t="str">
        <f t="shared" si="12"/>
        <v>--</v>
      </c>
      <c r="F100" s="17" t="str">
        <f t="shared" si="12"/>
        <v>--</v>
      </c>
      <c r="G100" s="17" t="str">
        <f t="shared" si="12"/>
        <v>--</v>
      </c>
      <c r="H100" s="17" t="str">
        <f t="shared" si="12"/>
        <v>--</v>
      </c>
      <c r="I100" s="17" t="str">
        <f t="shared" si="13"/>
        <v>--</v>
      </c>
      <c r="J100" s="17" t="str">
        <f t="shared" si="13"/>
        <v>--</v>
      </c>
      <c r="K100" s="17" t="str">
        <f t="shared" si="13"/>
        <v>--</v>
      </c>
      <c r="L100" s="17" t="str">
        <f t="shared" si="13"/>
        <v>--</v>
      </c>
      <c r="M100" s="17" t="str">
        <f t="shared" si="13"/>
        <v>--</v>
      </c>
      <c r="N100" s="17" t="str">
        <f t="shared" si="14"/>
        <v>--</v>
      </c>
      <c r="O100" s="17" t="str">
        <f t="shared" si="14"/>
        <v>--</v>
      </c>
      <c r="P100" s="17" t="str">
        <f t="shared" si="14"/>
        <v>--</v>
      </c>
      <c r="Q100" s="17" t="str">
        <f t="shared" si="14"/>
        <v>--</v>
      </c>
      <c r="R100" s="17" t="str">
        <f t="shared" si="14"/>
        <v>--</v>
      </c>
      <c r="S100" s="17" t="str">
        <f t="shared" si="15"/>
        <v>--</v>
      </c>
      <c r="T100" s="17" t="str">
        <f t="shared" si="15"/>
        <v>--</v>
      </c>
      <c r="U100" s="17" t="str">
        <f t="shared" si="15"/>
        <v>--</v>
      </c>
      <c r="V100" s="17" t="str">
        <f t="shared" si="15"/>
        <v>--</v>
      </c>
      <c r="W100" s="17" t="str">
        <f t="shared" si="15"/>
        <v>--</v>
      </c>
      <c r="X100" s="17" t="str">
        <f t="shared" si="16"/>
        <v>--</v>
      </c>
      <c r="Y100" s="17" t="str">
        <f t="shared" si="16"/>
        <v>--</v>
      </c>
      <c r="Z100" s="17" t="str">
        <f t="shared" si="16"/>
        <v>--</v>
      </c>
      <c r="AA100" s="17" t="str">
        <f t="shared" si="16"/>
        <v>--</v>
      </c>
      <c r="AB100" s="17" t="str">
        <f t="shared" si="16"/>
        <v>--</v>
      </c>
      <c r="AC100" s="17" t="str">
        <f t="shared" si="17"/>
        <v>--</v>
      </c>
      <c r="AD100" s="17" t="str">
        <f t="shared" si="17"/>
        <v>--</v>
      </c>
      <c r="AE100" s="17" t="str">
        <f t="shared" si="17"/>
        <v>--</v>
      </c>
      <c r="AF100" s="17" t="str">
        <f t="shared" si="17"/>
        <v>--</v>
      </c>
      <c r="AG100" s="17" t="str">
        <f t="shared" si="17"/>
        <v>--</v>
      </c>
      <c r="AH100" s="17" t="str">
        <f t="shared" si="18"/>
        <v>--</v>
      </c>
      <c r="AI100" s="17" t="str">
        <f t="shared" si="18"/>
        <v>--</v>
      </c>
      <c r="AJ100" s="17" t="str">
        <f t="shared" si="18"/>
        <v>--</v>
      </c>
      <c r="AK100" s="17" t="str">
        <f t="shared" si="18"/>
        <v>--</v>
      </c>
      <c r="AL100" s="17" t="str">
        <f t="shared" si="18"/>
        <v>--</v>
      </c>
      <c r="AM100" s="17" t="str">
        <f t="shared" si="19"/>
        <v>--</v>
      </c>
      <c r="AN100" s="17" t="str">
        <f t="shared" si="19"/>
        <v>--</v>
      </c>
      <c r="AO100" s="17" t="str">
        <f t="shared" si="19"/>
        <v>--</v>
      </c>
      <c r="AP100" s="17" t="str">
        <f t="shared" si="19"/>
        <v>--</v>
      </c>
      <c r="AQ100" s="17" t="str">
        <f t="shared" si="19"/>
        <v>--</v>
      </c>
      <c r="AR100" s="17" t="str">
        <f t="shared" si="20"/>
        <v>--</v>
      </c>
      <c r="AS100" s="17" t="str">
        <f t="shared" si="20"/>
        <v>--</v>
      </c>
      <c r="AT100" s="111" t="str">
        <f t="shared" si="21"/>
        <v>--</v>
      </c>
      <c r="AU100" s="205"/>
    </row>
    <row r="101" spans="1:47" s="61" customFormat="1" ht="12" hidden="1" customHeight="1" x14ac:dyDescent="0.2">
      <c r="A101" s="14">
        <v>15</v>
      </c>
      <c r="B101" s="14"/>
      <c r="C101" s="120" t="str">
        <f t="shared" si="11"/>
        <v>項目15</v>
      </c>
      <c r="D101" s="17" t="str">
        <f t="shared" si="12"/>
        <v>--</v>
      </c>
      <c r="E101" s="17" t="str">
        <f t="shared" si="12"/>
        <v>--</v>
      </c>
      <c r="F101" s="17" t="str">
        <f t="shared" si="12"/>
        <v>--</v>
      </c>
      <c r="G101" s="17" t="str">
        <f t="shared" si="12"/>
        <v>--</v>
      </c>
      <c r="H101" s="17" t="str">
        <f t="shared" si="12"/>
        <v>--</v>
      </c>
      <c r="I101" s="17" t="str">
        <f t="shared" si="13"/>
        <v>--</v>
      </c>
      <c r="J101" s="17" t="str">
        <f t="shared" si="13"/>
        <v>--</v>
      </c>
      <c r="K101" s="17" t="str">
        <f t="shared" si="13"/>
        <v>--</v>
      </c>
      <c r="L101" s="17" t="str">
        <f t="shared" si="13"/>
        <v>--</v>
      </c>
      <c r="M101" s="17" t="str">
        <f t="shared" si="13"/>
        <v>--</v>
      </c>
      <c r="N101" s="17" t="str">
        <f t="shared" si="14"/>
        <v>--</v>
      </c>
      <c r="O101" s="17" t="str">
        <f t="shared" si="14"/>
        <v>--</v>
      </c>
      <c r="P101" s="17" t="str">
        <f t="shared" si="14"/>
        <v>--</v>
      </c>
      <c r="Q101" s="17" t="str">
        <f t="shared" si="14"/>
        <v>--</v>
      </c>
      <c r="R101" s="17" t="str">
        <f t="shared" si="14"/>
        <v>--</v>
      </c>
      <c r="S101" s="17" t="str">
        <f t="shared" si="15"/>
        <v>--</v>
      </c>
      <c r="T101" s="17" t="str">
        <f t="shared" si="15"/>
        <v>--</v>
      </c>
      <c r="U101" s="17" t="str">
        <f t="shared" si="15"/>
        <v>--</v>
      </c>
      <c r="V101" s="17" t="str">
        <f t="shared" si="15"/>
        <v>--</v>
      </c>
      <c r="W101" s="17" t="str">
        <f t="shared" si="15"/>
        <v>--</v>
      </c>
      <c r="X101" s="17" t="str">
        <f t="shared" si="16"/>
        <v>--</v>
      </c>
      <c r="Y101" s="17" t="str">
        <f t="shared" si="16"/>
        <v>--</v>
      </c>
      <c r="Z101" s="17" t="str">
        <f t="shared" si="16"/>
        <v>--</v>
      </c>
      <c r="AA101" s="17" t="str">
        <f t="shared" si="16"/>
        <v>--</v>
      </c>
      <c r="AB101" s="17" t="str">
        <f t="shared" si="16"/>
        <v>--</v>
      </c>
      <c r="AC101" s="17" t="str">
        <f t="shared" si="17"/>
        <v>--</v>
      </c>
      <c r="AD101" s="17" t="str">
        <f t="shared" si="17"/>
        <v>--</v>
      </c>
      <c r="AE101" s="17" t="str">
        <f t="shared" si="17"/>
        <v>--</v>
      </c>
      <c r="AF101" s="17" t="str">
        <f t="shared" si="17"/>
        <v>--</v>
      </c>
      <c r="AG101" s="17" t="str">
        <f t="shared" si="17"/>
        <v>--</v>
      </c>
      <c r="AH101" s="17" t="str">
        <f t="shared" si="18"/>
        <v>--</v>
      </c>
      <c r="AI101" s="17" t="str">
        <f t="shared" si="18"/>
        <v>--</v>
      </c>
      <c r="AJ101" s="17" t="str">
        <f t="shared" si="18"/>
        <v>--</v>
      </c>
      <c r="AK101" s="17" t="str">
        <f t="shared" si="18"/>
        <v>--</v>
      </c>
      <c r="AL101" s="17" t="str">
        <f t="shared" si="18"/>
        <v>--</v>
      </c>
      <c r="AM101" s="17" t="str">
        <f t="shared" si="19"/>
        <v>--</v>
      </c>
      <c r="AN101" s="17" t="str">
        <f t="shared" si="19"/>
        <v>--</v>
      </c>
      <c r="AO101" s="17" t="str">
        <f t="shared" si="19"/>
        <v>--</v>
      </c>
      <c r="AP101" s="17" t="str">
        <f t="shared" si="19"/>
        <v>--</v>
      </c>
      <c r="AQ101" s="17" t="str">
        <f t="shared" si="19"/>
        <v>--</v>
      </c>
      <c r="AR101" s="17" t="str">
        <f t="shared" si="20"/>
        <v>--</v>
      </c>
      <c r="AS101" s="17" t="str">
        <f t="shared" si="20"/>
        <v>--</v>
      </c>
      <c r="AT101" s="111" t="str">
        <f t="shared" si="21"/>
        <v>--</v>
      </c>
      <c r="AU101" s="205"/>
    </row>
    <row r="102" spans="1:47" s="61" customFormat="1" ht="12" hidden="1" customHeight="1" x14ac:dyDescent="0.2">
      <c r="A102" s="14">
        <v>16</v>
      </c>
      <c r="B102" s="14"/>
      <c r="C102" s="120" t="str">
        <f t="shared" si="11"/>
        <v>項目16</v>
      </c>
      <c r="D102" s="17" t="str">
        <f t="shared" si="12"/>
        <v>--</v>
      </c>
      <c r="E102" s="17" t="str">
        <f t="shared" si="12"/>
        <v>--</v>
      </c>
      <c r="F102" s="17" t="str">
        <f t="shared" si="12"/>
        <v>--</v>
      </c>
      <c r="G102" s="17" t="str">
        <f t="shared" si="12"/>
        <v>--</v>
      </c>
      <c r="H102" s="17" t="str">
        <f t="shared" si="12"/>
        <v>--</v>
      </c>
      <c r="I102" s="17" t="str">
        <f t="shared" si="13"/>
        <v>--</v>
      </c>
      <c r="J102" s="17" t="str">
        <f t="shared" si="13"/>
        <v>--</v>
      </c>
      <c r="K102" s="17" t="str">
        <f t="shared" si="13"/>
        <v>--</v>
      </c>
      <c r="L102" s="17" t="str">
        <f t="shared" si="13"/>
        <v>--</v>
      </c>
      <c r="M102" s="17" t="str">
        <f t="shared" si="13"/>
        <v>--</v>
      </c>
      <c r="N102" s="17" t="str">
        <f t="shared" si="14"/>
        <v>--</v>
      </c>
      <c r="O102" s="17" t="str">
        <f t="shared" si="14"/>
        <v>--</v>
      </c>
      <c r="P102" s="17" t="str">
        <f t="shared" si="14"/>
        <v>--</v>
      </c>
      <c r="Q102" s="17" t="str">
        <f t="shared" si="14"/>
        <v>--</v>
      </c>
      <c r="R102" s="17" t="str">
        <f t="shared" si="14"/>
        <v>--</v>
      </c>
      <c r="S102" s="17" t="str">
        <f t="shared" si="15"/>
        <v>--</v>
      </c>
      <c r="T102" s="17" t="str">
        <f t="shared" si="15"/>
        <v>--</v>
      </c>
      <c r="U102" s="17" t="str">
        <f t="shared" si="15"/>
        <v>--</v>
      </c>
      <c r="V102" s="17" t="str">
        <f t="shared" si="15"/>
        <v>--</v>
      </c>
      <c r="W102" s="17" t="str">
        <f t="shared" si="15"/>
        <v>--</v>
      </c>
      <c r="X102" s="17" t="str">
        <f t="shared" si="16"/>
        <v>--</v>
      </c>
      <c r="Y102" s="17" t="str">
        <f t="shared" si="16"/>
        <v>--</v>
      </c>
      <c r="Z102" s="17" t="str">
        <f t="shared" si="16"/>
        <v>--</v>
      </c>
      <c r="AA102" s="17" t="str">
        <f t="shared" si="16"/>
        <v>--</v>
      </c>
      <c r="AB102" s="17" t="str">
        <f t="shared" si="16"/>
        <v>--</v>
      </c>
      <c r="AC102" s="17" t="str">
        <f t="shared" si="17"/>
        <v>--</v>
      </c>
      <c r="AD102" s="17" t="str">
        <f t="shared" si="17"/>
        <v>--</v>
      </c>
      <c r="AE102" s="17" t="str">
        <f t="shared" si="17"/>
        <v>--</v>
      </c>
      <c r="AF102" s="17" t="str">
        <f t="shared" si="17"/>
        <v>--</v>
      </c>
      <c r="AG102" s="17" t="str">
        <f t="shared" si="17"/>
        <v>--</v>
      </c>
      <c r="AH102" s="17" t="str">
        <f t="shared" si="18"/>
        <v>--</v>
      </c>
      <c r="AI102" s="17" t="str">
        <f t="shared" si="18"/>
        <v>--</v>
      </c>
      <c r="AJ102" s="17" t="str">
        <f t="shared" si="18"/>
        <v>--</v>
      </c>
      <c r="AK102" s="17" t="str">
        <f t="shared" si="18"/>
        <v>--</v>
      </c>
      <c r="AL102" s="17" t="str">
        <f t="shared" si="18"/>
        <v>--</v>
      </c>
      <c r="AM102" s="17" t="str">
        <f t="shared" si="19"/>
        <v>--</v>
      </c>
      <c r="AN102" s="17" t="str">
        <f t="shared" si="19"/>
        <v>--</v>
      </c>
      <c r="AO102" s="17" t="str">
        <f t="shared" si="19"/>
        <v>--</v>
      </c>
      <c r="AP102" s="17" t="str">
        <f t="shared" si="19"/>
        <v>--</v>
      </c>
      <c r="AQ102" s="17" t="str">
        <f t="shared" si="19"/>
        <v>--</v>
      </c>
      <c r="AR102" s="17" t="str">
        <f t="shared" si="20"/>
        <v>--</v>
      </c>
      <c r="AS102" s="17" t="str">
        <f t="shared" si="20"/>
        <v>--</v>
      </c>
      <c r="AT102" s="111" t="str">
        <f t="shared" si="21"/>
        <v>--</v>
      </c>
      <c r="AU102" s="205"/>
    </row>
    <row r="103" spans="1:47" s="61" customFormat="1" ht="12" hidden="1" customHeight="1" x14ac:dyDescent="0.2">
      <c r="A103" s="14">
        <v>17</v>
      </c>
      <c r="B103" s="14"/>
      <c r="C103" s="120" t="str">
        <f t="shared" si="11"/>
        <v>項目17</v>
      </c>
      <c r="D103" s="17" t="str">
        <f t="shared" si="12"/>
        <v>--</v>
      </c>
      <c r="E103" s="17" t="str">
        <f t="shared" si="12"/>
        <v>--</v>
      </c>
      <c r="F103" s="17" t="str">
        <f t="shared" si="12"/>
        <v>--</v>
      </c>
      <c r="G103" s="17" t="str">
        <f t="shared" si="12"/>
        <v>--</v>
      </c>
      <c r="H103" s="17" t="str">
        <f t="shared" si="12"/>
        <v>--</v>
      </c>
      <c r="I103" s="17" t="str">
        <f t="shared" si="13"/>
        <v>--</v>
      </c>
      <c r="J103" s="17" t="str">
        <f t="shared" si="13"/>
        <v>--</v>
      </c>
      <c r="K103" s="17" t="str">
        <f t="shared" si="13"/>
        <v>--</v>
      </c>
      <c r="L103" s="17" t="str">
        <f t="shared" si="13"/>
        <v>--</v>
      </c>
      <c r="M103" s="17" t="str">
        <f t="shared" si="13"/>
        <v>--</v>
      </c>
      <c r="N103" s="17" t="str">
        <f t="shared" si="14"/>
        <v>--</v>
      </c>
      <c r="O103" s="17" t="str">
        <f t="shared" si="14"/>
        <v>--</v>
      </c>
      <c r="P103" s="17" t="str">
        <f t="shared" si="14"/>
        <v>--</v>
      </c>
      <c r="Q103" s="17" t="str">
        <f t="shared" si="14"/>
        <v>--</v>
      </c>
      <c r="R103" s="17" t="str">
        <f t="shared" si="14"/>
        <v>--</v>
      </c>
      <c r="S103" s="17" t="str">
        <f t="shared" si="15"/>
        <v>--</v>
      </c>
      <c r="T103" s="17" t="str">
        <f t="shared" si="15"/>
        <v>--</v>
      </c>
      <c r="U103" s="17" t="str">
        <f t="shared" si="15"/>
        <v>--</v>
      </c>
      <c r="V103" s="17" t="str">
        <f t="shared" si="15"/>
        <v>--</v>
      </c>
      <c r="W103" s="17" t="str">
        <f t="shared" si="15"/>
        <v>--</v>
      </c>
      <c r="X103" s="17" t="str">
        <f t="shared" si="16"/>
        <v>--</v>
      </c>
      <c r="Y103" s="17" t="str">
        <f t="shared" si="16"/>
        <v>--</v>
      </c>
      <c r="Z103" s="17" t="str">
        <f t="shared" si="16"/>
        <v>--</v>
      </c>
      <c r="AA103" s="17" t="str">
        <f t="shared" si="16"/>
        <v>--</v>
      </c>
      <c r="AB103" s="17" t="str">
        <f t="shared" si="16"/>
        <v>--</v>
      </c>
      <c r="AC103" s="17" t="str">
        <f t="shared" si="17"/>
        <v>--</v>
      </c>
      <c r="AD103" s="17" t="str">
        <f t="shared" si="17"/>
        <v>--</v>
      </c>
      <c r="AE103" s="17" t="str">
        <f t="shared" si="17"/>
        <v>--</v>
      </c>
      <c r="AF103" s="17" t="str">
        <f t="shared" si="17"/>
        <v>--</v>
      </c>
      <c r="AG103" s="17" t="str">
        <f t="shared" si="17"/>
        <v>--</v>
      </c>
      <c r="AH103" s="17" t="str">
        <f t="shared" si="18"/>
        <v>--</v>
      </c>
      <c r="AI103" s="17" t="str">
        <f t="shared" si="18"/>
        <v>--</v>
      </c>
      <c r="AJ103" s="17" t="str">
        <f t="shared" si="18"/>
        <v>--</v>
      </c>
      <c r="AK103" s="17" t="str">
        <f t="shared" si="18"/>
        <v>--</v>
      </c>
      <c r="AL103" s="17" t="str">
        <f t="shared" si="18"/>
        <v>--</v>
      </c>
      <c r="AM103" s="17" t="str">
        <f t="shared" si="19"/>
        <v>--</v>
      </c>
      <c r="AN103" s="17" t="str">
        <f t="shared" si="19"/>
        <v>--</v>
      </c>
      <c r="AO103" s="17" t="str">
        <f t="shared" si="19"/>
        <v>--</v>
      </c>
      <c r="AP103" s="17" t="str">
        <f t="shared" si="19"/>
        <v>--</v>
      </c>
      <c r="AQ103" s="17" t="str">
        <f t="shared" si="19"/>
        <v>--</v>
      </c>
      <c r="AR103" s="17" t="str">
        <f t="shared" si="20"/>
        <v>--</v>
      </c>
      <c r="AS103" s="17" t="str">
        <f t="shared" si="20"/>
        <v>--</v>
      </c>
      <c r="AT103" s="111" t="str">
        <f t="shared" si="21"/>
        <v>--</v>
      </c>
      <c r="AU103" s="205"/>
    </row>
    <row r="104" spans="1:47" s="61" customFormat="1" ht="12" hidden="1" customHeight="1" x14ac:dyDescent="0.2">
      <c r="A104" s="14">
        <v>18</v>
      </c>
      <c r="B104" s="14"/>
      <c r="C104" s="120" t="str">
        <f t="shared" si="11"/>
        <v>項目18</v>
      </c>
      <c r="D104" s="17" t="str">
        <f t="shared" si="12"/>
        <v>--</v>
      </c>
      <c r="E104" s="17" t="str">
        <f t="shared" si="12"/>
        <v>--</v>
      </c>
      <c r="F104" s="17" t="str">
        <f t="shared" si="12"/>
        <v>--</v>
      </c>
      <c r="G104" s="17" t="str">
        <f t="shared" si="12"/>
        <v>--</v>
      </c>
      <c r="H104" s="17" t="str">
        <f t="shared" si="12"/>
        <v>--</v>
      </c>
      <c r="I104" s="17" t="str">
        <f t="shared" si="13"/>
        <v>--</v>
      </c>
      <c r="J104" s="17" t="str">
        <f t="shared" si="13"/>
        <v>--</v>
      </c>
      <c r="K104" s="17" t="str">
        <f t="shared" si="13"/>
        <v>--</v>
      </c>
      <c r="L104" s="17" t="str">
        <f t="shared" si="13"/>
        <v>--</v>
      </c>
      <c r="M104" s="17" t="str">
        <f t="shared" si="13"/>
        <v>--</v>
      </c>
      <c r="N104" s="17" t="str">
        <f t="shared" si="14"/>
        <v>--</v>
      </c>
      <c r="O104" s="17" t="str">
        <f t="shared" si="14"/>
        <v>--</v>
      </c>
      <c r="P104" s="17" t="str">
        <f t="shared" si="14"/>
        <v>--</v>
      </c>
      <c r="Q104" s="17" t="str">
        <f t="shared" si="14"/>
        <v>--</v>
      </c>
      <c r="R104" s="17" t="str">
        <f t="shared" si="14"/>
        <v>--</v>
      </c>
      <c r="S104" s="17" t="str">
        <f t="shared" si="15"/>
        <v>--</v>
      </c>
      <c r="T104" s="17" t="str">
        <f t="shared" si="15"/>
        <v>--</v>
      </c>
      <c r="U104" s="17" t="str">
        <f t="shared" si="15"/>
        <v>--</v>
      </c>
      <c r="V104" s="17" t="str">
        <f t="shared" si="15"/>
        <v>--</v>
      </c>
      <c r="W104" s="17" t="str">
        <f t="shared" si="15"/>
        <v>--</v>
      </c>
      <c r="X104" s="17" t="str">
        <f t="shared" si="16"/>
        <v>--</v>
      </c>
      <c r="Y104" s="17" t="str">
        <f t="shared" si="16"/>
        <v>--</v>
      </c>
      <c r="Z104" s="17" t="str">
        <f t="shared" si="16"/>
        <v>--</v>
      </c>
      <c r="AA104" s="17" t="str">
        <f t="shared" si="16"/>
        <v>--</v>
      </c>
      <c r="AB104" s="17" t="str">
        <f t="shared" si="16"/>
        <v>--</v>
      </c>
      <c r="AC104" s="17" t="str">
        <f t="shared" si="17"/>
        <v>--</v>
      </c>
      <c r="AD104" s="17" t="str">
        <f t="shared" si="17"/>
        <v>--</v>
      </c>
      <c r="AE104" s="17" t="str">
        <f t="shared" si="17"/>
        <v>--</v>
      </c>
      <c r="AF104" s="17" t="str">
        <f t="shared" si="17"/>
        <v>--</v>
      </c>
      <c r="AG104" s="17" t="str">
        <f t="shared" si="17"/>
        <v>--</v>
      </c>
      <c r="AH104" s="17" t="str">
        <f t="shared" si="18"/>
        <v>--</v>
      </c>
      <c r="AI104" s="17" t="str">
        <f t="shared" si="18"/>
        <v>--</v>
      </c>
      <c r="AJ104" s="17" t="str">
        <f t="shared" si="18"/>
        <v>--</v>
      </c>
      <c r="AK104" s="17" t="str">
        <f t="shared" si="18"/>
        <v>--</v>
      </c>
      <c r="AL104" s="17" t="str">
        <f t="shared" si="18"/>
        <v>--</v>
      </c>
      <c r="AM104" s="17" t="str">
        <f t="shared" si="19"/>
        <v>--</v>
      </c>
      <c r="AN104" s="17" t="str">
        <f t="shared" si="19"/>
        <v>--</v>
      </c>
      <c r="AO104" s="17" t="str">
        <f t="shared" si="19"/>
        <v>--</v>
      </c>
      <c r="AP104" s="17" t="str">
        <f t="shared" si="19"/>
        <v>--</v>
      </c>
      <c r="AQ104" s="17" t="str">
        <f t="shared" si="19"/>
        <v>--</v>
      </c>
      <c r="AR104" s="17" t="str">
        <f t="shared" si="20"/>
        <v>--</v>
      </c>
      <c r="AS104" s="17" t="str">
        <f t="shared" si="20"/>
        <v>--</v>
      </c>
      <c r="AT104" s="111" t="str">
        <f t="shared" si="21"/>
        <v>--</v>
      </c>
      <c r="AU104" s="205"/>
    </row>
    <row r="105" spans="1:47" s="61" customFormat="1" ht="12" hidden="1" customHeight="1" x14ac:dyDescent="0.2">
      <c r="A105" s="14">
        <v>19</v>
      </c>
      <c r="B105" s="14"/>
      <c r="C105" s="120" t="str">
        <f t="shared" si="11"/>
        <v>項目19</v>
      </c>
      <c r="D105" s="17" t="str">
        <f t="shared" si="12"/>
        <v>--</v>
      </c>
      <c r="E105" s="17" t="str">
        <f t="shared" si="12"/>
        <v>--</v>
      </c>
      <c r="F105" s="17" t="str">
        <f t="shared" si="12"/>
        <v>--</v>
      </c>
      <c r="G105" s="17" t="str">
        <f t="shared" si="12"/>
        <v>--</v>
      </c>
      <c r="H105" s="17" t="str">
        <f t="shared" si="12"/>
        <v>--</v>
      </c>
      <c r="I105" s="17" t="str">
        <f t="shared" si="13"/>
        <v>--</v>
      </c>
      <c r="J105" s="17" t="str">
        <f t="shared" si="13"/>
        <v>--</v>
      </c>
      <c r="K105" s="17" t="str">
        <f t="shared" si="13"/>
        <v>--</v>
      </c>
      <c r="L105" s="17" t="str">
        <f t="shared" si="13"/>
        <v>--</v>
      </c>
      <c r="M105" s="17" t="str">
        <f t="shared" si="13"/>
        <v>--</v>
      </c>
      <c r="N105" s="17" t="str">
        <f t="shared" si="14"/>
        <v>--</v>
      </c>
      <c r="O105" s="17" t="str">
        <f t="shared" si="14"/>
        <v>--</v>
      </c>
      <c r="P105" s="17" t="str">
        <f t="shared" si="14"/>
        <v>--</v>
      </c>
      <c r="Q105" s="17" t="str">
        <f t="shared" si="14"/>
        <v>--</v>
      </c>
      <c r="R105" s="17" t="str">
        <f t="shared" si="14"/>
        <v>--</v>
      </c>
      <c r="S105" s="17" t="str">
        <f t="shared" si="15"/>
        <v>--</v>
      </c>
      <c r="T105" s="17" t="str">
        <f t="shared" si="15"/>
        <v>--</v>
      </c>
      <c r="U105" s="17" t="str">
        <f t="shared" si="15"/>
        <v>--</v>
      </c>
      <c r="V105" s="17" t="str">
        <f t="shared" si="15"/>
        <v>--</v>
      </c>
      <c r="W105" s="17" t="str">
        <f t="shared" si="15"/>
        <v>--</v>
      </c>
      <c r="X105" s="17" t="str">
        <f t="shared" si="16"/>
        <v>--</v>
      </c>
      <c r="Y105" s="17" t="str">
        <f t="shared" si="16"/>
        <v>--</v>
      </c>
      <c r="Z105" s="17" t="str">
        <f t="shared" si="16"/>
        <v>--</v>
      </c>
      <c r="AA105" s="17" t="str">
        <f t="shared" si="16"/>
        <v>--</v>
      </c>
      <c r="AB105" s="17" t="str">
        <f t="shared" si="16"/>
        <v>--</v>
      </c>
      <c r="AC105" s="17" t="str">
        <f t="shared" si="17"/>
        <v>--</v>
      </c>
      <c r="AD105" s="17" t="str">
        <f t="shared" si="17"/>
        <v>--</v>
      </c>
      <c r="AE105" s="17" t="str">
        <f t="shared" si="17"/>
        <v>--</v>
      </c>
      <c r="AF105" s="17" t="str">
        <f t="shared" si="17"/>
        <v>--</v>
      </c>
      <c r="AG105" s="17" t="str">
        <f t="shared" si="17"/>
        <v>--</v>
      </c>
      <c r="AH105" s="17" t="str">
        <f t="shared" si="18"/>
        <v>--</v>
      </c>
      <c r="AI105" s="17" t="str">
        <f t="shared" si="18"/>
        <v>--</v>
      </c>
      <c r="AJ105" s="17" t="str">
        <f t="shared" si="18"/>
        <v>--</v>
      </c>
      <c r="AK105" s="17" t="str">
        <f t="shared" si="18"/>
        <v>--</v>
      </c>
      <c r="AL105" s="17" t="str">
        <f t="shared" si="18"/>
        <v>--</v>
      </c>
      <c r="AM105" s="17" t="str">
        <f t="shared" si="19"/>
        <v>--</v>
      </c>
      <c r="AN105" s="17" t="str">
        <f t="shared" si="19"/>
        <v>--</v>
      </c>
      <c r="AO105" s="17" t="str">
        <f t="shared" si="19"/>
        <v>--</v>
      </c>
      <c r="AP105" s="17" t="str">
        <f t="shared" si="19"/>
        <v>--</v>
      </c>
      <c r="AQ105" s="17" t="str">
        <f t="shared" si="19"/>
        <v>--</v>
      </c>
      <c r="AR105" s="17" t="str">
        <f t="shared" si="20"/>
        <v>--</v>
      </c>
      <c r="AS105" s="17" t="str">
        <f t="shared" si="20"/>
        <v>--</v>
      </c>
      <c r="AT105" s="111" t="str">
        <f t="shared" si="21"/>
        <v>--</v>
      </c>
      <c r="AU105" s="205"/>
    </row>
    <row r="106" spans="1:47" s="61" customFormat="1" ht="12" hidden="1" customHeight="1" x14ac:dyDescent="0.2">
      <c r="A106" s="14">
        <v>20</v>
      </c>
      <c r="B106" s="14"/>
      <c r="C106" s="120" t="str">
        <f t="shared" si="11"/>
        <v>項目20</v>
      </c>
      <c r="D106" s="17" t="str">
        <f t="shared" si="12"/>
        <v>--</v>
      </c>
      <c r="E106" s="17" t="str">
        <f t="shared" si="12"/>
        <v>--</v>
      </c>
      <c r="F106" s="17" t="str">
        <f t="shared" si="12"/>
        <v>--</v>
      </c>
      <c r="G106" s="17" t="str">
        <f t="shared" si="12"/>
        <v>--</v>
      </c>
      <c r="H106" s="17" t="str">
        <f t="shared" si="12"/>
        <v>--</v>
      </c>
      <c r="I106" s="17" t="str">
        <f t="shared" si="13"/>
        <v>--</v>
      </c>
      <c r="J106" s="17" t="str">
        <f t="shared" si="13"/>
        <v>--</v>
      </c>
      <c r="K106" s="17" t="str">
        <f t="shared" si="13"/>
        <v>--</v>
      </c>
      <c r="L106" s="17" t="str">
        <f t="shared" si="13"/>
        <v>--</v>
      </c>
      <c r="M106" s="17" t="str">
        <f t="shared" si="13"/>
        <v>--</v>
      </c>
      <c r="N106" s="17" t="str">
        <f t="shared" si="14"/>
        <v>--</v>
      </c>
      <c r="O106" s="17" t="str">
        <f t="shared" si="14"/>
        <v>--</v>
      </c>
      <c r="P106" s="17" t="str">
        <f t="shared" si="14"/>
        <v>--</v>
      </c>
      <c r="Q106" s="17" t="str">
        <f t="shared" si="14"/>
        <v>--</v>
      </c>
      <c r="R106" s="17" t="str">
        <f t="shared" si="14"/>
        <v>--</v>
      </c>
      <c r="S106" s="17" t="str">
        <f t="shared" si="15"/>
        <v>--</v>
      </c>
      <c r="T106" s="17" t="str">
        <f t="shared" si="15"/>
        <v>--</v>
      </c>
      <c r="U106" s="17" t="str">
        <f t="shared" si="15"/>
        <v>--</v>
      </c>
      <c r="V106" s="17" t="str">
        <f t="shared" si="15"/>
        <v>--</v>
      </c>
      <c r="W106" s="17" t="str">
        <f t="shared" si="15"/>
        <v>--</v>
      </c>
      <c r="X106" s="17" t="str">
        <f t="shared" si="16"/>
        <v>--</v>
      </c>
      <c r="Y106" s="17" t="str">
        <f t="shared" si="16"/>
        <v>--</v>
      </c>
      <c r="Z106" s="17" t="str">
        <f t="shared" si="16"/>
        <v>--</v>
      </c>
      <c r="AA106" s="17" t="str">
        <f t="shared" si="16"/>
        <v>--</v>
      </c>
      <c r="AB106" s="17" t="str">
        <f t="shared" si="16"/>
        <v>--</v>
      </c>
      <c r="AC106" s="17" t="str">
        <f t="shared" si="17"/>
        <v>--</v>
      </c>
      <c r="AD106" s="17" t="str">
        <f t="shared" si="17"/>
        <v>--</v>
      </c>
      <c r="AE106" s="17" t="str">
        <f t="shared" si="17"/>
        <v>--</v>
      </c>
      <c r="AF106" s="17" t="str">
        <f t="shared" si="17"/>
        <v>--</v>
      </c>
      <c r="AG106" s="17" t="str">
        <f t="shared" si="17"/>
        <v>--</v>
      </c>
      <c r="AH106" s="17" t="str">
        <f t="shared" si="18"/>
        <v>--</v>
      </c>
      <c r="AI106" s="17" t="str">
        <f t="shared" si="18"/>
        <v>--</v>
      </c>
      <c r="AJ106" s="17" t="str">
        <f t="shared" si="18"/>
        <v>--</v>
      </c>
      <c r="AK106" s="17" t="str">
        <f t="shared" si="18"/>
        <v>--</v>
      </c>
      <c r="AL106" s="17" t="str">
        <f t="shared" si="18"/>
        <v>--</v>
      </c>
      <c r="AM106" s="17" t="str">
        <f t="shared" si="19"/>
        <v>--</v>
      </c>
      <c r="AN106" s="17" t="str">
        <f t="shared" si="19"/>
        <v>--</v>
      </c>
      <c r="AO106" s="17" t="str">
        <f t="shared" si="19"/>
        <v>--</v>
      </c>
      <c r="AP106" s="17" t="str">
        <f t="shared" si="19"/>
        <v>--</v>
      </c>
      <c r="AQ106" s="17" t="str">
        <f t="shared" si="19"/>
        <v>--</v>
      </c>
      <c r="AR106" s="17" t="str">
        <f t="shared" si="20"/>
        <v>--</v>
      </c>
      <c r="AS106" s="17" t="str">
        <f t="shared" si="20"/>
        <v>--</v>
      </c>
      <c r="AT106" s="111" t="str">
        <f t="shared" si="21"/>
        <v>--</v>
      </c>
      <c r="AU106" s="205"/>
    </row>
    <row r="107" spans="1:47" s="61" customFormat="1" ht="12" hidden="1" customHeight="1" x14ac:dyDescent="0.2">
      <c r="A107" s="14">
        <v>21</v>
      </c>
      <c r="B107" s="14"/>
      <c r="C107" s="120" t="str">
        <f t="shared" si="11"/>
        <v>項目21</v>
      </c>
      <c r="D107" s="17" t="str">
        <f t="shared" si="12"/>
        <v>--</v>
      </c>
      <c r="E107" s="17" t="str">
        <f t="shared" si="12"/>
        <v>--</v>
      </c>
      <c r="F107" s="17" t="str">
        <f t="shared" si="12"/>
        <v>--</v>
      </c>
      <c r="G107" s="17" t="str">
        <f t="shared" si="12"/>
        <v>--</v>
      </c>
      <c r="H107" s="17" t="str">
        <f t="shared" si="12"/>
        <v>--</v>
      </c>
      <c r="I107" s="17" t="str">
        <f t="shared" si="13"/>
        <v>--</v>
      </c>
      <c r="J107" s="17" t="str">
        <f t="shared" si="13"/>
        <v>--</v>
      </c>
      <c r="K107" s="17" t="str">
        <f t="shared" si="13"/>
        <v>--</v>
      </c>
      <c r="L107" s="17" t="str">
        <f t="shared" si="13"/>
        <v>--</v>
      </c>
      <c r="M107" s="17" t="str">
        <f t="shared" si="13"/>
        <v>--</v>
      </c>
      <c r="N107" s="17" t="str">
        <f t="shared" si="14"/>
        <v>--</v>
      </c>
      <c r="O107" s="17" t="str">
        <f t="shared" si="14"/>
        <v>--</v>
      </c>
      <c r="P107" s="17" t="str">
        <f t="shared" si="14"/>
        <v>--</v>
      </c>
      <c r="Q107" s="17" t="str">
        <f t="shared" si="14"/>
        <v>--</v>
      </c>
      <c r="R107" s="17" t="str">
        <f t="shared" si="14"/>
        <v>--</v>
      </c>
      <c r="S107" s="17" t="str">
        <f t="shared" si="15"/>
        <v>--</v>
      </c>
      <c r="T107" s="17" t="str">
        <f t="shared" si="15"/>
        <v>--</v>
      </c>
      <c r="U107" s="17" t="str">
        <f t="shared" si="15"/>
        <v>--</v>
      </c>
      <c r="V107" s="17" t="str">
        <f t="shared" si="15"/>
        <v>--</v>
      </c>
      <c r="W107" s="17" t="str">
        <f t="shared" si="15"/>
        <v>--</v>
      </c>
      <c r="X107" s="17" t="str">
        <f t="shared" si="16"/>
        <v>--</v>
      </c>
      <c r="Y107" s="17" t="str">
        <f t="shared" si="16"/>
        <v>--</v>
      </c>
      <c r="Z107" s="17" t="str">
        <f t="shared" si="16"/>
        <v>--</v>
      </c>
      <c r="AA107" s="17" t="str">
        <f t="shared" si="16"/>
        <v>--</v>
      </c>
      <c r="AB107" s="17" t="str">
        <f t="shared" si="16"/>
        <v>--</v>
      </c>
      <c r="AC107" s="17" t="str">
        <f t="shared" si="17"/>
        <v>--</v>
      </c>
      <c r="AD107" s="17" t="str">
        <f t="shared" si="17"/>
        <v>--</v>
      </c>
      <c r="AE107" s="17" t="str">
        <f t="shared" si="17"/>
        <v>--</v>
      </c>
      <c r="AF107" s="17" t="str">
        <f t="shared" si="17"/>
        <v>--</v>
      </c>
      <c r="AG107" s="17" t="str">
        <f t="shared" si="17"/>
        <v>--</v>
      </c>
      <c r="AH107" s="17" t="str">
        <f t="shared" si="18"/>
        <v>--</v>
      </c>
      <c r="AI107" s="17" t="str">
        <f t="shared" si="18"/>
        <v>--</v>
      </c>
      <c r="AJ107" s="17" t="str">
        <f t="shared" si="18"/>
        <v>--</v>
      </c>
      <c r="AK107" s="17" t="str">
        <f t="shared" si="18"/>
        <v>--</v>
      </c>
      <c r="AL107" s="17" t="str">
        <f t="shared" si="18"/>
        <v>--</v>
      </c>
      <c r="AM107" s="17" t="str">
        <f t="shared" si="19"/>
        <v>--</v>
      </c>
      <c r="AN107" s="17" t="str">
        <f t="shared" si="19"/>
        <v>--</v>
      </c>
      <c r="AO107" s="17" t="str">
        <f t="shared" si="19"/>
        <v>--</v>
      </c>
      <c r="AP107" s="17" t="str">
        <f t="shared" si="19"/>
        <v>--</v>
      </c>
      <c r="AQ107" s="17" t="str">
        <f t="shared" si="19"/>
        <v>--</v>
      </c>
      <c r="AR107" s="17" t="str">
        <f t="shared" si="20"/>
        <v>--</v>
      </c>
      <c r="AS107" s="17" t="str">
        <f t="shared" si="20"/>
        <v>--</v>
      </c>
      <c r="AT107" s="111" t="str">
        <f t="shared" si="21"/>
        <v>--</v>
      </c>
      <c r="AU107" s="205"/>
    </row>
    <row r="108" spans="1:47" s="61" customFormat="1" ht="12" hidden="1" customHeight="1" x14ac:dyDescent="0.2">
      <c r="A108" s="14">
        <v>22</v>
      </c>
      <c r="B108" s="14"/>
      <c r="C108" s="120" t="str">
        <f t="shared" si="11"/>
        <v>項目22</v>
      </c>
      <c r="D108" s="17" t="str">
        <f t="shared" si="12"/>
        <v>--</v>
      </c>
      <c r="E108" s="17" t="str">
        <f t="shared" si="12"/>
        <v>--</v>
      </c>
      <c r="F108" s="17" t="str">
        <f t="shared" si="12"/>
        <v>--</v>
      </c>
      <c r="G108" s="17" t="str">
        <f t="shared" si="12"/>
        <v>--</v>
      </c>
      <c r="H108" s="17" t="str">
        <f t="shared" si="12"/>
        <v>--</v>
      </c>
      <c r="I108" s="17" t="str">
        <f t="shared" si="13"/>
        <v>--</v>
      </c>
      <c r="J108" s="17" t="str">
        <f t="shared" si="13"/>
        <v>--</v>
      </c>
      <c r="K108" s="17" t="str">
        <f t="shared" si="13"/>
        <v>--</v>
      </c>
      <c r="L108" s="17" t="str">
        <f t="shared" si="13"/>
        <v>--</v>
      </c>
      <c r="M108" s="17" t="str">
        <f t="shared" si="13"/>
        <v>--</v>
      </c>
      <c r="N108" s="17" t="str">
        <f t="shared" si="14"/>
        <v>--</v>
      </c>
      <c r="O108" s="17" t="str">
        <f t="shared" si="14"/>
        <v>--</v>
      </c>
      <c r="P108" s="17" t="str">
        <f t="shared" si="14"/>
        <v>--</v>
      </c>
      <c r="Q108" s="17" t="str">
        <f t="shared" si="14"/>
        <v>--</v>
      </c>
      <c r="R108" s="17" t="str">
        <f t="shared" si="14"/>
        <v>--</v>
      </c>
      <c r="S108" s="17" t="str">
        <f t="shared" si="15"/>
        <v>--</v>
      </c>
      <c r="T108" s="17" t="str">
        <f t="shared" si="15"/>
        <v>--</v>
      </c>
      <c r="U108" s="17" t="str">
        <f t="shared" si="15"/>
        <v>--</v>
      </c>
      <c r="V108" s="17" t="str">
        <f t="shared" si="15"/>
        <v>--</v>
      </c>
      <c r="W108" s="17" t="str">
        <f t="shared" si="15"/>
        <v>--</v>
      </c>
      <c r="X108" s="17" t="str">
        <f t="shared" si="16"/>
        <v>--</v>
      </c>
      <c r="Y108" s="17" t="str">
        <f t="shared" si="16"/>
        <v>--</v>
      </c>
      <c r="Z108" s="17" t="str">
        <f t="shared" si="16"/>
        <v>--</v>
      </c>
      <c r="AA108" s="17" t="str">
        <f t="shared" si="16"/>
        <v>--</v>
      </c>
      <c r="AB108" s="17" t="str">
        <f t="shared" si="16"/>
        <v>--</v>
      </c>
      <c r="AC108" s="17" t="str">
        <f t="shared" si="17"/>
        <v>--</v>
      </c>
      <c r="AD108" s="17" t="str">
        <f t="shared" si="17"/>
        <v>--</v>
      </c>
      <c r="AE108" s="17" t="str">
        <f t="shared" si="17"/>
        <v>--</v>
      </c>
      <c r="AF108" s="17" t="str">
        <f t="shared" si="17"/>
        <v>--</v>
      </c>
      <c r="AG108" s="17" t="str">
        <f t="shared" si="17"/>
        <v>--</v>
      </c>
      <c r="AH108" s="17" t="str">
        <f t="shared" si="18"/>
        <v>--</v>
      </c>
      <c r="AI108" s="17" t="str">
        <f t="shared" si="18"/>
        <v>--</v>
      </c>
      <c r="AJ108" s="17" t="str">
        <f t="shared" si="18"/>
        <v>--</v>
      </c>
      <c r="AK108" s="17" t="str">
        <f t="shared" si="18"/>
        <v>--</v>
      </c>
      <c r="AL108" s="17" t="str">
        <f t="shared" si="18"/>
        <v>--</v>
      </c>
      <c r="AM108" s="17" t="str">
        <f t="shared" si="19"/>
        <v>--</v>
      </c>
      <c r="AN108" s="17" t="str">
        <f t="shared" si="19"/>
        <v>--</v>
      </c>
      <c r="AO108" s="17" t="str">
        <f t="shared" si="19"/>
        <v>--</v>
      </c>
      <c r="AP108" s="17" t="str">
        <f t="shared" si="19"/>
        <v>--</v>
      </c>
      <c r="AQ108" s="17" t="str">
        <f t="shared" si="19"/>
        <v>--</v>
      </c>
      <c r="AR108" s="17" t="str">
        <f t="shared" si="20"/>
        <v>--</v>
      </c>
      <c r="AS108" s="17" t="str">
        <f t="shared" si="20"/>
        <v>--</v>
      </c>
      <c r="AT108" s="111" t="str">
        <f t="shared" si="21"/>
        <v>--</v>
      </c>
      <c r="AU108" s="205"/>
    </row>
    <row r="109" spans="1:47" s="61" customFormat="1" ht="12" hidden="1" customHeight="1" x14ac:dyDescent="0.2">
      <c r="A109" s="14">
        <v>23</v>
      </c>
      <c r="B109" s="14"/>
      <c r="C109" s="120" t="str">
        <f t="shared" si="11"/>
        <v>項目23</v>
      </c>
      <c r="D109" s="17" t="str">
        <f t="shared" si="12"/>
        <v>--</v>
      </c>
      <c r="E109" s="17" t="str">
        <f t="shared" si="12"/>
        <v>--</v>
      </c>
      <c r="F109" s="17" t="str">
        <f t="shared" si="12"/>
        <v>--</v>
      </c>
      <c r="G109" s="17" t="str">
        <f t="shared" si="12"/>
        <v>--</v>
      </c>
      <c r="H109" s="17" t="str">
        <f t="shared" si="12"/>
        <v>--</v>
      </c>
      <c r="I109" s="17" t="str">
        <f t="shared" si="13"/>
        <v>--</v>
      </c>
      <c r="J109" s="17" t="str">
        <f t="shared" si="13"/>
        <v>--</v>
      </c>
      <c r="K109" s="17" t="str">
        <f t="shared" si="13"/>
        <v>--</v>
      </c>
      <c r="L109" s="17" t="str">
        <f t="shared" si="13"/>
        <v>--</v>
      </c>
      <c r="M109" s="17" t="str">
        <f t="shared" si="13"/>
        <v>--</v>
      </c>
      <c r="N109" s="17" t="str">
        <f t="shared" si="14"/>
        <v>--</v>
      </c>
      <c r="O109" s="17" t="str">
        <f t="shared" si="14"/>
        <v>--</v>
      </c>
      <c r="P109" s="17" t="str">
        <f t="shared" si="14"/>
        <v>--</v>
      </c>
      <c r="Q109" s="17" t="str">
        <f t="shared" si="14"/>
        <v>--</v>
      </c>
      <c r="R109" s="17" t="str">
        <f t="shared" si="14"/>
        <v>--</v>
      </c>
      <c r="S109" s="17" t="str">
        <f t="shared" si="15"/>
        <v>--</v>
      </c>
      <c r="T109" s="17" t="str">
        <f t="shared" si="15"/>
        <v>--</v>
      </c>
      <c r="U109" s="17" t="str">
        <f t="shared" si="15"/>
        <v>--</v>
      </c>
      <c r="V109" s="17" t="str">
        <f t="shared" si="15"/>
        <v>--</v>
      </c>
      <c r="W109" s="17" t="str">
        <f t="shared" si="15"/>
        <v>--</v>
      </c>
      <c r="X109" s="17" t="str">
        <f t="shared" si="16"/>
        <v>--</v>
      </c>
      <c r="Y109" s="17" t="str">
        <f t="shared" si="16"/>
        <v>--</v>
      </c>
      <c r="Z109" s="17" t="str">
        <f t="shared" si="16"/>
        <v>--</v>
      </c>
      <c r="AA109" s="17" t="str">
        <f t="shared" si="16"/>
        <v>--</v>
      </c>
      <c r="AB109" s="17" t="str">
        <f t="shared" si="16"/>
        <v>--</v>
      </c>
      <c r="AC109" s="17" t="str">
        <f t="shared" si="17"/>
        <v>--</v>
      </c>
      <c r="AD109" s="17" t="str">
        <f t="shared" si="17"/>
        <v>--</v>
      </c>
      <c r="AE109" s="17" t="str">
        <f t="shared" si="17"/>
        <v>--</v>
      </c>
      <c r="AF109" s="17" t="str">
        <f t="shared" si="17"/>
        <v>--</v>
      </c>
      <c r="AG109" s="17" t="str">
        <f t="shared" si="17"/>
        <v>--</v>
      </c>
      <c r="AH109" s="17" t="str">
        <f t="shared" si="18"/>
        <v>--</v>
      </c>
      <c r="AI109" s="17" t="str">
        <f t="shared" si="18"/>
        <v>--</v>
      </c>
      <c r="AJ109" s="17" t="str">
        <f t="shared" si="18"/>
        <v>--</v>
      </c>
      <c r="AK109" s="17" t="str">
        <f t="shared" si="18"/>
        <v>--</v>
      </c>
      <c r="AL109" s="17" t="str">
        <f t="shared" si="18"/>
        <v>--</v>
      </c>
      <c r="AM109" s="17" t="str">
        <f t="shared" si="19"/>
        <v>--</v>
      </c>
      <c r="AN109" s="17" t="str">
        <f t="shared" si="19"/>
        <v>--</v>
      </c>
      <c r="AO109" s="17" t="str">
        <f t="shared" si="19"/>
        <v>--</v>
      </c>
      <c r="AP109" s="17" t="str">
        <f t="shared" si="19"/>
        <v>--</v>
      </c>
      <c r="AQ109" s="17" t="str">
        <f t="shared" si="19"/>
        <v>--</v>
      </c>
      <c r="AR109" s="17" t="str">
        <f t="shared" si="20"/>
        <v>--</v>
      </c>
      <c r="AS109" s="17" t="str">
        <f t="shared" si="20"/>
        <v>--</v>
      </c>
      <c r="AT109" s="111" t="str">
        <f t="shared" si="21"/>
        <v>--</v>
      </c>
      <c r="AU109" s="205"/>
    </row>
    <row r="110" spans="1:47" s="61" customFormat="1" ht="12" hidden="1" customHeight="1" x14ac:dyDescent="0.2">
      <c r="A110" s="14">
        <v>24</v>
      </c>
      <c r="B110" s="14"/>
      <c r="C110" s="120" t="str">
        <f t="shared" si="11"/>
        <v>項目24</v>
      </c>
      <c r="D110" s="17" t="str">
        <f t="shared" si="12"/>
        <v>--</v>
      </c>
      <c r="E110" s="17" t="str">
        <f t="shared" si="12"/>
        <v>--</v>
      </c>
      <c r="F110" s="17" t="str">
        <f t="shared" si="12"/>
        <v>--</v>
      </c>
      <c r="G110" s="17" t="str">
        <f t="shared" si="12"/>
        <v>--</v>
      </c>
      <c r="H110" s="17" t="str">
        <f t="shared" si="12"/>
        <v>--</v>
      </c>
      <c r="I110" s="17" t="str">
        <f t="shared" si="13"/>
        <v>--</v>
      </c>
      <c r="J110" s="17" t="str">
        <f t="shared" si="13"/>
        <v>--</v>
      </c>
      <c r="K110" s="17" t="str">
        <f t="shared" si="13"/>
        <v>--</v>
      </c>
      <c r="L110" s="17" t="str">
        <f t="shared" si="13"/>
        <v>--</v>
      </c>
      <c r="M110" s="17" t="str">
        <f t="shared" si="13"/>
        <v>--</v>
      </c>
      <c r="N110" s="17" t="str">
        <f t="shared" si="14"/>
        <v>--</v>
      </c>
      <c r="O110" s="17" t="str">
        <f t="shared" si="14"/>
        <v>--</v>
      </c>
      <c r="P110" s="17" t="str">
        <f t="shared" si="14"/>
        <v>--</v>
      </c>
      <c r="Q110" s="17" t="str">
        <f t="shared" si="14"/>
        <v>--</v>
      </c>
      <c r="R110" s="17" t="str">
        <f t="shared" si="14"/>
        <v>--</v>
      </c>
      <c r="S110" s="17" t="str">
        <f t="shared" si="15"/>
        <v>--</v>
      </c>
      <c r="T110" s="17" t="str">
        <f t="shared" si="15"/>
        <v>--</v>
      </c>
      <c r="U110" s="17" t="str">
        <f t="shared" si="15"/>
        <v>--</v>
      </c>
      <c r="V110" s="17" t="str">
        <f t="shared" si="15"/>
        <v>--</v>
      </c>
      <c r="W110" s="17" t="str">
        <f t="shared" si="15"/>
        <v>--</v>
      </c>
      <c r="X110" s="17" t="str">
        <f t="shared" si="16"/>
        <v>--</v>
      </c>
      <c r="Y110" s="17" t="str">
        <f t="shared" si="16"/>
        <v>--</v>
      </c>
      <c r="Z110" s="17" t="str">
        <f t="shared" si="16"/>
        <v>--</v>
      </c>
      <c r="AA110" s="17" t="str">
        <f t="shared" si="16"/>
        <v>--</v>
      </c>
      <c r="AB110" s="17" t="str">
        <f t="shared" si="16"/>
        <v>--</v>
      </c>
      <c r="AC110" s="17" t="str">
        <f t="shared" si="17"/>
        <v>--</v>
      </c>
      <c r="AD110" s="17" t="str">
        <f t="shared" si="17"/>
        <v>--</v>
      </c>
      <c r="AE110" s="17" t="str">
        <f t="shared" si="17"/>
        <v>--</v>
      </c>
      <c r="AF110" s="17" t="str">
        <f t="shared" si="17"/>
        <v>--</v>
      </c>
      <c r="AG110" s="17" t="str">
        <f t="shared" si="17"/>
        <v>--</v>
      </c>
      <c r="AH110" s="17" t="str">
        <f t="shared" si="18"/>
        <v>--</v>
      </c>
      <c r="AI110" s="17" t="str">
        <f t="shared" si="18"/>
        <v>--</v>
      </c>
      <c r="AJ110" s="17" t="str">
        <f t="shared" si="18"/>
        <v>--</v>
      </c>
      <c r="AK110" s="17" t="str">
        <f t="shared" si="18"/>
        <v>--</v>
      </c>
      <c r="AL110" s="17" t="str">
        <f t="shared" si="18"/>
        <v>--</v>
      </c>
      <c r="AM110" s="17" t="str">
        <f t="shared" si="19"/>
        <v>--</v>
      </c>
      <c r="AN110" s="17" t="str">
        <f t="shared" si="19"/>
        <v>--</v>
      </c>
      <c r="AO110" s="17" t="str">
        <f t="shared" si="19"/>
        <v>--</v>
      </c>
      <c r="AP110" s="17" t="str">
        <f t="shared" si="19"/>
        <v>--</v>
      </c>
      <c r="AQ110" s="17" t="str">
        <f t="shared" si="19"/>
        <v>--</v>
      </c>
      <c r="AR110" s="17" t="str">
        <f t="shared" si="20"/>
        <v>--</v>
      </c>
      <c r="AS110" s="17" t="str">
        <f t="shared" si="20"/>
        <v>--</v>
      </c>
      <c r="AT110" s="111" t="str">
        <f t="shared" si="21"/>
        <v>--</v>
      </c>
      <c r="AU110" s="205"/>
    </row>
    <row r="111" spans="1:47" s="61" customFormat="1" ht="12" hidden="1" customHeight="1" x14ac:dyDescent="0.2">
      <c r="A111" s="14">
        <v>25</v>
      </c>
      <c r="B111" s="14"/>
      <c r="C111" s="120" t="str">
        <f t="shared" si="11"/>
        <v>項目25</v>
      </c>
      <c r="D111" s="17" t="str">
        <f t="shared" si="12"/>
        <v>--</v>
      </c>
      <c r="E111" s="17" t="str">
        <f t="shared" si="12"/>
        <v>--</v>
      </c>
      <c r="F111" s="17" t="str">
        <f t="shared" si="12"/>
        <v>--</v>
      </c>
      <c r="G111" s="17" t="str">
        <f t="shared" si="12"/>
        <v>--</v>
      </c>
      <c r="H111" s="17" t="str">
        <f t="shared" si="12"/>
        <v>--</v>
      </c>
      <c r="I111" s="17" t="str">
        <f t="shared" si="13"/>
        <v>--</v>
      </c>
      <c r="J111" s="17" t="str">
        <f t="shared" si="13"/>
        <v>--</v>
      </c>
      <c r="K111" s="17" t="str">
        <f t="shared" si="13"/>
        <v>--</v>
      </c>
      <c r="L111" s="17" t="str">
        <f t="shared" si="13"/>
        <v>--</v>
      </c>
      <c r="M111" s="17" t="str">
        <f t="shared" si="13"/>
        <v>--</v>
      </c>
      <c r="N111" s="17" t="str">
        <f t="shared" si="14"/>
        <v>--</v>
      </c>
      <c r="O111" s="17" t="str">
        <f t="shared" si="14"/>
        <v>--</v>
      </c>
      <c r="P111" s="17" t="str">
        <f t="shared" si="14"/>
        <v>--</v>
      </c>
      <c r="Q111" s="17" t="str">
        <f t="shared" si="14"/>
        <v>--</v>
      </c>
      <c r="R111" s="17" t="str">
        <f t="shared" si="14"/>
        <v>--</v>
      </c>
      <c r="S111" s="17" t="str">
        <f t="shared" si="15"/>
        <v>--</v>
      </c>
      <c r="T111" s="17" t="str">
        <f t="shared" si="15"/>
        <v>--</v>
      </c>
      <c r="U111" s="17" t="str">
        <f t="shared" si="15"/>
        <v>--</v>
      </c>
      <c r="V111" s="17" t="str">
        <f t="shared" si="15"/>
        <v>--</v>
      </c>
      <c r="W111" s="17" t="str">
        <f t="shared" si="15"/>
        <v>--</v>
      </c>
      <c r="X111" s="17" t="str">
        <f t="shared" si="16"/>
        <v>--</v>
      </c>
      <c r="Y111" s="17" t="str">
        <f t="shared" si="16"/>
        <v>--</v>
      </c>
      <c r="Z111" s="17" t="str">
        <f t="shared" si="16"/>
        <v>--</v>
      </c>
      <c r="AA111" s="17" t="str">
        <f t="shared" si="16"/>
        <v>--</v>
      </c>
      <c r="AB111" s="17" t="str">
        <f t="shared" si="16"/>
        <v>--</v>
      </c>
      <c r="AC111" s="17" t="str">
        <f t="shared" si="17"/>
        <v>--</v>
      </c>
      <c r="AD111" s="17" t="str">
        <f t="shared" si="17"/>
        <v>--</v>
      </c>
      <c r="AE111" s="17" t="str">
        <f t="shared" si="17"/>
        <v>--</v>
      </c>
      <c r="AF111" s="17" t="str">
        <f t="shared" si="17"/>
        <v>--</v>
      </c>
      <c r="AG111" s="17" t="str">
        <f t="shared" si="17"/>
        <v>--</v>
      </c>
      <c r="AH111" s="17" t="str">
        <f t="shared" si="18"/>
        <v>--</v>
      </c>
      <c r="AI111" s="17" t="str">
        <f t="shared" si="18"/>
        <v>--</v>
      </c>
      <c r="AJ111" s="17" t="str">
        <f t="shared" si="18"/>
        <v>--</v>
      </c>
      <c r="AK111" s="17" t="str">
        <f t="shared" si="18"/>
        <v>--</v>
      </c>
      <c r="AL111" s="17" t="str">
        <f t="shared" si="18"/>
        <v>--</v>
      </c>
      <c r="AM111" s="17" t="str">
        <f t="shared" si="19"/>
        <v>--</v>
      </c>
      <c r="AN111" s="17" t="str">
        <f t="shared" si="19"/>
        <v>--</v>
      </c>
      <c r="AO111" s="17" t="str">
        <f t="shared" si="19"/>
        <v>--</v>
      </c>
      <c r="AP111" s="17" t="str">
        <f t="shared" si="19"/>
        <v>--</v>
      </c>
      <c r="AQ111" s="17" t="str">
        <f t="shared" si="19"/>
        <v>--</v>
      </c>
      <c r="AR111" s="17" t="str">
        <f t="shared" si="20"/>
        <v>--</v>
      </c>
      <c r="AS111" s="17" t="str">
        <f t="shared" si="20"/>
        <v>--</v>
      </c>
      <c r="AT111" s="111" t="str">
        <f t="shared" si="21"/>
        <v>--</v>
      </c>
      <c r="AU111" s="205"/>
    </row>
    <row r="112" spans="1:47" s="61" customFormat="1" ht="12" hidden="1" customHeight="1" x14ac:dyDescent="0.2">
      <c r="A112" s="14">
        <v>26</v>
      </c>
      <c r="B112" s="14"/>
      <c r="C112" s="120" t="str">
        <f t="shared" si="11"/>
        <v>項目26</v>
      </c>
      <c r="D112" s="17" t="str">
        <f t="shared" si="12"/>
        <v>--</v>
      </c>
      <c r="E112" s="17" t="str">
        <f t="shared" si="12"/>
        <v>--</v>
      </c>
      <c r="F112" s="17" t="str">
        <f t="shared" si="12"/>
        <v>--</v>
      </c>
      <c r="G112" s="17" t="str">
        <f t="shared" si="12"/>
        <v>--</v>
      </c>
      <c r="H112" s="17" t="str">
        <f t="shared" si="12"/>
        <v>--</v>
      </c>
      <c r="I112" s="17" t="str">
        <f t="shared" si="13"/>
        <v>--</v>
      </c>
      <c r="J112" s="17" t="str">
        <f t="shared" si="13"/>
        <v>--</v>
      </c>
      <c r="K112" s="17" t="str">
        <f t="shared" si="13"/>
        <v>--</v>
      </c>
      <c r="L112" s="17" t="str">
        <f t="shared" si="13"/>
        <v>--</v>
      </c>
      <c r="M112" s="17" t="str">
        <f t="shared" si="13"/>
        <v>--</v>
      </c>
      <c r="N112" s="17" t="str">
        <f t="shared" si="14"/>
        <v>--</v>
      </c>
      <c r="O112" s="17" t="str">
        <f t="shared" si="14"/>
        <v>--</v>
      </c>
      <c r="P112" s="17" t="str">
        <f t="shared" si="14"/>
        <v>--</v>
      </c>
      <c r="Q112" s="17" t="str">
        <f t="shared" si="14"/>
        <v>--</v>
      </c>
      <c r="R112" s="17" t="str">
        <f t="shared" si="14"/>
        <v>--</v>
      </c>
      <c r="S112" s="17" t="str">
        <f t="shared" si="15"/>
        <v>--</v>
      </c>
      <c r="T112" s="17" t="str">
        <f t="shared" si="15"/>
        <v>--</v>
      </c>
      <c r="U112" s="17" t="str">
        <f t="shared" si="15"/>
        <v>--</v>
      </c>
      <c r="V112" s="17" t="str">
        <f t="shared" si="15"/>
        <v>--</v>
      </c>
      <c r="W112" s="17" t="str">
        <f t="shared" si="15"/>
        <v>--</v>
      </c>
      <c r="X112" s="17" t="str">
        <f t="shared" si="16"/>
        <v>--</v>
      </c>
      <c r="Y112" s="17" t="str">
        <f t="shared" si="16"/>
        <v>--</v>
      </c>
      <c r="Z112" s="17" t="str">
        <f t="shared" si="16"/>
        <v>--</v>
      </c>
      <c r="AA112" s="17" t="str">
        <f t="shared" si="16"/>
        <v>--</v>
      </c>
      <c r="AB112" s="17" t="str">
        <f t="shared" si="16"/>
        <v>--</v>
      </c>
      <c r="AC112" s="17" t="str">
        <f t="shared" si="17"/>
        <v>--</v>
      </c>
      <c r="AD112" s="17" t="str">
        <f t="shared" si="17"/>
        <v>--</v>
      </c>
      <c r="AE112" s="17" t="str">
        <f t="shared" si="17"/>
        <v>--</v>
      </c>
      <c r="AF112" s="17" t="str">
        <f t="shared" si="17"/>
        <v>--</v>
      </c>
      <c r="AG112" s="17" t="str">
        <f t="shared" si="17"/>
        <v>--</v>
      </c>
      <c r="AH112" s="17" t="str">
        <f t="shared" si="18"/>
        <v>--</v>
      </c>
      <c r="AI112" s="17" t="str">
        <f t="shared" si="18"/>
        <v>--</v>
      </c>
      <c r="AJ112" s="17" t="str">
        <f t="shared" si="18"/>
        <v>--</v>
      </c>
      <c r="AK112" s="17" t="str">
        <f t="shared" si="18"/>
        <v>--</v>
      </c>
      <c r="AL112" s="17" t="str">
        <f t="shared" si="18"/>
        <v>--</v>
      </c>
      <c r="AM112" s="17" t="str">
        <f t="shared" si="19"/>
        <v>--</v>
      </c>
      <c r="AN112" s="17" t="str">
        <f t="shared" si="19"/>
        <v>--</v>
      </c>
      <c r="AO112" s="17" t="str">
        <f t="shared" si="19"/>
        <v>--</v>
      </c>
      <c r="AP112" s="17" t="str">
        <f t="shared" si="19"/>
        <v>--</v>
      </c>
      <c r="AQ112" s="17" t="str">
        <f t="shared" si="19"/>
        <v>--</v>
      </c>
      <c r="AR112" s="17" t="str">
        <f t="shared" si="20"/>
        <v>--</v>
      </c>
      <c r="AS112" s="17" t="str">
        <f t="shared" si="20"/>
        <v>--</v>
      </c>
      <c r="AT112" s="111" t="str">
        <f t="shared" si="21"/>
        <v>--</v>
      </c>
      <c r="AU112" s="205"/>
    </row>
    <row r="113" spans="1:47" s="61" customFormat="1" ht="12" hidden="1" customHeight="1" x14ac:dyDescent="0.2">
      <c r="A113" s="14">
        <v>27</v>
      </c>
      <c r="B113" s="14"/>
      <c r="C113" s="120" t="str">
        <f t="shared" si="11"/>
        <v>項目27</v>
      </c>
      <c r="D113" s="17" t="str">
        <f t="shared" si="12"/>
        <v>--</v>
      </c>
      <c r="E113" s="17" t="str">
        <f t="shared" si="12"/>
        <v>--</v>
      </c>
      <c r="F113" s="17" t="str">
        <f t="shared" si="12"/>
        <v>--</v>
      </c>
      <c r="G113" s="17" t="str">
        <f t="shared" si="12"/>
        <v>--</v>
      </c>
      <c r="H113" s="17" t="str">
        <f t="shared" si="12"/>
        <v>--</v>
      </c>
      <c r="I113" s="17" t="str">
        <f t="shared" si="13"/>
        <v>--</v>
      </c>
      <c r="J113" s="17" t="str">
        <f t="shared" si="13"/>
        <v>--</v>
      </c>
      <c r="K113" s="17" t="str">
        <f t="shared" si="13"/>
        <v>--</v>
      </c>
      <c r="L113" s="17" t="str">
        <f t="shared" si="13"/>
        <v>--</v>
      </c>
      <c r="M113" s="17" t="str">
        <f t="shared" si="13"/>
        <v>--</v>
      </c>
      <c r="N113" s="17" t="str">
        <f t="shared" si="14"/>
        <v>--</v>
      </c>
      <c r="O113" s="17" t="str">
        <f t="shared" si="14"/>
        <v>--</v>
      </c>
      <c r="P113" s="17" t="str">
        <f t="shared" si="14"/>
        <v>--</v>
      </c>
      <c r="Q113" s="17" t="str">
        <f t="shared" si="14"/>
        <v>--</v>
      </c>
      <c r="R113" s="17" t="str">
        <f t="shared" si="14"/>
        <v>--</v>
      </c>
      <c r="S113" s="17" t="str">
        <f t="shared" si="15"/>
        <v>--</v>
      </c>
      <c r="T113" s="17" t="str">
        <f t="shared" si="15"/>
        <v>--</v>
      </c>
      <c r="U113" s="17" t="str">
        <f t="shared" si="15"/>
        <v>--</v>
      </c>
      <c r="V113" s="17" t="str">
        <f t="shared" si="15"/>
        <v>--</v>
      </c>
      <c r="W113" s="17" t="str">
        <f t="shared" si="15"/>
        <v>--</v>
      </c>
      <c r="X113" s="17" t="str">
        <f t="shared" si="16"/>
        <v>--</v>
      </c>
      <c r="Y113" s="17" t="str">
        <f t="shared" si="16"/>
        <v>--</v>
      </c>
      <c r="Z113" s="17" t="str">
        <f t="shared" si="16"/>
        <v>--</v>
      </c>
      <c r="AA113" s="17" t="str">
        <f t="shared" si="16"/>
        <v>--</v>
      </c>
      <c r="AB113" s="17" t="str">
        <f t="shared" si="16"/>
        <v>--</v>
      </c>
      <c r="AC113" s="17" t="str">
        <f t="shared" si="17"/>
        <v>--</v>
      </c>
      <c r="AD113" s="17" t="str">
        <f t="shared" si="17"/>
        <v>--</v>
      </c>
      <c r="AE113" s="17" t="str">
        <f t="shared" si="17"/>
        <v>--</v>
      </c>
      <c r="AF113" s="17" t="str">
        <f t="shared" si="17"/>
        <v>--</v>
      </c>
      <c r="AG113" s="17" t="str">
        <f t="shared" si="17"/>
        <v>--</v>
      </c>
      <c r="AH113" s="17" t="str">
        <f t="shared" si="18"/>
        <v>--</v>
      </c>
      <c r="AI113" s="17" t="str">
        <f t="shared" si="18"/>
        <v>--</v>
      </c>
      <c r="AJ113" s="17" t="str">
        <f t="shared" si="18"/>
        <v>--</v>
      </c>
      <c r="AK113" s="17" t="str">
        <f t="shared" si="18"/>
        <v>--</v>
      </c>
      <c r="AL113" s="17" t="str">
        <f t="shared" si="18"/>
        <v>--</v>
      </c>
      <c r="AM113" s="17" t="str">
        <f t="shared" si="19"/>
        <v>--</v>
      </c>
      <c r="AN113" s="17" t="str">
        <f t="shared" si="19"/>
        <v>--</v>
      </c>
      <c r="AO113" s="17" t="str">
        <f t="shared" si="19"/>
        <v>--</v>
      </c>
      <c r="AP113" s="17" t="str">
        <f t="shared" si="19"/>
        <v>--</v>
      </c>
      <c r="AQ113" s="17" t="str">
        <f t="shared" si="19"/>
        <v>--</v>
      </c>
      <c r="AR113" s="17" t="str">
        <f t="shared" si="20"/>
        <v>--</v>
      </c>
      <c r="AS113" s="17" t="str">
        <f t="shared" si="20"/>
        <v>--</v>
      </c>
      <c r="AT113" s="111" t="str">
        <f t="shared" si="21"/>
        <v>--</v>
      </c>
      <c r="AU113" s="205"/>
    </row>
    <row r="114" spans="1:47" s="61" customFormat="1" ht="12" hidden="1" customHeight="1" x14ac:dyDescent="0.2">
      <c r="A114" s="14">
        <v>28</v>
      </c>
      <c r="B114" s="14"/>
      <c r="C114" s="120" t="str">
        <f t="shared" si="11"/>
        <v>項目28</v>
      </c>
      <c r="D114" s="17" t="str">
        <f t="shared" si="12"/>
        <v>--</v>
      </c>
      <c r="E114" s="17" t="str">
        <f t="shared" si="12"/>
        <v>--</v>
      </c>
      <c r="F114" s="17" t="str">
        <f t="shared" si="12"/>
        <v>--</v>
      </c>
      <c r="G114" s="17" t="str">
        <f t="shared" si="12"/>
        <v>--</v>
      </c>
      <c r="H114" s="17" t="str">
        <f t="shared" si="12"/>
        <v>--</v>
      </c>
      <c r="I114" s="17" t="str">
        <f t="shared" si="13"/>
        <v>--</v>
      </c>
      <c r="J114" s="17" t="str">
        <f t="shared" si="13"/>
        <v>--</v>
      </c>
      <c r="K114" s="17" t="str">
        <f t="shared" si="13"/>
        <v>--</v>
      </c>
      <c r="L114" s="17" t="str">
        <f t="shared" si="13"/>
        <v>--</v>
      </c>
      <c r="M114" s="17" t="str">
        <f t="shared" si="13"/>
        <v>--</v>
      </c>
      <c r="N114" s="17" t="str">
        <f t="shared" si="14"/>
        <v>--</v>
      </c>
      <c r="O114" s="17" t="str">
        <f t="shared" si="14"/>
        <v>--</v>
      </c>
      <c r="P114" s="17" t="str">
        <f t="shared" si="14"/>
        <v>--</v>
      </c>
      <c r="Q114" s="17" t="str">
        <f t="shared" si="14"/>
        <v>--</v>
      </c>
      <c r="R114" s="17" t="str">
        <f t="shared" si="14"/>
        <v>--</v>
      </c>
      <c r="S114" s="17" t="str">
        <f t="shared" si="15"/>
        <v>--</v>
      </c>
      <c r="T114" s="17" t="str">
        <f t="shared" si="15"/>
        <v>--</v>
      </c>
      <c r="U114" s="17" t="str">
        <f t="shared" si="15"/>
        <v>--</v>
      </c>
      <c r="V114" s="17" t="str">
        <f t="shared" si="15"/>
        <v>--</v>
      </c>
      <c r="W114" s="17" t="str">
        <f t="shared" si="15"/>
        <v>--</v>
      </c>
      <c r="X114" s="17" t="str">
        <f t="shared" si="16"/>
        <v>--</v>
      </c>
      <c r="Y114" s="17" t="str">
        <f t="shared" si="16"/>
        <v>--</v>
      </c>
      <c r="Z114" s="17" t="str">
        <f t="shared" si="16"/>
        <v>--</v>
      </c>
      <c r="AA114" s="17" t="str">
        <f t="shared" si="16"/>
        <v>--</v>
      </c>
      <c r="AB114" s="17" t="str">
        <f t="shared" si="16"/>
        <v>--</v>
      </c>
      <c r="AC114" s="17" t="str">
        <f t="shared" si="17"/>
        <v>--</v>
      </c>
      <c r="AD114" s="17" t="str">
        <f t="shared" si="17"/>
        <v>--</v>
      </c>
      <c r="AE114" s="17" t="str">
        <f t="shared" si="17"/>
        <v>--</v>
      </c>
      <c r="AF114" s="17" t="str">
        <f t="shared" si="17"/>
        <v>--</v>
      </c>
      <c r="AG114" s="17" t="str">
        <f t="shared" si="17"/>
        <v>--</v>
      </c>
      <c r="AH114" s="17" t="str">
        <f t="shared" si="18"/>
        <v>--</v>
      </c>
      <c r="AI114" s="17" t="str">
        <f t="shared" si="18"/>
        <v>--</v>
      </c>
      <c r="AJ114" s="17" t="str">
        <f t="shared" si="18"/>
        <v>--</v>
      </c>
      <c r="AK114" s="17" t="str">
        <f t="shared" si="18"/>
        <v>--</v>
      </c>
      <c r="AL114" s="17" t="str">
        <f t="shared" si="18"/>
        <v>--</v>
      </c>
      <c r="AM114" s="17" t="str">
        <f t="shared" si="19"/>
        <v>--</v>
      </c>
      <c r="AN114" s="17" t="str">
        <f t="shared" si="19"/>
        <v>--</v>
      </c>
      <c r="AO114" s="17" t="str">
        <f t="shared" si="19"/>
        <v>--</v>
      </c>
      <c r="AP114" s="17" t="str">
        <f t="shared" si="19"/>
        <v>--</v>
      </c>
      <c r="AQ114" s="17" t="str">
        <f t="shared" si="19"/>
        <v>--</v>
      </c>
      <c r="AR114" s="17" t="str">
        <f t="shared" si="20"/>
        <v>--</v>
      </c>
      <c r="AS114" s="17" t="str">
        <f t="shared" si="20"/>
        <v>--</v>
      </c>
      <c r="AT114" s="111" t="str">
        <f t="shared" si="21"/>
        <v>--</v>
      </c>
      <c r="AU114" s="205"/>
    </row>
    <row r="115" spans="1:47" s="61" customFormat="1" ht="12" hidden="1" customHeight="1" x14ac:dyDescent="0.2">
      <c r="A115" s="14">
        <v>29</v>
      </c>
      <c r="B115" s="14"/>
      <c r="C115" s="120" t="str">
        <f t="shared" si="11"/>
        <v>項目29</v>
      </c>
      <c r="D115" s="17" t="str">
        <f t="shared" si="12"/>
        <v>--</v>
      </c>
      <c r="E115" s="17" t="str">
        <f t="shared" si="12"/>
        <v>--</v>
      </c>
      <c r="F115" s="17" t="str">
        <f t="shared" si="12"/>
        <v>--</v>
      </c>
      <c r="G115" s="17" t="str">
        <f t="shared" si="12"/>
        <v>--</v>
      </c>
      <c r="H115" s="17" t="str">
        <f t="shared" si="12"/>
        <v>--</v>
      </c>
      <c r="I115" s="17" t="str">
        <f t="shared" si="13"/>
        <v>--</v>
      </c>
      <c r="J115" s="17" t="str">
        <f t="shared" si="13"/>
        <v>--</v>
      </c>
      <c r="K115" s="17" t="str">
        <f t="shared" si="13"/>
        <v>--</v>
      </c>
      <c r="L115" s="17" t="str">
        <f t="shared" si="13"/>
        <v>--</v>
      </c>
      <c r="M115" s="17" t="str">
        <f t="shared" si="13"/>
        <v>--</v>
      </c>
      <c r="N115" s="17" t="str">
        <f t="shared" si="14"/>
        <v>--</v>
      </c>
      <c r="O115" s="17" t="str">
        <f t="shared" si="14"/>
        <v>--</v>
      </c>
      <c r="P115" s="17" t="str">
        <f t="shared" si="14"/>
        <v>--</v>
      </c>
      <c r="Q115" s="17" t="str">
        <f t="shared" si="14"/>
        <v>--</v>
      </c>
      <c r="R115" s="17" t="str">
        <f t="shared" si="14"/>
        <v>--</v>
      </c>
      <c r="S115" s="17" t="str">
        <f t="shared" si="15"/>
        <v>--</v>
      </c>
      <c r="T115" s="17" t="str">
        <f t="shared" si="15"/>
        <v>--</v>
      </c>
      <c r="U115" s="17" t="str">
        <f t="shared" si="15"/>
        <v>--</v>
      </c>
      <c r="V115" s="17" t="str">
        <f t="shared" si="15"/>
        <v>--</v>
      </c>
      <c r="W115" s="17" t="str">
        <f t="shared" si="15"/>
        <v>--</v>
      </c>
      <c r="X115" s="17" t="str">
        <f t="shared" si="16"/>
        <v>--</v>
      </c>
      <c r="Y115" s="17" t="str">
        <f t="shared" si="16"/>
        <v>--</v>
      </c>
      <c r="Z115" s="17" t="str">
        <f t="shared" si="16"/>
        <v>--</v>
      </c>
      <c r="AA115" s="17" t="str">
        <f t="shared" si="16"/>
        <v>--</v>
      </c>
      <c r="AB115" s="17" t="str">
        <f t="shared" si="16"/>
        <v>--</v>
      </c>
      <c r="AC115" s="17" t="str">
        <f t="shared" si="17"/>
        <v>--</v>
      </c>
      <c r="AD115" s="17" t="str">
        <f t="shared" si="17"/>
        <v>--</v>
      </c>
      <c r="AE115" s="17" t="str">
        <f t="shared" si="17"/>
        <v>--</v>
      </c>
      <c r="AF115" s="17" t="str">
        <f t="shared" si="17"/>
        <v>--</v>
      </c>
      <c r="AG115" s="17" t="str">
        <f t="shared" si="17"/>
        <v>--</v>
      </c>
      <c r="AH115" s="17" t="str">
        <f t="shared" si="18"/>
        <v>--</v>
      </c>
      <c r="AI115" s="17" t="str">
        <f t="shared" si="18"/>
        <v>--</v>
      </c>
      <c r="AJ115" s="17" t="str">
        <f t="shared" si="18"/>
        <v>--</v>
      </c>
      <c r="AK115" s="17" t="str">
        <f t="shared" si="18"/>
        <v>--</v>
      </c>
      <c r="AL115" s="17" t="str">
        <f t="shared" si="18"/>
        <v>--</v>
      </c>
      <c r="AM115" s="17" t="str">
        <f t="shared" si="19"/>
        <v>--</v>
      </c>
      <c r="AN115" s="17" t="str">
        <f t="shared" si="19"/>
        <v>--</v>
      </c>
      <c r="AO115" s="17" t="str">
        <f t="shared" si="19"/>
        <v>--</v>
      </c>
      <c r="AP115" s="17" t="str">
        <f t="shared" si="19"/>
        <v>--</v>
      </c>
      <c r="AQ115" s="17" t="str">
        <f t="shared" si="19"/>
        <v>--</v>
      </c>
      <c r="AR115" s="17" t="str">
        <f t="shared" si="20"/>
        <v>--</v>
      </c>
      <c r="AS115" s="17" t="str">
        <f t="shared" si="20"/>
        <v>--</v>
      </c>
      <c r="AT115" s="111" t="str">
        <f t="shared" si="21"/>
        <v>--</v>
      </c>
      <c r="AU115" s="205"/>
    </row>
    <row r="116" spans="1:47" s="61" customFormat="1" ht="12" hidden="1" customHeight="1" x14ac:dyDescent="0.2">
      <c r="A116" s="14">
        <v>30</v>
      </c>
      <c r="B116" s="14"/>
      <c r="C116" s="120" t="str">
        <f t="shared" si="11"/>
        <v>項目30</v>
      </c>
      <c r="D116" s="17" t="str">
        <f t="shared" si="12"/>
        <v>--</v>
      </c>
      <c r="E116" s="17" t="str">
        <f t="shared" si="12"/>
        <v>--</v>
      </c>
      <c r="F116" s="17" t="str">
        <f t="shared" si="12"/>
        <v>--</v>
      </c>
      <c r="G116" s="17" t="str">
        <f t="shared" si="12"/>
        <v>--</v>
      </c>
      <c r="H116" s="17" t="str">
        <f t="shared" si="12"/>
        <v>--</v>
      </c>
      <c r="I116" s="17" t="str">
        <f t="shared" si="13"/>
        <v>--</v>
      </c>
      <c r="J116" s="17" t="str">
        <f t="shared" si="13"/>
        <v>--</v>
      </c>
      <c r="K116" s="17" t="str">
        <f t="shared" si="13"/>
        <v>--</v>
      </c>
      <c r="L116" s="17" t="str">
        <f t="shared" si="13"/>
        <v>--</v>
      </c>
      <c r="M116" s="17" t="str">
        <f t="shared" si="13"/>
        <v>--</v>
      </c>
      <c r="N116" s="17" t="str">
        <f t="shared" si="14"/>
        <v>--</v>
      </c>
      <c r="O116" s="17" t="str">
        <f t="shared" si="14"/>
        <v>--</v>
      </c>
      <c r="P116" s="17" t="str">
        <f t="shared" si="14"/>
        <v>--</v>
      </c>
      <c r="Q116" s="17" t="str">
        <f t="shared" si="14"/>
        <v>--</v>
      </c>
      <c r="R116" s="17" t="str">
        <f t="shared" si="14"/>
        <v>--</v>
      </c>
      <c r="S116" s="17" t="str">
        <f t="shared" si="15"/>
        <v>--</v>
      </c>
      <c r="T116" s="17" t="str">
        <f t="shared" si="15"/>
        <v>--</v>
      </c>
      <c r="U116" s="17" t="str">
        <f t="shared" si="15"/>
        <v>--</v>
      </c>
      <c r="V116" s="17" t="str">
        <f t="shared" si="15"/>
        <v>--</v>
      </c>
      <c r="W116" s="17" t="str">
        <f t="shared" si="15"/>
        <v>--</v>
      </c>
      <c r="X116" s="17" t="str">
        <f t="shared" si="16"/>
        <v>--</v>
      </c>
      <c r="Y116" s="17" t="str">
        <f t="shared" si="16"/>
        <v>--</v>
      </c>
      <c r="Z116" s="17" t="str">
        <f t="shared" si="16"/>
        <v>--</v>
      </c>
      <c r="AA116" s="17" t="str">
        <f t="shared" si="16"/>
        <v>--</v>
      </c>
      <c r="AB116" s="17" t="str">
        <f t="shared" si="16"/>
        <v>--</v>
      </c>
      <c r="AC116" s="17" t="str">
        <f t="shared" si="17"/>
        <v>--</v>
      </c>
      <c r="AD116" s="17" t="str">
        <f t="shared" si="17"/>
        <v>--</v>
      </c>
      <c r="AE116" s="17" t="str">
        <f t="shared" si="17"/>
        <v>--</v>
      </c>
      <c r="AF116" s="17" t="str">
        <f t="shared" si="17"/>
        <v>--</v>
      </c>
      <c r="AG116" s="17" t="str">
        <f t="shared" si="17"/>
        <v>--</v>
      </c>
      <c r="AH116" s="17" t="str">
        <f t="shared" si="18"/>
        <v>--</v>
      </c>
      <c r="AI116" s="17" t="str">
        <f t="shared" si="18"/>
        <v>--</v>
      </c>
      <c r="AJ116" s="17" t="str">
        <f t="shared" si="18"/>
        <v>--</v>
      </c>
      <c r="AK116" s="17" t="str">
        <f t="shared" si="18"/>
        <v>--</v>
      </c>
      <c r="AL116" s="17" t="str">
        <f t="shared" si="18"/>
        <v>--</v>
      </c>
      <c r="AM116" s="17" t="str">
        <f t="shared" si="19"/>
        <v>--</v>
      </c>
      <c r="AN116" s="17" t="str">
        <f t="shared" si="19"/>
        <v>--</v>
      </c>
      <c r="AO116" s="17" t="str">
        <f t="shared" si="19"/>
        <v>--</v>
      </c>
      <c r="AP116" s="17" t="str">
        <f t="shared" si="19"/>
        <v>--</v>
      </c>
      <c r="AQ116" s="17" t="str">
        <f t="shared" si="19"/>
        <v>--</v>
      </c>
      <c r="AR116" s="17" t="str">
        <f t="shared" si="20"/>
        <v>--</v>
      </c>
      <c r="AS116" s="17" t="str">
        <f t="shared" si="20"/>
        <v>--</v>
      </c>
      <c r="AT116" s="111" t="str">
        <f t="shared" si="21"/>
        <v>--</v>
      </c>
      <c r="AU116" s="205"/>
    </row>
    <row r="117" spans="1:47" s="61" customFormat="1" ht="12" hidden="1" customHeight="1" x14ac:dyDescent="0.2">
      <c r="A117" s="14">
        <v>31</v>
      </c>
      <c r="B117" s="14"/>
      <c r="C117" s="120" t="str">
        <f t="shared" si="11"/>
        <v>項目31</v>
      </c>
      <c r="D117" s="17" t="str">
        <f t="shared" si="12"/>
        <v>--</v>
      </c>
      <c r="E117" s="17" t="str">
        <f t="shared" si="12"/>
        <v>--</v>
      </c>
      <c r="F117" s="17" t="str">
        <f t="shared" si="12"/>
        <v>--</v>
      </c>
      <c r="G117" s="17" t="str">
        <f t="shared" si="12"/>
        <v>--</v>
      </c>
      <c r="H117" s="17" t="str">
        <f t="shared" si="12"/>
        <v>--</v>
      </c>
      <c r="I117" s="17" t="str">
        <f t="shared" si="13"/>
        <v>--</v>
      </c>
      <c r="J117" s="17" t="str">
        <f t="shared" si="13"/>
        <v>--</v>
      </c>
      <c r="K117" s="17" t="str">
        <f t="shared" si="13"/>
        <v>--</v>
      </c>
      <c r="L117" s="17" t="str">
        <f t="shared" si="13"/>
        <v>--</v>
      </c>
      <c r="M117" s="17" t="str">
        <f t="shared" si="13"/>
        <v>--</v>
      </c>
      <c r="N117" s="17" t="str">
        <f t="shared" si="14"/>
        <v>--</v>
      </c>
      <c r="O117" s="17" t="str">
        <f t="shared" si="14"/>
        <v>--</v>
      </c>
      <c r="P117" s="17" t="str">
        <f t="shared" si="14"/>
        <v>--</v>
      </c>
      <c r="Q117" s="17" t="str">
        <f t="shared" si="14"/>
        <v>--</v>
      </c>
      <c r="R117" s="17" t="str">
        <f t="shared" si="14"/>
        <v>--</v>
      </c>
      <c r="S117" s="17" t="str">
        <f t="shared" si="15"/>
        <v>--</v>
      </c>
      <c r="T117" s="17" t="str">
        <f t="shared" si="15"/>
        <v>--</v>
      </c>
      <c r="U117" s="17" t="str">
        <f t="shared" si="15"/>
        <v>--</v>
      </c>
      <c r="V117" s="17" t="str">
        <f t="shared" si="15"/>
        <v>--</v>
      </c>
      <c r="W117" s="17" t="str">
        <f t="shared" si="15"/>
        <v>--</v>
      </c>
      <c r="X117" s="17" t="str">
        <f t="shared" si="16"/>
        <v>--</v>
      </c>
      <c r="Y117" s="17" t="str">
        <f t="shared" si="16"/>
        <v>--</v>
      </c>
      <c r="Z117" s="17" t="str">
        <f t="shared" si="16"/>
        <v>--</v>
      </c>
      <c r="AA117" s="17" t="str">
        <f t="shared" si="16"/>
        <v>--</v>
      </c>
      <c r="AB117" s="17" t="str">
        <f t="shared" si="16"/>
        <v>--</v>
      </c>
      <c r="AC117" s="17" t="str">
        <f t="shared" si="17"/>
        <v>--</v>
      </c>
      <c r="AD117" s="17" t="str">
        <f t="shared" si="17"/>
        <v>--</v>
      </c>
      <c r="AE117" s="17" t="str">
        <f t="shared" si="17"/>
        <v>--</v>
      </c>
      <c r="AF117" s="17" t="str">
        <f t="shared" si="17"/>
        <v>--</v>
      </c>
      <c r="AG117" s="17" t="str">
        <f t="shared" si="17"/>
        <v>--</v>
      </c>
      <c r="AH117" s="17" t="str">
        <f t="shared" si="18"/>
        <v>--</v>
      </c>
      <c r="AI117" s="17" t="str">
        <f t="shared" si="18"/>
        <v>--</v>
      </c>
      <c r="AJ117" s="17" t="str">
        <f t="shared" si="18"/>
        <v>--</v>
      </c>
      <c r="AK117" s="17" t="str">
        <f t="shared" si="18"/>
        <v>--</v>
      </c>
      <c r="AL117" s="17" t="str">
        <f t="shared" si="18"/>
        <v>--</v>
      </c>
      <c r="AM117" s="17" t="str">
        <f t="shared" si="19"/>
        <v>--</v>
      </c>
      <c r="AN117" s="17" t="str">
        <f t="shared" si="19"/>
        <v>--</v>
      </c>
      <c r="AO117" s="17" t="str">
        <f t="shared" si="19"/>
        <v>--</v>
      </c>
      <c r="AP117" s="17" t="str">
        <f t="shared" si="19"/>
        <v>--</v>
      </c>
      <c r="AQ117" s="17" t="str">
        <f t="shared" si="19"/>
        <v>--</v>
      </c>
      <c r="AR117" s="17" t="str">
        <f t="shared" si="20"/>
        <v>--</v>
      </c>
      <c r="AS117" s="17" t="str">
        <f t="shared" si="20"/>
        <v>--</v>
      </c>
      <c r="AT117" s="111" t="str">
        <f t="shared" si="21"/>
        <v>--</v>
      </c>
      <c r="AU117" s="205"/>
    </row>
    <row r="118" spans="1:47" s="61" customFormat="1" ht="12" hidden="1" customHeight="1" x14ac:dyDescent="0.2">
      <c r="A118" s="14">
        <v>32</v>
      </c>
      <c r="B118" s="14"/>
      <c r="C118" s="120" t="str">
        <f t="shared" si="11"/>
        <v>項目32</v>
      </c>
      <c r="D118" s="17" t="str">
        <f t="shared" si="12"/>
        <v>--</v>
      </c>
      <c r="E118" s="17" t="str">
        <f t="shared" si="12"/>
        <v>--</v>
      </c>
      <c r="F118" s="17" t="str">
        <f t="shared" si="12"/>
        <v>--</v>
      </c>
      <c r="G118" s="17" t="str">
        <f t="shared" si="12"/>
        <v>--</v>
      </c>
      <c r="H118" s="17" t="str">
        <f t="shared" si="12"/>
        <v>--</v>
      </c>
      <c r="I118" s="17" t="str">
        <f t="shared" si="13"/>
        <v>--</v>
      </c>
      <c r="J118" s="17" t="str">
        <f t="shared" si="13"/>
        <v>--</v>
      </c>
      <c r="K118" s="17" t="str">
        <f t="shared" si="13"/>
        <v>--</v>
      </c>
      <c r="L118" s="17" t="str">
        <f t="shared" si="13"/>
        <v>--</v>
      </c>
      <c r="M118" s="17" t="str">
        <f t="shared" si="13"/>
        <v>--</v>
      </c>
      <c r="N118" s="17" t="str">
        <f t="shared" si="14"/>
        <v>--</v>
      </c>
      <c r="O118" s="17" t="str">
        <f t="shared" si="14"/>
        <v>--</v>
      </c>
      <c r="P118" s="17" t="str">
        <f t="shared" si="14"/>
        <v>--</v>
      </c>
      <c r="Q118" s="17" t="str">
        <f t="shared" si="14"/>
        <v>--</v>
      </c>
      <c r="R118" s="17" t="str">
        <f t="shared" si="14"/>
        <v>--</v>
      </c>
      <c r="S118" s="17" t="str">
        <f t="shared" si="15"/>
        <v>--</v>
      </c>
      <c r="T118" s="17" t="str">
        <f t="shared" si="15"/>
        <v>--</v>
      </c>
      <c r="U118" s="17" t="str">
        <f t="shared" si="15"/>
        <v>--</v>
      </c>
      <c r="V118" s="17" t="str">
        <f t="shared" si="15"/>
        <v>--</v>
      </c>
      <c r="W118" s="17" t="str">
        <f t="shared" si="15"/>
        <v>--</v>
      </c>
      <c r="X118" s="17" t="str">
        <f t="shared" si="16"/>
        <v>--</v>
      </c>
      <c r="Y118" s="17" t="str">
        <f t="shared" si="16"/>
        <v>--</v>
      </c>
      <c r="Z118" s="17" t="str">
        <f t="shared" si="16"/>
        <v>--</v>
      </c>
      <c r="AA118" s="17" t="str">
        <f t="shared" si="16"/>
        <v>--</v>
      </c>
      <c r="AB118" s="17" t="str">
        <f t="shared" si="16"/>
        <v>--</v>
      </c>
      <c r="AC118" s="17" t="str">
        <f t="shared" si="17"/>
        <v>--</v>
      </c>
      <c r="AD118" s="17" t="str">
        <f t="shared" si="17"/>
        <v>--</v>
      </c>
      <c r="AE118" s="17" t="str">
        <f t="shared" si="17"/>
        <v>--</v>
      </c>
      <c r="AF118" s="17" t="str">
        <f t="shared" si="17"/>
        <v>--</v>
      </c>
      <c r="AG118" s="17" t="str">
        <f t="shared" si="17"/>
        <v>--</v>
      </c>
      <c r="AH118" s="17" t="str">
        <f t="shared" si="18"/>
        <v>--</v>
      </c>
      <c r="AI118" s="17" t="str">
        <f t="shared" si="18"/>
        <v>--</v>
      </c>
      <c r="AJ118" s="17" t="str">
        <f t="shared" si="18"/>
        <v>--</v>
      </c>
      <c r="AK118" s="17" t="str">
        <f t="shared" si="18"/>
        <v>--</v>
      </c>
      <c r="AL118" s="17" t="str">
        <f t="shared" si="18"/>
        <v>--</v>
      </c>
      <c r="AM118" s="17" t="str">
        <f t="shared" si="19"/>
        <v>--</v>
      </c>
      <c r="AN118" s="17" t="str">
        <f t="shared" si="19"/>
        <v>--</v>
      </c>
      <c r="AO118" s="17" t="str">
        <f t="shared" si="19"/>
        <v>--</v>
      </c>
      <c r="AP118" s="17" t="str">
        <f t="shared" si="19"/>
        <v>--</v>
      </c>
      <c r="AQ118" s="17" t="str">
        <f t="shared" si="19"/>
        <v>--</v>
      </c>
      <c r="AR118" s="17" t="str">
        <f t="shared" si="20"/>
        <v>--</v>
      </c>
      <c r="AS118" s="17" t="str">
        <f t="shared" si="20"/>
        <v>--</v>
      </c>
      <c r="AT118" s="111" t="str">
        <f t="shared" si="21"/>
        <v>--</v>
      </c>
      <c r="AU118" s="205"/>
    </row>
    <row r="119" spans="1:47" s="61" customFormat="1" ht="12" hidden="1" customHeight="1" x14ac:dyDescent="0.2">
      <c r="A119" s="14">
        <v>33</v>
      </c>
      <c r="B119" s="14"/>
      <c r="C119" s="120" t="str">
        <f t="shared" si="11"/>
        <v>項目33</v>
      </c>
      <c r="D119" s="17" t="str">
        <f t="shared" si="12"/>
        <v>--</v>
      </c>
      <c r="E119" s="17" t="str">
        <f t="shared" si="12"/>
        <v>--</v>
      </c>
      <c r="F119" s="17" t="str">
        <f t="shared" si="12"/>
        <v>--</v>
      </c>
      <c r="G119" s="17" t="str">
        <f t="shared" si="12"/>
        <v>--</v>
      </c>
      <c r="H119" s="17" t="str">
        <f t="shared" si="12"/>
        <v>--</v>
      </c>
      <c r="I119" s="17" t="str">
        <f t="shared" si="13"/>
        <v>--</v>
      </c>
      <c r="J119" s="17" t="str">
        <f t="shared" si="13"/>
        <v>--</v>
      </c>
      <c r="K119" s="17" t="str">
        <f t="shared" si="13"/>
        <v>--</v>
      </c>
      <c r="L119" s="17" t="str">
        <f t="shared" si="13"/>
        <v>--</v>
      </c>
      <c r="M119" s="17" t="str">
        <f t="shared" si="13"/>
        <v>--</v>
      </c>
      <c r="N119" s="17" t="str">
        <f t="shared" si="14"/>
        <v>--</v>
      </c>
      <c r="O119" s="17" t="str">
        <f t="shared" si="14"/>
        <v>--</v>
      </c>
      <c r="P119" s="17" t="str">
        <f t="shared" si="14"/>
        <v>--</v>
      </c>
      <c r="Q119" s="17" t="str">
        <f t="shared" si="14"/>
        <v>--</v>
      </c>
      <c r="R119" s="17" t="str">
        <f t="shared" si="14"/>
        <v>--</v>
      </c>
      <c r="S119" s="17" t="str">
        <f t="shared" si="15"/>
        <v>--</v>
      </c>
      <c r="T119" s="17" t="str">
        <f t="shared" si="15"/>
        <v>--</v>
      </c>
      <c r="U119" s="17" t="str">
        <f t="shared" si="15"/>
        <v>--</v>
      </c>
      <c r="V119" s="17" t="str">
        <f t="shared" si="15"/>
        <v>--</v>
      </c>
      <c r="W119" s="17" t="str">
        <f t="shared" si="15"/>
        <v>--</v>
      </c>
      <c r="X119" s="17" t="str">
        <f t="shared" si="16"/>
        <v>--</v>
      </c>
      <c r="Y119" s="17" t="str">
        <f t="shared" si="16"/>
        <v>--</v>
      </c>
      <c r="Z119" s="17" t="str">
        <f t="shared" si="16"/>
        <v>--</v>
      </c>
      <c r="AA119" s="17" t="str">
        <f t="shared" si="16"/>
        <v>--</v>
      </c>
      <c r="AB119" s="17" t="str">
        <f t="shared" si="16"/>
        <v>--</v>
      </c>
      <c r="AC119" s="17" t="str">
        <f t="shared" si="17"/>
        <v>--</v>
      </c>
      <c r="AD119" s="17" t="str">
        <f t="shared" si="17"/>
        <v>--</v>
      </c>
      <c r="AE119" s="17" t="str">
        <f t="shared" si="17"/>
        <v>--</v>
      </c>
      <c r="AF119" s="17" t="str">
        <f t="shared" si="17"/>
        <v>--</v>
      </c>
      <c r="AG119" s="17" t="str">
        <f t="shared" si="17"/>
        <v>--</v>
      </c>
      <c r="AH119" s="17" t="str">
        <f t="shared" si="18"/>
        <v>--</v>
      </c>
      <c r="AI119" s="17" t="str">
        <f t="shared" si="18"/>
        <v>--</v>
      </c>
      <c r="AJ119" s="17" t="str">
        <f t="shared" si="18"/>
        <v>--</v>
      </c>
      <c r="AK119" s="17" t="str">
        <f t="shared" si="18"/>
        <v>--</v>
      </c>
      <c r="AL119" s="17" t="str">
        <f t="shared" si="18"/>
        <v>--</v>
      </c>
      <c r="AM119" s="17" t="str">
        <f t="shared" si="19"/>
        <v>--</v>
      </c>
      <c r="AN119" s="17" t="str">
        <f t="shared" si="19"/>
        <v>--</v>
      </c>
      <c r="AO119" s="17" t="str">
        <f t="shared" si="19"/>
        <v>--</v>
      </c>
      <c r="AP119" s="17" t="str">
        <f t="shared" si="19"/>
        <v>--</v>
      </c>
      <c r="AQ119" s="17" t="str">
        <f t="shared" si="19"/>
        <v>--</v>
      </c>
      <c r="AR119" s="17" t="str">
        <f t="shared" si="20"/>
        <v>--</v>
      </c>
      <c r="AS119" s="17" t="str">
        <f t="shared" si="20"/>
        <v>--</v>
      </c>
      <c r="AT119" s="111" t="str">
        <f t="shared" si="21"/>
        <v>--</v>
      </c>
      <c r="AU119" s="205"/>
    </row>
    <row r="120" spans="1:47" s="61" customFormat="1" ht="12" hidden="1" customHeight="1" x14ac:dyDescent="0.2">
      <c r="A120" s="14">
        <v>34</v>
      </c>
      <c r="B120" s="14"/>
      <c r="C120" s="120" t="str">
        <f t="shared" si="11"/>
        <v>項目34</v>
      </c>
      <c r="D120" s="17" t="str">
        <f t="shared" si="12"/>
        <v>--</v>
      </c>
      <c r="E120" s="17" t="str">
        <f t="shared" si="12"/>
        <v>--</v>
      </c>
      <c r="F120" s="17" t="str">
        <f t="shared" si="12"/>
        <v>--</v>
      </c>
      <c r="G120" s="17" t="str">
        <f t="shared" si="12"/>
        <v>--</v>
      </c>
      <c r="H120" s="17" t="str">
        <f t="shared" si="12"/>
        <v>--</v>
      </c>
      <c r="I120" s="17" t="str">
        <f t="shared" si="13"/>
        <v>--</v>
      </c>
      <c r="J120" s="17" t="str">
        <f t="shared" si="13"/>
        <v>--</v>
      </c>
      <c r="K120" s="17" t="str">
        <f t="shared" si="13"/>
        <v>--</v>
      </c>
      <c r="L120" s="17" t="str">
        <f t="shared" si="13"/>
        <v>--</v>
      </c>
      <c r="M120" s="17" t="str">
        <f t="shared" si="13"/>
        <v>--</v>
      </c>
      <c r="N120" s="17" t="str">
        <f t="shared" si="14"/>
        <v>--</v>
      </c>
      <c r="O120" s="17" t="str">
        <f t="shared" si="14"/>
        <v>--</v>
      </c>
      <c r="P120" s="17" t="str">
        <f t="shared" si="14"/>
        <v>--</v>
      </c>
      <c r="Q120" s="17" t="str">
        <f t="shared" si="14"/>
        <v>--</v>
      </c>
      <c r="R120" s="17" t="str">
        <f t="shared" si="14"/>
        <v>--</v>
      </c>
      <c r="S120" s="17" t="str">
        <f t="shared" si="15"/>
        <v>--</v>
      </c>
      <c r="T120" s="17" t="str">
        <f t="shared" si="15"/>
        <v>--</v>
      </c>
      <c r="U120" s="17" t="str">
        <f t="shared" si="15"/>
        <v>--</v>
      </c>
      <c r="V120" s="17" t="str">
        <f t="shared" si="15"/>
        <v>--</v>
      </c>
      <c r="W120" s="17" t="str">
        <f t="shared" si="15"/>
        <v>--</v>
      </c>
      <c r="X120" s="17" t="str">
        <f t="shared" si="16"/>
        <v>--</v>
      </c>
      <c r="Y120" s="17" t="str">
        <f t="shared" si="16"/>
        <v>--</v>
      </c>
      <c r="Z120" s="17" t="str">
        <f t="shared" si="16"/>
        <v>--</v>
      </c>
      <c r="AA120" s="17" t="str">
        <f t="shared" si="16"/>
        <v>--</v>
      </c>
      <c r="AB120" s="17" t="str">
        <f t="shared" si="16"/>
        <v>--</v>
      </c>
      <c r="AC120" s="17" t="str">
        <f t="shared" si="17"/>
        <v>--</v>
      </c>
      <c r="AD120" s="17" t="str">
        <f t="shared" si="17"/>
        <v>--</v>
      </c>
      <c r="AE120" s="17" t="str">
        <f t="shared" si="17"/>
        <v>--</v>
      </c>
      <c r="AF120" s="17" t="str">
        <f t="shared" si="17"/>
        <v>--</v>
      </c>
      <c r="AG120" s="17" t="str">
        <f t="shared" si="17"/>
        <v>--</v>
      </c>
      <c r="AH120" s="17" t="str">
        <f t="shared" si="18"/>
        <v>--</v>
      </c>
      <c r="AI120" s="17" t="str">
        <f t="shared" si="18"/>
        <v>--</v>
      </c>
      <c r="AJ120" s="17" t="str">
        <f t="shared" si="18"/>
        <v>--</v>
      </c>
      <c r="AK120" s="17" t="str">
        <f t="shared" si="18"/>
        <v>--</v>
      </c>
      <c r="AL120" s="17" t="str">
        <f t="shared" si="18"/>
        <v>--</v>
      </c>
      <c r="AM120" s="17" t="str">
        <f t="shared" si="19"/>
        <v>--</v>
      </c>
      <c r="AN120" s="17" t="str">
        <f t="shared" si="19"/>
        <v>--</v>
      </c>
      <c r="AO120" s="17" t="str">
        <f t="shared" si="19"/>
        <v>--</v>
      </c>
      <c r="AP120" s="17" t="str">
        <f t="shared" si="19"/>
        <v>--</v>
      </c>
      <c r="AQ120" s="17" t="str">
        <f t="shared" si="19"/>
        <v>--</v>
      </c>
      <c r="AR120" s="17" t="str">
        <f t="shared" si="20"/>
        <v>--</v>
      </c>
      <c r="AS120" s="17" t="str">
        <f t="shared" si="20"/>
        <v>--</v>
      </c>
      <c r="AT120" s="111" t="str">
        <f t="shared" si="21"/>
        <v>--</v>
      </c>
      <c r="AU120" s="205"/>
    </row>
    <row r="121" spans="1:47" s="61" customFormat="1" ht="12" hidden="1" customHeight="1" x14ac:dyDescent="0.2">
      <c r="A121" s="14">
        <v>35</v>
      </c>
      <c r="B121" s="14"/>
      <c r="C121" s="120" t="str">
        <f t="shared" si="11"/>
        <v>項目35</v>
      </c>
      <c r="D121" s="17" t="str">
        <f t="shared" si="12"/>
        <v>--</v>
      </c>
      <c r="E121" s="17" t="str">
        <f t="shared" si="12"/>
        <v>--</v>
      </c>
      <c r="F121" s="17" t="str">
        <f t="shared" si="12"/>
        <v>--</v>
      </c>
      <c r="G121" s="17" t="str">
        <f t="shared" si="12"/>
        <v>--</v>
      </c>
      <c r="H121" s="17" t="str">
        <f t="shared" si="12"/>
        <v>--</v>
      </c>
      <c r="I121" s="17" t="str">
        <f t="shared" si="13"/>
        <v>--</v>
      </c>
      <c r="J121" s="17" t="str">
        <f t="shared" si="13"/>
        <v>--</v>
      </c>
      <c r="K121" s="17" t="str">
        <f t="shared" si="13"/>
        <v>--</v>
      </c>
      <c r="L121" s="17" t="str">
        <f t="shared" si="13"/>
        <v>--</v>
      </c>
      <c r="M121" s="17" t="str">
        <f t="shared" si="13"/>
        <v>--</v>
      </c>
      <c r="N121" s="17" t="str">
        <f t="shared" si="14"/>
        <v>--</v>
      </c>
      <c r="O121" s="17" t="str">
        <f t="shared" si="14"/>
        <v>--</v>
      </c>
      <c r="P121" s="17" t="str">
        <f t="shared" si="14"/>
        <v>--</v>
      </c>
      <c r="Q121" s="17" t="str">
        <f t="shared" si="14"/>
        <v>--</v>
      </c>
      <c r="R121" s="17" t="str">
        <f t="shared" si="14"/>
        <v>--</v>
      </c>
      <c r="S121" s="17" t="str">
        <f t="shared" si="15"/>
        <v>--</v>
      </c>
      <c r="T121" s="17" t="str">
        <f t="shared" si="15"/>
        <v>--</v>
      </c>
      <c r="U121" s="17" t="str">
        <f t="shared" si="15"/>
        <v>--</v>
      </c>
      <c r="V121" s="17" t="str">
        <f t="shared" si="15"/>
        <v>--</v>
      </c>
      <c r="W121" s="17" t="str">
        <f t="shared" si="15"/>
        <v>--</v>
      </c>
      <c r="X121" s="17" t="str">
        <f t="shared" si="16"/>
        <v>--</v>
      </c>
      <c r="Y121" s="17" t="str">
        <f t="shared" si="16"/>
        <v>--</v>
      </c>
      <c r="Z121" s="17" t="str">
        <f t="shared" si="16"/>
        <v>--</v>
      </c>
      <c r="AA121" s="17" t="str">
        <f t="shared" si="16"/>
        <v>--</v>
      </c>
      <c r="AB121" s="17" t="str">
        <f t="shared" si="16"/>
        <v>--</v>
      </c>
      <c r="AC121" s="17" t="str">
        <f t="shared" si="17"/>
        <v>--</v>
      </c>
      <c r="AD121" s="17" t="str">
        <f t="shared" si="17"/>
        <v>--</v>
      </c>
      <c r="AE121" s="17" t="str">
        <f t="shared" si="17"/>
        <v>--</v>
      </c>
      <c r="AF121" s="17" t="str">
        <f t="shared" si="17"/>
        <v>--</v>
      </c>
      <c r="AG121" s="17" t="str">
        <f t="shared" si="17"/>
        <v>--</v>
      </c>
      <c r="AH121" s="17" t="str">
        <f t="shared" si="18"/>
        <v>--</v>
      </c>
      <c r="AI121" s="17" t="str">
        <f t="shared" si="18"/>
        <v>--</v>
      </c>
      <c r="AJ121" s="17" t="str">
        <f t="shared" si="18"/>
        <v>--</v>
      </c>
      <c r="AK121" s="17" t="str">
        <f t="shared" si="18"/>
        <v>--</v>
      </c>
      <c r="AL121" s="17" t="str">
        <f t="shared" si="18"/>
        <v>--</v>
      </c>
      <c r="AM121" s="17" t="str">
        <f t="shared" si="19"/>
        <v>--</v>
      </c>
      <c r="AN121" s="17" t="str">
        <f t="shared" si="19"/>
        <v>--</v>
      </c>
      <c r="AO121" s="17" t="str">
        <f t="shared" si="19"/>
        <v>--</v>
      </c>
      <c r="AP121" s="17" t="str">
        <f t="shared" si="19"/>
        <v>--</v>
      </c>
      <c r="AQ121" s="17" t="str">
        <f t="shared" si="19"/>
        <v>--</v>
      </c>
      <c r="AR121" s="17" t="str">
        <f t="shared" si="20"/>
        <v>--</v>
      </c>
      <c r="AS121" s="17" t="str">
        <f t="shared" si="20"/>
        <v>--</v>
      </c>
      <c r="AT121" s="111" t="str">
        <f t="shared" si="21"/>
        <v>--</v>
      </c>
      <c r="AU121" s="205"/>
    </row>
    <row r="122" spans="1:47" s="61" customFormat="1" ht="12" hidden="1" customHeight="1" x14ac:dyDescent="0.2">
      <c r="A122" s="14">
        <v>36</v>
      </c>
      <c r="B122" s="14"/>
      <c r="C122" s="120" t="str">
        <f t="shared" si="11"/>
        <v>項目36</v>
      </c>
      <c r="D122" s="17" t="str">
        <f t="shared" si="12"/>
        <v>--</v>
      </c>
      <c r="E122" s="17" t="str">
        <f t="shared" si="12"/>
        <v>--</v>
      </c>
      <c r="F122" s="17" t="str">
        <f t="shared" si="12"/>
        <v>--</v>
      </c>
      <c r="G122" s="17" t="str">
        <f t="shared" si="12"/>
        <v>--</v>
      </c>
      <c r="H122" s="17" t="str">
        <f t="shared" si="12"/>
        <v>--</v>
      </c>
      <c r="I122" s="17" t="str">
        <f t="shared" si="13"/>
        <v>--</v>
      </c>
      <c r="J122" s="17" t="str">
        <f t="shared" si="13"/>
        <v>--</v>
      </c>
      <c r="K122" s="17" t="str">
        <f t="shared" si="13"/>
        <v>--</v>
      </c>
      <c r="L122" s="17" t="str">
        <f t="shared" si="13"/>
        <v>--</v>
      </c>
      <c r="M122" s="17" t="str">
        <f t="shared" si="13"/>
        <v>--</v>
      </c>
      <c r="N122" s="17" t="str">
        <f t="shared" si="14"/>
        <v>--</v>
      </c>
      <c r="O122" s="17" t="str">
        <f t="shared" si="14"/>
        <v>--</v>
      </c>
      <c r="P122" s="17" t="str">
        <f t="shared" si="14"/>
        <v>--</v>
      </c>
      <c r="Q122" s="17" t="str">
        <f t="shared" si="14"/>
        <v>--</v>
      </c>
      <c r="R122" s="17" t="str">
        <f t="shared" si="14"/>
        <v>--</v>
      </c>
      <c r="S122" s="17" t="str">
        <f t="shared" si="15"/>
        <v>--</v>
      </c>
      <c r="T122" s="17" t="str">
        <f t="shared" si="15"/>
        <v>--</v>
      </c>
      <c r="U122" s="17" t="str">
        <f t="shared" si="15"/>
        <v>--</v>
      </c>
      <c r="V122" s="17" t="str">
        <f t="shared" si="15"/>
        <v>--</v>
      </c>
      <c r="W122" s="17" t="str">
        <f t="shared" si="15"/>
        <v>--</v>
      </c>
      <c r="X122" s="17" t="str">
        <f t="shared" si="16"/>
        <v>--</v>
      </c>
      <c r="Y122" s="17" t="str">
        <f t="shared" si="16"/>
        <v>--</v>
      </c>
      <c r="Z122" s="17" t="str">
        <f t="shared" si="16"/>
        <v>--</v>
      </c>
      <c r="AA122" s="17" t="str">
        <f t="shared" si="16"/>
        <v>--</v>
      </c>
      <c r="AB122" s="17" t="str">
        <f t="shared" si="16"/>
        <v>--</v>
      </c>
      <c r="AC122" s="17" t="str">
        <f t="shared" si="17"/>
        <v>--</v>
      </c>
      <c r="AD122" s="17" t="str">
        <f t="shared" si="17"/>
        <v>--</v>
      </c>
      <c r="AE122" s="17" t="str">
        <f t="shared" si="17"/>
        <v>--</v>
      </c>
      <c r="AF122" s="17" t="str">
        <f t="shared" si="17"/>
        <v>--</v>
      </c>
      <c r="AG122" s="17" t="str">
        <f t="shared" si="17"/>
        <v>--</v>
      </c>
      <c r="AH122" s="17" t="str">
        <f t="shared" si="18"/>
        <v>--</v>
      </c>
      <c r="AI122" s="17" t="str">
        <f t="shared" si="18"/>
        <v>--</v>
      </c>
      <c r="AJ122" s="17" t="str">
        <f t="shared" si="18"/>
        <v>--</v>
      </c>
      <c r="AK122" s="17" t="str">
        <f t="shared" si="18"/>
        <v>--</v>
      </c>
      <c r="AL122" s="17" t="str">
        <f t="shared" si="18"/>
        <v>--</v>
      </c>
      <c r="AM122" s="17" t="str">
        <f t="shared" si="19"/>
        <v>--</v>
      </c>
      <c r="AN122" s="17" t="str">
        <f t="shared" si="19"/>
        <v>--</v>
      </c>
      <c r="AO122" s="17" t="str">
        <f t="shared" si="19"/>
        <v>--</v>
      </c>
      <c r="AP122" s="17" t="str">
        <f t="shared" si="19"/>
        <v>--</v>
      </c>
      <c r="AQ122" s="17" t="str">
        <f t="shared" si="19"/>
        <v>--</v>
      </c>
      <c r="AR122" s="17" t="str">
        <f t="shared" si="20"/>
        <v>--</v>
      </c>
      <c r="AS122" s="17" t="str">
        <f t="shared" si="20"/>
        <v>--</v>
      </c>
      <c r="AT122" s="111" t="str">
        <f t="shared" si="21"/>
        <v>--</v>
      </c>
      <c r="AU122" s="205"/>
    </row>
    <row r="123" spans="1:47" s="61" customFormat="1" ht="12" hidden="1" customHeight="1" x14ac:dyDescent="0.2">
      <c r="A123" s="14">
        <v>37</v>
      </c>
      <c r="B123" s="14"/>
      <c r="C123" s="120" t="str">
        <f t="shared" si="11"/>
        <v>項目37</v>
      </c>
      <c r="D123" s="17" t="str">
        <f t="shared" si="12"/>
        <v>--</v>
      </c>
      <c r="E123" s="17" t="str">
        <f t="shared" si="12"/>
        <v>--</v>
      </c>
      <c r="F123" s="17" t="str">
        <f t="shared" si="12"/>
        <v>--</v>
      </c>
      <c r="G123" s="17" t="str">
        <f t="shared" si="12"/>
        <v>--</v>
      </c>
      <c r="H123" s="17" t="str">
        <f t="shared" si="12"/>
        <v>--</v>
      </c>
      <c r="I123" s="17" t="str">
        <f t="shared" si="13"/>
        <v>--</v>
      </c>
      <c r="J123" s="17" t="str">
        <f t="shared" si="13"/>
        <v>--</v>
      </c>
      <c r="K123" s="17" t="str">
        <f t="shared" si="13"/>
        <v>--</v>
      </c>
      <c r="L123" s="17" t="str">
        <f t="shared" si="13"/>
        <v>--</v>
      </c>
      <c r="M123" s="17" t="str">
        <f t="shared" si="13"/>
        <v>--</v>
      </c>
      <c r="N123" s="17" t="str">
        <f t="shared" si="14"/>
        <v>--</v>
      </c>
      <c r="O123" s="17" t="str">
        <f t="shared" si="14"/>
        <v>--</v>
      </c>
      <c r="P123" s="17" t="str">
        <f t="shared" si="14"/>
        <v>--</v>
      </c>
      <c r="Q123" s="17" t="str">
        <f t="shared" si="14"/>
        <v>--</v>
      </c>
      <c r="R123" s="17" t="str">
        <f t="shared" si="14"/>
        <v>--</v>
      </c>
      <c r="S123" s="17" t="str">
        <f t="shared" si="15"/>
        <v>--</v>
      </c>
      <c r="T123" s="17" t="str">
        <f t="shared" si="15"/>
        <v>--</v>
      </c>
      <c r="U123" s="17" t="str">
        <f t="shared" si="15"/>
        <v>--</v>
      </c>
      <c r="V123" s="17" t="str">
        <f t="shared" si="15"/>
        <v>--</v>
      </c>
      <c r="W123" s="17" t="str">
        <f t="shared" si="15"/>
        <v>--</v>
      </c>
      <c r="X123" s="17" t="str">
        <f t="shared" si="16"/>
        <v>--</v>
      </c>
      <c r="Y123" s="17" t="str">
        <f t="shared" si="16"/>
        <v>--</v>
      </c>
      <c r="Z123" s="17" t="str">
        <f t="shared" si="16"/>
        <v>--</v>
      </c>
      <c r="AA123" s="17" t="str">
        <f t="shared" si="16"/>
        <v>--</v>
      </c>
      <c r="AB123" s="17" t="str">
        <f t="shared" si="16"/>
        <v>--</v>
      </c>
      <c r="AC123" s="17" t="str">
        <f t="shared" si="17"/>
        <v>--</v>
      </c>
      <c r="AD123" s="17" t="str">
        <f t="shared" si="17"/>
        <v>--</v>
      </c>
      <c r="AE123" s="17" t="str">
        <f t="shared" si="17"/>
        <v>--</v>
      </c>
      <c r="AF123" s="17" t="str">
        <f t="shared" si="17"/>
        <v>--</v>
      </c>
      <c r="AG123" s="17" t="str">
        <f t="shared" si="17"/>
        <v>--</v>
      </c>
      <c r="AH123" s="17" t="str">
        <f t="shared" si="18"/>
        <v>--</v>
      </c>
      <c r="AI123" s="17" t="str">
        <f t="shared" si="18"/>
        <v>--</v>
      </c>
      <c r="AJ123" s="17" t="str">
        <f t="shared" si="18"/>
        <v>--</v>
      </c>
      <c r="AK123" s="17" t="str">
        <f t="shared" si="18"/>
        <v>--</v>
      </c>
      <c r="AL123" s="17" t="str">
        <f t="shared" si="18"/>
        <v>--</v>
      </c>
      <c r="AM123" s="17" t="str">
        <f t="shared" si="19"/>
        <v>--</v>
      </c>
      <c r="AN123" s="17" t="str">
        <f t="shared" si="19"/>
        <v>--</v>
      </c>
      <c r="AO123" s="17" t="str">
        <f t="shared" si="19"/>
        <v>--</v>
      </c>
      <c r="AP123" s="17" t="str">
        <f t="shared" si="19"/>
        <v>--</v>
      </c>
      <c r="AQ123" s="17" t="str">
        <f t="shared" si="19"/>
        <v>--</v>
      </c>
      <c r="AR123" s="17" t="str">
        <f t="shared" si="20"/>
        <v>--</v>
      </c>
      <c r="AS123" s="17" t="str">
        <f t="shared" si="20"/>
        <v>--</v>
      </c>
      <c r="AT123" s="111" t="str">
        <f t="shared" si="21"/>
        <v>--</v>
      </c>
      <c r="AU123" s="205"/>
    </row>
    <row r="124" spans="1:47" s="61" customFormat="1" ht="12" hidden="1" customHeight="1" x14ac:dyDescent="0.2">
      <c r="A124" s="14">
        <v>38</v>
      </c>
      <c r="B124" s="14"/>
      <c r="C124" s="120" t="str">
        <f t="shared" si="11"/>
        <v>項目38</v>
      </c>
      <c r="D124" s="17" t="str">
        <f t="shared" si="12"/>
        <v>--</v>
      </c>
      <c r="E124" s="17" t="str">
        <f t="shared" si="12"/>
        <v>--</v>
      </c>
      <c r="F124" s="17" t="str">
        <f t="shared" si="12"/>
        <v>--</v>
      </c>
      <c r="G124" s="17" t="str">
        <f t="shared" si="12"/>
        <v>--</v>
      </c>
      <c r="H124" s="17" t="str">
        <f t="shared" si="12"/>
        <v>--</v>
      </c>
      <c r="I124" s="17" t="str">
        <f t="shared" si="13"/>
        <v>--</v>
      </c>
      <c r="J124" s="17" t="str">
        <f t="shared" si="13"/>
        <v>--</v>
      </c>
      <c r="K124" s="17" t="str">
        <f t="shared" si="13"/>
        <v>--</v>
      </c>
      <c r="L124" s="17" t="str">
        <f t="shared" si="13"/>
        <v>--</v>
      </c>
      <c r="M124" s="17" t="str">
        <f t="shared" si="13"/>
        <v>--</v>
      </c>
      <c r="N124" s="17" t="str">
        <f t="shared" si="14"/>
        <v>--</v>
      </c>
      <c r="O124" s="17" t="str">
        <f t="shared" si="14"/>
        <v>--</v>
      </c>
      <c r="P124" s="17" t="str">
        <f t="shared" si="14"/>
        <v>--</v>
      </c>
      <c r="Q124" s="17" t="str">
        <f t="shared" si="14"/>
        <v>--</v>
      </c>
      <c r="R124" s="17" t="str">
        <f t="shared" si="14"/>
        <v>--</v>
      </c>
      <c r="S124" s="17" t="str">
        <f t="shared" si="15"/>
        <v>--</v>
      </c>
      <c r="T124" s="17" t="str">
        <f t="shared" si="15"/>
        <v>--</v>
      </c>
      <c r="U124" s="17" t="str">
        <f t="shared" si="15"/>
        <v>--</v>
      </c>
      <c r="V124" s="17" t="str">
        <f t="shared" si="15"/>
        <v>--</v>
      </c>
      <c r="W124" s="17" t="str">
        <f t="shared" si="15"/>
        <v>--</v>
      </c>
      <c r="X124" s="17" t="str">
        <f t="shared" si="16"/>
        <v>--</v>
      </c>
      <c r="Y124" s="17" t="str">
        <f t="shared" si="16"/>
        <v>--</v>
      </c>
      <c r="Z124" s="17" t="str">
        <f t="shared" si="16"/>
        <v>--</v>
      </c>
      <c r="AA124" s="17" t="str">
        <f t="shared" si="16"/>
        <v>--</v>
      </c>
      <c r="AB124" s="17" t="str">
        <f t="shared" si="16"/>
        <v>--</v>
      </c>
      <c r="AC124" s="17" t="str">
        <f t="shared" si="17"/>
        <v>--</v>
      </c>
      <c r="AD124" s="17" t="str">
        <f t="shared" si="17"/>
        <v>--</v>
      </c>
      <c r="AE124" s="17" t="str">
        <f t="shared" si="17"/>
        <v>--</v>
      </c>
      <c r="AF124" s="17" t="str">
        <f t="shared" si="17"/>
        <v>--</v>
      </c>
      <c r="AG124" s="17" t="str">
        <f t="shared" si="17"/>
        <v>--</v>
      </c>
      <c r="AH124" s="17" t="str">
        <f t="shared" si="18"/>
        <v>--</v>
      </c>
      <c r="AI124" s="17" t="str">
        <f t="shared" si="18"/>
        <v>--</v>
      </c>
      <c r="AJ124" s="17" t="str">
        <f t="shared" si="18"/>
        <v>--</v>
      </c>
      <c r="AK124" s="17" t="str">
        <f t="shared" si="18"/>
        <v>--</v>
      </c>
      <c r="AL124" s="17" t="str">
        <f t="shared" si="18"/>
        <v>--</v>
      </c>
      <c r="AM124" s="17" t="str">
        <f t="shared" si="19"/>
        <v>--</v>
      </c>
      <c r="AN124" s="17" t="str">
        <f t="shared" si="19"/>
        <v>--</v>
      </c>
      <c r="AO124" s="17" t="str">
        <f t="shared" si="19"/>
        <v>--</v>
      </c>
      <c r="AP124" s="17" t="str">
        <f t="shared" si="19"/>
        <v>--</v>
      </c>
      <c r="AQ124" s="17" t="str">
        <f t="shared" si="19"/>
        <v>--</v>
      </c>
      <c r="AR124" s="17" t="str">
        <f t="shared" si="20"/>
        <v>--</v>
      </c>
      <c r="AS124" s="17" t="str">
        <f t="shared" si="20"/>
        <v>--</v>
      </c>
      <c r="AT124" s="111" t="str">
        <f t="shared" si="21"/>
        <v>--</v>
      </c>
      <c r="AU124" s="205"/>
    </row>
    <row r="125" spans="1:47" s="61" customFormat="1" ht="12" hidden="1" customHeight="1" x14ac:dyDescent="0.2">
      <c r="A125" s="14">
        <v>39</v>
      </c>
      <c r="B125" s="14"/>
      <c r="C125" s="120" t="str">
        <f t="shared" si="11"/>
        <v>項目39</v>
      </c>
      <c r="D125" s="17" t="str">
        <f t="shared" si="12"/>
        <v>--</v>
      </c>
      <c r="E125" s="17" t="str">
        <f t="shared" si="12"/>
        <v>--</v>
      </c>
      <c r="F125" s="17" t="str">
        <f t="shared" si="12"/>
        <v>--</v>
      </c>
      <c r="G125" s="17" t="str">
        <f t="shared" si="12"/>
        <v>--</v>
      </c>
      <c r="H125" s="17" t="str">
        <f t="shared" si="12"/>
        <v>--</v>
      </c>
      <c r="I125" s="17" t="str">
        <f t="shared" si="13"/>
        <v>--</v>
      </c>
      <c r="J125" s="17" t="str">
        <f t="shared" si="13"/>
        <v>--</v>
      </c>
      <c r="K125" s="17" t="str">
        <f t="shared" si="13"/>
        <v>--</v>
      </c>
      <c r="L125" s="17" t="str">
        <f t="shared" si="13"/>
        <v>--</v>
      </c>
      <c r="M125" s="17" t="str">
        <f t="shared" si="13"/>
        <v>--</v>
      </c>
      <c r="N125" s="17" t="str">
        <f t="shared" si="14"/>
        <v>--</v>
      </c>
      <c r="O125" s="17" t="str">
        <f t="shared" si="14"/>
        <v>--</v>
      </c>
      <c r="P125" s="17" t="str">
        <f t="shared" si="14"/>
        <v>--</v>
      </c>
      <c r="Q125" s="17" t="str">
        <f t="shared" si="14"/>
        <v>--</v>
      </c>
      <c r="R125" s="17" t="str">
        <f t="shared" si="14"/>
        <v>--</v>
      </c>
      <c r="S125" s="17" t="str">
        <f t="shared" si="15"/>
        <v>--</v>
      </c>
      <c r="T125" s="17" t="str">
        <f t="shared" si="15"/>
        <v>--</v>
      </c>
      <c r="U125" s="17" t="str">
        <f t="shared" si="15"/>
        <v>--</v>
      </c>
      <c r="V125" s="17" t="str">
        <f t="shared" si="15"/>
        <v>--</v>
      </c>
      <c r="W125" s="17" t="str">
        <f t="shared" si="15"/>
        <v>--</v>
      </c>
      <c r="X125" s="17" t="str">
        <f t="shared" si="16"/>
        <v>--</v>
      </c>
      <c r="Y125" s="17" t="str">
        <f t="shared" si="16"/>
        <v>--</v>
      </c>
      <c r="Z125" s="17" t="str">
        <f t="shared" si="16"/>
        <v>--</v>
      </c>
      <c r="AA125" s="17" t="str">
        <f t="shared" si="16"/>
        <v>--</v>
      </c>
      <c r="AB125" s="17" t="str">
        <f t="shared" si="16"/>
        <v>--</v>
      </c>
      <c r="AC125" s="17" t="str">
        <f t="shared" si="17"/>
        <v>--</v>
      </c>
      <c r="AD125" s="17" t="str">
        <f t="shared" si="17"/>
        <v>--</v>
      </c>
      <c r="AE125" s="17" t="str">
        <f t="shared" si="17"/>
        <v>--</v>
      </c>
      <c r="AF125" s="17" t="str">
        <f t="shared" si="17"/>
        <v>--</v>
      </c>
      <c r="AG125" s="17" t="str">
        <f t="shared" si="17"/>
        <v>--</v>
      </c>
      <c r="AH125" s="17" t="str">
        <f t="shared" si="18"/>
        <v>--</v>
      </c>
      <c r="AI125" s="17" t="str">
        <f t="shared" si="18"/>
        <v>--</v>
      </c>
      <c r="AJ125" s="17" t="str">
        <f t="shared" si="18"/>
        <v>--</v>
      </c>
      <c r="AK125" s="17" t="str">
        <f t="shared" si="18"/>
        <v>--</v>
      </c>
      <c r="AL125" s="17" t="str">
        <f t="shared" si="18"/>
        <v>--</v>
      </c>
      <c r="AM125" s="17" t="str">
        <f t="shared" si="19"/>
        <v>--</v>
      </c>
      <c r="AN125" s="17" t="str">
        <f t="shared" si="19"/>
        <v>--</v>
      </c>
      <c r="AO125" s="17" t="str">
        <f t="shared" si="19"/>
        <v>--</v>
      </c>
      <c r="AP125" s="17" t="str">
        <f t="shared" si="19"/>
        <v>--</v>
      </c>
      <c r="AQ125" s="17" t="str">
        <f t="shared" si="19"/>
        <v>--</v>
      </c>
      <c r="AR125" s="17" t="str">
        <f t="shared" si="20"/>
        <v>--</v>
      </c>
      <c r="AS125" s="17" t="str">
        <f t="shared" si="20"/>
        <v>--</v>
      </c>
      <c r="AT125" s="111" t="str">
        <f t="shared" si="21"/>
        <v>--</v>
      </c>
      <c r="AU125" s="205"/>
    </row>
    <row r="126" spans="1:47" s="61" customFormat="1" ht="12" hidden="1" customHeight="1" x14ac:dyDescent="0.2">
      <c r="A126" s="14">
        <v>40</v>
      </c>
      <c r="B126" s="14"/>
      <c r="C126" s="120" t="str">
        <f t="shared" si="11"/>
        <v>項目40</v>
      </c>
      <c r="D126" s="17" t="str">
        <f t="shared" si="12"/>
        <v>--</v>
      </c>
      <c r="E126" s="17" t="str">
        <f t="shared" si="12"/>
        <v>--</v>
      </c>
      <c r="F126" s="17" t="str">
        <f t="shared" si="12"/>
        <v>--</v>
      </c>
      <c r="G126" s="17" t="str">
        <f t="shared" si="12"/>
        <v>--</v>
      </c>
      <c r="H126" s="17" t="str">
        <f t="shared" si="12"/>
        <v>--</v>
      </c>
      <c r="I126" s="17" t="str">
        <f t="shared" si="13"/>
        <v>--</v>
      </c>
      <c r="J126" s="17" t="str">
        <f t="shared" si="13"/>
        <v>--</v>
      </c>
      <c r="K126" s="17" t="str">
        <f t="shared" si="13"/>
        <v>--</v>
      </c>
      <c r="L126" s="17" t="str">
        <f t="shared" si="13"/>
        <v>--</v>
      </c>
      <c r="M126" s="17" t="str">
        <f t="shared" si="13"/>
        <v>--</v>
      </c>
      <c r="N126" s="17" t="str">
        <f t="shared" si="14"/>
        <v>--</v>
      </c>
      <c r="O126" s="17" t="str">
        <f t="shared" si="14"/>
        <v>--</v>
      </c>
      <c r="P126" s="17" t="str">
        <f t="shared" si="14"/>
        <v>--</v>
      </c>
      <c r="Q126" s="17" t="str">
        <f t="shared" si="14"/>
        <v>--</v>
      </c>
      <c r="R126" s="17" t="str">
        <f t="shared" si="14"/>
        <v>--</v>
      </c>
      <c r="S126" s="17" t="str">
        <f t="shared" si="15"/>
        <v>--</v>
      </c>
      <c r="T126" s="17" t="str">
        <f t="shared" si="15"/>
        <v>--</v>
      </c>
      <c r="U126" s="17" t="str">
        <f t="shared" si="15"/>
        <v>--</v>
      </c>
      <c r="V126" s="17" t="str">
        <f t="shared" si="15"/>
        <v>--</v>
      </c>
      <c r="W126" s="17" t="str">
        <f t="shared" si="15"/>
        <v>--</v>
      </c>
      <c r="X126" s="17" t="str">
        <f t="shared" si="16"/>
        <v>--</v>
      </c>
      <c r="Y126" s="17" t="str">
        <f t="shared" si="16"/>
        <v>--</v>
      </c>
      <c r="Z126" s="17" t="str">
        <f t="shared" si="16"/>
        <v>--</v>
      </c>
      <c r="AA126" s="17" t="str">
        <f t="shared" si="16"/>
        <v>--</v>
      </c>
      <c r="AB126" s="17" t="str">
        <f t="shared" si="16"/>
        <v>--</v>
      </c>
      <c r="AC126" s="17" t="str">
        <f t="shared" si="17"/>
        <v>--</v>
      </c>
      <c r="AD126" s="17" t="str">
        <f t="shared" si="17"/>
        <v>--</v>
      </c>
      <c r="AE126" s="17" t="str">
        <f t="shared" si="17"/>
        <v>--</v>
      </c>
      <c r="AF126" s="17" t="str">
        <f t="shared" si="17"/>
        <v>--</v>
      </c>
      <c r="AG126" s="17" t="str">
        <f t="shared" si="17"/>
        <v>--</v>
      </c>
      <c r="AH126" s="17" t="str">
        <f t="shared" si="18"/>
        <v>--</v>
      </c>
      <c r="AI126" s="17" t="str">
        <f t="shared" si="18"/>
        <v>--</v>
      </c>
      <c r="AJ126" s="17" t="str">
        <f t="shared" si="18"/>
        <v>--</v>
      </c>
      <c r="AK126" s="17" t="str">
        <f t="shared" si="18"/>
        <v>--</v>
      </c>
      <c r="AL126" s="17" t="str">
        <f t="shared" si="18"/>
        <v>--</v>
      </c>
      <c r="AM126" s="17" t="str">
        <f t="shared" si="19"/>
        <v>--</v>
      </c>
      <c r="AN126" s="17" t="str">
        <f t="shared" si="19"/>
        <v>--</v>
      </c>
      <c r="AO126" s="17" t="str">
        <f t="shared" si="19"/>
        <v>--</v>
      </c>
      <c r="AP126" s="17" t="str">
        <f t="shared" si="19"/>
        <v>--</v>
      </c>
      <c r="AQ126" s="17" t="str">
        <f t="shared" si="19"/>
        <v>--</v>
      </c>
      <c r="AR126" s="17" t="str">
        <f t="shared" si="20"/>
        <v>--</v>
      </c>
      <c r="AS126" s="17" t="str">
        <f t="shared" si="20"/>
        <v>--</v>
      </c>
      <c r="AT126" s="111" t="str">
        <f t="shared" si="21"/>
        <v>--</v>
      </c>
      <c r="AU126" s="205"/>
    </row>
    <row r="127" spans="1:47" s="61" customFormat="1" ht="12" hidden="1" customHeight="1" x14ac:dyDescent="0.2">
      <c r="A127" s="14">
        <v>41</v>
      </c>
      <c r="B127" s="14"/>
      <c r="C127" s="120" t="str">
        <f t="shared" si="11"/>
        <v>項目41</v>
      </c>
      <c r="D127" s="17" t="str">
        <f t="shared" si="12"/>
        <v>--</v>
      </c>
      <c r="E127" s="17" t="str">
        <f t="shared" si="12"/>
        <v>--</v>
      </c>
      <c r="F127" s="17" t="str">
        <f t="shared" si="12"/>
        <v>--</v>
      </c>
      <c r="G127" s="17" t="str">
        <f t="shared" si="12"/>
        <v>--</v>
      </c>
      <c r="H127" s="17" t="str">
        <f t="shared" si="12"/>
        <v>--</v>
      </c>
      <c r="I127" s="17" t="str">
        <f t="shared" si="13"/>
        <v>--</v>
      </c>
      <c r="J127" s="17" t="str">
        <f t="shared" si="13"/>
        <v>--</v>
      </c>
      <c r="K127" s="17" t="str">
        <f t="shared" si="13"/>
        <v>--</v>
      </c>
      <c r="L127" s="17" t="str">
        <f t="shared" si="13"/>
        <v>--</v>
      </c>
      <c r="M127" s="17" t="str">
        <f t="shared" si="13"/>
        <v>--</v>
      </c>
      <c r="N127" s="17" t="str">
        <f t="shared" si="14"/>
        <v>--</v>
      </c>
      <c r="O127" s="17" t="str">
        <f t="shared" si="14"/>
        <v>--</v>
      </c>
      <c r="P127" s="17" t="str">
        <f t="shared" si="14"/>
        <v>--</v>
      </c>
      <c r="Q127" s="17" t="str">
        <f t="shared" si="14"/>
        <v>--</v>
      </c>
      <c r="R127" s="17" t="str">
        <f t="shared" si="14"/>
        <v>--</v>
      </c>
      <c r="S127" s="17" t="str">
        <f t="shared" si="15"/>
        <v>--</v>
      </c>
      <c r="T127" s="17" t="str">
        <f t="shared" si="15"/>
        <v>--</v>
      </c>
      <c r="U127" s="17" t="str">
        <f t="shared" si="15"/>
        <v>--</v>
      </c>
      <c r="V127" s="17" t="str">
        <f t="shared" si="15"/>
        <v>--</v>
      </c>
      <c r="W127" s="17" t="str">
        <f t="shared" si="15"/>
        <v>--</v>
      </c>
      <c r="X127" s="17" t="str">
        <f t="shared" si="16"/>
        <v>--</v>
      </c>
      <c r="Y127" s="17" t="str">
        <f t="shared" si="16"/>
        <v>--</v>
      </c>
      <c r="Z127" s="17" t="str">
        <f t="shared" si="16"/>
        <v>--</v>
      </c>
      <c r="AA127" s="17" t="str">
        <f t="shared" si="16"/>
        <v>--</v>
      </c>
      <c r="AB127" s="17" t="str">
        <f t="shared" si="16"/>
        <v>--</v>
      </c>
      <c r="AC127" s="17" t="str">
        <f t="shared" si="17"/>
        <v>--</v>
      </c>
      <c r="AD127" s="17" t="str">
        <f t="shared" si="17"/>
        <v>--</v>
      </c>
      <c r="AE127" s="17" t="str">
        <f t="shared" si="17"/>
        <v>--</v>
      </c>
      <c r="AF127" s="17" t="str">
        <f t="shared" si="17"/>
        <v>--</v>
      </c>
      <c r="AG127" s="17" t="str">
        <f t="shared" si="17"/>
        <v>--</v>
      </c>
      <c r="AH127" s="17" t="str">
        <f t="shared" si="18"/>
        <v>--</v>
      </c>
      <c r="AI127" s="17" t="str">
        <f t="shared" si="18"/>
        <v>--</v>
      </c>
      <c r="AJ127" s="17" t="str">
        <f t="shared" si="18"/>
        <v>--</v>
      </c>
      <c r="AK127" s="17" t="str">
        <f t="shared" si="18"/>
        <v>--</v>
      </c>
      <c r="AL127" s="17" t="str">
        <f t="shared" si="18"/>
        <v>--</v>
      </c>
      <c r="AM127" s="17" t="str">
        <f t="shared" si="19"/>
        <v>--</v>
      </c>
      <c r="AN127" s="17" t="str">
        <f t="shared" si="19"/>
        <v>--</v>
      </c>
      <c r="AO127" s="17" t="str">
        <f t="shared" si="19"/>
        <v>--</v>
      </c>
      <c r="AP127" s="17" t="str">
        <f t="shared" si="19"/>
        <v>--</v>
      </c>
      <c r="AQ127" s="17" t="str">
        <f t="shared" si="19"/>
        <v>--</v>
      </c>
      <c r="AR127" s="17" t="str">
        <f t="shared" si="20"/>
        <v>--</v>
      </c>
      <c r="AS127" s="17" t="str">
        <f t="shared" si="20"/>
        <v>--</v>
      </c>
      <c r="AT127" s="111" t="str">
        <f t="shared" si="21"/>
        <v>--</v>
      </c>
      <c r="AU127" s="205"/>
    </row>
    <row r="128" spans="1:47" s="61" customFormat="1" ht="12" hidden="1" customHeight="1" x14ac:dyDescent="0.2">
      <c r="A128" s="14">
        <v>42</v>
      </c>
      <c r="B128" s="14"/>
      <c r="C128" s="120" t="str">
        <f t="shared" si="11"/>
        <v>項目42</v>
      </c>
      <c r="D128" s="17" t="str">
        <f t="shared" si="12"/>
        <v>--</v>
      </c>
      <c r="E128" s="17" t="str">
        <f t="shared" si="12"/>
        <v>--</v>
      </c>
      <c r="F128" s="17" t="str">
        <f t="shared" si="12"/>
        <v>--</v>
      </c>
      <c r="G128" s="17" t="str">
        <f t="shared" si="12"/>
        <v>--</v>
      </c>
      <c r="H128" s="17" t="str">
        <f t="shared" si="12"/>
        <v>--</v>
      </c>
      <c r="I128" s="17" t="str">
        <f t="shared" si="13"/>
        <v>--</v>
      </c>
      <c r="J128" s="17" t="str">
        <f t="shared" si="13"/>
        <v>--</v>
      </c>
      <c r="K128" s="17" t="str">
        <f t="shared" si="13"/>
        <v>--</v>
      </c>
      <c r="L128" s="17" t="str">
        <f t="shared" si="13"/>
        <v>--</v>
      </c>
      <c r="M128" s="17" t="str">
        <f t="shared" si="13"/>
        <v>--</v>
      </c>
      <c r="N128" s="17" t="str">
        <f t="shared" si="14"/>
        <v>--</v>
      </c>
      <c r="O128" s="17" t="str">
        <f t="shared" si="14"/>
        <v>--</v>
      </c>
      <c r="P128" s="17" t="str">
        <f t="shared" si="14"/>
        <v>--</v>
      </c>
      <c r="Q128" s="17" t="str">
        <f t="shared" si="14"/>
        <v>--</v>
      </c>
      <c r="R128" s="17" t="str">
        <f t="shared" si="14"/>
        <v>--</v>
      </c>
      <c r="S128" s="17" t="str">
        <f t="shared" si="15"/>
        <v>--</v>
      </c>
      <c r="T128" s="17" t="str">
        <f t="shared" si="15"/>
        <v>--</v>
      </c>
      <c r="U128" s="17" t="str">
        <f t="shared" si="15"/>
        <v>--</v>
      </c>
      <c r="V128" s="17" t="str">
        <f t="shared" si="15"/>
        <v>--</v>
      </c>
      <c r="W128" s="17" t="str">
        <f t="shared" si="15"/>
        <v>--</v>
      </c>
      <c r="X128" s="17" t="str">
        <f t="shared" si="16"/>
        <v>--</v>
      </c>
      <c r="Y128" s="17" t="str">
        <f t="shared" si="16"/>
        <v>--</v>
      </c>
      <c r="Z128" s="17" t="str">
        <f t="shared" si="16"/>
        <v>--</v>
      </c>
      <c r="AA128" s="17" t="str">
        <f t="shared" si="16"/>
        <v>--</v>
      </c>
      <c r="AB128" s="17" t="str">
        <f t="shared" si="16"/>
        <v>--</v>
      </c>
      <c r="AC128" s="17" t="str">
        <f t="shared" si="17"/>
        <v>--</v>
      </c>
      <c r="AD128" s="17" t="str">
        <f t="shared" si="17"/>
        <v>--</v>
      </c>
      <c r="AE128" s="17" t="str">
        <f t="shared" si="17"/>
        <v>--</v>
      </c>
      <c r="AF128" s="17" t="str">
        <f t="shared" si="17"/>
        <v>--</v>
      </c>
      <c r="AG128" s="17" t="str">
        <f t="shared" si="17"/>
        <v>--</v>
      </c>
      <c r="AH128" s="17" t="str">
        <f t="shared" si="18"/>
        <v>--</v>
      </c>
      <c r="AI128" s="17" t="str">
        <f t="shared" si="18"/>
        <v>--</v>
      </c>
      <c r="AJ128" s="17" t="str">
        <f t="shared" si="18"/>
        <v>--</v>
      </c>
      <c r="AK128" s="17" t="str">
        <f t="shared" si="18"/>
        <v>--</v>
      </c>
      <c r="AL128" s="17" t="str">
        <f t="shared" si="18"/>
        <v>--</v>
      </c>
      <c r="AM128" s="17" t="str">
        <f t="shared" si="19"/>
        <v>--</v>
      </c>
      <c r="AN128" s="17" t="str">
        <f t="shared" si="19"/>
        <v>--</v>
      </c>
      <c r="AO128" s="17" t="str">
        <f t="shared" si="19"/>
        <v>--</v>
      </c>
      <c r="AP128" s="17" t="str">
        <f t="shared" si="19"/>
        <v>--</v>
      </c>
      <c r="AQ128" s="17" t="str">
        <f t="shared" si="19"/>
        <v>--</v>
      </c>
      <c r="AR128" s="17" t="str">
        <f t="shared" si="20"/>
        <v>--</v>
      </c>
      <c r="AS128" s="17" t="str">
        <f t="shared" si="20"/>
        <v>--</v>
      </c>
      <c r="AT128" s="111" t="str">
        <f t="shared" si="21"/>
        <v>--</v>
      </c>
      <c r="AU128" s="205"/>
    </row>
    <row r="129" spans="1:47" s="61" customFormat="1" ht="12" hidden="1" customHeight="1" x14ac:dyDescent="0.2">
      <c r="A129" s="14">
        <v>43</v>
      </c>
      <c r="B129" s="14"/>
      <c r="C129" s="120" t="str">
        <f t="shared" si="11"/>
        <v>項目43</v>
      </c>
      <c r="D129" s="17" t="str">
        <f t="shared" si="12"/>
        <v>--</v>
      </c>
      <c r="E129" s="17" t="str">
        <f t="shared" si="12"/>
        <v>--</v>
      </c>
      <c r="F129" s="17" t="str">
        <f t="shared" si="12"/>
        <v>--</v>
      </c>
      <c r="G129" s="17" t="str">
        <f t="shared" si="12"/>
        <v>--</v>
      </c>
      <c r="H129" s="17" t="str">
        <f t="shared" si="12"/>
        <v>--</v>
      </c>
      <c r="I129" s="17" t="str">
        <f t="shared" si="13"/>
        <v>--</v>
      </c>
      <c r="J129" s="17" t="str">
        <f t="shared" si="13"/>
        <v>--</v>
      </c>
      <c r="K129" s="17" t="str">
        <f t="shared" si="13"/>
        <v>--</v>
      </c>
      <c r="L129" s="17" t="str">
        <f t="shared" si="13"/>
        <v>--</v>
      </c>
      <c r="M129" s="17" t="str">
        <f t="shared" si="13"/>
        <v>--</v>
      </c>
      <c r="N129" s="17" t="str">
        <f t="shared" si="14"/>
        <v>--</v>
      </c>
      <c r="O129" s="17" t="str">
        <f t="shared" si="14"/>
        <v>--</v>
      </c>
      <c r="P129" s="17" t="str">
        <f t="shared" si="14"/>
        <v>--</v>
      </c>
      <c r="Q129" s="17" t="str">
        <f t="shared" si="14"/>
        <v>--</v>
      </c>
      <c r="R129" s="17" t="str">
        <f t="shared" si="14"/>
        <v>--</v>
      </c>
      <c r="S129" s="17" t="str">
        <f t="shared" si="15"/>
        <v>--</v>
      </c>
      <c r="T129" s="17" t="str">
        <f t="shared" si="15"/>
        <v>--</v>
      </c>
      <c r="U129" s="17" t="str">
        <f t="shared" si="15"/>
        <v>--</v>
      </c>
      <c r="V129" s="17" t="str">
        <f t="shared" si="15"/>
        <v>--</v>
      </c>
      <c r="W129" s="17" t="str">
        <f t="shared" si="15"/>
        <v>--</v>
      </c>
      <c r="X129" s="17" t="str">
        <f t="shared" si="16"/>
        <v>--</v>
      </c>
      <c r="Y129" s="17" t="str">
        <f t="shared" si="16"/>
        <v>--</v>
      </c>
      <c r="Z129" s="17" t="str">
        <f t="shared" si="16"/>
        <v>--</v>
      </c>
      <c r="AA129" s="17" t="str">
        <f t="shared" si="16"/>
        <v>--</v>
      </c>
      <c r="AB129" s="17" t="str">
        <f t="shared" si="16"/>
        <v>--</v>
      </c>
      <c r="AC129" s="17" t="str">
        <f t="shared" si="17"/>
        <v>--</v>
      </c>
      <c r="AD129" s="17" t="str">
        <f t="shared" si="17"/>
        <v>--</v>
      </c>
      <c r="AE129" s="17" t="str">
        <f t="shared" si="17"/>
        <v>--</v>
      </c>
      <c r="AF129" s="17" t="str">
        <f t="shared" si="17"/>
        <v>--</v>
      </c>
      <c r="AG129" s="17" t="str">
        <f t="shared" si="17"/>
        <v>--</v>
      </c>
      <c r="AH129" s="17" t="str">
        <f t="shared" si="18"/>
        <v>--</v>
      </c>
      <c r="AI129" s="17" t="str">
        <f t="shared" si="18"/>
        <v>--</v>
      </c>
      <c r="AJ129" s="17" t="str">
        <f t="shared" si="18"/>
        <v>--</v>
      </c>
      <c r="AK129" s="17" t="str">
        <f t="shared" si="18"/>
        <v>--</v>
      </c>
      <c r="AL129" s="17" t="str">
        <f t="shared" si="18"/>
        <v>--</v>
      </c>
      <c r="AM129" s="17" t="str">
        <f t="shared" si="19"/>
        <v>--</v>
      </c>
      <c r="AN129" s="17" t="str">
        <f t="shared" si="19"/>
        <v>--</v>
      </c>
      <c r="AO129" s="17" t="str">
        <f t="shared" si="19"/>
        <v>--</v>
      </c>
      <c r="AP129" s="17" t="str">
        <f t="shared" si="19"/>
        <v>--</v>
      </c>
      <c r="AQ129" s="17" t="str">
        <f t="shared" si="19"/>
        <v>--</v>
      </c>
      <c r="AR129" s="17" t="str">
        <f t="shared" si="20"/>
        <v>--</v>
      </c>
      <c r="AS129" s="17" t="str">
        <f t="shared" si="20"/>
        <v>--</v>
      </c>
      <c r="AT129" s="111" t="str">
        <f t="shared" si="21"/>
        <v>--</v>
      </c>
      <c r="AU129" s="205"/>
    </row>
    <row r="130" spans="1:47" s="61" customFormat="1" ht="12" hidden="1" customHeight="1" x14ac:dyDescent="0.2">
      <c r="A130" s="14">
        <v>44</v>
      </c>
      <c r="B130" s="14"/>
      <c r="C130" s="120" t="str">
        <f t="shared" si="11"/>
        <v>項目44</v>
      </c>
      <c r="D130" s="17" t="str">
        <f t="shared" si="12"/>
        <v>--</v>
      </c>
      <c r="E130" s="17" t="str">
        <f t="shared" si="12"/>
        <v>--</v>
      </c>
      <c r="F130" s="17" t="str">
        <f t="shared" si="12"/>
        <v>--</v>
      </c>
      <c r="G130" s="17" t="str">
        <f t="shared" si="12"/>
        <v>--</v>
      </c>
      <c r="H130" s="17" t="str">
        <f t="shared" si="12"/>
        <v>--</v>
      </c>
      <c r="I130" s="17" t="str">
        <f t="shared" si="13"/>
        <v>--</v>
      </c>
      <c r="J130" s="17" t="str">
        <f t="shared" si="13"/>
        <v>--</v>
      </c>
      <c r="K130" s="17" t="str">
        <f t="shared" si="13"/>
        <v>--</v>
      </c>
      <c r="L130" s="17" t="str">
        <f t="shared" si="13"/>
        <v>--</v>
      </c>
      <c r="M130" s="17" t="str">
        <f t="shared" si="13"/>
        <v>--</v>
      </c>
      <c r="N130" s="17" t="str">
        <f t="shared" si="14"/>
        <v>--</v>
      </c>
      <c r="O130" s="17" t="str">
        <f t="shared" si="14"/>
        <v>--</v>
      </c>
      <c r="P130" s="17" t="str">
        <f t="shared" si="14"/>
        <v>--</v>
      </c>
      <c r="Q130" s="17" t="str">
        <f t="shared" si="14"/>
        <v>--</v>
      </c>
      <c r="R130" s="17" t="str">
        <f t="shared" si="14"/>
        <v>--</v>
      </c>
      <c r="S130" s="17" t="str">
        <f t="shared" si="15"/>
        <v>--</v>
      </c>
      <c r="T130" s="17" t="str">
        <f t="shared" si="15"/>
        <v>--</v>
      </c>
      <c r="U130" s="17" t="str">
        <f t="shared" si="15"/>
        <v>--</v>
      </c>
      <c r="V130" s="17" t="str">
        <f t="shared" si="15"/>
        <v>--</v>
      </c>
      <c r="W130" s="17" t="str">
        <f t="shared" si="15"/>
        <v>--</v>
      </c>
      <c r="X130" s="17" t="str">
        <f t="shared" si="16"/>
        <v>--</v>
      </c>
      <c r="Y130" s="17" t="str">
        <f t="shared" si="16"/>
        <v>--</v>
      </c>
      <c r="Z130" s="17" t="str">
        <f t="shared" si="16"/>
        <v>--</v>
      </c>
      <c r="AA130" s="17" t="str">
        <f t="shared" si="16"/>
        <v>--</v>
      </c>
      <c r="AB130" s="17" t="str">
        <f t="shared" si="16"/>
        <v>--</v>
      </c>
      <c r="AC130" s="17" t="str">
        <f t="shared" si="17"/>
        <v>--</v>
      </c>
      <c r="AD130" s="17" t="str">
        <f t="shared" si="17"/>
        <v>--</v>
      </c>
      <c r="AE130" s="17" t="str">
        <f t="shared" si="17"/>
        <v>--</v>
      </c>
      <c r="AF130" s="17" t="str">
        <f t="shared" si="17"/>
        <v>--</v>
      </c>
      <c r="AG130" s="17" t="str">
        <f t="shared" si="17"/>
        <v>--</v>
      </c>
      <c r="AH130" s="17" t="str">
        <f t="shared" si="18"/>
        <v>--</v>
      </c>
      <c r="AI130" s="17" t="str">
        <f t="shared" si="18"/>
        <v>--</v>
      </c>
      <c r="AJ130" s="17" t="str">
        <f t="shared" si="18"/>
        <v>--</v>
      </c>
      <c r="AK130" s="17" t="str">
        <f t="shared" si="18"/>
        <v>--</v>
      </c>
      <c r="AL130" s="17" t="str">
        <f t="shared" si="18"/>
        <v>--</v>
      </c>
      <c r="AM130" s="17" t="str">
        <f t="shared" si="19"/>
        <v>--</v>
      </c>
      <c r="AN130" s="17" t="str">
        <f t="shared" si="19"/>
        <v>--</v>
      </c>
      <c r="AO130" s="17" t="str">
        <f t="shared" si="19"/>
        <v>--</v>
      </c>
      <c r="AP130" s="17" t="str">
        <f t="shared" si="19"/>
        <v>--</v>
      </c>
      <c r="AQ130" s="17" t="str">
        <f t="shared" si="19"/>
        <v>--</v>
      </c>
      <c r="AR130" s="17" t="str">
        <f t="shared" si="20"/>
        <v>--</v>
      </c>
      <c r="AS130" s="17" t="str">
        <f t="shared" si="20"/>
        <v>--</v>
      </c>
      <c r="AT130" s="111" t="str">
        <f t="shared" si="21"/>
        <v>--</v>
      </c>
      <c r="AU130" s="205"/>
    </row>
    <row r="131" spans="1:47" s="61" customFormat="1" ht="12" hidden="1" customHeight="1" x14ac:dyDescent="0.2">
      <c r="A131" s="14">
        <v>45</v>
      </c>
      <c r="B131" s="14"/>
      <c r="C131" s="120" t="str">
        <f t="shared" si="11"/>
        <v>項目45</v>
      </c>
      <c r="D131" s="17" t="str">
        <f t="shared" si="12"/>
        <v>--</v>
      </c>
      <c r="E131" s="17" t="str">
        <f t="shared" si="12"/>
        <v>--</v>
      </c>
      <c r="F131" s="17" t="str">
        <f t="shared" si="12"/>
        <v>--</v>
      </c>
      <c r="G131" s="17" t="str">
        <f t="shared" si="12"/>
        <v>--</v>
      </c>
      <c r="H131" s="17" t="str">
        <f t="shared" si="12"/>
        <v>--</v>
      </c>
      <c r="I131" s="17" t="str">
        <f t="shared" si="13"/>
        <v>--</v>
      </c>
      <c r="J131" s="17" t="str">
        <f t="shared" si="13"/>
        <v>--</v>
      </c>
      <c r="K131" s="17" t="str">
        <f t="shared" si="13"/>
        <v>--</v>
      </c>
      <c r="L131" s="17" t="str">
        <f t="shared" si="13"/>
        <v>--</v>
      </c>
      <c r="M131" s="17" t="str">
        <f t="shared" si="13"/>
        <v>--</v>
      </c>
      <c r="N131" s="17" t="str">
        <f t="shared" si="14"/>
        <v>--</v>
      </c>
      <c r="O131" s="17" t="str">
        <f t="shared" si="14"/>
        <v>--</v>
      </c>
      <c r="P131" s="17" t="str">
        <f t="shared" si="14"/>
        <v>--</v>
      </c>
      <c r="Q131" s="17" t="str">
        <f t="shared" si="14"/>
        <v>--</v>
      </c>
      <c r="R131" s="17" t="str">
        <f t="shared" si="14"/>
        <v>--</v>
      </c>
      <c r="S131" s="17" t="str">
        <f t="shared" si="15"/>
        <v>--</v>
      </c>
      <c r="T131" s="17" t="str">
        <f t="shared" si="15"/>
        <v>--</v>
      </c>
      <c r="U131" s="17" t="str">
        <f t="shared" si="15"/>
        <v>--</v>
      </c>
      <c r="V131" s="17" t="str">
        <f t="shared" si="15"/>
        <v>--</v>
      </c>
      <c r="W131" s="17" t="str">
        <f t="shared" si="15"/>
        <v>--</v>
      </c>
      <c r="X131" s="17" t="str">
        <f t="shared" si="16"/>
        <v>--</v>
      </c>
      <c r="Y131" s="17" t="str">
        <f t="shared" si="16"/>
        <v>--</v>
      </c>
      <c r="Z131" s="17" t="str">
        <f t="shared" si="16"/>
        <v>--</v>
      </c>
      <c r="AA131" s="17" t="str">
        <f t="shared" si="16"/>
        <v>--</v>
      </c>
      <c r="AB131" s="17" t="str">
        <f t="shared" si="16"/>
        <v>--</v>
      </c>
      <c r="AC131" s="17" t="str">
        <f t="shared" si="17"/>
        <v>--</v>
      </c>
      <c r="AD131" s="17" t="str">
        <f t="shared" si="17"/>
        <v>--</v>
      </c>
      <c r="AE131" s="17" t="str">
        <f t="shared" si="17"/>
        <v>--</v>
      </c>
      <c r="AF131" s="17" t="str">
        <f t="shared" si="17"/>
        <v>--</v>
      </c>
      <c r="AG131" s="17" t="str">
        <f t="shared" si="17"/>
        <v>--</v>
      </c>
      <c r="AH131" s="17" t="str">
        <f t="shared" si="18"/>
        <v>--</v>
      </c>
      <c r="AI131" s="17" t="str">
        <f t="shared" si="18"/>
        <v>--</v>
      </c>
      <c r="AJ131" s="17" t="str">
        <f t="shared" si="18"/>
        <v>--</v>
      </c>
      <c r="AK131" s="17" t="str">
        <f t="shared" si="18"/>
        <v>--</v>
      </c>
      <c r="AL131" s="17" t="str">
        <f t="shared" si="18"/>
        <v>--</v>
      </c>
      <c r="AM131" s="17" t="str">
        <f t="shared" si="19"/>
        <v>--</v>
      </c>
      <c r="AN131" s="17" t="str">
        <f t="shared" si="19"/>
        <v>--</v>
      </c>
      <c r="AO131" s="17" t="str">
        <f t="shared" si="19"/>
        <v>--</v>
      </c>
      <c r="AP131" s="17" t="str">
        <f t="shared" si="19"/>
        <v>--</v>
      </c>
      <c r="AQ131" s="17" t="str">
        <f t="shared" si="19"/>
        <v>--</v>
      </c>
      <c r="AR131" s="17" t="str">
        <f t="shared" si="20"/>
        <v>--</v>
      </c>
      <c r="AS131" s="17" t="str">
        <f t="shared" si="20"/>
        <v>--</v>
      </c>
      <c r="AT131" s="111" t="str">
        <f t="shared" si="21"/>
        <v>--</v>
      </c>
      <c r="AU131" s="205"/>
    </row>
    <row r="132" spans="1:47" s="61" customFormat="1" ht="12" hidden="1" customHeight="1" x14ac:dyDescent="0.2">
      <c r="A132" s="14">
        <v>46</v>
      </c>
      <c r="B132" s="14"/>
      <c r="C132" s="120" t="str">
        <f t="shared" si="11"/>
        <v>項目46</v>
      </c>
      <c r="D132" s="17" t="str">
        <f t="shared" si="12"/>
        <v>--</v>
      </c>
      <c r="E132" s="17" t="str">
        <f t="shared" si="12"/>
        <v>--</v>
      </c>
      <c r="F132" s="17" t="str">
        <f t="shared" si="12"/>
        <v>--</v>
      </c>
      <c r="G132" s="17" t="str">
        <f t="shared" si="12"/>
        <v>--</v>
      </c>
      <c r="H132" s="17" t="str">
        <f t="shared" si="12"/>
        <v>--</v>
      </c>
      <c r="I132" s="17" t="str">
        <f t="shared" si="13"/>
        <v>--</v>
      </c>
      <c r="J132" s="17" t="str">
        <f t="shared" si="13"/>
        <v>--</v>
      </c>
      <c r="K132" s="17" t="str">
        <f t="shared" si="13"/>
        <v>--</v>
      </c>
      <c r="L132" s="17" t="str">
        <f t="shared" si="13"/>
        <v>--</v>
      </c>
      <c r="M132" s="17" t="str">
        <f t="shared" si="13"/>
        <v>--</v>
      </c>
      <c r="N132" s="17" t="str">
        <f t="shared" si="14"/>
        <v>--</v>
      </c>
      <c r="O132" s="17" t="str">
        <f t="shared" si="14"/>
        <v>--</v>
      </c>
      <c r="P132" s="17" t="str">
        <f t="shared" si="14"/>
        <v>--</v>
      </c>
      <c r="Q132" s="17" t="str">
        <f t="shared" si="14"/>
        <v>--</v>
      </c>
      <c r="R132" s="17" t="str">
        <f t="shared" si="14"/>
        <v>--</v>
      </c>
      <c r="S132" s="17" t="str">
        <f t="shared" si="15"/>
        <v>--</v>
      </c>
      <c r="T132" s="17" t="str">
        <f t="shared" si="15"/>
        <v>--</v>
      </c>
      <c r="U132" s="17" t="str">
        <f t="shared" si="15"/>
        <v>--</v>
      </c>
      <c r="V132" s="17" t="str">
        <f t="shared" si="15"/>
        <v>--</v>
      </c>
      <c r="W132" s="17" t="str">
        <f t="shared" si="15"/>
        <v>--</v>
      </c>
      <c r="X132" s="17" t="str">
        <f t="shared" si="16"/>
        <v>--</v>
      </c>
      <c r="Y132" s="17" t="str">
        <f t="shared" si="16"/>
        <v>--</v>
      </c>
      <c r="Z132" s="17" t="str">
        <f t="shared" si="16"/>
        <v>--</v>
      </c>
      <c r="AA132" s="17" t="str">
        <f t="shared" si="16"/>
        <v>--</v>
      </c>
      <c r="AB132" s="17" t="str">
        <f t="shared" si="16"/>
        <v>--</v>
      </c>
      <c r="AC132" s="17" t="str">
        <f t="shared" si="17"/>
        <v>--</v>
      </c>
      <c r="AD132" s="17" t="str">
        <f t="shared" si="17"/>
        <v>--</v>
      </c>
      <c r="AE132" s="17" t="str">
        <f t="shared" si="17"/>
        <v>--</v>
      </c>
      <c r="AF132" s="17" t="str">
        <f t="shared" si="17"/>
        <v>--</v>
      </c>
      <c r="AG132" s="17" t="str">
        <f t="shared" si="17"/>
        <v>--</v>
      </c>
      <c r="AH132" s="17" t="str">
        <f t="shared" si="18"/>
        <v>--</v>
      </c>
      <c r="AI132" s="17" t="str">
        <f t="shared" si="18"/>
        <v>--</v>
      </c>
      <c r="AJ132" s="17" t="str">
        <f t="shared" si="18"/>
        <v>--</v>
      </c>
      <c r="AK132" s="17" t="str">
        <f t="shared" si="18"/>
        <v>--</v>
      </c>
      <c r="AL132" s="17" t="str">
        <f t="shared" si="18"/>
        <v>--</v>
      </c>
      <c r="AM132" s="17" t="str">
        <f t="shared" si="19"/>
        <v>--</v>
      </c>
      <c r="AN132" s="17" t="str">
        <f t="shared" si="19"/>
        <v>--</v>
      </c>
      <c r="AO132" s="17" t="str">
        <f t="shared" si="19"/>
        <v>--</v>
      </c>
      <c r="AP132" s="17" t="str">
        <f t="shared" si="19"/>
        <v>--</v>
      </c>
      <c r="AQ132" s="17" t="str">
        <f t="shared" si="19"/>
        <v>--</v>
      </c>
      <c r="AR132" s="17" t="str">
        <f t="shared" si="20"/>
        <v>--</v>
      </c>
      <c r="AS132" s="17" t="str">
        <f t="shared" si="20"/>
        <v>--</v>
      </c>
      <c r="AT132" s="111" t="str">
        <f t="shared" si="21"/>
        <v>--</v>
      </c>
      <c r="AU132" s="205"/>
    </row>
    <row r="133" spans="1:47" s="61" customFormat="1" ht="12" hidden="1" customHeight="1" x14ac:dyDescent="0.2">
      <c r="A133" s="14">
        <v>47</v>
      </c>
      <c r="B133" s="14"/>
      <c r="C133" s="120" t="str">
        <f t="shared" si="11"/>
        <v>項目47</v>
      </c>
      <c r="D133" s="17" t="str">
        <f t="shared" si="12"/>
        <v>--</v>
      </c>
      <c r="E133" s="17" t="str">
        <f t="shared" si="12"/>
        <v>--</v>
      </c>
      <c r="F133" s="17" t="str">
        <f t="shared" si="12"/>
        <v>--</v>
      </c>
      <c r="G133" s="17" t="str">
        <f t="shared" si="12"/>
        <v>--</v>
      </c>
      <c r="H133" s="17" t="str">
        <f t="shared" si="12"/>
        <v>--</v>
      </c>
      <c r="I133" s="17" t="str">
        <f t="shared" si="13"/>
        <v>--</v>
      </c>
      <c r="J133" s="17" t="str">
        <f t="shared" si="13"/>
        <v>--</v>
      </c>
      <c r="K133" s="17" t="str">
        <f t="shared" si="13"/>
        <v>--</v>
      </c>
      <c r="L133" s="17" t="str">
        <f t="shared" si="13"/>
        <v>--</v>
      </c>
      <c r="M133" s="17" t="str">
        <f t="shared" si="13"/>
        <v>--</v>
      </c>
      <c r="N133" s="17" t="str">
        <f t="shared" si="14"/>
        <v>--</v>
      </c>
      <c r="O133" s="17" t="str">
        <f t="shared" si="14"/>
        <v>--</v>
      </c>
      <c r="P133" s="17" t="str">
        <f t="shared" si="14"/>
        <v>--</v>
      </c>
      <c r="Q133" s="17" t="str">
        <f t="shared" si="14"/>
        <v>--</v>
      </c>
      <c r="R133" s="17" t="str">
        <f t="shared" si="14"/>
        <v>--</v>
      </c>
      <c r="S133" s="17" t="str">
        <f t="shared" si="15"/>
        <v>--</v>
      </c>
      <c r="T133" s="17" t="str">
        <f t="shared" si="15"/>
        <v>--</v>
      </c>
      <c r="U133" s="17" t="str">
        <f t="shared" si="15"/>
        <v>--</v>
      </c>
      <c r="V133" s="17" t="str">
        <f t="shared" si="15"/>
        <v>--</v>
      </c>
      <c r="W133" s="17" t="str">
        <f t="shared" si="15"/>
        <v>--</v>
      </c>
      <c r="X133" s="17" t="str">
        <f t="shared" si="16"/>
        <v>--</v>
      </c>
      <c r="Y133" s="17" t="str">
        <f t="shared" si="16"/>
        <v>--</v>
      </c>
      <c r="Z133" s="17" t="str">
        <f t="shared" si="16"/>
        <v>--</v>
      </c>
      <c r="AA133" s="17" t="str">
        <f t="shared" si="16"/>
        <v>--</v>
      </c>
      <c r="AB133" s="17" t="str">
        <f t="shared" si="16"/>
        <v>--</v>
      </c>
      <c r="AC133" s="17" t="str">
        <f t="shared" si="17"/>
        <v>--</v>
      </c>
      <c r="AD133" s="17" t="str">
        <f t="shared" si="17"/>
        <v>--</v>
      </c>
      <c r="AE133" s="17" t="str">
        <f t="shared" si="17"/>
        <v>--</v>
      </c>
      <c r="AF133" s="17" t="str">
        <f t="shared" si="17"/>
        <v>--</v>
      </c>
      <c r="AG133" s="17" t="str">
        <f t="shared" si="17"/>
        <v>--</v>
      </c>
      <c r="AH133" s="17" t="str">
        <f t="shared" si="18"/>
        <v>--</v>
      </c>
      <c r="AI133" s="17" t="str">
        <f t="shared" si="18"/>
        <v>--</v>
      </c>
      <c r="AJ133" s="17" t="str">
        <f t="shared" si="18"/>
        <v>--</v>
      </c>
      <c r="AK133" s="17" t="str">
        <f t="shared" si="18"/>
        <v>--</v>
      </c>
      <c r="AL133" s="17" t="str">
        <f t="shared" si="18"/>
        <v>--</v>
      </c>
      <c r="AM133" s="17" t="str">
        <f t="shared" si="19"/>
        <v>--</v>
      </c>
      <c r="AN133" s="17" t="str">
        <f t="shared" si="19"/>
        <v>--</v>
      </c>
      <c r="AO133" s="17" t="str">
        <f t="shared" si="19"/>
        <v>--</v>
      </c>
      <c r="AP133" s="17" t="str">
        <f t="shared" si="19"/>
        <v>--</v>
      </c>
      <c r="AQ133" s="17" t="str">
        <f t="shared" si="19"/>
        <v>--</v>
      </c>
      <c r="AR133" s="17" t="str">
        <f t="shared" si="20"/>
        <v>--</v>
      </c>
      <c r="AS133" s="17" t="str">
        <f t="shared" si="20"/>
        <v>--</v>
      </c>
      <c r="AT133" s="111" t="str">
        <f t="shared" si="21"/>
        <v>--</v>
      </c>
      <c r="AU133" s="205"/>
    </row>
    <row r="134" spans="1:47" s="61" customFormat="1" ht="12" hidden="1" customHeight="1" x14ac:dyDescent="0.2">
      <c r="A134" s="14">
        <v>48</v>
      </c>
      <c r="B134" s="14"/>
      <c r="C134" s="120" t="str">
        <f t="shared" si="11"/>
        <v>項目48</v>
      </c>
      <c r="D134" s="17" t="str">
        <f t="shared" si="12"/>
        <v>--</v>
      </c>
      <c r="E134" s="17" t="str">
        <f t="shared" si="12"/>
        <v>--</v>
      </c>
      <c r="F134" s="17" t="str">
        <f t="shared" si="12"/>
        <v>--</v>
      </c>
      <c r="G134" s="17" t="str">
        <f t="shared" si="12"/>
        <v>--</v>
      </c>
      <c r="H134" s="17" t="str">
        <f t="shared" si="12"/>
        <v>--</v>
      </c>
      <c r="I134" s="17" t="str">
        <f t="shared" si="13"/>
        <v>--</v>
      </c>
      <c r="J134" s="17" t="str">
        <f t="shared" si="13"/>
        <v>--</v>
      </c>
      <c r="K134" s="17" t="str">
        <f t="shared" si="13"/>
        <v>--</v>
      </c>
      <c r="L134" s="17" t="str">
        <f t="shared" si="13"/>
        <v>--</v>
      </c>
      <c r="M134" s="17" t="str">
        <f t="shared" si="13"/>
        <v>--</v>
      </c>
      <c r="N134" s="17" t="str">
        <f t="shared" si="14"/>
        <v>--</v>
      </c>
      <c r="O134" s="17" t="str">
        <f t="shared" si="14"/>
        <v>--</v>
      </c>
      <c r="P134" s="17" t="str">
        <f t="shared" si="14"/>
        <v>--</v>
      </c>
      <c r="Q134" s="17" t="str">
        <f t="shared" si="14"/>
        <v>--</v>
      </c>
      <c r="R134" s="17" t="str">
        <f t="shared" si="14"/>
        <v>--</v>
      </c>
      <c r="S134" s="17" t="str">
        <f t="shared" si="15"/>
        <v>--</v>
      </c>
      <c r="T134" s="17" t="str">
        <f t="shared" si="15"/>
        <v>--</v>
      </c>
      <c r="U134" s="17" t="str">
        <f t="shared" si="15"/>
        <v>--</v>
      </c>
      <c r="V134" s="17" t="str">
        <f t="shared" si="15"/>
        <v>--</v>
      </c>
      <c r="W134" s="17" t="str">
        <f t="shared" si="15"/>
        <v>--</v>
      </c>
      <c r="X134" s="17" t="str">
        <f t="shared" si="16"/>
        <v>--</v>
      </c>
      <c r="Y134" s="17" t="str">
        <f t="shared" si="16"/>
        <v>--</v>
      </c>
      <c r="Z134" s="17" t="str">
        <f t="shared" si="16"/>
        <v>--</v>
      </c>
      <c r="AA134" s="17" t="str">
        <f t="shared" si="16"/>
        <v>--</v>
      </c>
      <c r="AB134" s="17" t="str">
        <f t="shared" si="16"/>
        <v>--</v>
      </c>
      <c r="AC134" s="17" t="str">
        <f t="shared" si="17"/>
        <v>--</v>
      </c>
      <c r="AD134" s="17" t="str">
        <f t="shared" si="17"/>
        <v>--</v>
      </c>
      <c r="AE134" s="17" t="str">
        <f t="shared" si="17"/>
        <v>--</v>
      </c>
      <c r="AF134" s="17" t="str">
        <f t="shared" si="17"/>
        <v>--</v>
      </c>
      <c r="AG134" s="17" t="str">
        <f t="shared" si="17"/>
        <v>--</v>
      </c>
      <c r="AH134" s="17" t="str">
        <f t="shared" si="18"/>
        <v>--</v>
      </c>
      <c r="AI134" s="17" t="str">
        <f t="shared" si="18"/>
        <v>--</v>
      </c>
      <c r="AJ134" s="17" t="str">
        <f t="shared" si="18"/>
        <v>--</v>
      </c>
      <c r="AK134" s="17" t="str">
        <f t="shared" si="18"/>
        <v>--</v>
      </c>
      <c r="AL134" s="17" t="str">
        <f t="shared" si="18"/>
        <v>--</v>
      </c>
      <c r="AM134" s="17" t="str">
        <f t="shared" si="19"/>
        <v>--</v>
      </c>
      <c r="AN134" s="17" t="str">
        <f t="shared" si="19"/>
        <v>--</v>
      </c>
      <c r="AO134" s="17" t="str">
        <f t="shared" si="19"/>
        <v>--</v>
      </c>
      <c r="AP134" s="17" t="str">
        <f t="shared" si="19"/>
        <v>--</v>
      </c>
      <c r="AQ134" s="17" t="str">
        <f t="shared" si="19"/>
        <v>--</v>
      </c>
      <c r="AR134" s="17" t="str">
        <f t="shared" si="20"/>
        <v>--</v>
      </c>
      <c r="AS134" s="17" t="str">
        <f t="shared" si="20"/>
        <v>--</v>
      </c>
      <c r="AT134" s="111" t="str">
        <f t="shared" si="21"/>
        <v>--</v>
      </c>
      <c r="AU134" s="205"/>
    </row>
    <row r="135" spans="1:47" s="61" customFormat="1" ht="12" hidden="1" customHeight="1" x14ac:dyDescent="0.2">
      <c r="A135" s="14">
        <v>49</v>
      </c>
      <c r="B135" s="14"/>
      <c r="C135" s="120" t="str">
        <f t="shared" si="11"/>
        <v>項目49</v>
      </c>
      <c r="D135" s="17" t="str">
        <f t="shared" si="12"/>
        <v>--</v>
      </c>
      <c r="E135" s="17" t="str">
        <f t="shared" si="12"/>
        <v>--</v>
      </c>
      <c r="F135" s="17" t="str">
        <f t="shared" si="12"/>
        <v>--</v>
      </c>
      <c r="G135" s="17" t="str">
        <f t="shared" si="12"/>
        <v>--</v>
      </c>
      <c r="H135" s="17" t="str">
        <f t="shared" si="12"/>
        <v>--</v>
      </c>
      <c r="I135" s="17" t="str">
        <f t="shared" si="13"/>
        <v>--</v>
      </c>
      <c r="J135" s="17" t="str">
        <f t="shared" si="13"/>
        <v>--</v>
      </c>
      <c r="K135" s="17" t="str">
        <f t="shared" si="13"/>
        <v>--</v>
      </c>
      <c r="L135" s="17" t="str">
        <f t="shared" si="13"/>
        <v>--</v>
      </c>
      <c r="M135" s="17" t="str">
        <f t="shared" si="13"/>
        <v>--</v>
      </c>
      <c r="N135" s="17" t="str">
        <f t="shared" si="14"/>
        <v>--</v>
      </c>
      <c r="O135" s="17" t="str">
        <f t="shared" si="14"/>
        <v>--</v>
      </c>
      <c r="P135" s="17" t="str">
        <f t="shared" si="14"/>
        <v>--</v>
      </c>
      <c r="Q135" s="17" t="str">
        <f t="shared" si="14"/>
        <v>--</v>
      </c>
      <c r="R135" s="17" t="str">
        <f t="shared" si="14"/>
        <v>--</v>
      </c>
      <c r="S135" s="17" t="str">
        <f t="shared" si="15"/>
        <v>--</v>
      </c>
      <c r="T135" s="17" t="str">
        <f t="shared" si="15"/>
        <v>--</v>
      </c>
      <c r="U135" s="17" t="str">
        <f t="shared" si="15"/>
        <v>--</v>
      </c>
      <c r="V135" s="17" t="str">
        <f t="shared" si="15"/>
        <v>--</v>
      </c>
      <c r="W135" s="17" t="str">
        <f t="shared" si="15"/>
        <v>--</v>
      </c>
      <c r="X135" s="17" t="str">
        <f t="shared" si="16"/>
        <v>--</v>
      </c>
      <c r="Y135" s="17" t="str">
        <f t="shared" si="16"/>
        <v>--</v>
      </c>
      <c r="Z135" s="17" t="str">
        <f t="shared" si="16"/>
        <v>--</v>
      </c>
      <c r="AA135" s="17" t="str">
        <f t="shared" si="16"/>
        <v>--</v>
      </c>
      <c r="AB135" s="17" t="str">
        <f t="shared" si="16"/>
        <v>--</v>
      </c>
      <c r="AC135" s="17" t="str">
        <f t="shared" si="17"/>
        <v>--</v>
      </c>
      <c r="AD135" s="17" t="str">
        <f t="shared" si="17"/>
        <v>--</v>
      </c>
      <c r="AE135" s="17" t="str">
        <f t="shared" si="17"/>
        <v>--</v>
      </c>
      <c r="AF135" s="17" t="str">
        <f t="shared" si="17"/>
        <v>--</v>
      </c>
      <c r="AG135" s="17" t="str">
        <f t="shared" si="17"/>
        <v>--</v>
      </c>
      <c r="AH135" s="17" t="str">
        <f t="shared" si="18"/>
        <v>--</v>
      </c>
      <c r="AI135" s="17" t="str">
        <f t="shared" si="18"/>
        <v>--</v>
      </c>
      <c r="AJ135" s="17" t="str">
        <f t="shared" si="18"/>
        <v>--</v>
      </c>
      <c r="AK135" s="17" t="str">
        <f t="shared" si="18"/>
        <v>--</v>
      </c>
      <c r="AL135" s="17" t="str">
        <f t="shared" si="18"/>
        <v>--</v>
      </c>
      <c r="AM135" s="17" t="str">
        <f t="shared" si="19"/>
        <v>--</v>
      </c>
      <c r="AN135" s="17" t="str">
        <f t="shared" si="19"/>
        <v>--</v>
      </c>
      <c r="AO135" s="17" t="str">
        <f t="shared" si="19"/>
        <v>--</v>
      </c>
      <c r="AP135" s="17" t="str">
        <f t="shared" si="19"/>
        <v>--</v>
      </c>
      <c r="AQ135" s="17" t="str">
        <f t="shared" si="19"/>
        <v>--</v>
      </c>
      <c r="AR135" s="17" t="str">
        <f t="shared" si="20"/>
        <v>--</v>
      </c>
      <c r="AS135" s="17" t="str">
        <f t="shared" si="20"/>
        <v>--</v>
      </c>
      <c r="AT135" s="111" t="str">
        <f t="shared" si="21"/>
        <v>--</v>
      </c>
      <c r="AU135" s="205"/>
    </row>
    <row r="136" spans="1:47" s="61" customFormat="1" ht="12" hidden="1" customHeight="1" x14ac:dyDescent="0.2">
      <c r="A136" s="14">
        <v>50</v>
      </c>
      <c r="B136" s="14"/>
      <c r="C136" s="120" t="str">
        <f t="shared" si="11"/>
        <v>項目50</v>
      </c>
      <c r="D136" s="17" t="str">
        <f t="shared" si="12"/>
        <v>--</v>
      </c>
      <c r="E136" s="17" t="str">
        <f t="shared" si="12"/>
        <v>--</v>
      </c>
      <c r="F136" s="17" t="str">
        <f t="shared" si="12"/>
        <v>--</v>
      </c>
      <c r="G136" s="17" t="str">
        <f t="shared" si="12"/>
        <v>--</v>
      </c>
      <c r="H136" s="17" t="str">
        <f t="shared" si="12"/>
        <v>--</v>
      </c>
      <c r="I136" s="17" t="str">
        <f t="shared" si="13"/>
        <v>--</v>
      </c>
      <c r="J136" s="17" t="str">
        <f t="shared" si="13"/>
        <v>--</v>
      </c>
      <c r="K136" s="17" t="str">
        <f t="shared" si="13"/>
        <v>--</v>
      </c>
      <c r="L136" s="17" t="str">
        <f t="shared" si="13"/>
        <v>--</v>
      </c>
      <c r="M136" s="17" t="str">
        <f t="shared" si="13"/>
        <v>--</v>
      </c>
      <c r="N136" s="17" t="str">
        <f t="shared" si="14"/>
        <v>--</v>
      </c>
      <c r="O136" s="17" t="str">
        <f t="shared" si="14"/>
        <v>--</v>
      </c>
      <c r="P136" s="17" t="str">
        <f t="shared" si="14"/>
        <v>--</v>
      </c>
      <c r="Q136" s="17" t="str">
        <f t="shared" si="14"/>
        <v>--</v>
      </c>
      <c r="R136" s="17" t="str">
        <f t="shared" si="14"/>
        <v>--</v>
      </c>
      <c r="S136" s="17" t="str">
        <f t="shared" si="15"/>
        <v>--</v>
      </c>
      <c r="T136" s="17" t="str">
        <f t="shared" si="15"/>
        <v>--</v>
      </c>
      <c r="U136" s="17" t="str">
        <f t="shared" si="15"/>
        <v>--</v>
      </c>
      <c r="V136" s="17" t="str">
        <f t="shared" si="15"/>
        <v>--</v>
      </c>
      <c r="W136" s="17" t="str">
        <f t="shared" si="15"/>
        <v>--</v>
      </c>
      <c r="X136" s="17" t="str">
        <f t="shared" si="16"/>
        <v>--</v>
      </c>
      <c r="Y136" s="17" t="str">
        <f t="shared" si="16"/>
        <v>--</v>
      </c>
      <c r="Z136" s="17" t="str">
        <f t="shared" si="16"/>
        <v>--</v>
      </c>
      <c r="AA136" s="17" t="str">
        <f t="shared" si="16"/>
        <v>--</v>
      </c>
      <c r="AB136" s="17" t="str">
        <f t="shared" si="16"/>
        <v>--</v>
      </c>
      <c r="AC136" s="17" t="str">
        <f t="shared" si="17"/>
        <v>--</v>
      </c>
      <c r="AD136" s="17" t="str">
        <f t="shared" si="17"/>
        <v>--</v>
      </c>
      <c r="AE136" s="17" t="str">
        <f t="shared" si="17"/>
        <v>--</v>
      </c>
      <c r="AF136" s="17" t="str">
        <f t="shared" si="17"/>
        <v>--</v>
      </c>
      <c r="AG136" s="17" t="str">
        <f t="shared" si="17"/>
        <v>--</v>
      </c>
      <c r="AH136" s="17" t="str">
        <f t="shared" si="18"/>
        <v>--</v>
      </c>
      <c r="AI136" s="17" t="str">
        <f t="shared" si="18"/>
        <v>--</v>
      </c>
      <c r="AJ136" s="17" t="str">
        <f t="shared" si="18"/>
        <v>--</v>
      </c>
      <c r="AK136" s="17" t="str">
        <f t="shared" si="18"/>
        <v>--</v>
      </c>
      <c r="AL136" s="17" t="str">
        <f t="shared" si="18"/>
        <v>--</v>
      </c>
      <c r="AM136" s="17" t="str">
        <f t="shared" si="19"/>
        <v>--</v>
      </c>
      <c r="AN136" s="17" t="str">
        <f t="shared" si="19"/>
        <v>--</v>
      </c>
      <c r="AO136" s="17" t="str">
        <f t="shared" si="19"/>
        <v>--</v>
      </c>
      <c r="AP136" s="17" t="str">
        <f t="shared" si="19"/>
        <v>--</v>
      </c>
      <c r="AQ136" s="17" t="str">
        <f t="shared" si="19"/>
        <v>--</v>
      </c>
      <c r="AR136" s="17" t="str">
        <f t="shared" si="20"/>
        <v>--</v>
      </c>
      <c r="AS136" s="17" t="str">
        <f t="shared" si="20"/>
        <v>--</v>
      </c>
      <c r="AT136" s="111" t="str">
        <f t="shared" si="21"/>
        <v>--</v>
      </c>
      <c r="AU136" s="205"/>
    </row>
    <row r="137" spans="1:47" ht="12" customHeight="1" x14ac:dyDescent="0.2"/>
    <row r="138" spans="1:47" s="91" customFormat="1" ht="24" customHeight="1" x14ac:dyDescent="0.2">
      <c r="A138" s="77"/>
      <c r="B138" s="77"/>
      <c r="C138" s="96" t="str">
        <f>"比較 【 " &amp; 分析種別名称 &amp; " 販売指数(" &amp; $D$1 &amp; ") 】" &amp; PI値モード名称</f>
        <v>比較 【 カテゴリー別 販売指数(金額) 】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</row>
    <row r="139" spans="1:47" s="61" customFormat="1" ht="12.75" customHeight="1" x14ac:dyDescent="0.2">
      <c r="A139" s="14"/>
      <c r="B139" s="14"/>
      <c r="C139" s="97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T139" s="52" t="str">
        <f>IF(比較POS名称="","",比較POS名称) &amp;  " (" &amp; IF(分析数=1, 分析開始年月日, 分析開始年月日 &amp; "～" &amp; 分析終了年月日) &amp; ")"</f>
        <v>RDS06 スーパー  00 全国 (2022年4月1日～2022年5月12日)</v>
      </c>
      <c r="AU139" s="52"/>
    </row>
    <row r="140" spans="1:47" ht="12" customHeight="1" x14ac:dyDescent="0.2"/>
    <row r="141" spans="1:47" ht="12" customHeight="1" x14ac:dyDescent="0.2"/>
    <row r="142" spans="1:47" ht="12" customHeight="1" x14ac:dyDescent="0.2"/>
    <row r="143" spans="1:47" ht="12" customHeight="1" x14ac:dyDescent="0.2"/>
    <row r="144" spans="1:47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spans="1:48" ht="12" customHeight="1" x14ac:dyDescent="0.2"/>
    <row r="162" spans="1:48" ht="12" customHeight="1" x14ac:dyDescent="0.2"/>
    <row r="163" spans="1:48" ht="12" customHeight="1" x14ac:dyDescent="0.2"/>
    <row r="164" spans="1:48" ht="12" customHeight="1" x14ac:dyDescent="0.2"/>
    <row r="165" spans="1:48" ht="12" customHeight="1" x14ac:dyDescent="0.2"/>
    <row r="166" spans="1:48" ht="12" customHeight="1" x14ac:dyDescent="0.2"/>
    <row r="167" spans="1:48" ht="12" customHeight="1" x14ac:dyDescent="0.2"/>
    <row r="168" spans="1:48" ht="12" customHeight="1" thickBot="1" x14ac:dyDescent="0.25">
      <c r="D168" s="14">
        <v>0</v>
      </c>
      <c r="E168" s="14">
        <v>1</v>
      </c>
      <c r="F168" s="14">
        <v>2</v>
      </c>
      <c r="G168" s="14">
        <v>3</v>
      </c>
      <c r="H168" s="14">
        <v>4</v>
      </c>
      <c r="I168" s="14">
        <v>5</v>
      </c>
      <c r="J168" s="14">
        <v>6</v>
      </c>
      <c r="K168" s="14">
        <v>7</v>
      </c>
      <c r="L168" s="14">
        <v>8</v>
      </c>
      <c r="M168" s="14">
        <v>9</v>
      </c>
      <c r="N168" s="14">
        <v>10</v>
      </c>
      <c r="O168" s="14">
        <v>11</v>
      </c>
      <c r="P168" s="14">
        <v>12</v>
      </c>
      <c r="Q168" s="14">
        <v>13</v>
      </c>
      <c r="R168" s="14">
        <v>14</v>
      </c>
      <c r="S168" s="14">
        <v>15</v>
      </c>
      <c r="T168" s="14">
        <v>16</v>
      </c>
      <c r="U168" s="14">
        <v>17</v>
      </c>
      <c r="V168" s="14">
        <v>18</v>
      </c>
      <c r="W168" s="14">
        <v>19</v>
      </c>
      <c r="X168" s="14">
        <v>20</v>
      </c>
      <c r="Y168" s="14">
        <v>21</v>
      </c>
      <c r="Z168" s="14">
        <v>22</v>
      </c>
      <c r="AA168" s="14">
        <v>23</v>
      </c>
      <c r="AB168" s="14">
        <v>24</v>
      </c>
      <c r="AC168" s="14">
        <v>25</v>
      </c>
      <c r="AD168" s="14">
        <v>26</v>
      </c>
      <c r="AE168" s="14">
        <v>27</v>
      </c>
      <c r="AF168" s="14">
        <v>28</v>
      </c>
      <c r="AG168" s="14">
        <v>29</v>
      </c>
      <c r="AH168" s="14">
        <v>30</v>
      </c>
      <c r="AI168" s="14">
        <v>31</v>
      </c>
      <c r="AJ168" s="14">
        <v>32</v>
      </c>
      <c r="AK168" s="14">
        <v>33</v>
      </c>
      <c r="AL168" s="14">
        <v>34</v>
      </c>
      <c r="AM168" s="14">
        <v>35</v>
      </c>
      <c r="AN168" s="14">
        <v>36</v>
      </c>
      <c r="AO168" s="14">
        <v>37</v>
      </c>
      <c r="AP168" s="14">
        <v>38</v>
      </c>
      <c r="AQ168" s="14">
        <v>39</v>
      </c>
      <c r="AR168" s="14">
        <v>40</v>
      </c>
      <c r="AS168" s="14">
        <v>41</v>
      </c>
    </row>
    <row r="169" spans="1:48" s="61" customFormat="1" ht="48" customHeight="1" thickBot="1" x14ac:dyDescent="0.25">
      <c r="A169" s="14"/>
      <c r="B169" s="14"/>
      <c r="C169" s="211" t="str">
        <f>"平均を100とした場合の指数"&amp;CHAR(10)&amp;分析オプション</f>
        <v>平均を100とした場合の指数
 [税抜分析]</v>
      </c>
      <c r="D169" s="126" t="str">
        <f>INFO!AC$5</f>
        <v>22/04/01</v>
      </c>
      <c r="E169" s="15" t="str">
        <f>INFO!AD$5</f>
        <v>22/04/02</v>
      </c>
      <c r="F169" s="15" t="str">
        <f>INFO!AE$5</f>
        <v>22/04/03</v>
      </c>
      <c r="G169" s="15" t="str">
        <f>INFO!AF$5</f>
        <v>22/04/04</v>
      </c>
      <c r="H169" s="15" t="str">
        <f>INFO!AG$5</f>
        <v>22/04/05</v>
      </c>
      <c r="I169" s="15" t="str">
        <f>INFO!AH$5</f>
        <v>22/04/06</v>
      </c>
      <c r="J169" s="15" t="str">
        <f>INFO!AI$5</f>
        <v>22/04/07</v>
      </c>
      <c r="K169" s="15" t="str">
        <f>INFO!AJ$5</f>
        <v>22/04/08</v>
      </c>
      <c r="L169" s="15" t="str">
        <f>INFO!AK$5</f>
        <v>22/04/09</v>
      </c>
      <c r="M169" s="15" t="str">
        <f>INFO!AL$5</f>
        <v>22/04/10</v>
      </c>
      <c r="N169" s="15" t="str">
        <f>INFO!AM$5</f>
        <v>22/04/11</v>
      </c>
      <c r="O169" s="15" t="str">
        <f>INFO!AN$5</f>
        <v>22/04/12</v>
      </c>
      <c r="P169" s="15" t="str">
        <f>INFO!AO$5</f>
        <v>22/04/13</v>
      </c>
      <c r="Q169" s="15" t="str">
        <f>INFO!AP$5</f>
        <v>22/04/14</v>
      </c>
      <c r="R169" s="15" t="str">
        <f>INFO!AQ$5</f>
        <v>22/04/15</v>
      </c>
      <c r="S169" s="15" t="str">
        <f>INFO!AR$5</f>
        <v>22/04/16</v>
      </c>
      <c r="T169" s="15" t="str">
        <f>INFO!AS$5</f>
        <v>22/04/17</v>
      </c>
      <c r="U169" s="15" t="str">
        <f>INFO!AT$5</f>
        <v>22/04/18</v>
      </c>
      <c r="V169" s="15" t="str">
        <f>INFO!AU$5</f>
        <v>22/04/19</v>
      </c>
      <c r="W169" s="15" t="str">
        <f>INFO!AV$5</f>
        <v>22/04/20</v>
      </c>
      <c r="X169" s="15" t="str">
        <f>INFO!AW$5</f>
        <v>22/04/21</v>
      </c>
      <c r="Y169" s="15" t="str">
        <f>INFO!AX$5</f>
        <v>22/04/22</v>
      </c>
      <c r="Z169" s="15" t="str">
        <f>INFO!AY$5</f>
        <v>22/04/23</v>
      </c>
      <c r="AA169" s="15" t="str">
        <f>INFO!AZ$5</f>
        <v>22/04/24</v>
      </c>
      <c r="AB169" s="15" t="str">
        <f>INFO!BA$5</f>
        <v>22/04/25</v>
      </c>
      <c r="AC169" s="15" t="str">
        <f>INFO!BB$5</f>
        <v>22/04/26</v>
      </c>
      <c r="AD169" s="15" t="str">
        <f>INFO!BC$5</f>
        <v>22/04/27</v>
      </c>
      <c r="AE169" s="15" t="str">
        <f>INFO!BD$5</f>
        <v>22/04/28</v>
      </c>
      <c r="AF169" s="15" t="str">
        <f>INFO!BE$5</f>
        <v>22/04/29</v>
      </c>
      <c r="AG169" s="15" t="str">
        <f>INFO!BF$5</f>
        <v>22/04/30</v>
      </c>
      <c r="AH169" s="15" t="str">
        <f>INFO!BG$5</f>
        <v>22/05/01</v>
      </c>
      <c r="AI169" s="15" t="str">
        <f>INFO!BH$5</f>
        <v>22/05/02</v>
      </c>
      <c r="AJ169" s="15" t="str">
        <f>INFO!BI$5</f>
        <v>22/05/03</v>
      </c>
      <c r="AK169" s="15" t="str">
        <f>INFO!BJ$5</f>
        <v>22/05/04</v>
      </c>
      <c r="AL169" s="15" t="str">
        <f>INFO!BK$5</f>
        <v>22/05/05</v>
      </c>
      <c r="AM169" s="15" t="str">
        <f>INFO!BL$5</f>
        <v>22/05/06</v>
      </c>
      <c r="AN169" s="15" t="str">
        <f>INFO!BM$5</f>
        <v>22/05/07</v>
      </c>
      <c r="AO169" s="15" t="str">
        <f>INFO!BN$5</f>
        <v>22/05/08</v>
      </c>
      <c r="AP169" s="15" t="str">
        <f>INFO!BO$5</f>
        <v>22/05/09</v>
      </c>
      <c r="AQ169" s="15" t="str">
        <f>INFO!BP$5</f>
        <v>22/05/10</v>
      </c>
      <c r="AR169" s="15" t="str">
        <f>INFO!BQ$5</f>
        <v>22/05/11</v>
      </c>
      <c r="AS169" s="185" t="str">
        <f>INFO!BR$5</f>
        <v>22/05/12</v>
      </c>
      <c r="AT169" s="238"/>
      <c r="AU169" s="222"/>
      <c r="AV169" s="44"/>
    </row>
    <row r="170" spans="1:48" s="61" customFormat="1" ht="15" customHeight="1" x14ac:dyDescent="0.2">
      <c r="A170" s="14">
        <v>1</v>
      </c>
      <c r="B170" s="14"/>
      <c r="C170" s="254" t="str">
        <f t="shared" ref="C170:C219" si="22">IF(INDEX(項目,$A170,1)="","",INDEX(項目,$A170,1))</f>
        <v>加工食品</v>
      </c>
      <c r="D170" s="278">
        <f t="shared" ref="D170:H219" si="23">IF(ISERROR(D223/$AT223), "--", D223/$AT223*100)</f>
        <v>98.680158122319767</v>
      </c>
      <c r="E170" s="57">
        <f t="shared" si="23"/>
        <v>111.18835670446268</v>
      </c>
      <c r="F170" s="57">
        <f t="shared" si="23"/>
        <v>116.60774403106247</v>
      </c>
      <c r="G170" s="53">
        <f t="shared" si="23"/>
        <v>90.883948584784932</v>
      </c>
      <c r="H170" s="53">
        <f t="shared" si="23"/>
        <v>110.46643064955322</v>
      </c>
      <c r="I170" s="53">
        <f t="shared" ref="I170:M219" si="24">IF(ISERROR(I223/$AT223), "--", I223/$AT223*100)</f>
        <v>88.466351489883152</v>
      </c>
      <c r="J170" s="53">
        <f t="shared" si="24"/>
        <v>89.104347225360229</v>
      </c>
      <c r="K170" s="53">
        <f t="shared" si="24"/>
        <v>89.154740683212182</v>
      </c>
      <c r="L170" s="53">
        <f t="shared" si="24"/>
        <v>110.12055717357869</v>
      </c>
      <c r="M170" s="53">
        <f t="shared" si="24"/>
        <v>125.00747465409441</v>
      </c>
      <c r="N170" s="53">
        <f t="shared" ref="N170:R219" si="25">IF(ISERROR(N223/$AT223), "--", N223/$AT223*100)</f>
        <v>94.452042073373789</v>
      </c>
      <c r="O170" s="53">
        <f t="shared" si="25"/>
        <v>97.75239645971125</v>
      </c>
      <c r="P170" s="53">
        <f t="shared" si="25"/>
        <v>88.268220650346521</v>
      </c>
      <c r="Q170" s="53">
        <f t="shared" si="25"/>
        <v>81.040634137324886</v>
      </c>
      <c r="R170" s="53">
        <f t="shared" si="25"/>
        <v>103.76134718454739</v>
      </c>
      <c r="S170" s="53">
        <f t="shared" ref="S170:W219" si="26">IF(ISERROR(S223/$AT223), "--", S223/$AT223*100)</f>
        <v>114.3373654494503</v>
      </c>
      <c r="T170" s="53">
        <f t="shared" si="26"/>
        <v>120.64248985829498</v>
      </c>
      <c r="U170" s="53">
        <f t="shared" si="26"/>
        <v>93.580239082543443</v>
      </c>
      <c r="V170" s="53">
        <f t="shared" si="26"/>
        <v>100.60330312569785</v>
      </c>
      <c r="W170" s="53">
        <f t="shared" si="26"/>
        <v>91.004188966208517</v>
      </c>
      <c r="X170" s="53">
        <f t="shared" ref="X170:AB219" si="27">IF(ISERROR(X223/$AT223), "--", X223/$AT223*100)</f>
        <v>86.2752909354423</v>
      </c>
      <c r="Y170" s="53">
        <f t="shared" si="27"/>
        <v>90.549432563103821</v>
      </c>
      <c r="Z170" s="53">
        <f t="shared" si="27"/>
        <v>111.06847639420876</v>
      </c>
      <c r="AA170" s="53">
        <f t="shared" si="27"/>
        <v>119.43668819386959</v>
      </c>
      <c r="AB170" s="53">
        <f t="shared" si="27"/>
        <v>107.38925911803283</v>
      </c>
      <c r="AC170" s="53">
        <f t="shared" ref="AC170:AG219" si="28">IF(ISERROR(AC223/$AT223), "--", AC223/$AT223*100)</f>
        <v>89.90266955646554</v>
      </c>
      <c r="AD170" s="53">
        <f t="shared" si="28"/>
        <v>87.377093476109934</v>
      </c>
      <c r="AE170" s="53">
        <f t="shared" si="28"/>
        <v>96.934914217039037</v>
      </c>
      <c r="AF170" s="53">
        <f t="shared" si="28"/>
        <v>82.0920241066557</v>
      </c>
      <c r="AG170" s="53">
        <f t="shared" si="28"/>
        <v>113.63787960650416</v>
      </c>
      <c r="AH170" s="53">
        <f t="shared" ref="AH170:AL219" si="29">IF(ISERROR(AH223/$AT223), "--", AH223/$AT223*100)</f>
        <v>110.29101143221034</v>
      </c>
      <c r="AI170" s="53">
        <f t="shared" si="29"/>
        <v>107.3007105719513</v>
      </c>
      <c r="AJ170" s="53">
        <f t="shared" si="29"/>
        <v>98.617284607664459</v>
      </c>
      <c r="AK170" s="53">
        <f t="shared" si="29"/>
        <v>89.324686742349073</v>
      </c>
      <c r="AL170" s="53">
        <f t="shared" si="29"/>
        <v>101.58090210705393</v>
      </c>
      <c r="AM170" s="53">
        <f t="shared" ref="AM170:AQ219" si="30">IF(ISERROR(AM223/$AT223), "--", AM223/$AT223*100)</f>
        <v>96.047938560901741</v>
      </c>
      <c r="AN170" s="53">
        <f t="shared" si="30"/>
        <v>103.18527946775822</v>
      </c>
      <c r="AO170" s="53">
        <f t="shared" si="30"/>
        <v>118.49622775541968</v>
      </c>
      <c r="AP170" s="53">
        <f t="shared" si="30"/>
        <v>93.706449523932946</v>
      </c>
      <c r="AQ170" s="53">
        <f t="shared" si="30"/>
        <v>106.09513781244944</v>
      </c>
      <c r="AR170" s="53">
        <f t="shared" ref="AR170:AS219" si="31">IF(ISERROR(AR223/$AT223), "--", AR223/$AT223*100)</f>
        <v>87.971434077153333</v>
      </c>
      <c r="AS170" s="43">
        <f t="shared" si="31"/>
        <v>87.596872867913547</v>
      </c>
      <c r="AT170" s="179"/>
      <c r="AU170" s="228"/>
      <c r="AV170" s="44"/>
    </row>
    <row r="171" spans="1:48" s="61" customFormat="1" ht="15" customHeight="1" x14ac:dyDescent="0.2">
      <c r="A171" s="14">
        <v>2</v>
      </c>
      <c r="B171" s="14"/>
      <c r="C171" s="297" t="str">
        <f t="shared" si="22"/>
        <v>生鮮食品</v>
      </c>
      <c r="D171" s="134">
        <f t="shared" si="23"/>
        <v>122.42241897450728</v>
      </c>
      <c r="E171" s="37">
        <f t="shared" si="23"/>
        <v>137.32429676110092</v>
      </c>
      <c r="F171" s="37">
        <f t="shared" si="23"/>
        <v>152.97449737480991</v>
      </c>
      <c r="G171" s="37">
        <f t="shared" si="23"/>
        <v>115.69785560406922</v>
      </c>
      <c r="H171" s="37">
        <f t="shared" si="23"/>
        <v>143.54013230424323</v>
      </c>
      <c r="I171" s="37">
        <f t="shared" si="24"/>
        <v>115.03752242182685</v>
      </c>
      <c r="J171" s="37">
        <f t="shared" si="24"/>
        <v>113.85658774772827</v>
      </c>
      <c r="K171" s="37">
        <f t="shared" si="24"/>
        <v>114.52244365089814</v>
      </c>
      <c r="L171" s="37">
        <f t="shared" si="24"/>
        <v>141.62917502195901</v>
      </c>
      <c r="M171" s="37">
        <f t="shared" si="24"/>
        <v>164.57869407351544</v>
      </c>
      <c r="N171" s="37">
        <f t="shared" si="25"/>
        <v>120.55121671561268</v>
      </c>
      <c r="O171" s="37">
        <f t="shared" si="25"/>
        <v>131.61386633151119</v>
      </c>
      <c r="P171" s="37">
        <f t="shared" si="25"/>
        <v>117.06098588353966</v>
      </c>
      <c r="Q171" s="37">
        <f t="shared" si="25"/>
        <v>105.3716165241964</v>
      </c>
      <c r="R171" s="37">
        <f t="shared" si="25"/>
        <v>124.00153056792304</v>
      </c>
      <c r="S171" s="37">
        <f t="shared" si="26"/>
        <v>143.93720712988397</v>
      </c>
      <c r="T171" s="37">
        <f t="shared" si="26"/>
        <v>221.12902190835459</v>
      </c>
      <c r="U171" s="37">
        <f t="shared" si="26"/>
        <v>162.25951259164552</v>
      </c>
      <c r="V171" s="37">
        <f t="shared" si="26"/>
        <v>184.11254392907014</v>
      </c>
      <c r="W171" s="37">
        <f t="shared" si="26"/>
        <v>164.49433571793207</v>
      </c>
      <c r="X171" s="37">
        <f t="shared" si="27"/>
        <v>149.7404955532775</v>
      </c>
      <c r="Y171" s="37">
        <f t="shared" si="27"/>
        <v>161.43872205239617</v>
      </c>
      <c r="Z171" s="37">
        <f t="shared" si="27"/>
        <v>195.84033304193471</v>
      </c>
      <c r="AA171" s="37">
        <f t="shared" si="27"/>
        <v>220.35652083212119</v>
      </c>
      <c r="AB171" s="37">
        <f t="shared" si="27"/>
        <v>183.12474078241621</v>
      </c>
      <c r="AC171" s="37">
        <f t="shared" si="28"/>
        <v>163.11308082774673</v>
      </c>
      <c r="AD171" s="37">
        <f t="shared" si="28"/>
        <v>153.99809969981234</v>
      </c>
      <c r="AE171" s="37">
        <f t="shared" si="28"/>
        <v>170.85161139487676</v>
      </c>
      <c r="AF171" s="37">
        <f t="shared" si="28"/>
        <v>0.2387237432127621</v>
      </c>
      <c r="AG171" s="37">
        <f t="shared" si="28"/>
        <v>0.3027181164303781</v>
      </c>
      <c r="AH171" s="37">
        <f t="shared" si="29"/>
        <v>0.28123223126258562</v>
      </c>
      <c r="AI171" s="37">
        <f t="shared" si="29"/>
        <v>0.26948715640674337</v>
      </c>
      <c r="AJ171" s="37">
        <f t="shared" si="29"/>
        <v>0.3116641257657316</v>
      </c>
      <c r="AK171" s="37">
        <f t="shared" si="29"/>
        <v>0.33641719836863743</v>
      </c>
      <c r="AL171" s="37">
        <f t="shared" si="29"/>
        <v>0.38844809131111185</v>
      </c>
      <c r="AM171" s="37">
        <f t="shared" si="30"/>
        <v>0.40750458278459922</v>
      </c>
      <c r="AN171" s="37">
        <f t="shared" si="30"/>
        <v>0.46413540784165036</v>
      </c>
      <c r="AO171" s="37">
        <f t="shared" si="30"/>
        <v>0.53362800322475856</v>
      </c>
      <c r="AP171" s="37">
        <f t="shared" si="30"/>
        <v>0.46046375287028524</v>
      </c>
      <c r="AQ171" s="37">
        <f t="shared" si="30"/>
        <v>0.54846554333206465</v>
      </c>
      <c r="AR171" s="37">
        <f t="shared" si="31"/>
        <v>0.42967302206936736</v>
      </c>
      <c r="AS171" s="35">
        <f t="shared" si="31"/>
        <v>0.4483736062110012</v>
      </c>
      <c r="AT171" s="179"/>
      <c r="AU171" s="228"/>
      <c r="AV171" s="44"/>
    </row>
    <row r="172" spans="1:48" s="61" customFormat="1" ht="15" customHeight="1" thickBot="1" x14ac:dyDescent="0.25">
      <c r="A172" s="14">
        <v>3</v>
      </c>
      <c r="B172" s="14"/>
      <c r="C172" s="297" t="str">
        <f t="shared" si="22"/>
        <v>菓子類</v>
      </c>
      <c r="D172" s="134">
        <f t="shared" si="23"/>
        <v>99.229363898382175</v>
      </c>
      <c r="E172" s="37">
        <f t="shared" si="23"/>
        <v>108.86915891213769</v>
      </c>
      <c r="F172" s="37">
        <f t="shared" si="23"/>
        <v>105.11449266234112</v>
      </c>
      <c r="G172" s="37">
        <f t="shared" si="23"/>
        <v>87.476096842423601</v>
      </c>
      <c r="H172" s="37">
        <f t="shared" si="23"/>
        <v>104.63401008400426</v>
      </c>
      <c r="I172" s="37">
        <f t="shared" si="24"/>
        <v>88.594727067747812</v>
      </c>
      <c r="J172" s="37">
        <f t="shared" si="24"/>
        <v>90.189690750441486</v>
      </c>
      <c r="K172" s="37">
        <f t="shared" si="24"/>
        <v>94.387248242901791</v>
      </c>
      <c r="L172" s="37">
        <f t="shared" si="24"/>
        <v>113.48871033636941</v>
      </c>
      <c r="M172" s="37">
        <f t="shared" si="24"/>
        <v>115.63752690263046</v>
      </c>
      <c r="N172" s="37">
        <f t="shared" si="25"/>
        <v>90.797696747101767</v>
      </c>
      <c r="O172" s="37">
        <f t="shared" si="25"/>
        <v>95.602011676469928</v>
      </c>
      <c r="P172" s="37">
        <f t="shared" si="25"/>
        <v>88.29948853169374</v>
      </c>
      <c r="Q172" s="37">
        <f t="shared" si="25"/>
        <v>83.225100491248043</v>
      </c>
      <c r="R172" s="37">
        <f t="shared" si="25"/>
        <v>106.95870766311748</v>
      </c>
      <c r="S172" s="37">
        <f t="shared" si="26"/>
        <v>118.0850046016896</v>
      </c>
      <c r="T172" s="37">
        <f t="shared" si="26"/>
        <v>114.96488819081195</v>
      </c>
      <c r="U172" s="37">
        <f t="shared" si="26"/>
        <v>90.825827648509943</v>
      </c>
      <c r="V172" s="37">
        <f t="shared" si="26"/>
        <v>99.260761348227462</v>
      </c>
      <c r="W172" s="37">
        <f t="shared" si="26"/>
        <v>90.213953628173243</v>
      </c>
      <c r="X172" s="37">
        <f t="shared" si="27"/>
        <v>88.113712652774225</v>
      </c>
      <c r="Y172" s="37">
        <f t="shared" si="27"/>
        <v>97.519983441674626</v>
      </c>
      <c r="Z172" s="37">
        <f t="shared" si="27"/>
        <v>115.62632092879555</v>
      </c>
      <c r="AA172" s="37">
        <f t="shared" si="27"/>
        <v>108.10436663987433</v>
      </c>
      <c r="AB172" s="37">
        <f t="shared" si="27"/>
        <v>104.46658172876917</v>
      </c>
      <c r="AC172" s="37">
        <f t="shared" si="28"/>
        <v>88.718422605666333</v>
      </c>
      <c r="AD172" s="37">
        <f t="shared" si="28"/>
        <v>90.88786718788937</v>
      </c>
      <c r="AE172" s="37">
        <f t="shared" si="28"/>
        <v>102.46996254112342</v>
      </c>
      <c r="AF172" s="37">
        <f t="shared" si="28"/>
        <v>89.952542634827978</v>
      </c>
      <c r="AG172" s="37">
        <f t="shared" si="28"/>
        <v>119.72332349256038</v>
      </c>
      <c r="AH172" s="37">
        <f t="shared" si="29"/>
        <v>107.46510239315606</v>
      </c>
      <c r="AI172" s="37">
        <f t="shared" si="29"/>
        <v>111.81917426474951</v>
      </c>
      <c r="AJ172" s="37">
        <f t="shared" si="29"/>
        <v>105.59442062262974</v>
      </c>
      <c r="AK172" s="37">
        <f t="shared" si="29"/>
        <v>99.152670636237545</v>
      </c>
      <c r="AL172" s="37">
        <f t="shared" si="29"/>
        <v>111.41020655943188</v>
      </c>
      <c r="AM172" s="37">
        <f t="shared" si="30"/>
        <v>98.937897383625398</v>
      </c>
      <c r="AN172" s="37">
        <f t="shared" si="30"/>
        <v>103.60555467417521</v>
      </c>
      <c r="AO172" s="37">
        <f t="shared" si="30"/>
        <v>115.58744125723797</v>
      </c>
      <c r="AP172" s="37">
        <f t="shared" si="30"/>
        <v>85.687508164597631</v>
      </c>
      <c r="AQ172" s="37">
        <f t="shared" si="30"/>
        <v>97.614838617762658</v>
      </c>
      <c r="AR172" s="37">
        <f t="shared" si="31"/>
        <v>85.706743134567574</v>
      </c>
      <c r="AS172" s="35">
        <f t="shared" si="31"/>
        <v>85.980892211450197</v>
      </c>
      <c r="AT172" s="179"/>
      <c r="AU172" s="228"/>
      <c r="AV172" s="44"/>
    </row>
    <row r="173" spans="1:48" s="61" customFormat="1" ht="15" hidden="1" customHeight="1" x14ac:dyDescent="0.2">
      <c r="A173" s="14">
        <v>4</v>
      </c>
      <c r="B173" s="14"/>
      <c r="C173" s="297" t="str">
        <f t="shared" si="22"/>
        <v>項目4</v>
      </c>
      <c r="D173" s="134" t="str">
        <f t="shared" si="23"/>
        <v>--</v>
      </c>
      <c r="E173" s="37" t="str">
        <f t="shared" si="23"/>
        <v>--</v>
      </c>
      <c r="F173" s="37" t="str">
        <f t="shared" si="23"/>
        <v>--</v>
      </c>
      <c r="G173" s="37" t="str">
        <f t="shared" si="23"/>
        <v>--</v>
      </c>
      <c r="H173" s="37" t="str">
        <f t="shared" si="23"/>
        <v>--</v>
      </c>
      <c r="I173" s="37" t="str">
        <f t="shared" si="24"/>
        <v>--</v>
      </c>
      <c r="J173" s="37" t="str">
        <f t="shared" si="24"/>
        <v>--</v>
      </c>
      <c r="K173" s="37" t="str">
        <f t="shared" si="24"/>
        <v>--</v>
      </c>
      <c r="L173" s="37" t="str">
        <f t="shared" si="24"/>
        <v>--</v>
      </c>
      <c r="M173" s="37" t="str">
        <f t="shared" si="24"/>
        <v>--</v>
      </c>
      <c r="N173" s="37" t="str">
        <f t="shared" si="25"/>
        <v>--</v>
      </c>
      <c r="O173" s="37" t="str">
        <f t="shared" si="25"/>
        <v>--</v>
      </c>
      <c r="P173" s="37" t="str">
        <f t="shared" si="25"/>
        <v>--</v>
      </c>
      <c r="Q173" s="37" t="str">
        <f t="shared" si="25"/>
        <v>--</v>
      </c>
      <c r="R173" s="37" t="str">
        <f t="shared" si="25"/>
        <v>--</v>
      </c>
      <c r="S173" s="37" t="str">
        <f t="shared" si="26"/>
        <v>--</v>
      </c>
      <c r="T173" s="37" t="str">
        <f t="shared" si="26"/>
        <v>--</v>
      </c>
      <c r="U173" s="37" t="str">
        <f t="shared" si="26"/>
        <v>--</v>
      </c>
      <c r="V173" s="37" t="str">
        <f t="shared" si="26"/>
        <v>--</v>
      </c>
      <c r="W173" s="37" t="str">
        <f t="shared" si="26"/>
        <v>--</v>
      </c>
      <c r="X173" s="37" t="str">
        <f t="shared" si="27"/>
        <v>--</v>
      </c>
      <c r="Y173" s="37" t="str">
        <f t="shared" si="27"/>
        <v>--</v>
      </c>
      <c r="Z173" s="37" t="str">
        <f t="shared" si="27"/>
        <v>--</v>
      </c>
      <c r="AA173" s="37" t="str">
        <f t="shared" si="27"/>
        <v>--</v>
      </c>
      <c r="AB173" s="37" t="str">
        <f t="shared" si="27"/>
        <v>--</v>
      </c>
      <c r="AC173" s="37" t="str">
        <f t="shared" si="28"/>
        <v>--</v>
      </c>
      <c r="AD173" s="37" t="str">
        <f t="shared" si="28"/>
        <v>--</v>
      </c>
      <c r="AE173" s="37" t="str">
        <f t="shared" si="28"/>
        <v>--</v>
      </c>
      <c r="AF173" s="37" t="str">
        <f t="shared" si="28"/>
        <v>--</v>
      </c>
      <c r="AG173" s="37" t="str">
        <f t="shared" si="28"/>
        <v>--</v>
      </c>
      <c r="AH173" s="37" t="str">
        <f t="shared" si="29"/>
        <v>--</v>
      </c>
      <c r="AI173" s="37" t="str">
        <f t="shared" si="29"/>
        <v>--</v>
      </c>
      <c r="AJ173" s="37" t="str">
        <f t="shared" si="29"/>
        <v>--</v>
      </c>
      <c r="AK173" s="37" t="str">
        <f t="shared" si="29"/>
        <v>--</v>
      </c>
      <c r="AL173" s="37" t="str">
        <f t="shared" si="29"/>
        <v>--</v>
      </c>
      <c r="AM173" s="37" t="str">
        <f t="shared" si="30"/>
        <v>--</v>
      </c>
      <c r="AN173" s="37" t="str">
        <f t="shared" si="30"/>
        <v>--</v>
      </c>
      <c r="AO173" s="37" t="str">
        <f t="shared" si="30"/>
        <v>--</v>
      </c>
      <c r="AP173" s="37" t="str">
        <f t="shared" si="30"/>
        <v>--</v>
      </c>
      <c r="AQ173" s="37" t="str">
        <f t="shared" si="30"/>
        <v>--</v>
      </c>
      <c r="AR173" s="37" t="str">
        <f t="shared" si="31"/>
        <v>--</v>
      </c>
      <c r="AS173" s="35" t="str">
        <f t="shared" si="31"/>
        <v>--</v>
      </c>
      <c r="AT173" s="179"/>
      <c r="AU173" s="228"/>
      <c r="AV173" s="44"/>
    </row>
    <row r="174" spans="1:48" s="61" customFormat="1" ht="15" hidden="1" customHeight="1" x14ac:dyDescent="0.2">
      <c r="A174" s="14">
        <v>5</v>
      </c>
      <c r="B174" s="14"/>
      <c r="C174" s="297" t="str">
        <f t="shared" si="22"/>
        <v>項目5</v>
      </c>
      <c r="D174" s="134" t="str">
        <f t="shared" si="23"/>
        <v>--</v>
      </c>
      <c r="E174" s="37" t="str">
        <f t="shared" si="23"/>
        <v>--</v>
      </c>
      <c r="F174" s="37" t="str">
        <f t="shared" si="23"/>
        <v>--</v>
      </c>
      <c r="G174" s="37" t="str">
        <f t="shared" si="23"/>
        <v>--</v>
      </c>
      <c r="H174" s="37" t="str">
        <f t="shared" si="23"/>
        <v>--</v>
      </c>
      <c r="I174" s="37" t="str">
        <f t="shared" si="24"/>
        <v>--</v>
      </c>
      <c r="J174" s="37" t="str">
        <f t="shared" si="24"/>
        <v>--</v>
      </c>
      <c r="K174" s="37" t="str">
        <f t="shared" si="24"/>
        <v>--</v>
      </c>
      <c r="L174" s="37" t="str">
        <f t="shared" si="24"/>
        <v>--</v>
      </c>
      <c r="M174" s="37" t="str">
        <f t="shared" si="24"/>
        <v>--</v>
      </c>
      <c r="N174" s="37" t="str">
        <f t="shared" si="25"/>
        <v>--</v>
      </c>
      <c r="O174" s="37" t="str">
        <f t="shared" si="25"/>
        <v>--</v>
      </c>
      <c r="P174" s="37" t="str">
        <f t="shared" si="25"/>
        <v>--</v>
      </c>
      <c r="Q174" s="37" t="str">
        <f t="shared" si="25"/>
        <v>--</v>
      </c>
      <c r="R174" s="37" t="str">
        <f t="shared" si="25"/>
        <v>--</v>
      </c>
      <c r="S174" s="37" t="str">
        <f t="shared" si="26"/>
        <v>--</v>
      </c>
      <c r="T174" s="37" t="str">
        <f t="shared" si="26"/>
        <v>--</v>
      </c>
      <c r="U174" s="37" t="str">
        <f t="shared" si="26"/>
        <v>--</v>
      </c>
      <c r="V174" s="37" t="str">
        <f t="shared" si="26"/>
        <v>--</v>
      </c>
      <c r="W174" s="37" t="str">
        <f t="shared" si="26"/>
        <v>--</v>
      </c>
      <c r="X174" s="37" t="str">
        <f t="shared" si="27"/>
        <v>--</v>
      </c>
      <c r="Y174" s="37" t="str">
        <f t="shared" si="27"/>
        <v>--</v>
      </c>
      <c r="Z174" s="37" t="str">
        <f t="shared" si="27"/>
        <v>--</v>
      </c>
      <c r="AA174" s="37" t="str">
        <f t="shared" si="27"/>
        <v>--</v>
      </c>
      <c r="AB174" s="37" t="str">
        <f t="shared" si="27"/>
        <v>--</v>
      </c>
      <c r="AC174" s="37" t="str">
        <f t="shared" si="28"/>
        <v>--</v>
      </c>
      <c r="AD174" s="37" t="str">
        <f t="shared" si="28"/>
        <v>--</v>
      </c>
      <c r="AE174" s="37" t="str">
        <f t="shared" si="28"/>
        <v>--</v>
      </c>
      <c r="AF174" s="37" t="str">
        <f t="shared" si="28"/>
        <v>--</v>
      </c>
      <c r="AG174" s="37" t="str">
        <f t="shared" si="28"/>
        <v>--</v>
      </c>
      <c r="AH174" s="37" t="str">
        <f t="shared" si="29"/>
        <v>--</v>
      </c>
      <c r="AI174" s="37" t="str">
        <f t="shared" si="29"/>
        <v>--</v>
      </c>
      <c r="AJ174" s="37" t="str">
        <f t="shared" si="29"/>
        <v>--</v>
      </c>
      <c r="AK174" s="37" t="str">
        <f t="shared" si="29"/>
        <v>--</v>
      </c>
      <c r="AL174" s="37" t="str">
        <f t="shared" si="29"/>
        <v>--</v>
      </c>
      <c r="AM174" s="37" t="str">
        <f t="shared" si="30"/>
        <v>--</v>
      </c>
      <c r="AN174" s="37" t="str">
        <f t="shared" si="30"/>
        <v>--</v>
      </c>
      <c r="AO174" s="37" t="str">
        <f t="shared" si="30"/>
        <v>--</v>
      </c>
      <c r="AP174" s="37" t="str">
        <f t="shared" si="30"/>
        <v>--</v>
      </c>
      <c r="AQ174" s="37" t="str">
        <f t="shared" si="30"/>
        <v>--</v>
      </c>
      <c r="AR174" s="37" t="str">
        <f t="shared" si="31"/>
        <v>--</v>
      </c>
      <c r="AS174" s="35" t="str">
        <f t="shared" si="31"/>
        <v>--</v>
      </c>
      <c r="AT174" s="179"/>
      <c r="AU174" s="228"/>
      <c r="AV174" s="44"/>
    </row>
    <row r="175" spans="1:48" s="61" customFormat="1" ht="15" hidden="1" customHeight="1" x14ac:dyDescent="0.2">
      <c r="A175" s="14">
        <v>6</v>
      </c>
      <c r="B175" s="14"/>
      <c r="C175" s="297" t="str">
        <f t="shared" si="22"/>
        <v>項目6</v>
      </c>
      <c r="D175" s="134" t="str">
        <f t="shared" si="23"/>
        <v>--</v>
      </c>
      <c r="E175" s="37" t="str">
        <f t="shared" si="23"/>
        <v>--</v>
      </c>
      <c r="F175" s="37" t="str">
        <f t="shared" si="23"/>
        <v>--</v>
      </c>
      <c r="G175" s="37" t="str">
        <f t="shared" si="23"/>
        <v>--</v>
      </c>
      <c r="H175" s="37" t="str">
        <f t="shared" si="23"/>
        <v>--</v>
      </c>
      <c r="I175" s="37" t="str">
        <f t="shared" si="24"/>
        <v>--</v>
      </c>
      <c r="J175" s="37" t="str">
        <f t="shared" si="24"/>
        <v>--</v>
      </c>
      <c r="K175" s="37" t="str">
        <f t="shared" si="24"/>
        <v>--</v>
      </c>
      <c r="L175" s="37" t="str">
        <f t="shared" si="24"/>
        <v>--</v>
      </c>
      <c r="M175" s="37" t="str">
        <f t="shared" si="24"/>
        <v>--</v>
      </c>
      <c r="N175" s="37" t="str">
        <f t="shared" si="25"/>
        <v>--</v>
      </c>
      <c r="O175" s="37" t="str">
        <f t="shared" si="25"/>
        <v>--</v>
      </c>
      <c r="P175" s="37" t="str">
        <f t="shared" si="25"/>
        <v>--</v>
      </c>
      <c r="Q175" s="37" t="str">
        <f t="shared" si="25"/>
        <v>--</v>
      </c>
      <c r="R175" s="37" t="str">
        <f t="shared" si="25"/>
        <v>--</v>
      </c>
      <c r="S175" s="37" t="str">
        <f t="shared" si="26"/>
        <v>--</v>
      </c>
      <c r="T175" s="37" t="str">
        <f t="shared" si="26"/>
        <v>--</v>
      </c>
      <c r="U175" s="37" t="str">
        <f t="shared" si="26"/>
        <v>--</v>
      </c>
      <c r="V175" s="37" t="str">
        <f t="shared" si="26"/>
        <v>--</v>
      </c>
      <c r="W175" s="37" t="str">
        <f t="shared" si="26"/>
        <v>--</v>
      </c>
      <c r="X175" s="37" t="str">
        <f t="shared" si="27"/>
        <v>--</v>
      </c>
      <c r="Y175" s="37" t="str">
        <f t="shared" si="27"/>
        <v>--</v>
      </c>
      <c r="Z175" s="37" t="str">
        <f t="shared" si="27"/>
        <v>--</v>
      </c>
      <c r="AA175" s="37" t="str">
        <f t="shared" si="27"/>
        <v>--</v>
      </c>
      <c r="AB175" s="37" t="str">
        <f t="shared" si="27"/>
        <v>--</v>
      </c>
      <c r="AC175" s="37" t="str">
        <f t="shared" si="28"/>
        <v>--</v>
      </c>
      <c r="AD175" s="37" t="str">
        <f t="shared" si="28"/>
        <v>--</v>
      </c>
      <c r="AE175" s="37" t="str">
        <f t="shared" si="28"/>
        <v>--</v>
      </c>
      <c r="AF175" s="37" t="str">
        <f t="shared" si="28"/>
        <v>--</v>
      </c>
      <c r="AG175" s="37" t="str">
        <f t="shared" si="28"/>
        <v>--</v>
      </c>
      <c r="AH175" s="37" t="str">
        <f t="shared" si="29"/>
        <v>--</v>
      </c>
      <c r="AI175" s="37" t="str">
        <f t="shared" si="29"/>
        <v>--</v>
      </c>
      <c r="AJ175" s="37" t="str">
        <f t="shared" si="29"/>
        <v>--</v>
      </c>
      <c r="AK175" s="37" t="str">
        <f t="shared" si="29"/>
        <v>--</v>
      </c>
      <c r="AL175" s="37" t="str">
        <f t="shared" si="29"/>
        <v>--</v>
      </c>
      <c r="AM175" s="37" t="str">
        <f t="shared" si="30"/>
        <v>--</v>
      </c>
      <c r="AN175" s="37" t="str">
        <f t="shared" si="30"/>
        <v>--</v>
      </c>
      <c r="AO175" s="37" t="str">
        <f t="shared" si="30"/>
        <v>--</v>
      </c>
      <c r="AP175" s="37" t="str">
        <f t="shared" si="30"/>
        <v>--</v>
      </c>
      <c r="AQ175" s="37" t="str">
        <f t="shared" si="30"/>
        <v>--</v>
      </c>
      <c r="AR175" s="37" t="str">
        <f t="shared" si="31"/>
        <v>--</v>
      </c>
      <c r="AS175" s="35" t="str">
        <f t="shared" si="31"/>
        <v>--</v>
      </c>
      <c r="AT175" s="179"/>
      <c r="AU175" s="228"/>
      <c r="AV175" s="44"/>
    </row>
    <row r="176" spans="1:48" s="61" customFormat="1" ht="15" hidden="1" customHeight="1" x14ac:dyDescent="0.2">
      <c r="A176" s="14">
        <v>7</v>
      </c>
      <c r="B176" s="14"/>
      <c r="C176" s="297" t="str">
        <f t="shared" si="22"/>
        <v>項目7</v>
      </c>
      <c r="D176" s="134" t="str">
        <f t="shared" si="23"/>
        <v>--</v>
      </c>
      <c r="E176" s="37" t="str">
        <f t="shared" si="23"/>
        <v>--</v>
      </c>
      <c r="F176" s="37" t="str">
        <f t="shared" si="23"/>
        <v>--</v>
      </c>
      <c r="G176" s="37" t="str">
        <f t="shared" si="23"/>
        <v>--</v>
      </c>
      <c r="H176" s="37" t="str">
        <f t="shared" si="23"/>
        <v>--</v>
      </c>
      <c r="I176" s="37" t="str">
        <f t="shared" si="24"/>
        <v>--</v>
      </c>
      <c r="J176" s="37" t="str">
        <f t="shared" si="24"/>
        <v>--</v>
      </c>
      <c r="K176" s="37" t="str">
        <f t="shared" si="24"/>
        <v>--</v>
      </c>
      <c r="L176" s="37" t="str">
        <f t="shared" si="24"/>
        <v>--</v>
      </c>
      <c r="M176" s="37" t="str">
        <f t="shared" si="24"/>
        <v>--</v>
      </c>
      <c r="N176" s="37" t="str">
        <f t="shared" si="25"/>
        <v>--</v>
      </c>
      <c r="O176" s="37" t="str">
        <f t="shared" si="25"/>
        <v>--</v>
      </c>
      <c r="P176" s="37" t="str">
        <f t="shared" si="25"/>
        <v>--</v>
      </c>
      <c r="Q176" s="37" t="str">
        <f t="shared" si="25"/>
        <v>--</v>
      </c>
      <c r="R176" s="37" t="str">
        <f t="shared" si="25"/>
        <v>--</v>
      </c>
      <c r="S176" s="37" t="str">
        <f t="shared" si="26"/>
        <v>--</v>
      </c>
      <c r="T176" s="37" t="str">
        <f t="shared" si="26"/>
        <v>--</v>
      </c>
      <c r="U176" s="37" t="str">
        <f t="shared" si="26"/>
        <v>--</v>
      </c>
      <c r="V176" s="37" t="str">
        <f t="shared" si="26"/>
        <v>--</v>
      </c>
      <c r="W176" s="37" t="str">
        <f t="shared" si="26"/>
        <v>--</v>
      </c>
      <c r="X176" s="37" t="str">
        <f t="shared" si="27"/>
        <v>--</v>
      </c>
      <c r="Y176" s="37" t="str">
        <f t="shared" si="27"/>
        <v>--</v>
      </c>
      <c r="Z176" s="37" t="str">
        <f t="shared" si="27"/>
        <v>--</v>
      </c>
      <c r="AA176" s="37" t="str">
        <f t="shared" si="27"/>
        <v>--</v>
      </c>
      <c r="AB176" s="37" t="str">
        <f t="shared" si="27"/>
        <v>--</v>
      </c>
      <c r="AC176" s="37" t="str">
        <f t="shared" si="28"/>
        <v>--</v>
      </c>
      <c r="AD176" s="37" t="str">
        <f t="shared" si="28"/>
        <v>--</v>
      </c>
      <c r="AE176" s="37" t="str">
        <f t="shared" si="28"/>
        <v>--</v>
      </c>
      <c r="AF176" s="37" t="str">
        <f t="shared" si="28"/>
        <v>--</v>
      </c>
      <c r="AG176" s="37" t="str">
        <f t="shared" si="28"/>
        <v>--</v>
      </c>
      <c r="AH176" s="37" t="str">
        <f t="shared" si="29"/>
        <v>--</v>
      </c>
      <c r="AI176" s="37" t="str">
        <f t="shared" si="29"/>
        <v>--</v>
      </c>
      <c r="AJ176" s="37" t="str">
        <f t="shared" si="29"/>
        <v>--</v>
      </c>
      <c r="AK176" s="37" t="str">
        <f t="shared" si="29"/>
        <v>--</v>
      </c>
      <c r="AL176" s="37" t="str">
        <f t="shared" si="29"/>
        <v>--</v>
      </c>
      <c r="AM176" s="37" t="str">
        <f t="shared" si="30"/>
        <v>--</v>
      </c>
      <c r="AN176" s="37" t="str">
        <f t="shared" si="30"/>
        <v>--</v>
      </c>
      <c r="AO176" s="37" t="str">
        <f t="shared" si="30"/>
        <v>--</v>
      </c>
      <c r="AP176" s="37" t="str">
        <f t="shared" si="30"/>
        <v>--</v>
      </c>
      <c r="AQ176" s="37" t="str">
        <f t="shared" si="30"/>
        <v>--</v>
      </c>
      <c r="AR176" s="37" t="str">
        <f t="shared" si="31"/>
        <v>--</v>
      </c>
      <c r="AS176" s="35" t="str">
        <f t="shared" si="31"/>
        <v>--</v>
      </c>
      <c r="AT176" s="179"/>
      <c r="AU176" s="228"/>
      <c r="AV176" s="44"/>
    </row>
    <row r="177" spans="1:48" s="61" customFormat="1" ht="15" hidden="1" customHeight="1" x14ac:dyDescent="0.2">
      <c r="A177" s="14">
        <v>8</v>
      </c>
      <c r="B177" s="14"/>
      <c r="C177" s="297" t="str">
        <f t="shared" si="22"/>
        <v>項目8</v>
      </c>
      <c r="D177" s="134" t="str">
        <f t="shared" si="23"/>
        <v>--</v>
      </c>
      <c r="E177" s="37" t="str">
        <f t="shared" si="23"/>
        <v>--</v>
      </c>
      <c r="F177" s="37" t="str">
        <f t="shared" si="23"/>
        <v>--</v>
      </c>
      <c r="G177" s="37" t="str">
        <f t="shared" si="23"/>
        <v>--</v>
      </c>
      <c r="H177" s="37" t="str">
        <f t="shared" si="23"/>
        <v>--</v>
      </c>
      <c r="I177" s="37" t="str">
        <f t="shared" si="24"/>
        <v>--</v>
      </c>
      <c r="J177" s="37" t="str">
        <f t="shared" si="24"/>
        <v>--</v>
      </c>
      <c r="K177" s="37" t="str">
        <f t="shared" si="24"/>
        <v>--</v>
      </c>
      <c r="L177" s="37" t="str">
        <f t="shared" si="24"/>
        <v>--</v>
      </c>
      <c r="M177" s="37" t="str">
        <f t="shared" si="24"/>
        <v>--</v>
      </c>
      <c r="N177" s="37" t="str">
        <f t="shared" si="25"/>
        <v>--</v>
      </c>
      <c r="O177" s="37" t="str">
        <f t="shared" si="25"/>
        <v>--</v>
      </c>
      <c r="P177" s="37" t="str">
        <f t="shared" si="25"/>
        <v>--</v>
      </c>
      <c r="Q177" s="37" t="str">
        <f t="shared" si="25"/>
        <v>--</v>
      </c>
      <c r="R177" s="37" t="str">
        <f t="shared" si="25"/>
        <v>--</v>
      </c>
      <c r="S177" s="37" t="str">
        <f t="shared" si="26"/>
        <v>--</v>
      </c>
      <c r="T177" s="37" t="str">
        <f t="shared" si="26"/>
        <v>--</v>
      </c>
      <c r="U177" s="37" t="str">
        <f t="shared" si="26"/>
        <v>--</v>
      </c>
      <c r="V177" s="37" t="str">
        <f t="shared" si="26"/>
        <v>--</v>
      </c>
      <c r="W177" s="37" t="str">
        <f t="shared" si="26"/>
        <v>--</v>
      </c>
      <c r="X177" s="37" t="str">
        <f t="shared" si="27"/>
        <v>--</v>
      </c>
      <c r="Y177" s="37" t="str">
        <f t="shared" si="27"/>
        <v>--</v>
      </c>
      <c r="Z177" s="37" t="str">
        <f t="shared" si="27"/>
        <v>--</v>
      </c>
      <c r="AA177" s="37" t="str">
        <f t="shared" si="27"/>
        <v>--</v>
      </c>
      <c r="AB177" s="37" t="str">
        <f t="shared" si="27"/>
        <v>--</v>
      </c>
      <c r="AC177" s="37" t="str">
        <f t="shared" si="28"/>
        <v>--</v>
      </c>
      <c r="AD177" s="37" t="str">
        <f t="shared" si="28"/>
        <v>--</v>
      </c>
      <c r="AE177" s="37" t="str">
        <f t="shared" si="28"/>
        <v>--</v>
      </c>
      <c r="AF177" s="37" t="str">
        <f t="shared" si="28"/>
        <v>--</v>
      </c>
      <c r="AG177" s="37" t="str">
        <f t="shared" si="28"/>
        <v>--</v>
      </c>
      <c r="AH177" s="37" t="str">
        <f t="shared" si="29"/>
        <v>--</v>
      </c>
      <c r="AI177" s="37" t="str">
        <f t="shared" si="29"/>
        <v>--</v>
      </c>
      <c r="AJ177" s="37" t="str">
        <f t="shared" si="29"/>
        <v>--</v>
      </c>
      <c r="AK177" s="37" t="str">
        <f t="shared" si="29"/>
        <v>--</v>
      </c>
      <c r="AL177" s="37" t="str">
        <f t="shared" si="29"/>
        <v>--</v>
      </c>
      <c r="AM177" s="37" t="str">
        <f t="shared" si="30"/>
        <v>--</v>
      </c>
      <c r="AN177" s="37" t="str">
        <f t="shared" si="30"/>
        <v>--</v>
      </c>
      <c r="AO177" s="37" t="str">
        <f t="shared" si="30"/>
        <v>--</v>
      </c>
      <c r="AP177" s="37" t="str">
        <f t="shared" si="30"/>
        <v>--</v>
      </c>
      <c r="AQ177" s="37" t="str">
        <f t="shared" si="30"/>
        <v>--</v>
      </c>
      <c r="AR177" s="37" t="str">
        <f t="shared" si="31"/>
        <v>--</v>
      </c>
      <c r="AS177" s="35" t="str">
        <f t="shared" si="31"/>
        <v>--</v>
      </c>
      <c r="AT177" s="179"/>
      <c r="AU177" s="228"/>
      <c r="AV177" s="44"/>
    </row>
    <row r="178" spans="1:48" s="61" customFormat="1" ht="15" hidden="1" customHeight="1" x14ac:dyDescent="0.2">
      <c r="A178" s="14">
        <v>9</v>
      </c>
      <c r="B178" s="14"/>
      <c r="C178" s="297" t="str">
        <f t="shared" si="22"/>
        <v>項目9</v>
      </c>
      <c r="D178" s="134" t="str">
        <f t="shared" si="23"/>
        <v>--</v>
      </c>
      <c r="E178" s="37" t="str">
        <f t="shared" si="23"/>
        <v>--</v>
      </c>
      <c r="F178" s="37" t="str">
        <f t="shared" si="23"/>
        <v>--</v>
      </c>
      <c r="G178" s="37" t="str">
        <f t="shared" si="23"/>
        <v>--</v>
      </c>
      <c r="H178" s="37" t="str">
        <f t="shared" si="23"/>
        <v>--</v>
      </c>
      <c r="I178" s="37" t="str">
        <f t="shared" si="24"/>
        <v>--</v>
      </c>
      <c r="J178" s="37" t="str">
        <f t="shared" si="24"/>
        <v>--</v>
      </c>
      <c r="K178" s="37" t="str">
        <f t="shared" si="24"/>
        <v>--</v>
      </c>
      <c r="L178" s="37" t="str">
        <f t="shared" si="24"/>
        <v>--</v>
      </c>
      <c r="M178" s="37" t="str">
        <f t="shared" si="24"/>
        <v>--</v>
      </c>
      <c r="N178" s="37" t="str">
        <f t="shared" si="25"/>
        <v>--</v>
      </c>
      <c r="O178" s="37" t="str">
        <f t="shared" si="25"/>
        <v>--</v>
      </c>
      <c r="P178" s="37" t="str">
        <f t="shared" si="25"/>
        <v>--</v>
      </c>
      <c r="Q178" s="37" t="str">
        <f t="shared" si="25"/>
        <v>--</v>
      </c>
      <c r="R178" s="37" t="str">
        <f t="shared" si="25"/>
        <v>--</v>
      </c>
      <c r="S178" s="37" t="str">
        <f t="shared" si="26"/>
        <v>--</v>
      </c>
      <c r="T178" s="37" t="str">
        <f t="shared" si="26"/>
        <v>--</v>
      </c>
      <c r="U178" s="37" t="str">
        <f t="shared" si="26"/>
        <v>--</v>
      </c>
      <c r="V178" s="37" t="str">
        <f t="shared" si="26"/>
        <v>--</v>
      </c>
      <c r="W178" s="37" t="str">
        <f t="shared" si="26"/>
        <v>--</v>
      </c>
      <c r="X178" s="37" t="str">
        <f t="shared" si="27"/>
        <v>--</v>
      </c>
      <c r="Y178" s="37" t="str">
        <f t="shared" si="27"/>
        <v>--</v>
      </c>
      <c r="Z178" s="37" t="str">
        <f t="shared" si="27"/>
        <v>--</v>
      </c>
      <c r="AA178" s="37" t="str">
        <f t="shared" si="27"/>
        <v>--</v>
      </c>
      <c r="AB178" s="37" t="str">
        <f t="shared" si="27"/>
        <v>--</v>
      </c>
      <c r="AC178" s="37" t="str">
        <f t="shared" si="28"/>
        <v>--</v>
      </c>
      <c r="AD178" s="37" t="str">
        <f t="shared" si="28"/>
        <v>--</v>
      </c>
      <c r="AE178" s="37" t="str">
        <f t="shared" si="28"/>
        <v>--</v>
      </c>
      <c r="AF178" s="37" t="str">
        <f t="shared" si="28"/>
        <v>--</v>
      </c>
      <c r="AG178" s="37" t="str">
        <f t="shared" si="28"/>
        <v>--</v>
      </c>
      <c r="AH178" s="37" t="str">
        <f t="shared" si="29"/>
        <v>--</v>
      </c>
      <c r="AI178" s="37" t="str">
        <f t="shared" si="29"/>
        <v>--</v>
      </c>
      <c r="AJ178" s="37" t="str">
        <f t="shared" si="29"/>
        <v>--</v>
      </c>
      <c r="AK178" s="37" t="str">
        <f t="shared" si="29"/>
        <v>--</v>
      </c>
      <c r="AL178" s="37" t="str">
        <f t="shared" si="29"/>
        <v>--</v>
      </c>
      <c r="AM178" s="37" t="str">
        <f t="shared" si="30"/>
        <v>--</v>
      </c>
      <c r="AN178" s="37" t="str">
        <f t="shared" si="30"/>
        <v>--</v>
      </c>
      <c r="AO178" s="37" t="str">
        <f t="shared" si="30"/>
        <v>--</v>
      </c>
      <c r="AP178" s="37" t="str">
        <f t="shared" si="30"/>
        <v>--</v>
      </c>
      <c r="AQ178" s="37" t="str">
        <f t="shared" si="30"/>
        <v>--</v>
      </c>
      <c r="AR178" s="37" t="str">
        <f t="shared" si="31"/>
        <v>--</v>
      </c>
      <c r="AS178" s="35" t="str">
        <f t="shared" si="31"/>
        <v>--</v>
      </c>
      <c r="AT178" s="179"/>
      <c r="AU178" s="228"/>
      <c r="AV178" s="44"/>
    </row>
    <row r="179" spans="1:48" s="61" customFormat="1" ht="15" hidden="1" customHeight="1" x14ac:dyDescent="0.2">
      <c r="A179" s="14">
        <v>10</v>
      </c>
      <c r="B179" s="14"/>
      <c r="C179" s="297" t="str">
        <f t="shared" si="22"/>
        <v>項目10</v>
      </c>
      <c r="D179" s="134" t="str">
        <f t="shared" si="23"/>
        <v>--</v>
      </c>
      <c r="E179" s="37" t="str">
        <f t="shared" si="23"/>
        <v>--</v>
      </c>
      <c r="F179" s="37" t="str">
        <f t="shared" si="23"/>
        <v>--</v>
      </c>
      <c r="G179" s="37" t="str">
        <f t="shared" si="23"/>
        <v>--</v>
      </c>
      <c r="H179" s="37" t="str">
        <f t="shared" si="23"/>
        <v>--</v>
      </c>
      <c r="I179" s="37" t="str">
        <f t="shared" si="24"/>
        <v>--</v>
      </c>
      <c r="J179" s="37" t="str">
        <f t="shared" si="24"/>
        <v>--</v>
      </c>
      <c r="K179" s="37" t="str">
        <f t="shared" si="24"/>
        <v>--</v>
      </c>
      <c r="L179" s="37" t="str">
        <f t="shared" si="24"/>
        <v>--</v>
      </c>
      <c r="M179" s="37" t="str">
        <f t="shared" si="24"/>
        <v>--</v>
      </c>
      <c r="N179" s="37" t="str">
        <f t="shared" si="25"/>
        <v>--</v>
      </c>
      <c r="O179" s="37" t="str">
        <f t="shared" si="25"/>
        <v>--</v>
      </c>
      <c r="P179" s="37" t="str">
        <f t="shared" si="25"/>
        <v>--</v>
      </c>
      <c r="Q179" s="37" t="str">
        <f t="shared" si="25"/>
        <v>--</v>
      </c>
      <c r="R179" s="37" t="str">
        <f t="shared" si="25"/>
        <v>--</v>
      </c>
      <c r="S179" s="37" t="str">
        <f t="shared" si="26"/>
        <v>--</v>
      </c>
      <c r="T179" s="37" t="str">
        <f t="shared" si="26"/>
        <v>--</v>
      </c>
      <c r="U179" s="37" t="str">
        <f t="shared" si="26"/>
        <v>--</v>
      </c>
      <c r="V179" s="37" t="str">
        <f t="shared" si="26"/>
        <v>--</v>
      </c>
      <c r="W179" s="37" t="str">
        <f t="shared" si="26"/>
        <v>--</v>
      </c>
      <c r="X179" s="37" t="str">
        <f t="shared" si="27"/>
        <v>--</v>
      </c>
      <c r="Y179" s="37" t="str">
        <f t="shared" si="27"/>
        <v>--</v>
      </c>
      <c r="Z179" s="37" t="str">
        <f t="shared" si="27"/>
        <v>--</v>
      </c>
      <c r="AA179" s="37" t="str">
        <f t="shared" si="27"/>
        <v>--</v>
      </c>
      <c r="AB179" s="37" t="str">
        <f t="shared" si="27"/>
        <v>--</v>
      </c>
      <c r="AC179" s="37" t="str">
        <f t="shared" si="28"/>
        <v>--</v>
      </c>
      <c r="AD179" s="37" t="str">
        <f t="shared" si="28"/>
        <v>--</v>
      </c>
      <c r="AE179" s="37" t="str">
        <f t="shared" si="28"/>
        <v>--</v>
      </c>
      <c r="AF179" s="37" t="str">
        <f t="shared" si="28"/>
        <v>--</v>
      </c>
      <c r="AG179" s="37" t="str">
        <f t="shared" si="28"/>
        <v>--</v>
      </c>
      <c r="AH179" s="37" t="str">
        <f t="shared" si="29"/>
        <v>--</v>
      </c>
      <c r="AI179" s="37" t="str">
        <f t="shared" si="29"/>
        <v>--</v>
      </c>
      <c r="AJ179" s="37" t="str">
        <f t="shared" si="29"/>
        <v>--</v>
      </c>
      <c r="AK179" s="37" t="str">
        <f t="shared" si="29"/>
        <v>--</v>
      </c>
      <c r="AL179" s="37" t="str">
        <f t="shared" si="29"/>
        <v>--</v>
      </c>
      <c r="AM179" s="37" t="str">
        <f t="shared" si="30"/>
        <v>--</v>
      </c>
      <c r="AN179" s="37" t="str">
        <f t="shared" si="30"/>
        <v>--</v>
      </c>
      <c r="AO179" s="37" t="str">
        <f t="shared" si="30"/>
        <v>--</v>
      </c>
      <c r="AP179" s="37" t="str">
        <f t="shared" si="30"/>
        <v>--</v>
      </c>
      <c r="AQ179" s="37" t="str">
        <f t="shared" si="30"/>
        <v>--</v>
      </c>
      <c r="AR179" s="37" t="str">
        <f t="shared" si="31"/>
        <v>--</v>
      </c>
      <c r="AS179" s="35" t="str">
        <f t="shared" si="31"/>
        <v>--</v>
      </c>
      <c r="AT179" s="179"/>
      <c r="AU179" s="228"/>
      <c r="AV179" s="44"/>
    </row>
    <row r="180" spans="1:48" s="61" customFormat="1" ht="15" hidden="1" customHeight="1" x14ac:dyDescent="0.2">
      <c r="A180" s="14">
        <v>11</v>
      </c>
      <c r="B180" s="14"/>
      <c r="C180" s="297" t="str">
        <f t="shared" si="22"/>
        <v>項目11</v>
      </c>
      <c r="D180" s="134" t="str">
        <f t="shared" si="23"/>
        <v>--</v>
      </c>
      <c r="E180" s="37" t="str">
        <f t="shared" si="23"/>
        <v>--</v>
      </c>
      <c r="F180" s="37" t="str">
        <f t="shared" si="23"/>
        <v>--</v>
      </c>
      <c r="G180" s="37" t="str">
        <f t="shared" si="23"/>
        <v>--</v>
      </c>
      <c r="H180" s="37" t="str">
        <f t="shared" si="23"/>
        <v>--</v>
      </c>
      <c r="I180" s="37" t="str">
        <f t="shared" si="24"/>
        <v>--</v>
      </c>
      <c r="J180" s="37" t="str">
        <f t="shared" si="24"/>
        <v>--</v>
      </c>
      <c r="K180" s="37" t="str">
        <f t="shared" si="24"/>
        <v>--</v>
      </c>
      <c r="L180" s="37" t="str">
        <f t="shared" si="24"/>
        <v>--</v>
      </c>
      <c r="M180" s="37" t="str">
        <f t="shared" si="24"/>
        <v>--</v>
      </c>
      <c r="N180" s="37" t="str">
        <f t="shared" si="25"/>
        <v>--</v>
      </c>
      <c r="O180" s="37" t="str">
        <f t="shared" si="25"/>
        <v>--</v>
      </c>
      <c r="P180" s="37" t="str">
        <f t="shared" si="25"/>
        <v>--</v>
      </c>
      <c r="Q180" s="37" t="str">
        <f t="shared" si="25"/>
        <v>--</v>
      </c>
      <c r="R180" s="37" t="str">
        <f t="shared" si="25"/>
        <v>--</v>
      </c>
      <c r="S180" s="37" t="str">
        <f t="shared" si="26"/>
        <v>--</v>
      </c>
      <c r="T180" s="37" t="str">
        <f t="shared" si="26"/>
        <v>--</v>
      </c>
      <c r="U180" s="37" t="str">
        <f t="shared" si="26"/>
        <v>--</v>
      </c>
      <c r="V180" s="37" t="str">
        <f t="shared" si="26"/>
        <v>--</v>
      </c>
      <c r="W180" s="37" t="str">
        <f t="shared" si="26"/>
        <v>--</v>
      </c>
      <c r="X180" s="37" t="str">
        <f t="shared" si="27"/>
        <v>--</v>
      </c>
      <c r="Y180" s="37" t="str">
        <f t="shared" si="27"/>
        <v>--</v>
      </c>
      <c r="Z180" s="37" t="str">
        <f t="shared" si="27"/>
        <v>--</v>
      </c>
      <c r="AA180" s="37" t="str">
        <f t="shared" si="27"/>
        <v>--</v>
      </c>
      <c r="AB180" s="37" t="str">
        <f t="shared" si="27"/>
        <v>--</v>
      </c>
      <c r="AC180" s="37" t="str">
        <f t="shared" si="28"/>
        <v>--</v>
      </c>
      <c r="AD180" s="37" t="str">
        <f t="shared" si="28"/>
        <v>--</v>
      </c>
      <c r="AE180" s="37" t="str">
        <f t="shared" si="28"/>
        <v>--</v>
      </c>
      <c r="AF180" s="37" t="str">
        <f t="shared" si="28"/>
        <v>--</v>
      </c>
      <c r="AG180" s="37" t="str">
        <f t="shared" si="28"/>
        <v>--</v>
      </c>
      <c r="AH180" s="37" t="str">
        <f t="shared" si="29"/>
        <v>--</v>
      </c>
      <c r="AI180" s="37" t="str">
        <f t="shared" si="29"/>
        <v>--</v>
      </c>
      <c r="AJ180" s="37" t="str">
        <f t="shared" si="29"/>
        <v>--</v>
      </c>
      <c r="AK180" s="37" t="str">
        <f t="shared" si="29"/>
        <v>--</v>
      </c>
      <c r="AL180" s="37" t="str">
        <f t="shared" si="29"/>
        <v>--</v>
      </c>
      <c r="AM180" s="37" t="str">
        <f t="shared" si="30"/>
        <v>--</v>
      </c>
      <c r="AN180" s="37" t="str">
        <f t="shared" si="30"/>
        <v>--</v>
      </c>
      <c r="AO180" s="37" t="str">
        <f t="shared" si="30"/>
        <v>--</v>
      </c>
      <c r="AP180" s="37" t="str">
        <f t="shared" si="30"/>
        <v>--</v>
      </c>
      <c r="AQ180" s="37" t="str">
        <f t="shared" si="30"/>
        <v>--</v>
      </c>
      <c r="AR180" s="37" t="str">
        <f t="shared" si="31"/>
        <v>--</v>
      </c>
      <c r="AS180" s="35" t="str">
        <f t="shared" si="31"/>
        <v>--</v>
      </c>
      <c r="AT180" s="179"/>
      <c r="AU180" s="228"/>
      <c r="AV180" s="44"/>
    </row>
    <row r="181" spans="1:48" s="61" customFormat="1" ht="15" hidden="1" customHeight="1" x14ac:dyDescent="0.2">
      <c r="A181" s="14">
        <v>12</v>
      </c>
      <c r="B181" s="14"/>
      <c r="C181" s="297" t="str">
        <f t="shared" si="22"/>
        <v>項目12</v>
      </c>
      <c r="D181" s="134" t="str">
        <f t="shared" si="23"/>
        <v>--</v>
      </c>
      <c r="E181" s="37" t="str">
        <f t="shared" si="23"/>
        <v>--</v>
      </c>
      <c r="F181" s="37" t="str">
        <f t="shared" si="23"/>
        <v>--</v>
      </c>
      <c r="G181" s="37" t="str">
        <f t="shared" si="23"/>
        <v>--</v>
      </c>
      <c r="H181" s="37" t="str">
        <f t="shared" si="23"/>
        <v>--</v>
      </c>
      <c r="I181" s="37" t="str">
        <f t="shared" si="24"/>
        <v>--</v>
      </c>
      <c r="J181" s="37" t="str">
        <f t="shared" si="24"/>
        <v>--</v>
      </c>
      <c r="K181" s="37" t="str">
        <f t="shared" si="24"/>
        <v>--</v>
      </c>
      <c r="L181" s="37" t="str">
        <f t="shared" si="24"/>
        <v>--</v>
      </c>
      <c r="M181" s="37" t="str">
        <f t="shared" si="24"/>
        <v>--</v>
      </c>
      <c r="N181" s="37" t="str">
        <f t="shared" si="25"/>
        <v>--</v>
      </c>
      <c r="O181" s="37" t="str">
        <f t="shared" si="25"/>
        <v>--</v>
      </c>
      <c r="P181" s="37" t="str">
        <f t="shared" si="25"/>
        <v>--</v>
      </c>
      <c r="Q181" s="37" t="str">
        <f t="shared" si="25"/>
        <v>--</v>
      </c>
      <c r="R181" s="37" t="str">
        <f t="shared" si="25"/>
        <v>--</v>
      </c>
      <c r="S181" s="37" t="str">
        <f t="shared" si="26"/>
        <v>--</v>
      </c>
      <c r="T181" s="37" t="str">
        <f t="shared" si="26"/>
        <v>--</v>
      </c>
      <c r="U181" s="37" t="str">
        <f t="shared" si="26"/>
        <v>--</v>
      </c>
      <c r="V181" s="37" t="str">
        <f t="shared" si="26"/>
        <v>--</v>
      </c>
      <c r="W181" s="37" t="str">
        <f t="shared" si="26"/>
        <v>--</v>
      </c>
      <c r="X181" s="37" t="str">
        <f t="shared" si="27"/>
        <v>--</v>
      </c>
      <c r="Y181" s="37" t="str">
        <f t="shared" si="27"/>
        <v>--</v>
      </c>
      <c r="Z181" s="37" t="str">
        <f t="shared" si="27"/>
        <v>--</v>
      </c>
      <c r="AA181" s="37" t="str">
        <f t="shared" si="27"/>
        <v>--</v>
      </c>
      <c r="AB181" s="37" t="str">
        <f t="shared" si="27"/>
        <v>--</v>
      </c>
      <c r="AC181" s="37" t="str">
        <f t="shared" si="28"/>
        <v>--</v>
      </c>
      <c r="AD181" s="37" t="str">
        <f t="shared" si="28"/>
        <v>--</v>
      </c>
      <c r="AE181" s="37" t="str">
        <f t="shared" si="28"/>
        <v>--</v>
      </c>
      <c r="AF181" s="37" t="str">
        <f t="shared" si="28"/>
        <v>--</v>
      </c>
      <c r="AG181" s="37" t="str">
        <f t="shared" si="28"/>
        <v>--</v>
      </c>
      <c r="AH181" s="37" t="str">
        <f t="shared" si="29"/>
        <v>--</v>
      </c>
      <c r="AI181" s="37" t="str">
        <f t="shared" si="29"/>
        <v>--</v>
      </c>
      <c r="AJ181" s="37" t="str">
        <f t="shared" si="29"/>
        <v>--</v>
      </c>
      <c r="AK181" s="37" t="str">
        <f t="shared" si="29"/>
        <v>--</v>
      </c>
      <c r="AL181" s="37" t="str">
        <f t="shared" si="29"/>
        <v>--</v>
      </c>
      <c r="AM181" s="37" t="str">
        <f t="shared" si="30"/>
        <v>--</v>
      </c>
      <c r="AN181" s="37" t="str">
        <f t="shared" si="30"/>
        <v>--</v>
      </c>
      <c r="AO181" s="37" t="str">
        <f t="shared" si="30"/>
        <v>--</v>
      </c>
      <c r="AP181" s="37" t="str">
        <f t="shared" si="30"/>
        <v>--</v>
      </c>
      <c r="AQ181" s="37" t="str">
        <f t="shared" si="30"/>
        <v>--</v>
      </c>
      <c r="AR181" s="37" t="str">
        <f t="shared" si="31"/>
        <v>--</v>
      </c>
      <c r="AS181" s="35" t="str">
        <f t="shared" si="31"/>
        <v>--</v>
      </c>
      <c r="AT181" s="179"/>
      <c r="AU181" s="228"/>
      <c r="AV181" s="44"/>
    </row>
    <row r="182" spans="1:48" s="61" customFormat="1" ht="15" hidden="1" customHeight="1" x14ac:dyDescent="0.2">
      <c r="A182" s="14">
        <v>13</v>
      </c>
      <c r="B182" s="14"/>
      <c r="C182" s="297" t="str">
        <f t="shared" si="22"/>
        <v>項目13</v>
      </c>
      <c r="D182" s="134" t="str">
        <f t="shared" si="23"/>
        <v>--</v>
      </c>
      <c r="E182" s="37" t="str">
        <f t="shared" si="23"/>
        <v>--</v>
      </c>
      <c r="F182" s="37" t="str">
        <f t="shared" si="23"/>
        <v>--</v>
      </c>
      <c r="G182" s="37" t="str">
        <f t="shared" si="23"/>
        <v>--</v>
      </c>
      <c r="H182" s="37" t="str">
        <f t="shared" si="23"/>
        <v>--</v>
      </c>
      <c r="I182" s="37" t="str">
        <f t="shared" si="24"/>
        <v>--</v>
      </c>
      <c r="J182" s="37" t="str">
        <f t="shared" si="24"/>
        <v>--</v>
      </c>
      <c r="K182" s="37" t="str">
        <f t="shared" si="24"/>
        <v>--</v>
      </c>
      <c r="L182" s="37" t="str">
        <f t="shared" si="24"/>
        <v>--</v>
      </c>
      <c r="M182" s="37" t="str">
        <f t="shared" si="24"/>
        <v>--</v>
      </c>
      <c r="N182" s="37" t="str">
        <f t="shared" si="25"/>
        <v>--</v>
      </c>
      <c r="O182" s="37" t="str">
        <f t="shared" si="25"/>
        <v>--</v>
      </c>
      <c r="P182" s="37" t="str">
        <f t="shared" si="25"/>
        <v>--</v>
      </c>
      <c r="Q182" s="37" t="str">
        <f t="shared" si="25"/>
        <v>--</v>
      </c>
      <c r="R182" s="37" t="str">
        <f t="shared" si="25"/>
        <v>--</v>
      </c>
      <c r="S182" s="37" t="str">
        <f t="shared" si="26"/>
        <v>--</v>
      </c>
      <c r="T182" s="37" t="str">
        <f t="shared" si="26"/>
        <v>--</v>
      </c>
      <c r="U182" s="37" t="str">
        <f t="shared" si="26"/>
        <v>--</v>
      </c>
      <c r="V182" s="37" t="str">
        <f t="shared" si="26"/>
        <v>--</v>
      </c>
      <c r="W182" s="37" t="str">
        <f t="shared" si="26"/>
        <v>--</v>
      </c>
      <c r="X182" s="37" t="str">
        <f t="shared" si="27"/>
        <v>--</v>
      </c>
      <c r="Y182" s="37" t="str">
        <f t="shared" si="27"/>
        <v>--</v>
      </c>
      <c r="Z182" s="37" t="str">
        <f t="shared" si="27"/>
        <v>--</v>
      </c>
      <c r="AA182" s="37" t="str">
        <f t="shared" si="27"/>
        <v>--</v>
      </c>
      <c r="AB182" s="37" t="str">
        <f t="shared" si="27"/>
        <v>--</v>
      </c>
      <c r="AC182" s="37" t="str">
        <f t="shared" si="28"/>
        <v>--</v>
      </c>
      <c r="AD182" s="37" t="str">
        <f t="shared" si="28"/>
        <v>--</v>
      </c>
      <c r="AE182" s="37" t="str">
        <f t="shared" si="28"/>
        <v>--</v>
      </c>
      <c r="AF182" s="37" t="str">
        <f t="shared" si="28"/>
        <v>--</v>
      </c>
      <c r="AG182" s="37" t="str">
        <f t="shared" si="28"/>
        <v>--</v>
      </c>
      <c r="AH182" s="37" t="str">
        <f t="shared" si="29"/>
        <v>--</v>
      </c>
      <c r="AI182" s="37" t="str">
        <f t="shared" si="29"/>
        <v>--</v>
      </c>
      <c r="AJ182" s="37" t="str">
        <f t="shared" si="29"/>
        <v>--</v>
      </c>
      <c r="AK182" s="37" t="str">
        <f t="shared" si="29"/>
        <v>--</v>
      </c>
      <c r="AL182" s="37" t="str">
        <f t="shared" si="29"/>
        <v>--</v>
      </c>
      <c r="AM182" s="37" t="str">
        <f t="shared" si="30"/>
        <v>--</v>
      </c>
      <c r="AN182" s="37" t="str">
        <f t="shared" si="30"/>
        <v>--</v>
      </c>
      <c r="AO182" s="37" t="str">
        <f t="shared" si="30"/>
        <v>--</v>
      </c>
      <c r="AP182" s="37" t="str">
        <f t="shared" si="30"/>
        <v>--</v>
      </c>
      <c r="AQ182" s="37" t="str">
        <f t="shared" si="30"/>
        <v>--</v>
      </c>
      <c r="AR182" s="37" t="str">
        <f t="shared" si="31"/>
        <v>--</v>
      </c>
      <c r="AS182" s="35" t="str">
        <f t="shared" si="31"/>
        <v>--</v>
      </c>
      <c r="AT182" s="179"/>
      <c r="AU182" s="228"/>
      <c r="AV182" s="44"/>
    </row>
    <row r="183" spans="1:48" s="61" customFormat="1" ht="15" hidden="1" customHeight="1" x14ac:dyDescent="0.2">
      <c r="A183" s="14">
        <v>14</v>
      </c>
      <c r="B183" s="14"/>
      <c r="C183" s="297" t="str">
        <f t="shared" si="22"/>
        <v>項目14</v>
      </c>
      <c r="D183" s="134" t="str">
        <f t="shared" si="23"/>
        <v>--</v>
      </c>
      <c r="E183" s="37" t="str">
        <f t="shared" si="23"/>
        <v>--</v>
      </c>
      <c r="F183" s="37" t="str">
        <f t="shared" si="23"/>
        <v>--</v>
      </c>
      <c r="G183" s="37" t="str">
        <f t="shared" si="23"/>
        <v>--</v>
      </c>
      <c r="H183" s="37" t="str">
        <f t="shared" si="23"/>
        <v>--</v>
      </c>
      <c r="I183" s="37" t="str">
        <f t="shared" si="24"/>
        <v>--</v>
      </c>
      <c r="J183" s="37" t="str">
        <f t="shared" si="24"/>
        <v>--</v>
      </c>
      <c r="K183" s="37" t="str">
        <f t="shared" si="24"/>
        <v>--</v>
      </c>
      <c r="L183" s="37" t="str">
        <f t="shared" si="24"/>
        <v>--</v>
      </c>
      <c r="M183" s="37" t="str">
        <f t="shared" si="24"/>
        <v>--</v>
      </c>
      <c r="N183" s="37" t="str">
        <f t="shared" si="25"/>
        <v>--</v>
      </c>
      <c r="O183" s="37" t="str">
        <f t="shared" si="25"/>
        <v>--</v>
      </c>
      <c r="P183" s="37" t="str">
        <f t="shared" si="25"/>
        <v>--</v>
      </c>
      <c r="Q183" s="37" t="str">
        <f t="shared" si="25"/>
        <v>--</v>
      </c>
      <c r="R183" s="37" t="str">
        <f t="shared" si="25"/>
        <v>--</v>
      </c>
      <c r="S183" s="37" t="str">
        <f t="shared" si="26"/>
        <v>--</v>
      </c>
      <c r="T183" s="37" t="str">
        <f t="shared" si="26"/>
        <v>--</v>
      </c>
      <c r="U183" s="37" t="str">
        <f t="shared" si="26"/>
        <v>--</v>
      </c>
      <c r="V183" s="37" t="str">
        <f t="shared" si="26"/>
        <v>--</v>
      </c>
      <c r="W183" s="37" t="str">
        <f t="shared" si="26"/>
        <v>--</v>
      </c>
      <c r="X183" s="37" t="str">
        <f t="shared" si="27"/>
        <v>--</v>
      </c>
      <c r="Y183" s="37" t="str">
        <f t="shared" si="27"/>
        <v>--</v>
      </c>
      <c r="Z183" s="37" t="str">
        <f t="shared" si="27"/>
        <v>--</v>
      </c>
      <c r="AA183" s="37" t="str">
        <f t="shared" si="27"/>
        <v>--</v>
      </c>
      <c r="AB183" s="37" t="str">
        <f t="shared" si="27"/>
        <v>--</v>
      </c>
      <c r="AC183" s="37" t="str">
        <f t="shared" si="28"/>
        <v>--</v>
      </c>
      <c r="AD183" s="37" t="str">
        <f t="shared" si="28"/>
        <v>--</v>
      </c>
      <c r="AE183" s="37" t="str">
        <f t="shared" si="28"/>
        <v>--</v>
      </c>
      <c r="AF183" s="37" t="str">
        <f t="shared" si="28"/>
        <v>--</v>
      </c>
      <c r="AG183" s="37" t="str">
        <f t="shared" si="28"/>
        <v>--</v>
      </c>
      <c r="AH183" s="37" t="str">
        <f t="shared" si="29"/>
        <v>--</v>
      </c>
      <c r="AI183" s="37" t="str">
        <f t="shared" si="29"/>
        <v>--</v>
      </c>
      <c r="AJ183" s="37" t="str">
        <f t="shared" si="29"/>
        <v>--</v>
      </c>
      <c r="AK183" s="37" t="str">
        <f t="shared" si="29"/>
        <v>--</v>
      </c>
      <c r="AL183" s="37" t="str">
        <f t="shared" si="29"/>
        <v>--</v>
      </c>
      <c r="AM183" s="37" t="str">
        <f t="shared" si="30"/>
        <v>--</v>
      </c>
      <c r="AN183" s="37" t="str">
        <f t="shared" si="30"/>
        <v>--</v>
      </c>
      <c r="AO183" s="37" t="str">
        <f t="shared" si="30"/>
        <v>--</v>
      </c>
      <c r="AP183" s="37" t="str">
        <f t="shared" si="30"/>
        <v>--</v>
      </c>
      <c r="AQ183" s="37" t="str">
        <f t="shared" si="30"/>
        <v>--</v>
      </c>
      <c r="AR183" s="37" t="str">
        <f t="shared" si="31"/>
        <v>--</v>
      </c>
      <c r="AS183" s="35" t="str">
        <f t="shared" si="31"/>
        <v>--</v>
      </c>
      <c r="AT183" s="179"/>
      <c r="AU183" s="228"/>
      <c r="AV183" s="44"/>
    </row>
    <row r="184" spans="1:48" s="61" customFormat="1" ht="15" hidden="1" customHeight="1" x14ac:dyDescent="0.2">
      <c r="A184" s="14">
        <v>15</v>
      </c>
      <c r="B184" s="14"/>
      <c r="C184" s="297" t="str">
        <f t="shared" si="22"/>
        <v>項目15</v>
      </c>
      <c r="D184" s="134" t="str">
        <f t="shared" si="23"/>
        <v>--</v>
      </c>
      <c r="E184" s="37" t="str">
        <f t="shared" si="23"/>
        <v>--</v>
      </c>
      <c r="F184" s="37" t="str">
        <f t="shared" si="23"/>
        <v>--</v>
      </c>
      <c r="G184" s="37" t="str">
        <f t="shared" si="23"/>
        <v>--</v>
      </c>
      <c r="H184" s="37" t="str">
        <f t="shared" si="23"/>
        <v>--</v>
      </c>
      <c r="I184" s="37" t="str">
        <f t="shared" si="24"/>
        <v>--</v>
      </c>
      <c r="J184" s="37" t="str">
        <f t="shared" si="24"/>
        <v>--</v>
      </c>
      <c r="K184" s="37" t="str">
        <f t="shared" si="24"/>
        <v>--</v>
      </c>
      <c r="L184" s="37" t="str">
        <f t="shared" si="24"/>
        <v>--</v>
      </c>
      <c r="M184" s="37" t="str">
        <f t="shared" si="24"/>
        <v>--</v>
      </c>
      <c r="N184" s="37" t="str">
        <f t="shared" si="25"/>
        <v>--</v>
      </c>
      <c r="O184" s="37" t="str">
        <f t="shared" si="25"/>
        <v>--</v>
      </c>
      <c r="P184" s="37" t="str">
        <f t="shared" si="25"/>
        <v>--</v>
      </c>
      <c r="Q184" s="37" t="str">
        <f t="shared" si="25"/>
        <v>--</v>
      </c>
      <c r="R184" s="37" t="str">
        <f t="shared" si="25"/>
        <v>--</v>
      </c>
      <c r="S184" s="37" t="str">
        <f t="shared" si="26"/>
        <v>--</v>
      </c>
      <c r="T184" s="37" t="str">
        <f t="shared" si="26"/>
        <v>--</v>
      </c>
      <c r="U184" s="37" t="str">
        <f t="shared" si="26"/>
        <v>--</v>
      </c>
      <c r="V184" s="37" t="str">
        <f t="shared" si="26"/>
        <v>--</v>
      </c>
      <c r="W184" s="37" t="str">
        <f t="shared" si="26"/>
        <v>--</v>
      </c>
      <c r="X184" s="37" t="str">
        <f t="shared" si="27"/>
        <v>--</v>
      </c>
      <c r="Y184" s="37" t="str">
        <f t="shared" si="27"/>
        <v>--</v>
      </c>
      <c r="Z184" s="37" t="str">
        <f t="shared" si="27"/>
        <v>--</v>
      </c>
      <c r="AA184" s="37" t="str">
        <f t="shared" si="27"/>
        <v>--</v>
      </c>
      <c r="AB184" s="37" t="str">
        <f t="shared" si="27"/>
        <v>--</v>
      </c>
      <c r="AC184" s="37" t="str">
        <f t="shared" si="28"/>
        <v>--</v>
      </c>
      <c r="AD184" s="37" t="str">
        <f t="shared" si="28"/>
        <v>--</v>
      </c>
      <c r="AE184" s="37" t="str">
        <f t="shared" si="28"/>
        <v>--</v>
      </c>
      <c r="AF184" s="37" t="str">
        <f t="shared" si="28"/>
        <v>--</v>
      </c>
      <c r="AG184" s="37" t="str">
        <f t="shared" si="28"/>
        <v>--</v>
      </c>
      <c r="AH184" s="37" t="str">
        <f t="shared" si="29"/>
        <v>--</v>
      </c>
      <c r="AI184" s="37" t="str">
        <f t="shared" si="29"/>
        <v>--</v>
      </c>
      <c r="AJ184" s="37" t="str">
        <f t="shared" si="29"/>
        <v>--</v>
      </c>
      <c r="AK184" s="37" t="str">
        <f t="shared" si="29"/>
        <v>--</v>
      </c>
      <c r="AL184" s="37" t="str">
        <f t="shared" si="29"/>
        <v>--</v>
      </c>
      <c r="AM184" s="37" t="str">
        <f t="shared" si="30"/>
        <v>--</v>
      </c>
      <c r="AN184" s="37" t="str">
        <f t="shared" si="30"/>
        <v>--</v>
      </c>
      <c r="AO184" s="37" t="str">
        <f t="shared" si="30"/>
        <v>--</v>
      </c>
      <c r="AP184" s="37" t="str">
        <f t="shared" si="30"/>
        <v>--</v>
      </c>
      <c r="AQ184" s="37" t="str">
        <f t="shared" si="30"/>
        <v>--</v>
      </c>
      <c r="AR184" s="37" t="str">
        <f t="shared" si="31"/>
        <v>--</v>
      </c>
      <c r="AS184" s="35" t="str">
        <f t="shared" si="31"/>
        <v>--</v>
      </c>
      <c r="AT184" s="179"/>
      <c r="AU184" s="228"/>
      <c r="AV184" s="44"/>
    </row>
    <row r="185" spans="1:48" s="61" customFormat="1" ht="15" hidden="1" customHeight="1" x14ac:dyDescent="0.2">
      <c r="A185" s="14">
        <v>16</v>
      </c>
      <c r="B185" s="14"/>
      <c r="C185" s="297" t="str">
        <f t="shared" si="22"/>
        <v>項目16</v>
      </c>
      <c r="D185" s="134" t="str">
        <f t="shared" si="23"/>
        <v>--</v>
      </c>
      <c r="E185" s="37" t="str">
        <f t="shared" si="23"/>
        <v>--</v>
      </c>
      <c r="F185" s="37" t="str">
        <f t="shared" si="23"/>
        <v>--</v>
      </c>
      <c r="G185" s="37" t="str">
        <f t="shared" si="23"/>
        <v>--</v>
      </c>
      <c r="H185" s="37" t="str">
        <f t="shared" si="23"/>
        <v>--</v>
      </c>
      <c r="I185" s="37" t="str">
        <f t="shared" si="24"/>
        <v>--</v>
      </c>
      <c r="J185" s="37" t="str">
        <f t="shared" si="24"/>
        <v>--</v>
      </c>
      <c r="K185" s="37" t="str">
        <f t="shared" si="24"/>
        <v>--</v>
      </c>
      <c r="L185" s="37" t="str">
        <f t="shared" si="24"/>
        <v>--</v>
      </c>
      <c r="M185" s="37" t="str">
        <f t="shared" si="24"/>
        <v>--</v>
      </c>
      <c r="N185" s="37" t="str">
        <f t="shared" si="25"/>
        <v>--</v>
      </c>
      <c r="O185" s="37" t="str">
        <f t="shared" si="25"/>
        <v>--</v>
      </c>
      <c r="P185" s="37" t="str">
        <f t="shared" si="25"/>
        <v>--</v>
      </c>
      <c r="Q185" s="37" t="str">
        <f t="shared" si="25"/>
        <v>--</v>
      </c>
      <c r="R185" s="37" t="str">
        <f t="shared" si="25"/>
        <v>--</v>
      </c>
      <c r="S185" s="37" t="str">
        <f t="shared" si="26"/>
        <v>--</v>
      </c>
      <c r="T185" s="37" t="str">
        <f t="shared" si="26"/>
        <v>--</v>
      </c>
      <c r="U185" s="37" t="str">
        <f t="shared" si="26"/>
        <v>--</v>
      </c>
      <c r="V185" s="37" t="str">
        <f t="shared" si="26"/>
        <v>--</v>
      </c>
      <c r="W185" s="37" t="str">
        <f t="shared" si="26"/>
        <v>--</v>
      </c>
      <c r="X185" s="37" t="str">
        <f t="shared" si="27"/>
        <v>--</v>
      </c>
      <c r="Y185" s="37" t="str">
        <f t="shared" si="27"/>
        <v>--</v>
      </c>
      <c r="Z185" s="37" t="str">
        <f t="shared" si="27"/>
        <v>--</v>
      </c>
      <c r="AA185" s="37" t="str">
        <f t="shared" si="27"/>
        <v>--</v>
      </c>
      <c r="AB185" s="37" t="str">
        <f t="shared" si="27"/>
        <v>--</v>
      </c>
      <c r="AC185" s="37" t="str">
        <f t="shared" si="28"/>
        <v>--</v>
      </c>
      <c r="AD185" s="37" t="str">
        <f t="shared" si="28"/>
        <v>--</v>
      </c>
      <c r="AE185" s="37" t="str">
        <f t="shared" si="28"/>
        <v>--</v>
      </c>
      <c r="AF185" s="37" t="str">
        <f t="shared" si="28"/>
        <v>--</v>
      </c>
      <c r="AG185" s="37" t="str">
        <f t="shared" si="28"/>
        <v>--</v>
      </c>
      <c r="AH185" s="37" t="str">
        <f t="shared" si="29"/>
        <v>--</v>
      </c>
      <c r="AI185" s="37" t="str">
        <f t="shared" si="29"/>
        <v>--</v>
      </c>
      <c r="AJ185" s="37" t="str">
        <f t="shared" si="29"/>
        <v>--</v>
      </c>
      <c r="AK185" s="37" t="str">
        <f t="shared" si="29"/>
        <v>--</v>
      </c>
      <c r="AL185" s="37" t="str">
        <f t="shared" si="29"/>
        <v>--</v>
      </c>
      <c r="AM185" s="37" t="str">
        <f t="shared" si="30"/>
        <v>--</v>
      </c>
      <c r="AN185" s="37" t="str">
        <f t="shared" si="30"/>
        <v>--</v>
      </c>
      <c r="AO185" s="37" t="str">
        <f t="shared" si="30"/>
        <v>--</v>
      </c>
      <c r="AP185" s="37" t="str">
        <f t="shared" si="30"/>
        <v>--</v>
      </c>
      <c r="AQ185" s="37" t="str">
        <f t="shared" si="30"/>
        <v>--</v>
      </c>
      <c r="AR185" s="37" t="str">
        <f t="shared" si="31"/>
        <v>--</v>
      </c>
      <c r="AS185" s="35" t="str">
        <f t="shared" si="31"/>
        <v>--</v>
      </c>
      <c r="AT185" s="179"/>
      <c r="AU185" s="228"/>
      <c r="AV185" s="44"/>
    </row>
    <row r="186" spans="1:48" s="61" customFormat="1" ht="15" hidden="1" customHeight="1" x14ac:dyDescent="0.2">
      <c r="A186" s="14">
        <v>17</v>
      </c>
      <c r="B186" s="14"/>
      <c r="C186" s="297" t="str">
        <f t="shared" si="22"/>
        <v>項目17</v>
      </c>
      <c r="D186" s="134" t="str">
        <f t="shared" si="23"/>
        <v>--</v>
      </c>
      <c r="E186" s="37" t="str">
        <f t="shared" si="23"/>
        <v>--</v>
      </c>
      <c r="F186" s="37" t="str">
        <f t="shared" si="23"/>
        <v>--</v>
      </c>
      <c r="G186" s="37" t="str">
        <f t="shared" si="23"/>
        <v>--</v>
      </c>
      <c r="H186" s="37" t="str">
        <f t="shared" si="23"/>
        <v>--</v>
      </c>
      <c r="I186" s="37" t="str">
        <f t="shared" si="24"/>
        <v>--</v>
      </c>
      <c r="J186" s="37" t="str">
        <f t="shared" si="24"/>
        <v>--</v>
      </c>
      <c r="K186" s="37" t="str">
        <f t="shared" si="24"/>
        <v>--</v>
      </c>
      <c r="L186" s="37" t="str">
        <f t="shared" si="24"/>
        <v>--</v>
      </c>
      <c r="M186" s="37" t="str">
        <f t="shared" si="24"/>
        <v>--</v>
      </c>
      <c r="N186" s="37" t="str">
        <f t="shared" si="25"/>
        <v>--</v>
      </c>
      <c r="O186" s="37" t="str">
        <f t="shared" si="25"/>
        <v>--</v>
      </c>
      <c r="P186" s="37" t="str">
        <f t="shared" si="25"/>
        <v>--</v>
      </c>
      <c r="Q186" s="37" t="str">
        <f t="shared" si="25"/>
        <v>--</v>
      </c>
      <c r="R186" s="37" t="str">
        <f t="shared" si="25"/>
        <v>--</v>
      </c>
      <c r="S186" s="37" t="str">
        <f t="shared" si="26"/>
        <v>--</v>
      </c>
      <c r="T186" s="37" t="str">
        <f t="shared" si="26"/>
        <v>--</v>
      </c>
      <c r="U186" s="37" t="str">
        <f t="shared" si="26"/>
        <v>--</v>
      </c>
      <c r="V186" s="37" t="str">
        <f t="shared" si="26"/>
        <v>--</v>
      </c>
      <c r="W186" s="37" t="str">
        <f t="shared" si="26"/>
        <v>--</v>
      </c>
      <c r="X186" s="37" t="str">
        <f t="shared" si="27"/>
        <v>--</v>
      </c>
      <c r="Y186" s="37" t="str">
        <f t="shared" si="27"/>
        <v>--</v>
      </c>
      <c r="Z186" s="37" t="str">
        <f t="shared" si="27"/>
        <v>--</v>
      </c>
      <c r="AA186" s="37" t="str">
        <f t="shared" si="27"/>
        <v>--</v>
      </c>
      <c r="AB186" s="37" t="str">
        <f t="shared" si="27"/>
        <v>--</v>
      </c>
      <c r="AC186" s="37" t="str">
        <f t="shared" si="28"/>
        <v>--</v>
      </c>
      <c r="AD186" s="37" t="str">
        <f t="shared" si="28"/>
        <v>--</v>
      </c>
      <c r="AE186" s="37" t="str">
        <f t="shared" si="28"/>
        <v>--</v>
      </c>
      <c r="AF186" s="37" t="str">
        <f t="shared" si="28"/>
        <v>--</v>
      </c>
      <c r="AG186" s="37" t="str">
        <f t="shared" si="28"/>
        <v>--</v>
      </c>
      <c r="AH186" s="37" t="str">
        <f t="shared" si="29"/>
        <v>--</v>
      </c>
      <c r="AI186" s="37" t="str">
        <f t="shared" si="29"/>
        <v>--</v>
      </c>
      <c r="AJ186" s="37" t="str">
        <f t="shared" si="29"/>
        <v>--</v>
      </c>
      <c r="AK186" s="37" t="str">
        <f t="shared" si="29"/>
        <v>--</v>
      </c>
      <c r="AL186" s="37" t="str">
        <f t="shared" si="29"/>
        <v>--</v>
      </c>
      <c r="AM186" s="37" t="str">
        <f t="shared" si="30"/>
        <v>--</v>
      </c>
      <c r="AN186" s="37" t="str">
        <f t="shared" si="30"/>
        <v>--</v>
      </c>
      <c r="AO186" s="37" t="str">
        <f t="shared" si="30"/>
        <v>--</v>
      </c>
      <c r="AP186" s="37" t="str">
        <f t="shared" si="30"/>
        <v>--</v>
      </c>
      <c r="AQ186" s="37" t="str">
        <f t="shared" si="30"/>
        <v>--</v>
      </c>
      <c r="AR186" s="37" t="str">
        <f t="shared" si="31"/>
        <v>--</v>
      </c>
      <c r="AS186" s="35" t="str">
        <f t="shared" si="31"/>
        <v>--</v>
      </c>
      <c r="AT186" s="179"/>
      <c r="AU186" s="228"/>
      <c r="AV186" s="44"/>
    </row>
    <row r="187" spans="1:48" s="61" customFormat="1" ht="15" hidden="1" customHeight="1" x14ac:dyDescent="0.2">
      <c r="A187" s="14">
        <v>18</v>
      </c>
      <c r="B187" s="14"/>
      <c r="C187" s="297" t="str">
        <f t="shared" si="22"/>
        <v>項目18</v>
      </c>
      <c r="D187" s="134" t="str">
        <f t="shared" si="23"/>
        <v>--</v>
      </c>
      <c r="E187" s="37" t="str">
        <f t="shared" si="23"/>
        <v>--</v>
      </c>
      <c r="F187" s="37" t="str">
        <f t="shared" si="23"/>
        <v>--</v>
      </c>
      <c r="G187" s="37" t="str">
        <f t="shared" si="23"/>
        <v>--</v>
      </c>
      <c r="H187" s="37" t="str">
        <f t="shared" si="23"/>
        <v>--</v>
      </c>
      <c r="I187" s="37" t="str">
        <f t="shared" si="24"/>
        <v>--</v>
      </c>
      <c r="J187" s="37" t="str">
        <f t="shared" si="24"/>
        <v>--</v>
      </c>
      <c r="K187" s="37" t="str">
        <f t="shared" si="24"/>
        <v>--</v>
      </c>
      <c r="L187" s="37" t="str">
        <f t="shared" si="24"/>
        <v>--</v>
      </c>
      <c r="M187" s="37" t="str">
        <f t="shared" si="24"/>
        <v>--</v>
      </c>
      <c r="N187" s="37" t="str">
        <f t="shared" si="25"/>
        <v>--</v>
      </c>
      <c r="O187" s="37" t="str">
        <f t="shared" si="25"/>
        <v>--</v>
      </c>
      <c r="P187" s="37" t="str">
        <f t="shared" si="25"/>
        <v>--</v>
      </c>
      <c r="Q187" s="37" t="str">
        <f t="shared" si="25"/>
        <v>--</v>
      </c>
      <c r="R187" s="37" t="str">
        <f t="shared" si="25"/>
        <v>--</v>
      </c>
      <c r="S187" s="37" t="str">
        <f t="shared" si="26"/>
        <v>--</v>
      </c>
      <c r="T187" s="37" t="str">
        <f t="shared" si="26"/>
        <v>--</v>
      </c>
      <c r="U187" s="37" t="str">
        <f t="shared" si="26"/>
        <v>--</v>
      </c>
      <c r="V187" s="37" t="str">
        <f t="shared" si="26"/>
        <v>--</v>
      </c>
      <c r="W187" s="37" t="str">
        <f t="shared" si="26"/>
        <v>--</v>
      </c>
      <c r="X187" s="37" t="str">
        <f t="shared" si="27"/>
        <v>--</v>
      </c>
      <c r="Y187" s="37" t="str">
        <f t="shared" si="27"/>
        <v>--</v>
      </c>
      <c r="Z187" s="37" t="str">
        <f t="shared" si="27"/>
        <v>--</v>
      </c>
      <c r="AA187" s="37" t="str">
        <f t="shared" si="27"/>
        <v>--</v>
      </c>
      <c r="AB187" s="37" t="str">
        <f t="shared" si="27"/>
        <v>--</v>
      </c>
      <c r="AC187" s="37" t="str">
        <f t="shared" si="28"/>
        <v>--</v>
      </c>
      <c r="AD187" s="37" t="str">
        <f t="shared" si="28"/>
        <v>--</v>
      </c>
      <c r="AE187" s="37" t="str">
        <f t="shared" si="28"/>
        <v>--</v>
      </c>
      <c r="AF187" s="37" t="str">
        <f t="shared" si="28"/>
        <v>--</v>
      </c>
      <c r="AG187" s="37" t="str">
        <f t="shared" si="28"/>
        <v>--</v>
      </c>
      <c r="AH187" s="37" t="str">
        <f t="shared" si="29"/>
        <v>--</v>
      </c>
      <c r="AI187" s="37" t="str">
        <f t="shared" si="29"/>
        <v>--</v>
      </c>
      <c r="AJ187" s="37" t="str">
        <f t="shared" si="29"/>
        <v>--</v>
      </c>
      <c r="AK187" s="37" t="str">
        <f t="shared" si="29"/>
        <v>--</v>
      </c>
      <c r="AL187" s="37" t="str">
        <f t="shared" si="29"/>
        <v>--</v>
      </c>
      <c r="AM187" s="37" t="str">
        <f t="shared" si="30"/>
        <v>--</v>
      </c>
      <c r="AN187" s="37" t="str">
        <f t="shared" si="30"/>
        <v>--</v>
      </c>
      <c r="AO187" s="37" t="str">
        <f t="shared" si="30"/>
        <v>--</v>
      </c>
      <c r="AP187" s="37" t="str">
        <f t="shared" si="30"/>
        <v>--</v>
      </c>
      <c r="AQ187" s="37" t="str">
        <f t="shared" si="30"/>
        <v>--</v>
      </c>
      <c r="AR187" s="37" t="str">
        <f t="shared" si="31"/>
        <v>--</v>
      </c>
      <c r="AS187" s="35" t="str">
        <f t="shared" si="31"/>
        <v>--</v>
      </c>
      <c r="AT187" s="179"/>
      <c r="AU187" s="228"/>
      <c r="AV187" s="44"/>
    </row>
    <row r="188" spans="1:48" s="61" customFormat="1" ht="15" hidden="1" customHeight="1" x14ac:dyDescent="0.2">
      <c r="A188" s="14">
        <v>19</v>
      </c>
      <c r="B188" s="14"/>
      <c r="C188" s="297" t="str">
        <f t="shared" si="22"/>
        <v>項目19</v>
      </c>
      <c r="D188" s="134" t="str">
        <f t="shared" si="23"/>
        <v>--</v>
      </c>
      <c r="E188" s="37" t="str">
        <f t="shared" si="23"/>
        <v>--</v>
      </c>
      <c r="F188" s="37" t="str">
        <f t="shared" si="23"/>
        <v>--</v>
      </c>
      <c r="G188" s="37" t="str">
        <f t="shared" si="23"/>
        <v>--</v>
      </c>
      <c r="H188" s="37" t="str">
        <f t="shared" si="23"/>
        <v>--</v>
      </c>
      <c r="I188" s="37" t="str">
        <f t="shared" si="24"/>
        <v>--</v>
      </c>
      <c r="J188" s="37" t="str">
        <f t="shared" si="24"/>
        <v>--</v>
      </c>
      <c r="K188" s="37" t="str">
        <f t="shared" si="24"/>
        <v>--</v>
      </c>
      <c r="L188" s="37" t="str">
        <f t="shared" si="24"/>
        <v>--</v>
      </c>
      <c r="M188" s="37" t="str">
        <f t="shared" si="24"/>
        <v>--</v>
      </c>
      <c r="N188" s="37" t="str">
        <f t="shared" si="25"/>
        <v>--</v>
      </c>
      <c r="O188" s="37" t="str">
        <f t="shared" si="25"/>
        <v>--</v>
      </c>
      <c r="P188" s="37" t="str">
        <f t="shared" si="25"/>
        <v>--</v>
      </c>
      <c r="Q188" s="37" t="str">
        <f t="shared" si="25"/>
        <v>--</v>
      </c>
      <c r="R188" s="37" t="str">
        <f t="shared" si="25"/>
        <v>--</v>
      </c>
      <c r="S188" s="37" t="str">
        <f t="shared" si="26"/>
        <v>--</v>
      </c>
      <c r="T188" s="37" t="str">
        <f t="shared" si="26"/>
        <v>--</v>
      </c>
      <c r="U188" s="37" t="str">
        <f t="shared" si="26"/>
        <v>--</v>
      </c>
      <c r="V188" s="37" t="str">
        <f t="shared" si="26"/>
        <v>--</v>
      </c>
      <c r="W188" s="37" t="str">
        <f t="shared" si="26"/>
        <v>--</v>
      </c>
      <c r="X188" s="37" t="str">
        <f t="shared" si="27"/>
        <v>--</v>
      </c>
      <c r="Y188" s="37" t="str">
        <f t="shared" si="27"/>
        <v>--</v>
      </c>
      <c r="Z188" s="37" t="str">
        <f t="shared" si="27"/>
        <v>--</v>
      </c>
      <c r="AA188" s="37" t="str">
        <f t="shared" si="27"/>
        <v>--</v>
      </c>
      <c r="AB188" s="37" t="str">
        <f t="shared" si="27"/>
        <v>--</v>
      </c>
      <c r="AC188" s="37" t="str">
        <f t="shared" si="28"/>
        <v>--</v>
      </c>
      <c r="AD188" s="37" t="str">
        <f t="shared" si="28"/>
        <v>--</v>
      </c>
      <c r="AE188" s="37" t="str">
        <f t="shared" si="28"/>
        <v>--</v>
      </c>
      <c r="AF188" s="37" t="str">
        <f t="shared" si="28"/>
        <v>--</v>
      </c>
      <c r="AG188" s="37" t="str">
        <f t="shared" si="28"/>
        <v>--</v>
      </c>
      <c r="AH188" s="37" t="str">
        <f t="shared" si="29"/>
        <v>--</v>
      </c>
      <c r="AI188" s="37" t="str">
        <f t="shared" si="29"/>
        <v>--</v>
      </c>
      <c r="AJ188" s="37" t="str">
        <f t="shared" si="29"/>
        <v>--</v>
      </c>
      <c r="AK188" s="37" t="str">
        <f t="shared" si="29"/>
        <v>--</v>
      </c>
      <c r="AL188" s="37" t="str">
        <f t="shared" si="29"/>
        <v>--</v>
      </c>
      <c r="AM188" s="37" t="str">
        <f t="shared" si="30"/>
        <v>--</v>
      </c>
      <c r="AN188" s="37" t="str">
        <f t="shared" si="30"/>
        <v>--</v>
      </c>
      <c r="AO188" s="37" t="str">
        <f t="shared" si="30"/>
        <v>--</v>
      </c>
      <c r="AP188" s="37" t="str">
        <f t="shared" si="30"/>
        <v>--</v>
      </c>
      <c r="AQ188" s="37" t="str">
        <f t="shared" si="30"/>
        <v>--</v>
      </c>
      <c r="AR188" s="37" t="str">
        <f t="shared" si="31"/>
        <v>--</v>
      </c>
      <c r="AS188" s="35" t="str">
        <f t="shared" si="31"/>
        <v>--</v>
      </c>
      <c r="AT188" s="179"/>
      <c r="AU188" s="228"/>
      <c r="AV188" s="44"/>
    </row>
    <row r="189" spans="1:48" s="61" customFormat="1" ht="15" hidden="1" customHeight="1" x14ac:dyDescent="0.2">
      <c r="A189" s="14">
        <v>20</v>
      </c>
      <c r="B189" s="14"/>
      <c r="C189" s="297" t="str">
        <f t="shared" si="22"/>
        <v>項目20</v>
      </c>
      <c r="D189" s="134" t="str">
        <f t="shared" si="23"/>
        <v>--</v>
      </c>
      <c r="E189" s="37" t="str">
        <f t="shared" si="23"/>
        <v>--</v>
      </c>
      <c r="F189" s="37" t="str">
        <f t="shared" si="23"/>
        <v>--</v>
      </c>
      <c r="G189" s="37" t="str">
        <f t="shared" si="23"/>
        <v>--</v>
      </c>
      <c r="H189" s="37" t="str">
        <f t="shared" si="23"/>
        <v>--</v>
      </c>
      <c r="I189" s="37" t="str">
        <f t="shared" si="24"/>
        <v>--</v>
      </c>
      <c r="J189" s="37" t="str">
        <f t="shared" si="24"/>
        <v>--</v>
      </c>
      <c r="K189" s="37" t="str">
        <f t="shared" si="24"/>
        <v>--</v>
      </c>
      <c r="L189" s="37" t="str">
        <f t="shared" si="24"/>
        <v>--</v>
      </c>
      <c r="M189" s="37" t="str">
        <f t="shared" si="24"/>
        <v>--</v>
      </c>
      <c r="N189" s="37" t="str">
        <f t="shared" si="25"/>
        <v>--</v>
      </c>
      <c r="O189" s="37" t="str">
        <f t="shared" si="25"/>
        <v>--</v>
      </c>
      <c r="P189" s="37" t="str">
        <f t="shared" si="25"/>
        <v>--</v>
      </c>
      <c r="Q189" s="37" t="str">
        <f t="shared" si="25"/>
        <v>--</v>
      </c>
      <c r="R189" s="37" t="str">
        <f t="shared" si="25"/>
        <v>--</v>
      </c>
      <c r="S189" s="37" t="str">
        <f t="shared" si="26"/>
        <v>--</v>
      </c>
      <c r="T189" s="37" t="str">
        <f t="shared" si="26"/>
        <v>--</v>
      </c>
      <c r="U189" s="37" t="str">
        <f t="shared" si="26"/>
        <v>--</v>
      </c>
      <c r="V189" s="37" t="str">
        <f t="shared" si="26"/>
        <v>--</v>
      </c>
      <c r="W189" s="37" t="str">
        <f t="shared" si="26"/>
        <v>--</v>
      </c>
      <c r="X189" s="37" t="str">
        <f t="shared" si="27"/>
        <v>--</v>
      </c>
      <c r="Y189" s="37" t="str">
        <f t="shared" si="27"/>
        <v>--</v>
      </c>
      <c r="Z189" s="37" t="str">
        <f t="shared" si="27"/>
        <v>--</v>
      </c>
      <c r="AA189" s="37" t="str">
        <f t="shared" si="27"/>
        <v>--</v>
      </c>
      <c r="AB189" s="37" t="str">
        <f t="shared" si="27"/>
        <v>--</v>
      </c>
      <c r="AC189" s="37" t="str">
        <f t="shared" si="28"/>
        <v>--</v>
      </c>
      <c r="AD189" s="37" t="str">
        <f t="shared" si="28"/>
        <v>--</v>
      </c>
      <c r="AE189" s="37" t="str">
        <f t="shared" si="28"/>
        <v>--</v>
      </c>
      <c r="AF189" s="37" t="str">
        <f t="shared" si="28"/>
        <v>--</v>
      </c>
      <c r="AG189" s="37" t="str">
        <f t="shared" si="28"/>
        <v>--</v>
      </c>
      <c r="AH189" s="37" t="str">
        <f t="shared" si="29"/>
        <v>--</v>
      </c>
      <c r="AI189" s="37" t="str">
        <f t="shared" si="29"/>
        <v>--</v>
      </c>
      <c r="AJ189" s="37" t="str">
        <f t="shared" si="29"/>
        <v>--</v>
      </c>
      <c r="AK189" s="37" t="str">
        <f t="shared" si="29"/>
        <v>--</v>
      </c>
      <c r="AL189" s="37" t="str">
        <f t="shared" si="29"/>
        <v>--</v>
      </c>
      <c r="AM189" s="37" t="str">
        <f t="shared" si="30"/>
        <v>--</v>
      </c>
      <c r="AN189" s="37" t="str">
        <f t="shared" si="30"/>
        <v>--</v>
      </c>
      <c r="AO189" s="37" t="str">
        <f t="shared" si="30"/>
        <v>--</v>
      </c>
      <c r="AP189" s="37" t="str">
        <f t="shared" si="30"/>
        <v>--</v>
      </c>
      <c r="AQ189" s="37" t="str">
        <f t="shared" si="30"/>
        <v>--</v>
      </c>
      <c r="AR189" s="37" t="str">
        <f t="shared" si="31"/>
        <v>--</v>
      </c>
      <c r="AS189" s="35" t="str">
        <f t="shared" si="31"/>
        <v>--</v>
      </c>
      <c r="AT189" s="179"/>
      <c r="AU189" s="228"/>
      <c r="AV189" s="44"/>
    </row>
    <row r="190" spans="1:48" s="61" customFormat="1" ht="15" hidden="1" customHeight="1" x14ac:dyDescent="0.2">
      <c r="A190" s="14">
        <v>21</v>
      </c>
      <c r="B190" s="14"/>
      <c r="C190" s="297" t="str">
        <f t="shared" si="22"/>
        <v>項目21</v>
      </c>
      <c r="D190" s="134" t="str">
        <f t="shared" si="23"/>
        <v>--</v>
      </c>
      <c r="E190" s="37" t="str">
        <f t="shared" si="23"/>
        <v>--</v>
      </c>
      <c r="F190" s="37" t="str">
        <f t="shared" si="23"/>
        <v>--</v>
      </c>
      <c r="G190" s="37" t="str">
        <f t="shared" si="23"/>
        <v>--</v>
      </c>
      <c r="H190" s="37" t="str">
        <f t="shared" si="23"/>
        <v>--</v>
      </c>
      <c r="I190" s="37" t="str">
        <f t="shared" si="24"/>
        <v>--</v>
      </c>
      <c r="J190" s="37" t="str">
        <f t="shared" si="24"/>
        <v>--</v>
      </c>
      <c r="K190" s="37" t="str">
        <f t="shared" si="24"/>
        <v>--</v>
      </c>
      <c r="L190" s="37" t="str">
        <f t="shared" si="24"/>
        <v>--</v>
      </c>
      <c r="M190" s="37" t="str">
        <f t="shared" si="24"/>
        <v>--</v>
      </c>
      <c r="N190" s="37" t="str">
        <f t="shared" si="25"/>
        <v>--</v>
      </c>
      <c r="O190" s="37" t="str">
        <f t="shared" si="25"/>
        <v>--</v>
      </c>
      <c r="P190" s="37" t="str">
        <f t="shared" si="25"/>
        <v>--</v>
      </c>
      <c r="Q190" s="37" t="str">
        <f t="shared" si="25"/>
        <v>--</v>
      </c>
      <c r="R190" s="37" t="str">
        <f t="shared" si="25"/>
        <v>--</v>
      </c>
      <c r="S190" s="37" t="str">
        <f t="shared" si="26"/>
        <v>--</v>
      </c>
      <c r="T190" s="37" t="str">
        <f t="shared" si="26"/>
        <v>--</v>
      </c>
      <c r="U190" s="37" t="str">
        <f t="shared" si="26"/>
        <v>--</v>
      </c>
      <c r="V190" s="37" t="str">
        <f t="shared" si="26"/>
        <v>--</v>
      </c>
      <c r="W190" s="37" t="str">
        <f t="shared" si="26"/>
        <v>--</v>
      </c>
      <c r="X190" s="37" t="str">
        <f t="shared" si="27"/>
        <v>--</v>
      </c>
      <c r="Y190" s="37" t="str">
        <f t="shared" si="27"/>
        <v>--</v>
      </c>
      <c r="Z190" s="37" t="str">
        <f t="shared" si="27"/>
        <v>--</v>
      </c>
      <c r="AA190" s="37" t="str">
        <f t="shared" si="27"/>
        <v>--</v>
      </c>
      <c r="AB190" s="37" t="str">
        <f t="shared" si="27"/>
        <v>--</v>
      </c>
      <c r="AC190" s="37" t="str">
        <f t="shared" si="28"/>
        <v>--</v>
      </c>
      <c r="AD190" s="37" t="str">
        <f t="shared" si="28"/>
        <v>--</v>
      </c>
      <c r="AE190" s="37" t="str">
        <f t="shared" si="28"/>
        <v>--</v>
      </c>
      <c r="AF190" s="37" t="str">
        <f t="shared" si="28"/>
        <v>--</v>
      </c>
      <c r="AG190" s="37" t="str">
        <f t="shared" si="28"/>
        <v>--</v>
      </c>
      <c r="AH190" s="37" t="str">
        <f t="shared" si="29"/>
        <v>--</v>
      </c>
      <c r="AI190" s="37" t="str">
        <f t="shared" si="29"/>
        <v>--</v>
      </c>
      <c r="AJ190" s="37" t="str">
        <f t="shared" si="29"/>
        <v>--</v>
      </c>
      <c r="AK190" s="37" t="str">
        <f t="shared" si="29"/>
        <v>--</v>
      </c>
      <c r="AL190" s="37" t="str">
        <f t="shared" si="29"/>
        <v>--</v>
      </c>
      <c r="AM190" s="37" t="str">
        <f t="shared" si="30"/>
        <v>--</v>
      </c>
      <c r="AN190" s="37" t="str">
        <f t="shared" si="30"/>
        <v>--</v>
      </c>
      <c r="AO190" s="37" t="str">
        <f t="shared" si="30"/>
        <v>--</v>
      </c>
      <c r="AP190" s="37" t="str">
        <f t="shared" si="30"/>
        <v>--</v>
      </c>
      <c r="AQ190" s="37" t="str">
        <f t="shared" si="30"/>
        <v>--</v>
      </c>
      <c r="AR190" s="37" t="str">
        <f t="shared" si="31"/>
        <v>--</v>
      </c>
      <c r="AS190" s="35" t="str">
        <f t="shared" si="31"/>
        <v>--</v>
      </c>
      <c r="AT190" s="179"/>
      <c r="AU190" s="228"/>
      <c r="AV190" s="44"/>
    </row>
    <row r="191" spans="1:48" s="61" customFormat="1" ht="15" hidden="1" customHeight="1" x14ac:dyDescent="0.2">
      <c r="A191" s="14">
        <v>22</v>
      </c>
      <c r="B191" s="14"/>
      <c r="C191" s="297" t="str">
        <f t="shared" si="22"/>
        <v>項目22</v>
      </c>
      <c r="D191" s="134" t="str">
        <f t="shared" si="23"/>
        <v>--</v>
      </c>
      <c r="E191" s="37" t="str">
        <f t="shared" si="23"/>
        <v>--</v>
      </c>
      <c r="F191" s="37" t="str">
        <f t="shared" si="23"/>
        <v>--</v>
      </c>
      <c r="G191" s="37" t="str">
        <f t="shared" si="23"/>
        <v>--</v>
      </c>
      <c r="H191" s="37" t="str">
        <f t="shared" si="23"/>
        <v>--</v>
      </c>
      <c r="I191" s="37" t="str">
        <f t="shared" si="24"/>
        <v>--</v>
      </c>
      <c r="J191" s="37" t="str">
        <f t="shared" si="24"/>
        <v>--</v>
      </c>
      <c r="K191" s="37" t="str">
        <f t="shared" si="24"/>
        <v>--</v>
      </c>
      <c r="L191" s="37" t="str">
        <f t="shared" si="24"/>
        <v>--</v>
      </c>
      <c r="M191" s="37" t="str">
        <f t="shared" si="24"/>
        <v>--</v>
      </c>
      <c r="N191" s="37" t="str">
        <f t="shared" si="25"/>
        <v>--</v>
      </c>
      <c r="O191" s="37" t="str">
        <f t="shared" si="25"/>
        <v>--</v>
      </c>
      <c r="P191" s="37" t="str">
        <f t="shared" si="25"/>
        <v>--</v>
      </c>
      <c r="Q191" s="37" t="str">
        <f t="shared" si="25"/>
        <v>--</v>
      </c>
      <c r="R191" s="37" t="str">
        <f t="shared" si="25"/>
        <v>--</v>
      </c>
      <c r="S191" s="37" t="str">
        <f t="shared" si="26"/>
        <v>--</v>
      </c>
      <c r="T191" s="37" t="str">
        <f t="shared" si="26"/>
        <v>--</v>
      </c>
      <c r="U191" s="37" t="str">
        <f t="shared" si="26"/>
        <v>--</v>
      </c>
      <c r="V191" s="37" t="str">
        <f t="shared" si="26"/>
        <v>--</v>
      </c>
      <c r="W191" s="37" t="str">
        <f t="shared" si="26"/>
        <v>--</v>
      </c>
      <c r="X191" s="37" t="str">
        <f t="shared" si="27"/>
        <v>--</v>
      </c>
      <c r="Y191" s="37" t="str">
        <f t="shared" si="27"/>
        <v>--</v>
      </c>
      <c r="Z191" s="37" t="str">
        <f t="shared" si="27"/>
        <v>--</v>
      </c>
      <c r="AA191" s="37" t="str">
        <f t="shared" si="27"/>
        <v>--</v>
      </c>
      <c r="AB191" s="37" t="str">
        <f t="shared" si="27"/>
        <v>--</v>
      </c>
      <c r="AC191" s="37" t="str">
        <f t="shared" si="28"/>
        <v>--</v>
      </c>
      <c r="AD191" s="37" t="str">
        <f t="shared" si="28"/>
        <v>--</v>
      </c>
      <c r="AE191" s="37" t="str">
        <f t="shared" si="28"/>
        <v>--</v>
      </c>
      <c r="AF191" s="37" t="str">
        <f t="shared" si="28"/>
        <v>--</v>
      </c>
      <c r="AG191" s="37" t="str">
        <f t="shared" si="28"/>
        <v>--</v>
      </c>
      <c r="AH191" s="37" t="str">
        <f t="shared" si="29"/>
        <v>--</v>
      </c>
      <c r="AI191" s="37" t="str">
        <f t="shared" si="29"/>
        <v>--</v>
      </c>
      <c r="AJ191" s="37" t="str">
        <f t="shared" si="29"/>
        <v>--</v>
      </c>
      <c r="AK191" s="37" t="str">
        <f t="shared" si="29"/>
        <v>--</v>
      </c>
      <c r="AL191" s="37" t="str">
        <f t="shared" si="29"/>
        <v>--</v>
      </c>
      <c r="AM191" s="37" t="str">
        <f t="shared" si="30"/>
        <v>--</v>
      </c>
      <c r="AN191" s="37" t="str">
        <f t="shared" si="30"/>
        <v>--</v>
      </c>
      <c r="AO191" s="37" t="str">
        <f t="shared" si="30"/>
        <v>--</v>
      </c>
      <c r="AP191" s="37" t="str">
        <f t="shared" si="30"/>
        <v>--</v>
      </c>
      <c r="AQ191" s="37" t="str">
        <f t="shared" si="30"/>
        <v>--</v>
      </c>
      <c r="AR191" s="37" t="str">
        <f t="shared" si="31"/>
        <v>--</v>
      </c>
      <c r="AS191" s="35" t="str">
        <f t="shared" si="31"/>
        <v>--</v>
      </c>
      <c r="AT191" s="179"/>
      <c r="AU191" s="228"/>
      <c r="AV191" s="44"/>
    </row>
    <row r="192" spans="1:48" s="61" customFormat="1" ht="15" hidden="1" customHeight="1" x14ac:dyDescent="0.2">
      <c r="A192" s="14">
        <v>23</v>
      </c>
      <c r="B192" s="14"/>
      <c r="C192" s="297" t="str">
        <f t="shared" si="22"/>
        <v>項目23</v>
      </c>
      <c r="D192" s="134" t="str">
        <f t="shared" si="23"/>
        <v>--</v>
      </c>
      <c r="E192" s="37" t="str">
        <f t="shared" si="23"/>
        <v>--</v>
      </c>
      <c r="F192" s="37" t="str">
        <f t="shared" si="23"/>
        <v>--</v>
      </c>
      <c r="G192" s="37" t="str">
        <f t="shared" si="23"/>
        <v>--</v>
      </c>
      <c r="H192" s="37" t="str">
        <f t="shared" si="23"/>
        <v>--</v>
      </c>
      <c r="I192" s="37" t="str">
        <f t="shared" si="24"/>
        <v>--</v>
      </c>
      <c r="J192" s="37" t="str">
        <f t="shared" si="24"/>
        <v>--</v>
      </c>
      <c r="K192" s="37" t="str">
        <f t="shared" si="24"/>
        <v>--</v>
      </c>
      <c r="L192" s="37" t="str">
        <f t="shared" si="24"/>
        <v>--</v>
      </c>
      <c r="M192" s="37" t="str">
        <f t="shared" si="24"/>
        <v>--</v>
      </c>
      <c r="N192" s="37" t="str">
        <f t="shared" si="25"/>
        <v>--</v>
      </c>
      <c r="O192" s="37" t="str">
        <f t="shared" si="25"/>
        <v>--</v>
      </c>
      <c r="P192" s="37" t="str">
        <f t="shared" si="25"/>
        <v>--</v>
      </c>
      <c r="Q192" s="37" t="str">
        <f t="shared" si="25"/>
        <v>--</v>
      </c>
      <c r="R192" s="37" t="str">
        <f t="shared" si="25"/>
        <v>--</v>
      </c>
      <c r="S192" s="37" t="str">
        <f t="shared" si="26"/>
        <v>--</v>
      </c>
      <c r="T192" s="37" t="str">
        <f t="shared" si="26"/>
        <v>--</v>
      </c>
      <c r="U192" s="37" t="str">
        <f t="shared" si="26"/>
        <v>--</v>
      </c>
      <c r="V192" s="37" t="str">
        <f t="shared" si="26"/>
        <v>--</v>
      </c>
      <c r="W192" s="37" t="str">
        <f t="shared" si="26"/>
        <v>--</v>
      </c>
      <c r="X192" s="37" t="str">
        <f t="shared" si="27"/>
        <v>--</v>
      </c>
      <c r="Y192" s="37" t="str">
        <f t="shared" si="27"/>
        <v>--</v>
      </c>
      <c r="Z192" s="37" t="str">
        <f t="shared" si="27"/>
        <v>--</v>
      </c>
      <c r="AA192" s="37" t="str">
        <f t="shared" si="27"/>
        <v>--</v>
      </c>
      <c r="AB192" s="37" t="str">
        <f t="shared" si="27"/>
        <v>--</v>
      </c>
      <c r="AC192" s="37" t="str">
        <f t="shared" si="28"/>
        <v>--</v>
      </c>
      <c r="AD192" s="37" t="str">
        <f t="shared" si="28"/>
        <v>--</v>
      </c>
      <c r="AE192" s="37" t="str">
        <f t="shared" si="28"/>
        <v>--</v>
      </c>
      <c r="AF192" s="37" t="str">
        <f t="shared" si="28"/>
        <v>--</v>
      </c>
      <c r="AG192" s="37" t="str">
        <f t="shared" si="28"/>
        <v>--</v>
      </c>
      <c r="AH192" s="37" t="str">
        <f t="shared" si="29"/>
        <v>--</v>
      </c>
      <c r="AI192" s="37" t="str">
        <f t="shared" si="29"/>
        <v>--</v>
      </c>
      <c r="AJ192" s="37" t="str">
        <f t="shared" si="29"/>
        <v>--</v>
      </c>
      <c r="AK192" s="37" t="str">
        <f t="shared" si="29"/>
        <v>--</v>
      </c>
      <c r="AL192" s="37" t="str">
        <f t="shared" si="29"/>
        <v>--</v>
      </c>
      <c r="AM192" s="37" t="str">
        <f t="shared" si="30"/>
        <v>--</v>
      </c>
      <c r="AN192" s="37" t="str">
        <f t="shared" si="30"/>
        <v>--</v>
      </c>
      <c r="AO192" s="37" t="str">
        <f t="shared" si="30"/>
        <v>--</v>
      </c>
      <c r="AP192" s="37" t="str">
        <f t="shared" si="30"/>
        <v>--</v>
      </c>
      <c r="AQ192" s="37" t="str">
        <f t="shared" si="30"/>
        <v>--</v>
      </c>
      <c r="AR192" s="37" t="str">
        <f t="shared" si="31"/>
        <v>--</v>
      </c>
      <c r="AS192" s="35" t="str">
        <f t="shared" si="31"/>
        <v>--</v>
      </c>
      <c r="AT192" s="179"/>
      <c r="AU192" s="228"/>
      <c r="AV192" s="44"/>
    </row>
    <row r="193" spans="1:48" s="61" customFormat="1" ht="15" hidden="1" customHeight="1" x14ac:dyDescent="0.2">
      <c r="A193" s="14">
        <v>24</v>
      </c>
      <c r="B193" s="14"/>
      <c r="C193" s="297" t="str">
        <f t="shared" si="22"/>
        <v>項目24</v>
      </c>
      <c r="D193" s="134" t="str">
        <f t="shared" si="23"/>
        <v>--</v>
      </c>
      <c r="E193" s="37" t="str">
        <f t="shared" si="23"/>
        <v>--</v>
      </c>
      <c r="F193" s="37" t="str">
        <f t="shared" si="23"/>
        <v>--</v>
      </c>
      <c r="G193" s="37" t="str">
        <f t="shared" si="23"/>
        <v>--</v>
      </c>
      <c r="H193" s="37" t="str">
        <f t="shared" si="23"/>
        <v>--</v>
      </c>
      <c r="I193" s="37" t="str">
        <f t="shared" si="24"/>
        <v>--</v>
      </c>
      <c r="J193" s="37" t="str">
        <f t="shared" si="24"/>
        <v>--</v>
      </c>
      <c r="K193" s="37" t="str">
        <f t="shared" si="24"/>
        <v>--</v>
      </c>
      <c r="L193" s="37" t="str">
        <f t="shared" si="24"/>
        <v>--</v>
      </c>
      <c r="M193" s="37" t="str">
        <f t="shared" si="24"/>
        <v>--</v>
      </c>
      <c r="N193" s="37" t="str">
        <f t="shared" si="25"/>
        <v>--</v>
      </c>
      <c r="O193" s="37" t="str">
        <f t="shared" si="25"/>
        <v>--</v>
      </c>
      <c r="P193" s="37" t="str">
        <f t="shared" si="25"/>
        <v>--</v>
      </c>
      <c r="Q193" s="37" t="str">
        <f t="shared" si="25"/>
        <v>--</v>
      </c>
      <c r="R193" s="37" t="str">
        <f t="shared" si="25"/>
        <v>--</v>
      </c>
      <c r="S193" s="37" t="str">
        <f t="shared" si="26"/>
        <v>--</v>
      </c>
      <c r="T193" s="37" t="str">
        <f t="shared" si="26"/>
        <v>--</v>
      </c>
      <c r="U193" s="37" t="str">
        <f t="shared" si="26"/>
        <v>--</v>
      </c>
      <c r="V193" s="37" t="str">
        <f t="shared" si="26"/>
        <v>--</v>
      </c>
      <c r="W193" s="37" t="str">
        <f t="shared" si="26"/>
        <v>--</v>
      </c>
      <c r="X193" s="37" t="str">
        <f t="shared" si="27"/>
        <v>--</v>
      </c>
      <c r="Y193" s="37" t="str">
        <f t="shared" si="27"/>
        <v>--</v>
      </c>
      <c r="Z193" s="37" t="str">
        <f t="shared" si="27"/>
        <v>--</v>
      </c>
      <c r="AA193" s="37" t="str">
        <f t="shared" si="27"/>
        <v>--</v>
      </c>
      <c r="AB193" s="37" t="str">
        <f t="shared" si="27"/>
        <v>--</v>
      </c>
      <c r="AC193" s="37" t="str">
        <f t="shared" si="28"/>
        <v>--</v>
      </c>
      <c r="AD193" s="37" t="str">
        <f t="shared" si="28"/>
        <v>--</v>
      </c>
      <c r="AE193" s="37" t="str">
        <f t="shared" si="28"/>
        <v>--</v>
      </c>
      <c r="AF193" s="37" t="str">
        <f t="shared" si="28"/>
        <v>--</v>
      </c>
      <c r="AG193" s="37" t="str">
        <f t="shared" si="28"/>
        <v>--</v>
      </c>
      <c r="AH193" s="37" t="str">
        <f t="shared" si="29"/>
        <v>--</v>
      </c>
      <c r="AI193" s="37" t="str">
        <f t="shared" si="29"/>
        <v>--</v>
      </c>
      <c r="AJ193" s="37" t="str">
        <f t="shared" si="29"/>
        <v>--</v>
      </c>
      <c r="AK193" s="37" t="str">
        <f t="shared" si="29"/>
        <v>--</v>
      </c>
      <c r="AL193" s="37" t="str">
        <f t="shared" si="29"/>
        <v>--</v>
      </c>
      <c r="AM193" s="37" t="str">
        <f t="shared" si="30"/>
        <v>--</v>
      </c>
      <c r="AN193" s="37" t="str">
        <f t="shared" si="30"/>
        <v>--</v>
      </c>
      <c r="AO193" s="37" t="str">
        <f t="shared" si="30"/>
        <v>--</v>
      </c>
      <c r="AP193" s="37" t="str">
        <f t="shared" si="30"/>
        <v>--</v>
      </c>
      <c r="AQ193" s="37" t="str">
        <f t="shared" si="30"/>
        <v>--</v>
      </c>
      <c r="AR193" s="37" t="str">
        <f t="shared" si="31"/>
        <v>--</v>
      </c>
      <c r="AS193" s="35" t="str">
        <f t="shared" si="31"/>
        <v>--</v>
      </c>
      <c r="AT193" s="179"/>
      <c r="AU193" s="228"/>
      <c r="AV193" s="44"/>
    </row>
    <row r="194" spans="1:48" s="61" customFormat="1" ht="15" hidden="1" customHeight="1" x14ac:dyDescent="0.2">
      <c r="A194" s="14">
        <v>25</v>
      </c>
      <c r="B194" s="14"/>
      <c r="C194" s="297" t="str">
        <f t="shared" si="22"/>
        <v>項目25</v>
      </c>
      <c r="D194" s="134" t="str">
        <f t="shared" si="23"/>
        <v>--</v>
      </c>
      <c r="E194" s="37" t="str">
        <f t="shared" si="23"/>
        <v>--</v>
      </c>
      <c r="F194" s="37" t="str">
        <f t="shared" si="23"/>
        <v>--</v>
      </c>
      <c r="G194" s="37" t="str">
        <f t="shared" si="23"/>
        <v>--</v>
      </c>
      <c r="H194" s="37" t="str">
        <f t="shared" si="23"/>
        <v>--</v>
      </c>
      <c r="I194" s="37" t="str">
        <f t="shared" si="24"/>
        <v>--</v>
      </c>
      <c r="J194" s="37" t="str">
        <f t="shared" si="24"/>
        <v>--</v>
      </c>
      <c r="K194" s="37" t="str">
        <f t="shared" si="24"/>
        <v>--</v>
      </c>
      <c r="L194" s="37" t="str">
        <f t="shared" si="24"/>
        <v>--</v>
      </c>
      <c r="M194" s="37" t="str">
        <f t="shared" si="24"/>
        <v>--</v>
      </c>
      <c r="N194" s="37" t="str">
        <f t="shared" si="25"/>
        <v>--</v>
      </c>
      <c r="O194" s="37" t="str">
        <f t="shared" si="25"/>
        <v>--</v>
      </c>
      <c r="P194" s="37" t="str">
        <f t="shared" si="25"/>
        <v>--</v>
      </c>
      <c r="Q194" s="37" t="str">
        <f t="shared" si="25"/>
        <v>--</v>
      </c>
      <c r="R194" s="37" t="str">
        <f t="shared" si="25"/>
        <v>--</v>
      </c>
      <c r="S194" s="37" t="str">
        <f t="shared" si="26"/>
        <v>--</v>
      </c>
      <c r="T194" s="37" t="str">
        <f t="shared" si="26"/>
        <v>--</v>
      </c>
      <c r="U194" s="37" t="str">
        <f t="shared" si="26"/>
        <v>--</v>
      </c>
      <c r="V194" s="37" t="str">
        <f t="shared" si="26"/>
        <v>--</v>
      </c>
      <c r="W194" s="37" t="str">
        <f t="shared" si="26"/>
        <v>--</v>
      </c>
      <c r="X194" s="37" t="str">
        <f t="shared" si="27"/>
        <v>--</v>
      </c>
      <c r="Y194" s="37" t="str">
        <f t="shared" si="27"/>
        <v>--</v>
      </c>
      <c r="Z194" s="37" t="str">
        <f t="shared" si="27"/>
        <v>--</v>
      </c>
      <c r="AA194" s="37" t="str">
        <f t="shared" si="27"/>
        <v>--</v>
      </c>
      <c r="AB194" s="37" t="str">
        <f t="shared" si="27"/>
        <v>--</v>
      </c>
      <c r="AC194" s="37" t="str">
        <f t="shared" si="28"/>
        <v>--</v>
      </c>
      <c r="AD194" s="37" t="str">
        <f t="shared" si="28"/>
        <v>--</v>
      </c>
      <c r="AE194" s="37" t="str">
        <f t="shared" si="28"/>
        <v>--</v>
      </c>
      <c r="AF194" s="37" t="str">
        <f t="shared" si="28"/>
        <v>--</v>
      </c>
      <c r="AG194" s="37" t="str">
        <f t="shared" si="28"/>
        <v>--</v>
      </c>
      <c r="AH194" s="37" t="str">
        <f t="shared" si="29"/>
        <v>--</v>
      </c>
      <c r="AI194" s="37" t="str">
        <f t="shared" si="29"/>
        <v>--</v>
      </c>
      <c r="AJ194" s="37" t="str">
        <f t="shared" si="29"/>
        <v>--</v>
      </c>
      <c r="AK194" s="37" t="str">
        <f t="shared" si="29"/>
        <v>--</v>
      </c>
      <c r="AL194" s="37" t="str">
        <f t="shared" si="29"/>
        <v>--</v>
      </c>
      <c r="AM194" s="37" t="str">
        <f t="shared" si="30"/>
        <v>--</v>
      </c>
      <c r="AN194" s="37" t="str">
        <f t="shared" si="30"/>
        <v>--</v>
      </c>
      <c r="AO194" s="37" t="str">
        <f t="shared" si="30"/>
        <v>--</v>
      </c>
      <c r="AP194" s="37" t="str">
        <f t="shared" si="30"/>
        <v>--</v>
      </c>
      <c r="AQ194" s="37" t="str">
        <f t="shared" si="30"/>
        <v>--</v>
      </c>
      <c r="AR194" s="37" t="str">
        <f t="shared" si="31"/>
        <v>--</v>
      </c>
      <c r="AS194" s="35" t="str">
        <f t="shared" si="31"/>
        <v>--</v>
      </c>
      <c r="AT194" s="179"/>
      <c r="AU194" s="228"/>
      <c r="AV194" s="44"/>
    </row>
    <row r="195" spans="1:48" s="61" customFormat="1" ht="15" hidden="1" customHeight="1" x14ac:dyDescent="0.2">
      <c r="A195" s="14">
        <v>26</v>
      </c>
      <c r="B195" s="14"/>
      <c r="C195" s="297" t="str">
        <f t="shared" si="22"/>
        <v>項目26</v>
      </c>
      <c r="D195" s="134" t="str">
        <f t="shared" si="23"/>
        <v>--</v>
      </c>
      <c r="E195" s="37" t="str">
        <f t="shared" si="23"/>
        <v>--</v>
      </c>
      <c r="F195" s="37" t="str">
        <f t="shared" si="23"/>
        <v>--</v>
      </c>
      <c r="G195" s="37" t="str">
        <f t="shared" si="23"/>
        <v>--</v>
      </c>
      <c r="H195" s="37" t="str">
        <f t="shared" si="23"/>
        <v>--</v>
      </c>
      <c r="I195" s="37" t="str">
        <f t="shared" si="24"/>
        <v>--</v>
      </c>
      <c r="J195" s="37" t="str">
        <f t="shared" si="24"/>
        <v>--</v>
      </c>
      <c r="K195" s="37" t="str">
        <f t="shared" si="24"/>
        <v>--</v>
      </c>
      <c r="L195" s="37" t="str">
        <f t="shared" si="24"/>
        <v>--</v>
      </c>
      <c r="M195" s="37" t="str">
        <f t="shared" si="24"/>
        <v>--</v>
      </c>
      <c r="N195" s="37" t="str">
        <f t="shared" si="25"/>
        <v>--</v>
      </c>
      <c r="O195" s="37" t="str">
        <f t="shared" si="25"/>
        <v>--</v>
      </c>
      <c r="P195" s="37" t="str">
        <f t="shared" si="25"/>
        <v>--</v>
      </c>
      <c r="Q195" s="37" t="str">
        <f t="shared" si="25"/>
        <v>--</v>
      </c>
      <c r="R195" s="37" t="str">
        <f t="shared" si="25"/>
        <v>--</v>
      </c>
      <c r="S195" s="37" t="str">
        <f t="shared" si="26"/>
        <v>--</v>
      </c>
      <c r="T195" s="37" t="str">
        <f t="shared" si="26"/>
        <v>--</v>
      </c>
      <c r="U195" s="37" t="str">
        <f t="shared" si="26"/>
        <v>--</v>
      </c>
      <c r="V195" s="37" t="str">
        <f t="shared" si="26"/>
        <v>--</v>
      </c>
      <c r="W195" s="37" t="str">
        <f t="shared" si="26"/>
        <v>--</v>
      </c>
      <c r="X195" s="37" t="str">
        <f t="shared" si="27"/>
        <v>--</v>
      </c>
      <c r="Y195" s="37" t="str">
        <f t="shared" si="27"/>
        <v>--</v>
      </c>
      <c r="Z195" s="37" t="str">
        <f t="shared" si="27"/>
        <v>--</v>
      </c>
      <c r="AA195" s="37" t="str">
        <f t="shared" si="27"/>
        <v>--</v>
      </c>
      <c r="AB195" s="37" t="str">
        <f t="shared" si="27"/>
        <v>--</v>
      </c>
      <c r="AC195" s="37" t="str">
        <f t="shared" si="28"/>
        <v>--</v>
      </c>
      <c r="AD195" s="37" t="str">
        <f t="shared" si="28"/>
        <v>--</v>
      </c>
      <c r="AE195" s="37" t="str">
        <f t="shared" si="28"/>
        <v>--</v>
      </c>
      <c r="AF195" s="37" t="str">
        <f t="shared" si="28"/>
        <v>--</v>
      </c>
      <c r="AG195" s="37" t="str">
        <f t="shared" si="28"/>
        <v>--</v>
      </c>
      <c r="AH195" s="37" t="str">
        <f t="shared" si="29"/>
        <v>--</v>
      </c>
      <c r="AI195" s="37" t="str">
        <f t="shared" si="29"/>
        <v>--</v>
      </c>
      <c r="AJ195" s="37" t="str">
        <f t="shared" si="29"/>
        <v>--</v>
      </c>
      <c r="AK195" s="37" t="str">
        <f t="shared" si="29"/>
        <v>--</v>
      </c>
      <c r="AL195" s="37" t="str">
        <f t="shared" si="29"/>
        <v>--</v>
      </c>
      <c r="AM195" s="37" t="str">
        <f t="shared" si="30"/>
        <v>--</v>
      </c>
      <c r="AN195" s="37" t="str">
        <f t="shared" si="30"/>
        <v>--</v>
      </c>
      <c r="AO195" s="37" t="str">
        <f t="shared" si="30"/>
        <v>--</v>
      </c>
      <c r="AP195" s="37" t="str">
        <f t="shared" si="30"/>
        <v>--</v>
      </c>
      <c r="AQ195" s="37" t="str">
        <f t="shared" si="30"/>
        <v>--</v>
      </c>
      <c r="AR195" s="37" t="str">
        <f t="shared" si="31"/>
        <v>--</v>
      </c>
      <c r="AS195" s="35" t="str">
        <f t="shared" si="31"/>
        <v>--</v>
      </c>
      <c r="AT195" s="179"/>
      <c r="AU195" s="228"/>
      <c r="AV195" s="44"/>
    </row>
    <row r="196" spans="1:48" s="61" customFormat="1" ht="15" hidden="1" customHeight="1" x14ac:dyDescent="0.2">
      <c r="A196" s="14">
        <v>27</v>
      </c>
      <c r="B196" s="14"/>
      <c r="C196" s="297" t="str">
        <f t="shared" si="22"/>
        <v>項目27</v>
      </c>
      <c r="D196" s="134" t="str">
        <f t="shared" si="23"/>
        <v>--</v>
      </c>
      <c r="E196" s="37" t="str">
        <f t="shared" si="23"/>
        <v>--</v>
      </c>
      <c r="F196" s="37" t="str">
        <f t="shared" si="23"/>
        <v>--</v>
      </c>
      <c r="G196" s="37" t="str">
        <f t="shared" si="23"/>
        <v>--</v>
      </c>
      <c r="H196" s="37" t="str">
        <f t="shared" si="23"/>
        <v>--</v>
      </c>
      <c r="I196" s="37" t="str">
        <f t="shared" si="24"/>
        <v>--</v>
      </c>
      <c r="J196" s="37" t="str">
        <f t="shared" si="24"/>
        <v>--</v>
      </c>
      <c r="K196" s="37" t="str">
        <f t="shared" si="24"/>
        <v>--</v>
      </c>
      <c r="L196" s="37" t="str">
        <f t="shared" si="24"/>
        <v>--</v>
      </c>
      <c r="M196" s="37" t="str">
        <f t="shared" si="24"/>
        <v>--</v>
      </c>
      <c r="N196" s="37" t="str">
        <f t="shared" si="25"/>
        <v>--</v>
      </c>
      <c r="O196" s="37" t="str">
        <f t="shared" si="25"/>
        <v>--</v>
      </c>
      <c r="P196" s="37" t="str">
        <f t="shared" si="25"/>
        <v>--</v>
      </c>
      <c r="Q196" s="37" t="str">
        <f t="shared" si="25"/>
        <v>--</v>
      </c>
      <c r="R196" s="37" t="str">
        <f t="shared" si="25"/>
        <v>--</v>
      </c>
      <c r="S196" s="37" t="str">
        <f t="shared" si="26"/>
        <v>--</v>
      </c>
      <c r="T196" s="37" t="str">
        <f t="shared" si="26"/>
        <v>--</v>
      </c>
      <c r="U196" s="37" t="str">
        <f t="shared" si="26"/>
        <v>--</v>
      </c>
      <c r="V196" s="37" t="str">
        <f t="shared" si="26"/>
        <v>--</v>
      </c>
      <c r="W196" s="37" t="str">
        <f t="shared" si="26"/>
        <v>--</v>
      </c>
      <c r="X196" s="37" t="str">
        <f t="shared" si="27"/>
        <v>--</v>
      </c>
      <c r="Y196" s="37" t="str">
        <f t="shared" si="27"/>
        <v>--</v>
      </c>
      <c r="Z196" s="37" t="str">
        <f t="shared" si="27"/>
        <v>--</v>
      </c>
      <c r="AA196" s="37" t="str">
        <f t="shared" si="27"/>
        <v>--</v>
      </c>
      <c r="AB196" s="37" t="str">
        <f t="shared" si="27"/>
        <v>--</v>
      </c>
      <c r="AC196" s="37" t="str">
        <f t="shared" si="28"/>
        <v>--</v>
      </c>
      <c r="AD196" s="37" t="str">
        <f t="shared" si="28"/>
        <v>--</v>
      </c>
      <c r="AE196" s="37" t="str">
        <f t="shared" si="28"/>
        <v>--</v>
      </c>
      <c r="AF196" s="37" t="str">
        <f t="shared" si="28"/>
        <v>--</v>
      </c>
      <c r="AG196" s="37" t="str">
        <f t="shared" si="28"/>
        <v>--</v>
      </c>
      <c r="AH196" s="37" t="str">
        <f t="shared" si="29"/>
        <v>--</v>
      </c>
      <c r="AI196" s="37" t="str">
        <f t="shared" si="29"/>
        <v>--</v>
      </c>
      <c r="AJ196" s="37" t="str">
        <f t="shared" si="29"/>
        <v>--</v>
      </c>
      <c r="AK196" s="37" t="str">
        <f t="shared" si="29"/>
        <v>--</v>
      </c>
      <c r="AL196" s="37" t="str">
        <f t="shared" si="29"/>
        <v>--</v>
      </c>
      <c r="AM196" s="37" t="str">
        <f t="shared" si="30"/>
        <v>--</v>
      </c>
      <c r="AN196" s="37" t="str">
        <f t="shared" si="30"/>
        <v>--</v>
      </c>
      <c r="AO196" s="37" t="str">
        <f t="shared" si="30"/>
        <v>--</v>
      </c>
      <c r="AP196" s="37" t="str">
        <f t="shared" si="30"/>
        <v>--</v>
      </c>
      <c r="AQ196" s="37" t="str">
        <f t="shared" si="30"/>
        <v>--</v>
      </c>
      <c r="AR196" s="37" t="str">
        <f t="shared" si="31"/>
        <v>--</v>
      </c>
      <c r="AS196" s="35" t="str">
        <f t="shared" si="31"/>
        <v>--</v>
      </c>
      <c r="AT196" s="179"/>
      <c r="AU196" s="228"/>
      <c r="AV196" s="44"/>
    </row>
    <row r="197" spans="1:48" s="61" customFormat="1" ht="15" hidden="1" customHeight="1" x14ac:dyDescent="0.2">
      <c r="A197" s="14">
        <v>28</v>
      </c>
      <c r="B197" s="14"/>
      <c r="C197" s="297" t="str">
        <f t="shared" si="22"/>
        <v>項目28</v>
      </c>
      <c r="D197" s="134" t="str">
        <f t="shared" si="23"/>
        <v>--</v>
      </c>
      <c r="E197" s="37" t="str">
        <f t="shared" si="23"/>
        <v>--</v>
      </c>
      <c r="F197" s="37" t="str">
        <f t="shared" si="23"/>
        <v>--</v>
      </c>
      <c r="G197" s="37" t="str">
        <f t="shared" si="23"/>
        <v>--</v>
      </c>
      <c r="H197" s="37" t="str">
        <f t="shared" si="23"/>
        <v>--</v>
      </c>
      <c r="I197" s="37" t="str">
        <f t="shared" si="24"/>
        <v>--</v>
      </c>
      <c r="J197" s="37" t="str">
        <f t="shared" si="24"/>
        <v>--</v>
      </c>
      <c r="K197" s="37" t="str">
        <f t="shared" si="24"/>
        <v>--</v>
      </c>
      <c r="L197" s="37" t="str">
        <f t="shared" si="24"/>
        <v>--</v>
      </c>
      <c r="M197" s="37" t="str">
        <f t="shared" si="24"/>
        <v>--</v>
      </c>
      <c r="N197" s="37" t="str">
        <f t="shared" si="25"/>
        <v>--</v>
      </c>
      <c r="O197" s="37" t="str">
        <f t="shared" si="25"/>
        <v>--</v>
      </c>
      <c r="P197" s="37" t="str">
        <f t="shared" si="25"/>
        <v>--</v>
      </c>
      <c r="Q197" s="37" t="str">
        <f t="shared" si="25"/>
        <v>--</v>
      </c>
      <c r="R197" s="37" t="str">
        <f t="shared" si="25"/>
        <v>--</v>
      </c>
      <c r="S197" s="37" t="str">
        <f t="shared" si="26"/>
        <v>--</v>
      </c>
      <c r="T197" s="37" t="str">
        <f t="shared" si="26"/>
        <v>--</v>
      </c>
      <c r="U197" s="37" t="str">
        <f t="shared" si="26"/>
        <v>--</v>
      </c>
      <c r="V197" s="37" t="str">
        <f t="shared" si="26"/>
        <v>--</v>
      </c>
      <c r="W197" s="37" t="str">
        <f t="shared" si="26"/>
        <v>--</v>
      </c>
      <c r="X197" s="37" t="str">
        <f t="shared" si="27"/>
        <v>--</v>
      </c>
      <c r="Y197" s="37" t="str">
        <f t="shared" si="27"/>
        <v>--</v>
      </c>
      <c r="Z197" s="37" t="str">
        <f t="shared" si="27"/>
        <v>--</v>
      </c>
      <c r="AA197" s="37" t="str">
        <f t="shared" si="27"/>
        <v>--</v>
      </c>
      <c r="AB197" s="37" t="str">
        <f t="shared" si="27"/>
        <v>--</v>
      </c>
      <c r="AC197" s="37" t="str">
        <f t="shared" si="28"/>
        <v>--</v>
      </c>
      <c r="AD197" s="37" t="str">
        <f t="shared" si="28"/>
        <v>--</v>
      </c>
      <c r="AE197" s="37" t="str">
        <f t="shared" si="28"/>
        <v>--</v>
      </c>
      <c r="AF197" s="37" t="str">
        <f t="shared" si="28"/>
        <v>--</v>
      </c>
      <c r="AG197" s="37" t="str">
        <f t="shared" si="28"/>
        <v>--</v>
      </c>
      <c r="AH197" s="37" t="str">
        <f t="shared" si="29"/>
        <v>--</v>
      </c>
      <c r="AI197" s="37" t="str">
        <f t="shared" si="29"/>
        <v>--</v>
      </c>
      <c r="AJ197" s="37" t="str">
        <f t="shared" si="29"/>
        <v>--</v>
      </c>
      <c r="AK197" s="37" t="str">
        <f t="shared" si="29"/>
        <v>--</v>
      </c>
      <c r="AL197" s="37" t="str">
        <f t="shared" si="29"/>
        <v>--</v>
      </c>
      <c r="AM197" s="37" t="str">
        <f t="shared" si="30"/>
        <v>--</v>
      </c>
      <c r="AN197" s="37" t="str">
        <f t="shared" si="30"/>
        <v>--</v>
      </c>
      <c r="AO197" s="37" t="str">
        <f t="shared" si="30"/>
        <v>--</v>
      </c>
      <c r="AP197" s="37" t="str">
        <f t="shared" si="30"/>
        <v>--</v>
      </c>
      <c r="AQ197" s="37" t="str">
        <f t="shared" si="30"/>
        <v>--</v>
      </c>
      <c r="AR197" s="37" t="str">
        <f t="shared" si="31"/>
        <v>--</v>
      </c>
      <c r="AS197" s="35" t="str">
        <f t="shared" si="31"/>
        <v>--</v>
      </c>
      <c r="AT197" s="179"/>
      <c r="AU197" s="228"/>
      <c r="AV197" s="44"/>
    </row>
    <row r="198" spans="1:48" s="61" customFormat="1" ht="15" hidden="1" customHeight="1" x14ac:dyDescent="0.2">
      <c r="A198" s="14">
        <v>29</v>
      </c>
      <c r="B198" s="14"/>
      <c r="C198" s="297" t="str">
        <f t="shared" si="22"/>
        <v>項目29</v>
      </c>
      <c r="D198" s="134" t="str">
        <f t="shared" si="23"/>
        <v>--</v>
      </c>
      <c r="E198" s="37" t="str">
        <f t="shared" si="23"/>
        <v>--</v>
      </c>
      <c r="F198" s="37" t="str">
        <f t="shared" si="23"/>
        <v>--</v>
      </c>
      <c r="G198" s="37" t="str">
        <f t="shared" si="23"/>
        <v>--</v>
      </c>
      <c r="H198" s="37" t="str">
        <f t="shared" si="23"/>
        <v>--</v>
      </c>
      <c r="I198" s="37" t="str">
        <f t="shared" si="24"/>
        <v>--</v>
      </c>
      <c r="J198" s="37" t="str">
        <f t="shared" si="24"/>
        <v>--</v>
      </c>
      <c r="K198" s="37" t="str">
        <f t="shared" si="24"/>
        <v>--</v>
      </c>
      <c r="L198" s="37" t="str">
        <f t="shared" si="24"/>
        <v>--</v>
      </c>
      <c r="M198" s="37" t="str">
        <f t="shared" si="24"/>
        <v>--</v>
      </c>
      <c r="N198" s="37" t="str">
        <f t="shared" si="25"/>
        <v>--</v>
      </c>
      <c r="O198" s="37" t="str">
        <f t="shared" si="25"/>
        <v>--</v>
      </c>
      <c r="P198" s="37" t="str">
        <f t="shared" si="25"/>
        <v>--</v>
      </c>
      <c r="Q198" s="37" t="str">
        <f t="shared" si="25"/>
        <v>--</v>
      </c>
      <c r="R198" s="37" t="str">
        <f t="shared" si="25"/>
        <v>--</v>
      </c>
      <c r="S198" s="37" t="str">
        <f t="shared" si="26"/>
        <v>--</v>
      </c>
      <c r="T198" s="37" t="str">
        <f t="shared" si="26"/>
        <v>--</v>
      </c>
      <c r="U198" s="37" t="str">
        <f t="shared" si="26"/>
        <v>--</v>
      </c>
      <c r="V198" s="37" t="str">
        <f t="shared" si="26"/>
        <v>--</v>
      </c>
      <c r="W198" s="37" t="str">
        <f t="shared" si="26"/>
        <v>--</v>
      </c>
      <c r="X198" s="37" t="str">
        <f t="shared" si="27"/>
        <v>--</v>
      </c>
      <c r="Y198" s="37" t="str">
        <f t="shared" si="27"/>
        <v>--</v>
      </c>
      <c r="Z198" s="37" t="str">
        <f t="shared" si="27"/>
        <v>--</v>
      </c>
      <c r="AA198" s="37" t="str">
        <f t="shared" si="27"/>
        <v>--</v>
      </c>
      <c r="AB198" s="37" t="str">
        <f t="shared" si="27"/>
        <v>--</v>
      </c>
      <c r="AC198" s="37" t="str">
        <f t="shared" si="28"/>
        <v>--</v>
      </c>
      <c r="AD198" s="37" t="str">
        <f t="shared" si="28"/>
        <v>--</v>
      </c>
      <c r="AE198" s="37" t="str">
        <f t="shared" si="28"/>
        <v>--</v>
      </c>
      <c r="AF198" s="37" t="str">
        <f t="shared" si="28"/>
        <v>--</v>
      </c>
      <c r="AG198" s="37" t="str">
        <f t="shared" si="28"/>
        <v>--</v>
      </c>
      <c r="AH198" s="37" t="str">
        <f t="shared" si="29"/>
        <v>--</v>
      </c>
      <c r="AI198" s="37" t="str">
        <f t="shared" si="29"/>
        <v>--</v>
      </c>
      <c r="AJ198" s="37" t="str">
        <f t="shared" si="29"/>
        <v>--</v>
      </c>
      <c r="AK198" s="37" t="str">
        <f t="shared" si="29"/>
        <v>--</v>
      </c>
      <c r="AL198" s="37" t="str">
        <f t="shared" si="29"/>
        <v>--</v>
      </c>
      <c r="AM198" s="37" t="str">
        <f t="shared" si="30"/>
        <v>--</v>
      </c>
      <c r="AN198" s="37" t="str">
        <f t="shared" si="30"/>
        <v>--</v>
      </c>
      <c r="AO198" s="37" t="str">
        <f t="shared" si="30"/>
        <v>--</v>
      </c>
      <c r="AP198" s="37" t="str">
        <f t="shared" si="30"/>
        <v>--</v>
      </c>
      <c r="AQ198" s="37" t="str">
        <f t="shared" si="30"/>
        <v>--</v>
      </c>
      <c r="AR198" s="37" t="str">
        <f t="shared" si="31"/>
        <v>--</v>
      </c>
      <c r="AS198" s="35" t="str">
        <f t="shared" si="31"/>
        <v>--</v>
      </c>
      <c r="AT198" s="179"/>
      <c r="AU198" s="228"/>
      <c r="AV198" s="44"/>
    </row>
    <row r="199" spans="1:48" s="61" customFormat="1" ht="15" hidden="1" customHeight="1" x14ac:dyDescent="0.2">
      <c r="A199" s="14">
        <v>30</v>
      </c>
      <c r="B199" s="14"/>
      <c r="C199" s="297" t="str">
        <f t="shared" si="22"/>
        <v>項目30</v>
      </c>
      <c r="D199" s="134" t="str">
        <f t="shared" si="23"/>
        <v>--</v>
      </c>
      <c r="E199" s="37" t="str">
        <f t="shared" si="23"/>
        <v>--</v>
      </c>
      <c r="F199" s="37" t="str">
        <f t="shared" si="23"/>
        <v>--</v>
      </c>
      <c r="G199" s="37" t="str">
        <f t="shared" si="23"/>
        <v>--</v>
      </c>
      <c r="H199" s="37" t="str">
        <f t="shared" si="23"/>
        <v>--</v>
      </c>
      <c r="I199" s="37" t="str">
        <f t="shared" si="24"/>
        <v>--</v>
      </c>
      <c r="J199" s="37" t="str">
        <f t="shared" si="24"/>
        <v>--</v>
      </c>
      <c r="K199" s="37" t="str">
        <f t="shared" si="24"/>
        <v>--</v>
      </c>
      <c r="L199" s="37" t="str">
        <f t="shared" si="24"/>
        <v>--</v>
      </c>
      <c r="M199" s="37" t="str">
        <f t="shared" si="24"/>
        <v>--</v>
      </c>
      <c r="N199" s="37" t="str">
        <f t="shared" si="25"/>
        <v>--</v>
      </c>
      <c r="O199" s="37" t="str">
        <f t="shared" si="25"/>
        <v>--</v>
      </c>
      <c r="P199" s="37" t="str">
        <f t="shared" si="25"/>
        <v>--</v>
      </c>
      <c r="Q199" s="37" t="str">
        <f t="shared" si="25"/>
        <v>--</v>
      </c>
      <c r="R199" s="37" t="str">
        <f t="shared" si="25"/>
        <v>--</v>
      </c>
      <c r="S199" s="37" t="str">
        <f t="shared" si="26"/>
        <v>--</v>
      </c>
      <c r="T199" s="37" t="str">
        <f t="shared" si="26"/>
        <v>--</v>
      </c>
      <c r="U199" s="37" t="str">
        <f t="shared" si="26"/>
        <v>--</v>
      </c>
      <c r="V199" s="37" t="str">
        <f t="shared" si="26"/>
        <v>--</v>
      </c>
      <c r="W199" s="37" t="str">
        <f t="shared" si="26"/>
        <v>--</v>
      </c>
      <c r="X199" s="37" t="str">
        <f t="shared" si="27"/>
        <v>--</v>
      </c>
      <c r="Y199" s="37" t="str">
        <f t="shared" si="27"/>
        <v>--</v>
      </c>
      <c r="Z199" s="37" t="str">
        <f t="shared" si="27"/>
        <v>--</v>
      </c>
      <c r="AA199" s="37" t="str">
        <f t="shared" si="27"/>
        <v>--</v>
      </c>
      <c r="AB199" s="37" t="str">
        <f t="shared" si="27"/>
        <v>--</v>
      </c>
      <c r="AC199" s="37" t="str">
        <f t="shared" si="28"/>
        <v>--</v>
      </c>
      <c r="AD199" s="37" t="str">
        <f t="shared" si="28"/>
        <v>--</v>
      </c>
      <c r="AE199" s="37" t="str">
        <f t="shared" si="28"/>
        <v>--</v>
      </c>
      <c r="AF199" s="37" t="str">
        <f t="shared" si="28"/>
        <v>--</v>
      </c>
      <c r="AG199" s="37" t="str">
        <f t="shared" si="28"/>
        <v>--</v>
      </c>
      <c r="AH199" s="37" t="str">
        <f t="shared" si="29"/>
        <v>--</v>
      </c>
      <c r="AI199" s="37" t="str">
        <f t="shared" si="29"/>
        <v>--</v>
      </c>
      <c r="AJ199" s="37" t="str">
        <f t="shared" si="29"/>
        <v>--</v>
      </c>
      <c r="AK199" s="37" t="str">
        <f t="shared" si="29"/>
        <v>--</v>
      </c>
      <c r="AL199" s="37" t="str">
        <f t="shared" si="29"/>
        <v>--</v>
      </c>
      <c r="AM199" s="37" t="str">
        <f t="shared" si="30"/>
        <v>--</v>
      </c>
      <c r="AN199" s="37" t="str">
        <f t="shared" si="30"/>
        <v>--</v>
      </c>
      <c r="AO199" s="37" t="str">
        <f t="shared" si="30"/>
        <v>--</v>
      </c>
      <c r="AP199" s="37" t="str">
        <f t="shared" si="30"/>
        <v>--</v>
      </c>
      <c r="AQ199" s="37" t="str">
        <f t="shared" si="30"/>
        <v>--</v>
      </c>
      <c r="AR199" s="37" t="str">
        <f t="shared" si="31"/>
        <v>--</v>
      </c>
      <c r="AS199" s="35" t="str">
        <f t="shared" si="31"/>
        <v>--</v>
      </c>
      <c r="AT199" s="179"/>
      <c r="AU199" s="228"/>
      <c r="AV199" s="44"/>
    </row>
    <row r="200" spans="1:48" s="61" customFormat="1" ht="15" hidden="1" customHeight="1" x14ac:dyDescent="0.2">
      <c r="A200" s="14">
        <v>31</v>
      </c>
      <c r="B200" s="14"/>
      <c r="C200" s="297" t="str">
        <f t="shared" si="22"/>
        <v>項目31</v>
      </c>
      <c r="D200" s="134" t="str">
        <f t="shared" si="23"/>
        <v>--</v>
      </c>
      <c r="E200" s="37" t="str">
        <f t="shared" si="23"/>
        <v>--</v>
      </c>
      <c r="F200" s="37" t="str">
        <f t="shared" si="23"/>
        <v>--</v>
      </c>
      <c r="G200" s="37" t="str">
        <f t="shared" si="23"/>
        <v>--</v>
      </c>
      <c r="H200" s="37" t="str">
        <f t="shared" si="23"/>
        <v>--</v>
      </c>
      <c r="I200" s="37" t="str">
        <f t="shared" si="24"/>
        <v>--</v>
      </c>
      <c r="J200" s="37" t="str">
        <f t="shared" si="24"/>
        <v>--</v>
      </c>
      <c r="K200" s="37" t="str">
        <f t="shared" si="24"/>
        <v>--</v>
      </c>
      <c r="L200" s="37" t="str">
        <f t="shared" si="24"/>
        <v>--</v>
      </c>
      <c r="M200" s="37" t="str">
        <f t="shared" si="24"/>
        <v>--</v>
      </c>
      <c r="N200" s="37" t="str">
        <f t="shared" si="25"/>
        <v>--</v>
      </c>
      <c r="O200" s="37" t="str">
        <f t="shared" si="25"/>
        <v>--</v>
      </c>
      <c r="P200" s="37" t="str">
        <f t="shared" si="25"/>
        <v>--</v>
      </c>
      <c r="Q200" s="37" t="str">
        <f t="shared" si="25"/>
        <v>--</v>
      </c>
      <c r="R200" s="37" t="str">
        <f t="shared" si="25"/>
        <v>--</v>
      </c>
      <c r="S200" s="37" t="str">
        <f t="shared" si="26"/>
        <v>--</v>
      </c>
      <c r="T200" s="37" t="str">
        <f t="shared" si="26"/>
        <v>--</v>
      </c>
      <c r="U200" s="37" t="str">
        <f t="shared" si="26"/>
        <v>--</v>
      </c>
      <c r="V200" s="37" t="str">
        <f t="shared" si="26"/>
        <v>--</v>
      </c>
      <c r="W200" s="37" t="str">
        <f t="shared" si="26"/>
        <v>--</v>
      </c>
      <c r="X200" s="37" t="str">
        <f t="shared" si="27"/>
        <v>--</v>
      </c>
      <c r="Y200" s="37" t="str">
        <f t="shared" si="27"/>
        <v>--</v>
      </c>
      <c r="Z200" s="37" t="str">
        <f t="shared" si="27"/>
        <v>--</v>
      </c>
      <c r="AA200" s="37" t="str">
        <f t="shared" si="27"/>
        <v>--</v>
      </c>
      <c r="AB200" s="37" t="str">
        <f t="shared" si="27"/>
        <v>--</v>
      </c>
      <c r="AC200" s="37" t="str">
        <f t="shared" si="28"/>
        <v>--</v>
      </c>
      <c r="AD200" s="37" t="str">
        <f t="shared" si="28"/>
        <v>--</v>
      </c>
      <c r="AE200" s="37" t="str">
        <f t="shared" si="28"/>
        <v>--</v>
      </c>
      <c r="AF200" s="37" t="str">
        <f t="shared" si="28"/>
        <v>--</v>
      </c>
      <c r="AG200" s="37" t="str">
        <f t="shared" si="28"/>
        <v>--</v>
      </c>
      <c r="AH200" s="37" t="str">
        <f t="shared" si="29"/>
        <v>--</v>
      </c>
      <c r="AI200" s="37" t="str">
        <f t="shared" si="29"/>
        <v>--</v>
      </c>
      <c r="AJ200" s="37" t="str">
        <f t="shared" si="29"/>
        <v>--</v>
      </c>
      <c r="AK200" s="37" t="str">
        <f t="shared" si="29"/>
        <v>--</v>
      </c>
      <c r="AL200" s="37" t="str">
        <f t="shared" si="29"/>
        <v>--</v>
      </c>
      <c r="AM200" s="37" t="str">
        <f t="shared" si="30"/>
        <v>--</v>
      </c>
      <c r="AN200" s="37" t="str">
        <f t="shared" si="30"/>
        <v>--</v>
      </c>
      <c r="AO200" s="37" t="str">
        <f t="shared" si="30"/>
        <v>--</v>
      </c>
      <c r="AP200" s="37" t="str">
        <f t="shared" si="30"/>
        <v>--</v>
      </c>
      <c r="AQ200" s="37" t="str">
        <f t="shared" si="30"/>
        <v>--</v>
      </c>
      <c r="AR200" s="37" t="str">
        <f t="shared" si="31"/>
        <v>--</v>
      </c>
      <c r="AS200" s="35" t="str">
        <f t="shared" si="31"/>
        <v>--</v>
      </c>
      <c r="AT200" s="179"/>
      <c r="AU200" s="228"/>
      <c r="AV200" s="44"/>
    </row>
    <row r="201" spans="1:48" s="61" customFormat="1" ht="15" hidden="1" customHeight="1" x14ac:dyDescent="0.2">
      <c r="A201" s="14">
        <v>32</v>
      </c>
      <c r="B201" s="14"/>
      <c r="C201" s="297" t="str">
        <f t="shared" si="22"/>
        <v>項目32</v>
      </c>
      <c r="D201" s="134" t="str">
        <f t="shared" si="23"/>
        <v>--</v>
      </c>
      <c r="E201" s="37" t="str">
        <f t="shared" si="23"/>
        <v>--</v>
      </c>
      <c r="F201" s="37" t="str">
        <f t="shared" si="23"/>
        <v>--</v>
      </c>
      <c r="G201" s="37" t="str">
        <f t="shared" si="23"/>
        <v>--</v>
      </c>
      <c r="H201" s="37" t="str">
        <f t="shared" si="23"/>
        <v>--</v>
      </c>
      <c r="I201" s="37" t="str">
        <f t="shared" si="24"/>
        <v>--</v>
      </c>
      <c r="J201" s="37" t="str">
        <f t="shared" si="24"/>
        <v>--</v>
      </c>
      <c r="K201" s="37" t="str">
        <f t="shared" si="24"/>
        <v>--</v>
      </c>
      <c r="L201" s="37" t="str">
        <f t="shared" si="24"/>
        <v>--</v>
      </c>
      <c r="M201" s="37" t="str">
        <f t="shared" si="24"/>
        <v>--</v>
      </c>
      <c r="N201" s="37" t="str">
        <f t="shared" si="25"/>
        <v>--</v>
      </c>
      <c r="O201" s="37" t="str">
        <f t="shared" si="25"/>
        <v>--</v>
      </c>
      <c r="P201" s="37" t="str">
        <f t="shared" si="25"/>
        <v>--</v>
      </c>
      <c r="Q201" s="37" t="str">
        <f t="shared" si="25"/>
        <v>--</v>
      </c>
      <c r="R201" s="37" t="str">
        <f t="shared" si="25"/>
        <v>--</v>
      </c>
      <c r="S201" s="37" t="str">
        <f t="shared" si="26"/>
        <v>--</v>
      </c>
      <c r="T201" s="37" t="str">
        <f t="shared" si="26"/>
        <v>--</v>
      </c>
      <c r="U201" s="37" t="str">
        <f t="shared" si="26"/>
        <v>--</v>
      </c>
      <c r="V201" s="37" t="str">
        <f t="shared" si="26"/>
        <v>--</v>
      </c>
      <c r="W201" s="37" t="str">
        <f t="shared" si="26"/>
        <v>--</v>
      </c>
      <c r="X201" s="37" t="str">
        <f t="shared" si="27"/>
        <v>--</v>
      </c>
      <c r="Y201" s="37" t="str">
        <f t="shared" si="27"/>
        <v>--</v>
      </c>
      <c r="Z201" s="37" t="str">
        <f t="shared" si="27"/>
        <v>--</v>
      </c>
      <c r="AA201" s="37" t="str">
        <f t="shared" si="27"/>
        <v>--</v>
      </c>
      <c r="AB201" s="37" t="str">
        <f t="shared" si="27"/>
        <v>--</v>
      </c>
      <c r="AC201" s="37" t="str">
        <f t="shared" si="28"/>
        <v>--</v>
      </c>
      <c r="AD201" s="37" t="str">
        <f t="shared" si="28"/>
        <v>--</v>
      </c>
      <c r="AE201" s="37" t="str">
        <f t="shared" si="28"/>
        <v>--</v>
      </c>
      <c r="AF201" s="37" t="str">
        <f t="shared" si="28"/>
        <v>--</v>
      </c>
      <c r="AG201" s="37" t="str">
        <f t="shared" si="28"/>
        <v>--</v>
      </c>
      <c r="AH201" s="37" t="str">
        <f t="shared" si="29"/>
        <v>--</v>
      </c>
      <c r="AI201" s="37" t="str">
        <f t="shared" si="29"/>
        <v>--</v>
      </c>
      <c r="AJ201" s="37" t="str">
        <f t="shared" si="29"/>
        <v>--</v>
      </c>
      <c r="AK201" s="37" t="str">
        <f t="shared" si="29"/>
        <v>--</v>
      </c>
      <c r="AL201" s="37" t="str">
        <f t="shared" si="29"/>
        <v>--</v>
      </c>
      <c r="AM201" s="37" t="str">
        <f t="shared" si="30"/>
        <v>--</v>
      </c>
      <c r="AN201" s="37" t="str">
        <f t="shared" si="30"/>
        <v>--</v>
      </c>
      <c r="AO201" s="37" t="str">
        <f t="shared" si="30"/>
        <v>--</v>
      </c>
      <c r="AP201" s="37" t="str">
        <f t="shared" si="30"/>
        <v>--</v>
      </c>
      <c r="AQ201" s="37" t="str">
        <f t="shared" si="30"/>
        <v>--</v>
      </c>
      <c r="AR201" s="37" t="str">
        <f t="shared" si="31"/>
        <v>--</v>
      </c>
      <c r="AS201" s="35" t="str">
        <f t="shared" si="31"/>
        <v>--</v>
      </c>
      <c r="AT201" s="179"/>
      <c r="AU201" s="228"/>
      <c r="AV201" s="44"/>
    </row>
    <row r="202" spans="1:48" s="61" customFormat="1" ht="15" hidden="1" customHeight="1" x14ac:dyDescent="0.2">
      <c r="A202" s="14">
        <v>33</v>
      </c>
      <c r="B202" s="14"/>
      <c r="C202" s="297" t="str">
        <f t="shared" si="22"/>
        <v>項目33</v>
      </c>
      <c r="D202" s="134" t="str">
        <f t="shared" si="23"/>
        <v>--</v>
      </c>
      <c r="E202" s="37" t="str">
        <f t="shared" si="23"/>
        <v>--</v>
      </c>
      <c r="F202" s="37" t="str">
        <f t="shared" si="23"/>
        <v>--</v>
      </c>
      <c r="G202" s="37" t="str">
        <f t="shared" si="23"/>
        <v>--</v>
      </c>
      <c r="H202" s="37" t="str">
        <f t="shared" si="23"/>
        <v>--</v>
      </c>
      <c r="I202" s="37" t="str">
        <f t="shared" si="24"/>
        <v>--</v>
      </c>
      <c r="J202" s="37" t="str">
        <f t="shared" si="24"/>
        <v>--</v>
      </c>
      <c r="K202" s="37" t="str">
        <f t="shared" si="24"/>
        <v>--</v>
      </c>
      <c r="L202" s="37" t="str">
        <f t="shared" si="24"/>
        <v>--</v>
      </c>
      <c r="M202" s="37" t="str">
        <f t="shared" si="24"/>
        <v>--</v>
      </c>
      <c r="N202" s="37" t="str">
        <f t="shared" si="25"/>
        <v>--</v>
      </c>
      <c r="O202" s="37" t="str">
        <f t="shared" si="25"/>
        <v>--</v>
      </c>
      <c r="P202" s="37" t="str">
        <f t="shared" si="25"/>
        <v>--</v>
      </c>
      <c r="Q202" s="37" t="str">
        <f t="shared" si="25"/>
        <v>--</v>
      </c>
      <c r="R202" s="37" t="str">
        <f t="shared" si="25"/>
        <v>--</v>
      </c>
      <c r="S202" s="37" t="str">
        <f t="shared" si="26"/>
        <v>--</v>
      </c>
      <c r="T202" s="37" t="str">
        <f t="shared" si="26"/>
        <v>--</v>
      </c>
      <c r="U202" s="37" t="str">
        <f t="shared" si="26"/>
        <v>--</v>
      </c>
      <c r="V202" s="37" t="str">
        <f t="shared" si="26"/>
        <v>--</v>
      </c>
      <c r="W202" s="37" t="str">
        <f t="shared" si="26"/>
        <v>--</v>
      </c>
      <c r="X202" s="37" t="str">
        <f t="shared" si="27"/>
        <v>--</v>
      </c>
      <c r="Y202" s="37" t="str">
        <f t="shared" si="27"/>
        <v>--</v>
      </c>
      <c r="Z202" s="37" t="str">
        <f t="shared" si="27"/>
        <v>--</v>
      </c>
      <c r="AA202" s="37" t="str">
        <f t="shared" si="27"/>
        <v>--</v>
      </c>
      <c r="AB202" s="37" t="str">
        <f t="shared" si="27"/>
        <v>--</v>
      </c>
      <c r="AC202" s="37" t="str">
        <f t="shared" si="28"/>
        <v>--</v>
      </c>
      <c r="AD202" s="37" t="str">
        <f t="shared" si="28"/>
        <v>--</v>
      </c>
      <c r="AE202" s="37" t="str">
        <f t="shared" si="28"/>
        <v>--</v>
      </c>
      <c r="AF202" s="37" t="str">
        <f t="shared" si="28"/>
        <v>--</v>
      </c>
      <c r="AG202" s="37" t="str">
        <f t="shared" si="28"/>
        <v>--</v>
      </c>
      <c r="AH202" s="37" t="str">
        <f t="shared" si="29"/>
        <v>--</v>
      </c>
      <c r="AI202" s="37" t="str">
        <f t="shared" si="29"/>
        <v>--</v>
      </c>
      <c r="AJ202" s="37" t="str">
        <f t="shared" si="29"/>
        <v>--</v>
      </c>
      <c r="AK202" s="37" t="str">
        <f t="shared" si="29"/>
        <v>--</v>
      </c>
      <c r="AL202" s="37" t="str">
        <f t="shared" si="29"/>
        <v>--</v>
      </c>
      <c r="AM202" s="37" t="str">
        <f t="shared" si="30"/>
        <v>--</v>
      </c>
      <c r="AN202" s="37" t="str">
        <f t="shared" si="30"/>
        <v>--</v>
      </c>
      <c r="AO202" s="37" t="str">
        <f t="shared" si="30"/>
        <v>--</v>
      </c>
      <c r="AP202" s="37" t="str">
        <f t="shared" si="30"/>
        <v>--</v>
      </c>
      <c r="AQ202" s="37" t="str">
        <f t="shared" si="30"/>
        <v>--</v>
      </c>
      <c r="AR202" s="37" t="str">
        <f t="shared" si="31"/>
        <v>--</v>
      </c>
      <c r="AS202" s="35" t="str">
        <f t="shared" si="31"/>
        <v>--</v>
      </c>
      <c r="AT202" s="179"/>
      <c r="AU202" s="228"/>
      <c r="AV202" s="44"/>
    </row>
    <row r="203" spans="1:48" s="61" customFormat="1" ht="15" hidden="1" customHeight="1" x14ac:dyDescent="0.2">
      <c r="A203" s="14">
        <v>34</v>
      </c>
      <c r="B203" s="14"/>
      <c r="C203" s="297" t="str">
        <f t="shared" si="22"/>
        <v>項目34</v>
      </c>
      <c r="D203" s="134" t="str">
        <f t="shared" si="23"/>
        <v>--</v>
      </c>
      <c r="E203" s="37" t="str">
        <f t="shared" si="23"/>
        <v>--</v>
      </c>
      <c r="F203" s="37" t="str">
        <f t="shared" si="23"/>
        <v>--</v>
      </c>
      <c r="G203" s="37" t="str">
        <f t="shared" si="23"/>
        <v>--</v>
      </c>
      <c r="H203" s="37" t="str">
        <f t="shared" si="23"/>
        <v>--</v>
      </c>
      <c r="I203" s="37" t="str">
        <f t="shared" si="24"/>
        <v>--</v>
      </c>
      <c r="J203" s="37" t="str">
        <f t="shared" si="24"/>
        <v>--</v>
      </c>
      <c r="K203" s="37" t="str">
        <f t="shared" si="24"/>
        <v>--</v>
      </c>
      <c r="L203" s="37" t="str">
        <f t="shared" si="24"/>
        <v>--</v>
      </c>
      <c r="M203" s="37" t="str">
        <f t="shared" si="24"/>
        <v>--</v>
      </c>
      <c r="N203" s="37" t="str">
        <f t="shared" si="25"/>
        <v>--</v>
      </c>
      <c r="O203" s="37" t="str">
        <f t="shared" si="25"/>
        <v>--</v>
      </c>
      <c r="P203" s="37" t="str">
        <f t="shared" si="25"/>
        <v>--</v>
      </c>
      <c r="Q203" s="37" t="str">
        <f t="shared" si="25"/>
        <v>--</v>
      </c>
      <c r="R203" s="37" t="str">
        <f t="shared" si="25"/>
        <v>--</v>
      </c>
      <c r="S203" s="37" t="str">
        <f t="shared" si="26"/>
        <v>--</v>
      </c>
      <c r="T203" s="37" t="str">
        <f t="shared" si="26"/>
        <v>--</v>
      </c>
      <c r="U203" s="37" t="str">
        <f t="shared" si="26"/>
        <v>--</v>
      </c>
      <c r="V203" s="37" t="str">
        <f t="shared" si="26"/>
        <v>--</v>
      </c>
      <c r="W203" s="37" t="str">
        <f t="shared" si="26"/>
        <v>--</v>
      </c>
      <c r="X203" s="37" t="str">
        <f t="shared" si="27"/>
        <v>--</v>
      </c>
      <c r="Y203" s="37" t="str">
        <f t="shared" si="27"/>
        <v>--</v>
      </c>
      <c r="Z203" s="37" t="str">
        <f t="shared" si="27"/>
        <v>--</v>
      </c>
      <c r="AA203" s="37" t="str">
        <f t="shared" si="27"/>
        <v>--</v>
      </c>
      <c r="AB203" s="37" t="str">
        <f t="shared" si="27"/>
        <v>--</v>
      </c>
      <c r="AC203" s="37" t="str">
        <f t="shared" si="28"/>
        <v>--</v>
      </c>
      <c r="AD203" s="37" t="str">
        <f t="shared" si="28"/>
        <v>--</v>
      </c>
      <c r="AE203" s="37" t="str">
        <f t="shared" si="28"/>
        <v>--</v>
      </c>
      <c r="AF203" s="37" t="str">
        <f t="shared" si="28"/>
        <v>--</v>
      </c>
      <c r="AG203" s="37" t="str">
        <f t="shared" si="28"/>
        <v>--</v>
      </c>
      <c r="AH203" s="37" t="str">
        <f t="shared" si="29"/>
        <v>--</v>
      </c>
      <c r="AI203" s="37" t="str">
        <f t="shared" si="29"/>
        <v>--</v>
      </c>
      <c r="AJ203" s="37" t="str">
        <f t="shared" si="29"/>
        <v>--</v>
      </c>
      <c r="AK203" s="37" t="str">
        <f t="shared" si="29"/>
        <v>--</v>
      </c>
      <c r="AL203" s="37" t="str">
        <f t="shared" si="29"/>
        <v>--</v>
      </c>
      <c r="AM203" s="37" t="str">
        <f t="shared" si="30"/>
        <v>--</v>
      </c>
      <c r="AN203" s="37" t="str">
        <f t="shared" si="30"/>
        <v>--</v>
      </c>
      <c r="AO203" s="37" t="str">
        <f t="shared" si="30"/>
        <v>--</v>
      </c>
      <c r="AP203" s="37" t="str">
        <f t="shared" si="30"/>
        <v>--</v>
      </c>
      <c r="AQ203" s="37" t="str">
        <f t="shared" si="30"/>
        <v>--</v>
      </c>
      <c r="AR203" s="37" t="str">
        <f t="shared" si="31"/>
        <v>--</v>
      </c>
      <c r="AS203" s="35" t="str">
        <f t="shared" si="31"/>
        <v>--</v>
      </c>
      <c r="AT203" s="179"/>
      <c r="AU203" s="228"/>
      <c r="AV203" s="44"/>
    </row>
    <row r="204" spans="1:48" s="61" customFormat="1" ht="15" hidden="1" customHeight="1" x14ac:dyDescent="0.2">
      <c r="A204" s="14">
        <v>35</v>
      </c>
      <c r="B204" s="14"/>
      <c r="C204" s="297" t="str">
        <f t="shared" si="22"/>
        <v>項目35</v>
      </c>
      <c r="D204" s="134" t="str">
        <f t="shared" si="23"/>
        <v>--</v>
      </c>
      <c r="E204" s="37" t="str">
        <f t="shared" si="23"/>
        <v>--</v>
      </c>
      <c r="F204" s="37" t="str">
        <f t="shared" si="23"/>
        <v>--</v>
      </c>
      <c r="G204" s="37" t="str">
        <f t="shared" si="23"/>
        <v>--</v>
      </c>
      <c r="H204" s="37" t="str">
        <f t="shared" si="23"/>
        <v>--</v>
      </c>
      <c r="I204" s="37" t="str">
        <f t="shared" si="24"/>
        <v>--</v>
      </c>
      <c r="J204" s="37" t="str">
        <f t="shared" si="24"/>
        <v>--</v>
      </c>
      <c r="K204" s="37" t="str">
        <f t="shared" si="24"/>
        <v>--</v>
      </c>
      <c r="L204" s="37" t="str">
        <f t="shared" si="24"/>
        <v>--</v>
      </c>
      <c r="M204" s="37" t="str">
        <f t="shared" si="24"/>
        <v>--</v>
      </c>
      <c r="N204" s="37" t="str">
        <f t="shared" si="25"/>
        <v>--</v>
      </c>
      <c r="O204" s="37" t="str">
        <f t="shared" si="25"/>
        <v>--</v>
      </c>
      <c r="P204" s="37" t="str">
        <f t="shared" si="25"/>
        <v>--</v>
      </c>
      <c r="Q204" s="37" t="str">
        <f t="shared" si="25"/>
        <v>--</v>
      </c>
      <c r="R204" s="37" t="str">
        <f t="shared" si="25"/>
        <v>--</v>
      </c>
      <c r="S204" s="37" t="str">
        <f t="shared" si="26"/>
        <v>--</v>
      </c>
      <c r="T204" s="37" t="str">
        <f t="shared" si="26"/>
        <v>--</v>
      </c>
      <c r="U204" s="37" t="str">
        <f t="shared" si="26"/>
        <v>--</v>
      </c>
      <c r="V204" s="37" t="str">
        <f t="shared" si="26"/>
        <v>--</v>
      </c>
      <c r="W204" s="37" t="str">
        <f t="shared" si="26"/>
        <v>--</v>
      </c>
      <c r="X204" s="37" t="str">
        <f t="shared" si="27"/>
        <v>--</v>
      </c>
      <c r="Y204" s="37" t="str">
        <f t="shared" si="27"/>
        <v>--</v>
      </c>
      <c r="Z204" s="37" t="str">
        <f t="shared" si="27"/>
        <v>--</v>
      </c>
      <c r="AA204" s="37" t="str">
        <f t="shared" si="27"/>
        <v>--</v>
      </c>
      <c r="AB204" s="37" t="str">
        <f t="shared" si="27"/>
        <v>--</v>
      </c>
      <c r="AC204" s="37" t="str">
        <f t="shared" si="28"/>
        <v>--</v>
      </c>
      <c r="AD204" s="37" t="str">
        <f t="shared" si="28"/>
        <v>--</v>
      </c>
      <c r="AE204" s="37" t="str">
        <f t="shared" si="28"/>
        <v>--</v>
      </c>
      <c r="AF204" s="37" t="str">
        <f t="shared" si="28"/>
        <v>--</v>
      </c>
      <c r="AG204" s="37" t="str">
        <f t="shared" si="28"/>
        <v>--</v>
      </c>
      <c r="AH204" s="37" t="str">
        <f t="shared" si="29"/>
        <v>--</v>
      </c>
      <c r="AI204" s="37" t="str">
        <f t="shared" si="29"/>
        <v>--</v>
      </c>
      <c r="AJ204" s="37" t="str">
        <f t="shared" si="29"/>
        <v>--</v>
      </c>
      <c r="AK204" s="37" t="str">
        <f t="shared" si="29"/>
        <v>--</v>
      </c>
      <c r="AL204" s="37" t="str">
        <f t="shared" si="29"/>
        <v>--</v>
      </c>
      <c r="AM204" s="37" t="str">
        <f t="shared" si="30"/>
        <v>--</v>
      </c>
      <c r="AN204" s="37" t="str">
        <f t="shared" si="30"/>
        <v>--</v>
      </c>
      <c r="AO204" s="37" t="str">
        <f t="shared" si="30"/>
        <v>--</v>
      </c>
      <c r="AP204" s="37" t="str">
        <f t="shared" si="30"/>
        <v>--</v>
      </c>
      <c r="AQ204" s="37" t="str">
        <f t="shared" si="30"/>
        <v>--</v>
      </c>
      <c r="AR204" s="37" t="str">
        <f t="shared" si="31"/>
        <v>--</v>
      </c>
      <c r="AS204" s="35" t="str">
        <f t="shared" si="31"/>
        <v>--</v>
      </c>
      <c r="AT204" s="179"/>
      <c r="AU204" s="228"/>
      <c r="AV204" s="44"/>
    </row>
    <row r="205" spans="1:48" s="61" customFormat="1" ht="15" hidden="1" customHeight="1" x14ac:dyDescent="0.2">
      <c r="A205" s="14">
        <v>36</v>
      </c>
      <c r="B205" s="14"/>
      <c r="C205" s="297" t="str">
        <f t="shared" si="22"/>
        <v>項目36</v>
      </c>
      <c r="D205" s="134" t="str">
        <f t="shared" si="23"/>
        <v>--</v>
      </c>
      <c r="E205" s="37" t="str">
        <f t="shared" si="23"/>
        <v>--</v>
      </c>
      <c r="F205" s="37" t="str">
        <f t="shared" si="23"/>
        <v>--</v>
      </c>
      <c r="G205" s="37" t="str">
        <f t="shared" si="23"/>
        <v>--</v>
      </c>
      <c r="H205" s="37" t="str">
        <f t="shared" si="23"/>
        <v>--</v>
      </c>
      <c r="I205" s="37" t="str">
        <f t="shared" si="24"/>
        <v>--</v>
      </c>
      <c r="J205" s="37" t="str">
        <f t="shared" si="24"/>
        <v>--</v>
      </c>
      <c r="K205" s="37" t="str">
        <f t="shared" si="24"/>
        <v>--</v>
      </c>
      <c r="L205" s="37" t="str">
        <f t="shared" si="24"/>
        <v>--</v>
      </c>
      <c r="M205" s="37" t="str">
        <f t="shared" si="24"/>
        <v>--</v>
      </c>
      <c r="N205" s="37" t="str">
        <f t="shared" si="25"/>
        <v>--</v>
      </c>
      <c r="O205" s="37" t="str">
        <f t="shared" si="25"/>
        <v>--</v>
      </c>
      <c r="P205" s="37" t="str">
        <f t="shared" si="25"/>
        <v>--</v>
      </c>
      <c r="Q205" s="37" t="str">
        <f t="shared" si="25"/>
        <v>--</v>
      </c>
      <c r="R205" s="37" t="str">
        <f t="shared" si="25"/>
        <v>--</v>
      </c>
      <c r="S205" s="37" t="str">
        <f t="shared" si="26"/>
        <v>--</v>
      </c>
      <c r="T205" s="37" t="str">
        <f t="shared" si="26"/>
        <v>--</v>
      </c>
      <c r="U205" s="37" t="str">
        <f t="shared" si="26"/>
        <v>--</v>
      </c>
      <c r="V205" s="37" t="str">
        <f t="shared" si="26"/>
        <v>--</v>
      </c>
      <c r="W205" s="37" t="str">
        <f t="shared" si="26"/>
        <v>--</v>
      </c>
      <c r="X205" s="37" t="str">
        <f t="shared" si="27"/>
        <v>--</v>
      </c>
      <c r="Y205" s="37" t="str">
        <f t="shared" si="27"/>
        <v>--</v>
      </c>
      <c r="Z205" s="37" t="str">
        <f t="shared" si="27"/>
        <v>--</v>
      </c>
      <c r="AA205" s="37" t="str">
        <f t="shared" si="27"/>
        <v>--</v>
      </c>
      <c r="AB205" s="37" t="str">
        <f t="shared" si="27"/>
        <v>--</v>
      </c>
      <c r="AC205" s="37" t="str">
        <f t="shared" si="28"/>
        <v>--</v>
      </c>
      <c r="AD205" s="37" t="str">
        <f t="shared" si="28"/>
        <v>--</v>
      </c>
      <c r="AE205" s="37" t="str">
        <f t="shared" si="28"/>
        <v>--</v>
      </c>
      <c r="AF205" s="37" t="str">
        <f t="shared" si="28"/>
        <v>--</v>
      </c>
      <c r="AG205" s="37" t="str">
        <f t="shared" si="28"/>
        <v>--</v>
      </c>
      <c r="AH205" s="37" t="str">
        <f t="shared" si="29"/>
        <v>--</v>
      </c>
      <c r="AI205" s="37" t="str">
        <f t="shared" si="29"/>
        <v>--</v>
      </c>
      <c r="AJ205" s="37" t="str">
        <f t="shared" si="29"/>
        <v>--</v>
      </c>
      <c r="AK205" s="37" t="str">
        <f t="shared" si="29"/>
        <v>--</v>
      </c>
      <c r="AL205" s="37" t="str">
        <f t="shared" si="29"/>
        <v>--</v>
      </c>
      <c r="AM205" s="37" t="str">
        <f t="shared" si="30"/>
        <v>--</v>
      </c>
      <c r="AN205" s="37" t="str">
        <f t="shared" si="30"/>
        <v>--</v>
      </c>
      <c r="AO205" s="37" t="str">
        <f t="shared" si="30"/>
        <v>--</v>
      </c>
      <c r="AP205" s="37" t="str">
        <f t="shared" si="30"/>
        <v>--</v>
      </c>
      <c r="AQ205" s="37" t="str">
        <f t="shared" si="30"/>
        <v>--</v>
      </c>
      <c r="AR205" s="37" t="str">
        <f t="shared" si="31"/>
        <v>--</v>
      </c>
      <c r="AS205" s="35" t="str">
        <f t="shared" si="31"/>
        <v>--</v>
      </c>
      <c r="AT205" s="179"/>
      <c r="AU205" s="228"/>
      <c r="AV205" s="44"/>
    </row>
    <row r="206" spans="1:48" s="61" customFormat="1" ht="15" hidden="1" customHeight="1" x14ac:dyDescent="0.2">
      <c r="A206" s="14">
        <v>37</v>
      </c>
      <c r="B206" s="14"/>
      <c r="C206" s="297" t="str">
        <f t="shared" si="22"/>
        <v>項目37</v>
      </c>
      <c r="D206" s="134" t="str">
        <f t="shared" si="23"/>
        <v>--</v>
      </c>
      <c r="E206" s="37" t="str">
        <f t="shared" si="23"/>
        <v>--</v>
      </c>
      <c r="F206" s="37" t="str">
        <f t="shared" si="23"/>
        <v>--</v>
      </c>
      <c r="G206" s="37" t="str">
        <f t="shared" si="23"/>
        <v>--</v>
      </c>
      <c r="H206" s="37" t="str">
        <f t="shared" si="23"/>
        <v>--</v>
      </c>
      <c r="I206" s="37" t="str">
        <f t="shared" si="24"/>
        <v>--</v>
      </c>
      <c r="J206" s="37" t="str">
        <f t="shared" si="24"/>
        <v>--</v>
      </c>
      <c r="K206" s="37" t="str">
        <f t="shared" si="24"/>
        <v>--</v>
      </c>
      <c r="L206" s="37" t="str">
        <f t="shared" si="24"/>
        <v>--</v>
      </c>
      <c r="M206" s="37" t="str">
        <f t="shared" si="24"/>
        <v>--</v>
      </c>
      <c r="N206" s="37" t="str">
        <f t="shared" si="25"/>
        <v>--</v>
      </c>
      <c r="O206" s="37" t="str">
        <f t="shared" si="25"/>
        <v>--</v>
      </c>
      <c r="P206" s="37" t="str">
        <f t="shared" si="25"/>
        <v>--</v>
      </c>
      <c r="Q206" s="37" t="str">
        <f t="shared" si="25"/>
        <v>--</v>
      </c>
      <c r="R206" s="37" t="str">
        <f t="shared" si="25"/>
        <v>--</v>
      </c>
      <c r="S206" s="37" t="str">
        <f t="shared" si="26"/>
        <v>--</v>
      </c>
      <c r="T206" s="37" t="str">
        <f t="shared" si="26"/>
        <v>--</v>
      </c>
      <c r="U206" s="37" t="str">
        <f t="shared" si="26"/>
        <v>--</v>
      </c>
      <c r="V206" s="37" t="str">
        <f t="shared" si="26"/>
        <v>--</v>
      </c>
      <c r="W206" s="37" t="str">
        <f t="shared" si="26"/>
        <v>--</v>
      </c>
      <c r="X206" s="37" t="str">
        <f t="shared" si="27"/>
        <v>--</v>
      </c>
      <c r="Y206" s="37" t="str">
        <f t="shared" si="27"/>
        <v>--</v>
      </c>
      <c r="Z206" s="37" t="str">
        <f t="shared" si="27"/>
        <v>--</v>
      </c>
      <c r="AA206" s="37" t="str">
        <f t="shared" si="27"/>
        <v>--</v>
      </c>
      <c r="AB206" s="37" t="str">
        <f t="shared" si="27"/>
        <v>--</v>
      </c>
      <c r="AC206" s="37" t="str">
        <f t="shared" si="28"/>
        <v>--</v>
      </c>
      <c r="AD206" s="37" t="str">
        <f t="shared" si="28"/>
        <v>--</v>
      </c>
      <c r="AE206" s="37" t="str">
        <f t="shared" si="28"/>
        <v>--</v>
      </c>
      <c r="AF206" s="37" t="str">
        <f t="shared" si="28"/>
        <v>--</v>
      </c>
      <c r="AG206" s="37" t="str">
        <f t="shared" si="28"/>
        <v>--</v>
      </c>
      <c r="AH206" s="37" t="str">
        <f t="shared" si="29"/>
        <v>--</v>
      </c>
      <c r="AI206" s="37" t="str">
        <f t="shared" si="29"/>
        <v>--</v>
      </c>
      <c r="AJ206" s="37" t="str">
        <f t="shared" si="29"/>
        <v>--</v>
      </c>
      <c r="AK206" s="37" t="str">
        <f t="shared" si="29"/>
        <v>--</v>
      </c>
      <c r="AL206" s="37" t="str">
        <f t="shared" si="29"/>
        <v>--</v>
      </c>
      <c r="AM206" s="37" t="str">
        <f t="shared" si="30"/>
        <v>--</v>
      </c>
      <c r="AN206" s="37" t="str">
        <f t="shared" si="30"/>
        <v>--</v>
      </c>
      <c r="AO206" s="37" t="str">
        <f t="shared" si="30"/>
        <v>--</v>
      </c>
      <c r="AP206" s="37" t="str">
        <f t="shared" si="30"/>
        <v>--</v>
      </c>
      <c r="AQ206" s="37" t="str">
        <f t="shared" si="30"/>
        <v>--</v>
      </c>
      <c r="AR206" s="37" t="str">
        <f t="shared" si="31"/>
        <v>--</v>
      </c>
      <c r="AS206" s="35" t="str">
        <f t="shared" si="31"/>
        <v>--</v>
      </c>
      <c r="AT206" s="179"/>
      <c r="AU206" s="228"/>
      <c r="AV206" s="44"/>
    </row>
    <row r="207" spans="1:48" s="61" customFormat="1" ht="15" hidden="1" customHeight="1" x14ac:dyDescent="0.2">
      <c r="A207" s="14">
        <v>38</v>
      </c>
      <c r="B207" s="14"/>
      <c r="C207" s="297" t="str">
        <f t="shared" si="22"/>
        <v>項目38</v>
      </c>
      <c r="D207" s="134" t="str">
        <f t="shared" si="23"/>
        <v>--</v>
      </c>
      <c r="E207" s="37" t="str">
        <f t="shared" si="23"/>
        <v>--</v>
      </c>
      <c r="F207" s="37" t="str">
        <f t="shared" si="23"/>
        <v>--</v>
      </c>
      <c r="G207" s="37" t="str">
        <f t="shared" si="23"/>
        <v>--</v>
      </c>
      <c r="H207" s="37" t="str">
        <f t="shared" si="23"/>
        <v>--</v>
      </c>
      <c r="I207" s="37" t="str">
        <f t="shared" si="24"/>
        <v>--</v>
      </c>
      <c r="J207" s="37" t="str">
        <f t="shared" si="24"/>
        <v>--</v>
      </c>
      <c r="K207" s="37" t="str">
        <f t="shared" si="24"/>
        <v>--</v>
      </c>
      <c r="L207" s="37" t="str">
        <f t="shared" si="24"/>
        <v>--</v>
      </c>
      <c r="M207" s="37" t="str">
        <f t="shared" si="24"/>
        <v>--</v>
      </c>
      <c r="N207" s="37" t="str">
        <f t="shared" si="25"/>
        <v>--</v>
      </c>
      <c r="O207" s="37" t="str">
        <f t="shared" si="25"/>
        <v>--</v>
      </c>
      <c r="P207" s="37" t="str">
        <f t="shared" si="25"/>
        <v>--</v>
      </c>
      <c r="Q207" s="37" t="str">
        <f t="shared" si="25"/>
        <v>--</v>
      </c>
      <c r="R207" s="37" t="str">
        <f t="shared" si="25"/>
        <v>--</v>
      </c>
      <c r="S207" s="37" t="str">
        <f t="shared" si="26"/>
        <v>--</v>
      </c>
      <c r="T207" s="37" t="str">
        <f t="shared" si="26"/>
        <v>--</v>
      </c>
      <c r="U207" s="37" t="str">
        <f t="shared" si="26"/>
        <v>--</v>
      </c>
      <c r="V207" s="37" t="str">
        <f t="shared" si="26"/>
        <v>--</v>
      </c>
      <c r="W207" s="37" t="str">
        <f t="shared" si="26"/>
        <v>--</v>
      </c>
      <c r="X207" s="37" t="str">
        <f t="shared" si="27"/>
        <v>--</v>
      </c>
      <c r="Y207" s="37" t="str">
        <f t="shared" si="27"/>
        <v>--</v>
      </c>
      <c r="Z207" s="37" t="str">
        <f t="shared" si="27"/>
        <v>--</v>
      </c>
      <c r="AA207" s="37" t="str">
        <f t="shared" si="27"/>
        <v>--</v>
      </c>
      <c r="AB207" s="37" t="str">
        <f t="shared" si="27"/>
        <v>--</v>
      </c>
      <c r="AC207" s="37" t="str">
        <f t="shared" si="28"/>
        <v>--</v>
      </c>
      <c r="AD207" s="37" t="str">
        <f t="shared" si="28"/>
        <v>--</v>
      </c>
      <c r="AE207" s="37" t="str">
        <f t="shared" si="28"/>
        <v>--</v>
      </c>
      <c r="AF207" s="37" t="str">
        <f t="shared" si="28"/>
        <v>--</v>
      </c>
      <c r="AG207" s="37" t="str">
        <f t="shared" si="28"/>
        <v>--</v>
      </c>
      <c r="AH207" s="37" t="str">
        <f t="shared" si="29"/>
        <v>--</v>
      </c>
      <c r="AI207" s="37" t="str">
        <f t="shared" si="29"/>
        <v>--</v>
      </c>
      <c r="AJ207" s="37" t="str">
        <f t="shared" si="29"/>
        <v>--</v>
      </c>
      <c r="AK207" s="37" t="str">
        <f t="shared" si="29"/>
        <v>--</v>
      </c>
      <c r="AL207" s="37" t="str">
        <f t="shared" si="29"/>
        <v>--</v>
      </c>
      <c r="AM207" s="37" t="str">
        <f t="shared" si="30"/>
        <v>--</v>
      </c>
      <c r="AN207" s="37" t="str">
        <f t="shared" si="30"/>
        <v>--</v>
      </c>
      <c r="AO207" s="37" t="str">
        <f t="shared" si="30"/>
        <v>--</v>
      </c>
      <c r="AP207" s="37" t="str">
        <f t="shared" si="30"/>
        <v>--</v>
      </c>
      <c r="AQ207" s="37" t="str">
        <f t="shared" si="30"/>
        <v>--</v>
      </c>
      <c r="AR207" s="37" t="str">
        <f t="shared" si="31"/>
        <v>--</v>
      </c>
      <c r="AS207" s="35" t="str">
        <f t="shared" si="31"/>
        <v>--</v>
      </c>
      <c r="AT207" s="179"/>
      <c r="AU207" s="228"/>
      <c r="AV207" s="44"/>
    </row>
    <row r="208" spans="1:48" s="61" customFormat="1" ht="15" hidden="1" customHeight="1" x14ac:dyDescent="0.2">
      <c r="A208" s="14">
        <v>39</v>
      </c>
      <c r="B208" s="14"/>
      <c r="C208" s="297" t="str">
        <f t="shared" si="22"/>
        <v>項目39</v>
      </c>
      <c r="D208" s="134" t="str">
        <f t="shared" si="23"/>
        <v>--</v>
      </c>
      <c r="E208" s="37" t="str">
        <f t="shared" si="23"/>
        <v>--</v>
      </c>
      <c r="F208" s="37" t="str">
        <f t="shared" si="23"/>
        <v>--</v>
      </c>
      <c r="G208" s="37" t="str">
        <f t="shared" si="23"/>
        <v>--</v>
      </c>
      <c r="H208" s="37" t="str">
        <f t="shared" si="23"/>
        <v>--</v>
      </c>
      <c r="I208" s="37" t="str">
        <f t="shared" si="24"/>
        <v>--</v>
      </c>
      <c r="J208" s="37" t="str">
        <f t="shared" si="24"/>
        <v>--</v>
      </c>
      <c r="K208" s="37" t="str">
        <f t="shared" si="24"/>
        <v>--</v>
      </c>
      <c r="L208" s="37" t="str">
        <f t="shared" si="24"/>
        <v>--</v>
      </c>
      <c r="M208" s="37" t="str">
        <f t="shared" si="24"/>
        <v>--</v>
      </c>
      <c r="N208" s="37" t="str">
        <f t="shared" si="25"/>
        <v>--</v>
      </c>
      <c r="O208" s="37" t="str">
        <f t="shared" si="25"/>
        <v>--</v>
      </c>
      <c r="P208" s="37" t="str">
        <f t="shared" si="25"/>
        <v>--</v>
      </c>
      <c r="Q208" s="37" t="str">
        <f t="shared" si="25"/>
        <v>--</v>
      </c>
      <c r="R208" s="37" t="str">
        <f t="shared" si="25"/>
        <v>--</v>
      </c>
      <c r="S208" s="37" t="str">
        <f t="shared" si="26"/>
        <v>--</v>
      </c>
      <c r="T208" s="37" t="str">
        <f t="shared" si="26"/>
        <v>--</v>
      </c>
      <c r="U208" s="37" t="str">
        <f t="shared" si="26"/>
        <v>--</v>
      </c>
      <c r="V208" s="37" t="str">
        <f t="shared" si="26"/>
        <v>--</v>
      </c>
      <c r="W208" s="37" t="str">
        <f t="shared" si="26"/>
        <v>--</v>
      </c>
      <c r="X208" s="37" t="str">
        <f t="shared" si="27"/>
        <v>--</v>
      </c>
      <c r="Y208" s="37" t="str">
        <f t="shared" si="27"/>
        <v>--</v>
      </c>
      <c r="Z208" s="37" t="str">
        <f t="shared" si="27"/>
        <v>--</v>
      </c>
      <c r="AA208" s="37" t="str">
        <f t="shared" si="27"/>
        <v>--</v>
      </c>
      <c r="AB208" s="37" t="str">
        <f t="shared" si="27"/>
        <v>--</v>
      </c>
      <c r="AC208" s="37" t="str">
        <f t="shared" si="28"/>
        <v>--</v>
      </c>
      <c r="AD208" s="37" t="str">
        <f t="shared" si="28"/>
        <v>--</v>
      </c>
      <c r="AE208" s="37" t="str">
        <f t="shared" si="28"/>
        <v>--</v>
      </c>
      <c r="AF208" s="37" t="str">
        <f t="shared" si="28"/>
        <v>--</v>
      </c>
      <c r="AG208" s="37" t="str">
        <f t="shared" si="28"/>
        <v>--</v>
      </c>
      <c r="AH208" s="37" t="str">
        <f t="shared" si="29"/>
        <v>--</v>
      </c>
      <c r="AI208" s="37" t="str">
        <f t="shared" si="29"/>
        <v>--</v>
      </c>
      <c r="AJ208" s="37" t="str">
        <f t="shared" si="29"/>
        <v>--</v>
      </c>
      <c r="AK208" s="37" t="str">
        <f t="shared" si="29"/>
        <v>--</v>
      </c>
      <c r="AL208" s="37" t="str">
        <f t="shared" si="29"/>
        <v>--</v>
      </c>
      <c r="AM208" s="37" t="str">
        <f t="shared" si="30"/>
        <v>--</v>
      </c>
      <c r="AN208" s="37" t="str">
        <f t="shared" si="30"/>
        <v>--</v>
      </c>
      <c r="AO208" s="37" t="str">
        <f t="shared" si="30"/>
        <v>--</v>
      </c>
      <c r="AP208" s="37" t="str">
        <f t="shared" si="30"/>
        <v>--</v>
      </c>
      <c r="AQ208" s="37" t="str">
        <f t="shared" si="30"/>
        <v>--</v>
      </c>
      <c r="AR208" s="37" t="str">
        <f t="shared" si="31"/>
        <v>--</v>
      </c>
      <c r="AS208" s="35" t="str">
        <f t="shared" si="31"/>
        <v>--</v>
      </c>
      <c r="AT208" s="179"/>
      <c r="AU208" s="228"/>
      <c r="AV208" s="44"/>
    </row>
    <row r="209" spans="1:48" s="61" customFormat="1" ht="15" hidden="1" customHeight="1" x14ac:dyDescent="0.2">
      <c r="A209" s="14">
        <v>40</v>
      </c>
      <c r="B209" s="14"/>
      <c r="C209" s="297" t="str">
        <f t="shared" si="22"/>
        <v>項目40</v>
      </c>
      <c r="D209" s="134" t="str">
        <f t="shared" si="23"/>
        <v>--</v>
      </c>
      <c r="E209" s="37" t="str">
        <f t="shared" si="23"/>
        <v>--</v>
      </c>
      <c r="F209" s="37" t="str">
        <f t="shared" si="23"/>
        <v>--</v>
      </c>
      <c r="G209" s="37" t="str">
        <f t="shared" si="23"/>
        <v>--</v>
      </c>
      <c r="H209" s="37" t="str">
        <f t="shared" si="23"/>
        <v>--</v>
      </c>
      <c r="I209" s="37" t="str">
        <f t="shared" si="24"/>
        <v>--</v>
      </c>
      <c r="J209" s="37" t="str">
        <f t="shared" si="24"/>
        <v>--</v>
      </c>
      <c r="K209" s="37" t="str">
        <f t="shared" si="24"/>
        <v>--</v>
      </c>
      <c r="L209" s="37" t="str">
        <f t="shared" si="24"/>
        <v>--</v>
      </c>
      <c r="M209" s="37" t="str">
        <f t="shared" si="24"/>
        <v>--</v>
      </c>
      <c r="N209" s="37" t="str">
        <f t="shared" si="25"/>
        <v>--</v>
      </c>
      <c r="O209" s="37" t="str">
        <f t="shared" si="25"/>
        <v>--</v>
      </c>
      <c r="P209" s="37" t="str">
        <f t="shared" si="25"/>
        <v>--</v>
      </c>
      <c r="Q209" s="37" t="str">
        <f t="shared" si="25"/>
        <v>--</v>
      </c>
      <c r="R209" s="37" t="str">
        <f t="shared" si="25"/>
        <v>--</v>
      </c>
      <c r="S209" s="37" t="str">
        <f t="shared" si="26"/>
        <v>--</v>
      </c>
      <c r="T209" s="37" t="str">
        <f t="shared" si="26"/>
        <v>--</v>
      </c>
      <c r="U209" s="37" t="str">
        <f t="shared" si="26"/>
        <v>--</v>
      </c>
      <c r="V209" s="37" t="str">
        <f t="shared" si="26"/>
        <v>--</v>
      </c>
      <c r="W209" s="37" t="str">
        <f t="shared" si="26"/>
        <v>--</v>
      </c>
      <c r="X209" s="37" t="str">
        <f t="shared" si="27"/>
        <v>--</v>
      </c>
      <c r="Y209" s="37" t="str">
        <f t="shared" si="27"/>
        <v>--</v>
      </c>
      <c r="Z209" s="37" t="str">
        <f t="shared" si="27"/>
        <v>--</v>
      </c>
      <c r="AA209" s="37" t="str">
        <f t="shared" si="27"/>
        <v>--</v>
      </c>
      <c r="AB209" s="37" t="str">
        <f t="shared" si="27"/>
        <v>--</v>
      </c>
      <c r="AC209" s="37" t="str">
        <f t="shared" si="28"/>
        <v>--</v>
      </c>
      <c r="AD209" s="37" t="str">
        <f t="shared" si="28"/>
        <v>--</v>
      </c>
      <c r="AE209" s="37" t="str">
        <f t="shared" si="28"/>
        <v>--</v>
      </c>
      <c r="AF209" s="37" t="str">
        <f t="shared" si="28"/>
        <v>--</v>
      </c>
      <c r="AG209" s="37" t="str">
        <f t="shared" si="28"/>
        <v>--</v>
      </c>
      <c r="AH209" s="37" t="str">
        <f t="shared" si="29"/>
        <v>--</v>
      </c>
      <c r="AI209" s="37" t="str">
        <f t="shared" si="29"/>
        <v>--</v>
      </c>
      <c r="AJ209" s="37" t="str">
        <f t="shared" si="29"/>
        <v>--</v>
      </c>
      <c r="AK209" s="37" t="str">
        <f t="shared" si="29"/>
        <v>--</v>
      </c>
      <c r="AL209" s="37" t="str">
        <f t="shared" si="29"/>
        <v>--</v>
      </c>
      <c r="AM209" s="37" t="str">
        <f t="shared" si="30"/>
        <v>--</v>
      </c>
      <c r="AN209" s="37" t="str">
        <f t="shared" si="30"/>
        <v>--</v>
      </c>
      <c r="AO209" s="37" t="str">
        <f t="shared" si="30"/>
        <v>--</v>
      </c>
      <c r="AP209" s="37" t="str">
        <f t="shared" si="30"/>
        <v>--</v>
      </c>
      <c r="AQ209" s="37" t="str">
        <f t="shared" si="30"/>
        <v>--</v>
      </c>
      <c r="AR209" s="37" t="str">
        <f t="shared" si="31"/>
        <v>--</v>
      </c>
      <c r="AS209" s="35" t="str">
        <f t="shared" si="31"/>
        <v>--</v>
      </c>
      <c r="AT209" s="179"/>
      <c r="AU209" s="228"/>
      <c r="AV209" s="44"/>
    </row>
    <row r="210" spans="1:48" s="61" customFormat="1" ht="15" hidden="1" customHeight="1" x14ac:dyDescent="0.2">
      <c r="A210" s="14">
        <v>41</v>
      </c>
      <c r="B210" s="14"/>
      <c r="C210" s="297" t="str">
        <f t="shared" si="22"/>
        <v>項目41</v>
      </c>
      <c r="D210" s="134" t="str">
        <f t="shared" si="23"/>
        <v>--</v>
      </c>
      <c r="E210" s="37" t="str">
        <f t="shared" si="23"/>
        <v>--</v>
      </c>
      <c r="F210" s="37" t="str">
        <f t="shared" si="23"/>
        <v>--</v>
      </c>
      <c r="G210" s="37" t="str">
        <f t="shared" si="23"/>
        <v>--</v>
      </c>
      <c r="H210" s="37" t="str">
        <f t="shared" si="23"/>
        <v>--</v>
      </c>
      <c r="I210" s="37" t="str">
        <f t="shared" si="24"/>
        <v>--</v>
      </c>
      <c r="J210" s="37" t="str">
        <f t="shared" si="24"/>
        <v>--</v>
      </c>
      <c r="K210" s="37" t="str">
        <f t="shared" si="24"/>
        <v>--</v>
      </c>
      <c r="L210" s="37" t="str">
        <f t="shared" si="24"/>
        <v>--</v>
      </c>
      <c r="M210" s="37" t="str">
        <f t="shared" si="24"/>
        <v>--</v>
      </c>
      <c r="N210" s="37" t="str">
        <f t="shared" si="25"/>
        <v>--</v>
      </c>
      <c r="O210" s="37" t="str">
        <f t="shared" si="25"/>
        <v>--</v>
      </c>
      <c r="P210" s="37" t="str">
        <f t="shared" si="25"/>
        <v>--</v>
      </c>
      <c r="Q210" s="37" t="str">
        <f t="shared" si="25"/>
        <v>--</v>
      </c>
      <c r="R210" s="37" t="str">
        <f t="shared" si="25"/>
        <v>--</v>
      </c>
      <c r="S210" s="37" t="str">
        <f t="shared" si="26"/>
        <v>--</v>
      </c>
      <c r="T210" s="37" t="str">
        <f t="shared" si="26"/>
        <v>--</v>
      </c>
      <c r="U210" s="37" t="str">
        <f t="shared" si="26"/>
        <v>--</v>
      </c>
      <c r="V210" s="37" t="str">
        <f t="shared" si="26"/>
        <v>--</v>
      </c>
      <c r="W210" s="37" t="str">
        <f t="shared" si="26"/>
        <v>--</v>
      </c>
      <c r="X210" s="37" t="str">
        <f t="shared" si="27"/>
        <v>--</v>
      </c>
      <c r="Y210" s="37" t="str">
        <f t="shared" si="27"/>
        <v>--</v>
      </c>
      <c r="Z210" s="37" t="str">
        <f t="shared" si="27"/>
        <v>--</v>
      </c>
      <c r="AA210" s="37" t="str">
        <f t="shared" si="27"/>
        <v>--</v>
      </c>
      <c r="AB210" s="37" t="str">
        <f t="shared" si="27"/>
        <v>--</v>
      </c>
      <c r="AC210" s="37" t="str">
        <f t="shared" si="28"/>
        <v>--</v>
      </c>
      <c r="AD210" s="37" t="str">
        <f t="shared" si="28"/>
        <v>--</v>
      </c>
      <c r="AE210" s="37" t="str">
        <f t="shared" si="28"/>
        <v>--</v>
      </c>
      <c r="AF210" s="37" t="str">
        <f t="shared" si="28"/>
        <v>--</v>
      </c>
      <c r="AG210" s="37" t="str">
        <f t="shared" si="28"/>
        <v>--</v>
      </c>
      <c r="AH210" s="37" t="str">
        <f t="shared" si="29"/>
        <v>--</v>
      </c>
      <c r="AI210" s="37" t="str">
        <f t="shared" si="29"/>
        <v>--</v>
      </c>
      <c r="AJ210" s="37" t="str">
        <f t="shared" si="29"/>
        <v>--</v>
      </c>
      <c r="AK210" s="37" t="str">
        <f t="shared" si="29"/>
        <v>--</v>
      </c>
      <c r="AL210" s="37" t="str">
        <f t="shared" si="29"/>
        <v>--</v>
      </c>
      <c r="AM210" s="37" t="str">
        <f t="shared" si="30"/>
        <v>--</v>
      </c>
      <c r="AN210" s="37" t="str">
        <f t="shared" si="30"/>
        <v>--</v>
      </c>
      <c r="AO210" s="37" t="str">
        <f t="shared" si="30"/>
        <v>--</v>
      </c>
      <c r="AP210" s="37" t="str">
        <f t="shared" si="30"/>
        <v>--</v>
      </c>
      <c r="AQ210" s="37" t="str">
        <f t="shared" si="30"/>
        <v>--</v>
      </c>
      <c r="AR210" s="37" t="str">
        <f t="shared" si="31"/>
        <v>--</v>
      </c>
      <c r="AS210" s="35" t="str">
        <f t="shared" si="31"/>
        <v>--</v>
      </c>
      <c r="AT210" s="179"/>
      <c r="AU210" s="228"/>
      <c r="AV210" s="44"/>
    </row>
    <row r="211" spans="1:48" s="61" customFormat="1" ht="15" hidden="1" customHeight="1" x14ac:dyDescent="0.2">
      <c r="A211" s="14">
        <v>42</v>
      </c>
      <c r="B211" s="14"/>
      <c r="C211" s="297" t="str">
        <f t="shared" si="22"/>
        <v>項目42</v>
      </c>
      <c r="D211" s="134" t="str">
        <f t="shared" si="23"/>
        <v>--</v>
      </c>
      <c r="E211" s="37" t="str">
        <f t="shared" si="23"/>
        <v>--</v>
      </c>
      <c r="F211" s="37" t="str">
        <f t="shared" si="23"/>
        <v>--</v>
      </c>
      <c r="G211" s="37" t="str">
        <f t="shared" si="23"/>
        <v>--</v>
      </c>
      <c r="H211" s="37" t="str">
        <f t="shared" si="23"/>
        <v>--</v>
      </c>
      <c r="I211" s="37" t="str">
        <f t="shared" si="24"/>
        <v>--</v>
      </c>
      <c r="J211" s="37" t="str">
        <f t="shared" si="24"/>
        <v>--</v>
      </c>
      <c r="K211" s="37" t="str">
        <f t="shared" si="24"/>
        <v>--</v>
      </c>
      <c r="L211" s="37" t="str">
        <f t="shared" si="24"/>
        <v>--</v>
      </c>
      <c r="M211" s="37" t="str">
        <f t="shared" si="24"/>
        <v>--</v>
      </c>
      <c r="N211" s="37" t="str">
        <f t="shared" si="25"/>
        <v>--</v>
      </c>
      <c r="O211" s="37" t="str">
        <f t="shared" si="25"/>
        <v>--</v>
      </c>
      <c r="P211" s="37" t="str">
        <f t="shared" si="25"/>
        <v>--</v>
      </c>
      <c r="Q211" s="37" t="str">
        <f t="shared" si="25"/>
        <v>--</v>
      </c>
      <c r="R211" s="37" t="str">
        <f t="shared" si="25"/>
        <v>--</v>
      </c>
      <c r="S211" s="37" t="str">
        <f t="shared" si="26"/>
        <v>--</v>
      </c>
      <c r="T211" s="37" t="str">
        <f t="shared" si="26"/>
        <v>--</v>
      </c>
      <c r="U211" s="37" t="str">
        <f t="shared" si="26"/>
        <v>--</v>
      </c>
      <c r="V211" s="37" t="str">
        <f t="shared" si="26"/>
        <v>--</v>
      </c>
      <c r="W211" s="37" t="str">
        <f t="shared" si="26"/>
        <v>--</v>
      </c>
      <c r="X211" s="37" t="str">
        <f t="shared" si="27"/>
        <v>--</v>
      </c>
      <c r="Y211" s="37" t="str">
        <f t="shared" si="27"/>
        <v>--</v>
      </c>
      <c r="Z211" s="37" t="str">
        <f t="shared" si="27"/>
        <v>--</v>
      </c>
      <c r="AA211" s="37" t="str">
        <f t="shared" si="27"/>
        <v>--</v>
      </c>
      <c r="AB211" s="37" t="str">
        <f t="shared" si="27"/>
        <v>--</v>
      </c>
      <c r="AC211" s="37" t="str">
        <f t="shared" si="28"/>
        <v>--</v>
      </c>
      <c r="AD211" s="37" t="str">
        <f t="shared" si="28"/>
        <v>--</v>
      </c>
      <c r="AE211" s="37" t="str">
        <f t="shared" si="28"/>
        <v>--</v>
      </c>
      <c r="AF211" s="37" t="str">
        <f t="shared" si="28"/>
        <v>--</v>
      </c>
      <c r="AG211" s="37" t="str">
        <f t="shared" si="28"/>
        <v>--</v>
      </c>
      <c r="AH211" s="37" t="str">
        <f t="shared" si="29"/>
        <v>--</v>
      </c>
      <c r="AI211" s="37" t="str">
        <f t="shared" si="29"/>
        <v>--</v>
      </c>
      <c r="AJ211" s="37" t="str">
        <f t="shared" si="29"/>
        <v>--</v>
      </c>
      <c r="AK211" s="37" t="str">
        <f t="shared" si="29"/>
        <v>--</v>
      </c>
      <c r="AL211" s="37" t="str">
        <f t="shared" si="29"/>
        <v>--</v>
      </c>
      <c r="AM211" s="37" t="str">
        <f t="shared" si="30"/>
        <v>--</v>
      </c>
      <c r="AN211" s="37" t="str">
        <f t="shared" si="30"/>
        <v>--</v>
      </c>
      <c r="AO211" s="37" t="str">
        <f t="shared" si="30"/>
        <v>--</v>
      </c>
      <c r="AP211" s="37" t="str">
        <f t="shared" si="30"/>
        <v>--</v>
      </c>
      <c r="AQ211" s="37" t="str">
        <f t="shared" si="30"/>
        <v>--</v>
      </c>
      <c r="AR211" s="37" t="str">
        <f t="shared" si="31"/>
        <v>--</v>
      </c>
      <c r="AS211" s="35" t="str">
        <f t="shared" si="31"/>
        <v>--</v>
      </c>
      <c r="AT211" s="179"/>
      <c r="AU211" s="228"/>
      <c r="AV211" s="44"/>
    </row>
    <row r="212" spans="1:48" s="61" customFormat="1" ht="15" hidden="1" customHeight="1" x14ac:dyDescent="0.2">
      <c r="A212" s="14">
        <v>43</v>
      </c>
      <c r="B212" s="14"/>
      <c r="C212" s="297" t="str">
        <f t="shared" si="22"/>
        <v>項目43</v>
      </c>
      <c r="D212" s="134" t="str">
        <f t="shared" si="23"/>
        <v>--</v>
      </c>
      <c r="E212" s="37" t="str">
        <f t="shared" si="23"/>
        <v>--</v>
      </c>
      <c r="F212" s="37" t="str">
        <f t="shared" si="23"/>
        <v>--</v>
      </c>
      <c r="G212" s="37" t="str">
        <f t="shared" si="23"/>
        <v>--</v>
      </c>
      <c r="H212" s="37" t="str">
        <f t="shared" si="23"/>
        <v>--</v>
      </c>
      <c r="I212" s="37" t="str">
        <f t="shared" si="24"/>
        <v>--</v>
      </c>
      <c r="J212" s="37" t="str">
        <f t="shared" si="24"/>
        <v>--</v>
      </c>
      <c r="K212" s="37" t="str">
        <f t="shared" si="24"/>
        <v>--</v>
      </c>
      <c r="L212" s="37" t="str">
        <f t="shared" si="24"/>
        <v>--</v>
      </c>
      <c r="M212" s="37" t="str">
        <f t="shared" si="24"/>
        <v>--</v>
      </c>
      <c r="N212" s="37" t="str">
        <f t="shared" si="25"/>
        <v>--</v>
      </c>
      <c r="O212" s="37" t="str">
        <f t="shared" si="25"/>
        <v>--</v>
      </c>
      <c r="P212" s="37" t="str">
        <f t="shared" si="25"/>
        <v>--</v>
      </c>
      <c r="Q212" s="37" t="str">
        <f t="shared" si="25"/>
        <v>--</v>
      </c>
      <c r="R212" s="37" t="str">
        <f t="shared" si="25"/>
        <v>--</v>
      </c>
      <c r="S212" s="37" t="str">
        <f t="shared" si="26"/>
        <v>--</v>
      </c>
      <c r="T212" s="37" t="str">
        <f t="shared" si="26"/>
        <v>--</v>
      </c>
      <c r="U212" s="37" t="str">
        <f t="shared" si="26"/>
        <v>--</v>
      </c>
      <c r="V212" s="37" t="str">
        <f t="shared" si="26"/>
        <v>--</v>
      </c>
      <c r="W212" s="37" t="str">
        <f t="shared" si="26"/>
        <v>--</v>
      </c>
      <c r="X212" s="37" t="str">
        <f t="shared" si="27"/>
        <v>--</v>
      </c>
      <c r="Y212" s="37" t="str">
        <f t="shared" si="27"/>
        <v>--</v>
      </c>
      <c r="Z212" s="37" t="str">
        <f t="shared" si="27"/>
        <v>--</v>
      </c>
      <c r="AA212" s="37" t="str">
        <f t="shared" si="27"/>
        <v>--</v>
      </c>
      <c r="AB212" s="37" t="str">
        <f t="shared" si="27"/>
        <v>--</v>
      </c>
      <c r="AC212" s="37" t="str">
        <f t="shared" si="28"/>
        <v>--</v>
      </c>
      <c r="AD212" s="37" t="str">
        <f t="shared" si="28"/>
        <v>--</v>
      </c>
      <c r="AE212" s="37" t="str">
        <f t="shared" si="28"/>
        <v>--</v>
      </c>
      <c r="AF212" s="37" t="str">
        <f t="shared" si="28"/>
        <v>--</v>
      </c>
      <c r="AG212" s="37" t="str">
        <f t="shared" si="28"/>
        <v>--</v>
      </c>
      <c r="AH212" s="37" t="str">
        <f t="shared" si="29"/>
        <v>--</v>
      </c>
      <c r="AI212" s="37" t="str">
        <f t="shared" si="29"/>
        <v>--</v>
      </c>
      <c r="AJ212" s="37" t="str">
        <f t="shared" si="29"/>
        <v>--</v>
      </c>
      <c r="AK212" s="37" t="str">
        <f t="shared" si="29"/>
        <v>--</v>
      </c>
      <c r="AL212" s="37" t="str">
        <f t="shared" si="29"/>
        <v>--</v>
      </c>
      <c r="AM212" s="37" t="str">
        <f t="shared" si="30"/>
        <v>--</v>
      </c>
      <c r="AN212" s="37" t="str">
        <f t="shared" si="30"/>
        <v>--</v>
      </c>
      <c r="AO212" s="37" t="str">
        <f t="shared" si="30"/>
        <v>--</v>
      </c>
      <c r="AP212" s="37" t="str">
        <f t="shared" si="30"/>
        <v>--</v>
      </c>
      <c r="AQ212" s="37" t="str">
        <f t="shared" si="30"/>
        <v>--</v>
      </c>
      <c r="AR212" s="37" t="str">
        <f t="shared" si="31"/>
        <v>--</v>
      </c>
      <c r="AS212" s="35" t="str">
        <f t="shared" si="31"/>
        <v>--</v>
      </c>
      <c r="AT212" s="179"/>
      <c r="AU212" s="228"/>
      <c r="AV212" s="44"/>
    </row>
    <row r="213" spans="1:48" s="61" customFormat="1" ht="15" hidden="1" customHeight="1" x14ac:dyDescent="0.2">
      <c r="A213" s="14">
        <v>44</v>
      </c>
      <c r="B213" s="14"/>
      <c r="C213" s="297" t="str">
        <f t="shared" si="22"/>
        <v>項目44</v>
      </c>
      <c r="D213" s="134" t="str">
        <f t="shared" si="23"/>
        <v>--</v>
      </c>
      <c r="E213" s="37" t="str">
        <f t="shared" si="23"/>
        <v>--</v>
      </c>
      <c r="F213" s="37" t="str">
        <f t="shared" si="23"/>
        <v>--</v>
      </c>
      <c r="G213" s="37" t="str">
        <f t="shared" si="23"/>
        <v>--</v>
      </c>
      <c r="H213" s="37" t="str">
        <f t="shared" si="23"/>
        <v>--</v>
      </c>
      <c r="I213" s="37" t="str">
        <f t="shared" si="24"/>
        <v>--</v>
      </c>
      <c r="J213" s="37" t="str">
        <f t="shared" si="24"/>
        <v>--</v>
      </c>
      <c r="K213" s="37" t="str">
        <f t="shared" si="24"/>
        <v>--</v>
      </c>
      <c r="L213" s="37" t="str">
        <f t="shared" si="24"/>
        <v>--</v>
      </c>
      <c r="M213" s="37" t="str">
        <f t="shared" si="24"/>
        <v>--</v>
      </c>
      <c r="N213" s="37" t="str">
        <f t="shared" si="25"/>
        <v>--</v>
      </c>
      <c r="O213" s="37" t="str">
        <f t="shared" si="25"/>
        <v>--</v>
      </c>
      <c r="P213" s="37" t="str">
        <f t="shared" si="25"/>
        <v>--</v>
      </c>
      <c r="Q213" s="37" t="str">
        <f t="shared" si="25"/>
        <v>--</v>
      </c>
      <c r="R213" s="37" t="str">
        <f t="shared" si="25"/>
        <v>--</v>
      </c>
      <c r="S213" s="37" t="str">
        <f t="shared" si="26"/>
        <v>--</v>
      </c>
      <c r="T213" s="37" t="str">
        <f t="shared" si="26"/>
        <v>--</v>
      </c>
      <c r="U213" s="37" t="str">
        <f t="shared" si="26"/>
        <v>--</v>
      </c>
      <c r="V213" s="37" t="str">
        <f t="shared" si="26"/>
        <v>--</v>
      </c>
      <c r="W213" s="37" t="str">
        <f t="shared" si="26"/>
        <v>--</v>
      </c>
      <c r="X213" s="37" t="str">
        <f t="shared" si="27"/>
        <v>--</v>
      </c>
      <c r="Y213" s="37" t="str">
        <f t="shared" si="27"/>
        <v>--</v>
      </c>
      <c r="Z213" s="37" t="str">
        <f t="shared" si="27"/>
        <v>--</v>
      </c>
      <c r="AA213" s="37" t="str">
        <f t="shared" si="27"/>
        <v>--</v>
      </c>
      <c r="AB213" s="37" t="str">
        <f t="shared" si="27"/>
        <v>--</v>
      </c>
      <c r="AC213" s="37" t="str">
        <f t="shared" si="28"/>
        <v>--</v>
      </c>
      <c r="AD213" s="37" t="str">
        <f t="shared" si="28"/>
        <v>--</v>
      </c>
      <c r="AE213" s="37" t="str">
        <f t="shared" si="28"/>
        <v>--</v>
      </c>
      <c r="AF213" s="37" t="str">
        <f t="shared" si="28"/>
        <v>--</v>
      </c>
      <c r="AG213" s="37" t="str">
        <f t="shared" si="28"/>
        <v>--</v>
      </c>
      <c r="AH213" s="37" t="str">
        <f t="shared" si="29"/>
        <v>--</v>
      </c>
      <c r="AI213" s="37" t="str">
        <f t="shared" si="29"/>
        <v>--</v>
      </c>
      <c r="AJ213" s="37" t="str">
        <f t="shared" si="29"/>
        <v>--</v>
      </c>
      <c r="AK213" s="37" t="str">
        <f t="shared" si="29"/>
        <v>--</v>
      </c>
      <c r="AL213" s="37" t="str">
        <f t="shared" si="29"/>
        <v>--</v>
      </c>
      <c r="AM213" s="37" t="str">
        <f t="shared" si="30"/>
        <v>--</v>
      </c>
      <c r="AN213" s="37" t="str">
        <f t="shared" si="30"/>
        <v>--</v>
      </c>
      <c r="AO213" s="37" t="str">
        <f t="shared" si="30"/>
        <v>--</v>
      </c>
      <c r="AP213" s="37" t="str">
        <f t="shared" si="30"/>
        <v>--</v>
      </c>
      <c r="AQ213" s="37" t="str">
        <f t="shared" si="30"/>
        <v>--</v>
      </c>
      <c r="AR213" s="37" t="str">
        <f t="shared" si="31"/>
        <v>--</v>
      </c>
      <c r="AS213" s="35" t="str">
        <f t="shared" si="31"/>
        <v>--</v>
      </c>
      <c r="AT213" s="179"/>
      <c r="AU213" s="228"/>
      <c r="AV213" s="44"/>
    </row>
    <row r="214" spans="1:48" s="61" customFormat="1" ht="15" hidden="1" customHeight="1" x14ac:dyDescent="0.2">
      <c r="A214" s="14">
        <v>45</v>
      </c>
      <c r="B214" s="14"/>
      <c r="C214" s="297" t="str">
        <f t="shared" si="22"/>
        <v>項目45</v>
      </c>
      <c r="D214" s="134" t="str">
        <f t="shared" si="23"/>
        <v>--</v>
      </c>
      <c r="E214" s="37" t="str">
        <f t="shared" si="23"/>
        <v>--</v>
      </c>
      <c r="F214" s="37" t="str">
        <f t="shared" si="23"/>
        <v>--</v>
      </c>
      <c r="G214" s="37" t="str">
        <f t="shared" si="23"/>
        <v>--</v>
      </c>
      <c r="H214" s="37" t="str">
        <f t="shared" si="23"/>
        <v>--</v>
      </c>
      <c r="I214" s="37" t="str">
        <f t="shared" si="24"/>
        <v>--</v>
      </c>
      <c r="J214" s="37" t="str">
        <f t="shared" si="24"/>
        <v>--</v>
      </c>
      <c r="K214" s="37" t="str">
        <f t="shared" si="24"/>
        <v>--</v>
      </c>
      <c r="L214" s="37" t="str">
        <f t="shared" si="24"/>
        <v>--</v>
      </c>
      <c r="M214" s="37" t="str">
        <f t="shared" si="24"/>
        <v>--</v>
      </c>
      <c r="N214" s="37" t="str">
        <f t="shared" si="25"/>
        <v>--</v>
      </c>
      <c r="O214" s="37" t="str">
        <f t="shared" si="25"/>
        <v>--</v>
      </c>
      <c r="P214" s="37" t="str">
        <f t="shared" si="25"/>
        <v>--</v>
      </c>
      <c r="Q214" s="37" t="str">
        <f t="shared" si="25"/>
        <v>--</v>
      </c>
      <c r="R214" s="37" t="str">
        <f t="shared" si="25"/>
        <v>--</v>
      </c>
      <c r="S214" s="37" t="str">
        <f t="shared" si="26"/>
        <v>--</v>
      </c>
      <c r="T214" s="37" t="str">
        <f t="shared" si="26"/>
        <v>--</v>
      </c>
      <c r="U214" s="37" t="str">
        <f t="shared" si="26"/>
        <v>--</v>
      </c>
      <c r="V214" s="37" t="str">
        <f t="shared" si="26"/>
        <v>--</v>
      </c>
      <c r="W214" s="37" t="str">
        <f t="shared" si="26"/>
        <v>--</v>
      </c>
      <c r="X214" s="37" t="str">
        <f t="shared" si="27"/>
        <v>--</v>
      </c>
      <c r="Y214" s="37" t="str">
        <f t="shared" si="27"/>
        <v>--</v>
      </c>
      <c r="Z214" s="37" t="str">
        <f t="shared" si="27"/>
        <v>--</v>
      </c>
      <c r="AA214" s="37" t="str">
        <f t="shared" si="27"/>
        <v>--</v>
      </c>
      <c r="AB214" s="37" t="str">
        <f t="shared" si="27"/>
        <v>--</v>
      </c>
      <c r="AC214" s="37" t="str">
        <f t="shared" si="28"/>
        <v>--</v>
      </c>
      <c r="AD214" s="37" t="str">
        <f t="shared" si="28"/>
        <v>--</v>
      </c>
      <c r="AE214" s="37" t="str">
        <f t="shared" si="28"/>
        <v>--</v>
      </c>
      <c r="AF214" s="37" t="str">
        <f t="shared" si="28"/>
        <v>--</v>
      </c>
      <c r="AG214" s="37" t="str">
        <f t="shared" si="28"/>
        <v>--</v>
      </c>
      <c r="AH214" s="37" t="str">
        <f t="shared" si="29"/>
        <v>--</v>
      </c>
      <c r="AI214" s="37" t="str">
        <f t="shared" si="29"/>
        <v>--</v>
      </c>
      <c r="AJ214" s="37" t="str">
        <f t="shared" si="29"/>
        <v>--</v>
      </c>
      <c r="AK214" s="37" t="str">
        <f t="shared" si="29"/>
        <v>--</v>
      </c>
      <c r="AL214" s="37" t="str">
        <f t="shared" si="29"/>
        <v>--</v>
      </c>
      <c r="AM214" s="37" t="str">
        <f t="shared" si="30"/>
        <v>--</v>
      </c>
      <c r="AN214" s="37" t="str">
        <f t="shared" si="30"/>
        <v>--</v>
      </c>
      <c r="AO214" s="37" t="str">
        <f t="shared" si="30"/>
        <v>--</v>
      </c>
      <c r="AP214" s="37" t="str">
        <f t="shared" si="30"/>
        <v>--</v>
      </c>
      <c r="AQ214" s="37" t="str">
        <f t="shared" si="30"/>
        <v>--</v>
      </c>
      <c r="AR214" s="37" t="str">
        <f t="shared" si="31"/>
        <v>--</v>
      </c>
      <c r="AS214" s="35" t="str">
        <f t="shared" si="31"/>
        <v>--</v>
      </c>
      <c r="AT214" s="179"/>
      <c r="AU214" s="228"/>
      <c r="AV214" s="44"/>
    </row>
    <row r="215" spans="1:48" s="61" customFormat="1" ht="15" hidden="1" customHeight="1" x14ac:dyDescent="0.2">
      <c r="A215" s="14">
        <v>46</v>
      </c>
      <c r="B215" s="14"/>
      <c r="C215" s="297" t="str">
        <f t="shared" si="22"/>
        <v>項目46</v>
      </c>
      <c r="D215" s="134" t="str">
        <f t="shared" si="23"/>
        <v>--</v>
      </c>
      <c r="E215" s="37" t="str">
        <f t="shared" si="23"/>
        <v>--</v>
      </c>
      <c r="F215" s="37" t="str">
        <f t="shared" si="23"/>
        <v>--</v>
      </c>
      <c r="G215" s="37" t="str">
        <f t="shared" si="23"/>
        <v>--</v>
      </c>
      <c r="H215" s="37" t="str">
        <f t="shared" si="23"/>
        <v>--</v>
      </c>
      <c r="I215" s="37" t="str">
        <f t="shared" si="24"/>
        <v>--</v>
      </c>
      <c r="J215" s="37" t="str">
        <f t="shared" si="24"/>
        <v>--</v>
      </c>
      <c r="K215" s="37" t="str">
        <f t="shared" si="24"/>
        <v>--</v>
      </c>
      <c r="L215" s="37" t="str">
        <f t="shared" si="24"/>
        <v>--</v>
      </c>
      <c r="M215" s="37" t="str">
        <f t="shared" si="24"/>
        <v>--</v>
      </c>
      <c r="N215" s="37" t="str">
        <f t="shared" si="25"/>
        <v>--</v>
      </c>
      <c r="O215" s="37" t="str">
        <f t="shared" si="25"/>
        <v>--</v>
      </c>
      <c r="P215" s="37" t="str">
        <f t="shared" si="25"/>
        <v>--</v>
      </c>
      <c r="Q215" s="37" t="str">
        <f t="shared" si="25"/>
        <v>--</v>
      </c>
      <c r="R215" s="37" t="str">
        <f t="shared" si="25"/>
        <v>--</v>
      </c>
      <c r="S215" s="37" t="str">
        <f t="shared" si="26"/>
        <v>--</v>
      </c>
      <c r="T215" s="37" t="str">
        <f t="shared" si="26"/>
        <v>--</v>
      </c>
      <c r="U215" s="37" t="str">
        <f t="shared" si="26"/>
        <v>--</v>
      </c>
      <c r="V215" s="37" t="str">
        <f t="shared" si="26"/>
        <v>--</v>
      </c>
      <c r="W215" s="37" t="str">
        <f t="shared" si="26"/>
        <v>--</v>
      </c>
      <c r="X215" s="37" t="str">
        <f t="shared" si="27"/>
        <v>--</v>
      </c>
      <c r="Y215" s="37" t="str">
        <f t="shared" si="27"/>
        <v>--</v>
      </c>
      <c r="Z215" s="37" t="str">
        <f t="shared" si="27"/>
        <v>--</v>
      </c>
      <c r="AA215" s="37" t="str">
        <f t="shared" si="27"/>
        <v>--</v>
      </c>
      <c r="AB215" s="37" t="str">
        <f t="shared" si="27"/>
        <v>--</v>
      </c>
      <c r="AC215" s="37" t="str">
        <f t="shared" si="28"/>
        <v>--</v>
      </c>
      <c r="AD215" s="37" t="str">
        <f t="shared" si="28"/>
        <v>--</v>
      </c>
      <c r="AE215" s="37" t="str">
        <f t="shared" si="28"/>
        <v>--</v>
      </c>
      <c r="AF215" s="37" t="str">
        <f t="shared" si="28"/>
        <v>--</v>
      </c>
      <c r="AG215" s="37" t="str">
        <f t="shared" si="28"/>
        <v>--</v>
      </c>
      <c r="AH215" s="37" t="str">
        <f t="shared" si="29"/>
        <v>--</v>
      </c>
      <c r="AI215" s="37" t="str">
        <f t="shared" si="29"/>
        <v>--</v>
      </c>
      <c r="AJ215" s="37" t="str">
        <f t="shared" si="29"/>
        <v>--</v>
      </c>
      <c r="AK215" s="37" t="str">
        <f t="shared" si="29"/>
        <v>--</v>
      </c>
      <c r="AL215" s="37" t="str">
        <f t="shared" si="29"/>
        <v>--</v>
      </c>
      <c r="AM215" s="37" t="str">
        <f t="shared" si="30"/>
        <v>--</v>
      </c>
      <c r="AN215" s="37" t="str">
        <f t="shared" si="30"/>
        <v>--</v>
      </c>
      <c r="AO215" s="37" t="str">
        <f t="shared" si="30"/>
        <v>--</v>
      </c>
      <c r="AP215" s="37" t="str">
        <f t="shared" si="30"/>
        <v>--</v>
      </c>
      <c r="AQ215" s="37" t="str">
        <f t="shared" si="30"/>
        <v>--</v>
      </c>
      <c r="AR215" s="37" t="str">
        <f t="shared" si="31"/>
        <v>--</v>
      </c>
      <c r="AS215" s="35" t="str">
        <f t="shared" si="31"/>
        <v>--</v>
      </c>
      <c r="AT215" s="179"/>
      <c r="AU215" s="228"/>
      <c r="AV215" s="44"/>
    </row>
    <row r="216" spans="1:48" s="61" customFormat="1" ht="15" hidden="1" customHeight="1" x14ac:dyDescent="0.2">
      <c r="A216" s="14">
        <v>47</v>
      </c>
      <c r="B216" s="14"/>
      <c r="C216" s="297" t="str">
        <f t="shared" si="22"/>
        <v>項目47</v>
      </c>
      <c r="D216" s="134" t="str">
        <f t="shared" si="23"/>
        <v>--</v>
      </c>
      <c r="E216" s="37" t="str">
        <f t="shared" si="23"/>
        <v>--</v>
      </c>
      <c r="F216" s="37" t="str">
        <f t="shared" si="23"/>
        <v>--</v>
      </c>
      <c r="G216" s="37" t="str">
        <f t="shared" si="23"/>
        <v>--</v>
      </c>
      <c r="H216" s="37" t="str">
        <f t="shared" si="23"/>
        <v>--</v>
      </c>
      <c r="I216" s="37" t="str">
        <f t="shared" si="24"/>
        <v>--</v>
      </c>
      <c r="J216" s="37" t="str">
        <f t="shared" si="24"/>
        <v>--</v>
      </c>
      <c r="K216" s="37" t="str">
        <f t="shared" si="24"/>
        <v>--</v>
      </c>
      <c r="L216" s="37" t="str">
        <f t="shared" si="24"/>
        <v>--</v>
      </c>
      <c r="M216" s="37" t="str">
        <f t="shared" si="24"/>
        <v>--</v>
      </c>
      <c r="N216" s="37" t="str">
        <f t="shared" si="25"/>
        <v>--</v>
      </c>
      <c r="O216" s="37" t="str">
        <f t="shared" si="25"/>
        <v>--</v>
      </c>
      <c r="P216" s="37" t="str">
        <f t="shared" si="25"/>
        <v>--</v>
      </c>
      <c r="Q216" s="37" t="str">
        <f t="shared" si="25"/>
        <v>--</v>
      </c>
      <c r="R216" s="37" t="str">
        <f t="shared" si="25"/>
        <v>--</v>
      </c>
      <c r="S216" s="37" t="str">
        <f t="shared" si="26"/>
        <v>--</v>
      </c>
      <c r="T216" s="37" t="str">
        <f t="shared" si="26"/>
        <v>--</v>
      </c>
      <c r="U216" s="37" t="str">
        <f t="shared" si="26"/>
        <v>--</v>
      </c>
      <c r="V216" s="37" t="str">
        <f t="shared" si="26"/>
        <v>--</v>
      </c>
      <c r="W216" s="37" t="str">
        <f t="shared" si="26"/>
        <v>--</v>
      </c>
      <c r="X216" s="37" t="str">
        <f t="shared" si="27"/>
        <v>--</v>
      </c>
      <c r="Y216" s="37" t="str">
        <f t="shared" si="27"/>
        <v>--</v>
      </c>
      <c r="Z216" s="37" t="str">
        <f t="shared" si="27"/>
        <v>--</v>
      </c>
      <c r="AA216" s="37" t="str">
        <f t="shared" si="27"/>
        <v>--</v>
      </c>
      <c r="AB216" s="37" t="str">
        <f t="shared" si="27"/>
        <v>--</v>
      </c>
      <c r="AC216" s="37" t="str">
        <f t="shared" si="28"/>
        <v>--</v>
      </c>
      <c r="AD216" s="37" t="str">
        <f t="shared" si="28"/>
        <v>--</v>
      </c>
      <c r="AE216" s="37" t="str">
        <f t="shared" si="28"/>
        <v>--</v>
      </c>
      <c r="AF216" s="37" t="str">
        <f t="shared" si="28"/>
        <v>--</v>
      </c>
      <c r="AG216" s="37" t="str">
        <f t="shared" si="28"/>
        <v>--</v>
      </c>
      <c r="AH216" s="37" t="str">
        <f t="shared" si="29"/>
        <v>--</v>
      </c>
      <c r="AI216" s="37" t="str">
        <f t="shared" si="29"/>
        <v>--</v>
      </c>
      <c r="AJ216" s="37" t="str">
        <f t="shared" si="29"/>
        <v>--</v>
      </c>
      <c r="AK216" s="37" t="str">
        <f t="shared" si="29"/>
        <v>--</v>
      </c>
      <c r="AL216" s="37" t="str">
        <f t="shared" si="29"/>
        <v>--</v>
      </c>
      <c r="AM216" s="37" t="str">
        <f t="shared" si="30"/>
        <v>--</v>
      </c>
      <c r="AN216" s="37" t="str">
        <f t="shared" si="30"/>
        <v>--</v>
      </c>
      <c r="AO216" s="37" t="str">
        <f t="shared" si="30"/>
        <v>--</v>
      </c>
      <c r="AP216" s="37" t="str">
        <f t="shared" si="30"/>
        <v>--</v>
      </c>
      <c r="AQ216" s="37" t="str">
        <f t="shared" si="30"/>
        <v>--</v>
      </c>
      <c r="AR216" s="37" t="str">
        <f t="shared" si="31"/>
        <v>--</v>
      </c>
      <c r="AS216" s="35" t="str">
        <f t="shared" si="31"/>
        <v>--</v>
      </c>
      <c r="AT216" s="179"/>
      <c r="AU216" s="228"/>
      <c r="AV216" s="44"/>
    </row>
    <row r="217" spans="1:48" s="61" customFormat="1" ht="15" hidden="1" customHeight="1" x14ac:dyDescent="0.2">
      <c r="A217" s="14">
        <v>48</v>
      </c>
      <c r="B217" s="14"/>
      <c r="C217" s="297" t="str">
        <f t="shared" si="22"/>
        <v>項目48</v>
      </c>
      <c r="D217" s="134" t="str">
        <f t="shared" si="23"/>
        <v>--</v>
      </c>
      <c r="E217" s="37" t="str">
        <f t="shared" si="23"/>
        <v>--</v>
      </c>
      <c r="F217" s="37" t="str">
        <f t="shared" si="23"/>
        <v>--</v>
      </c>
      <c r="G217" s="37" t="str">
        <f t="shared" si="23"/>
        <v>--</v>
      </c>
      <c r="H217" s="37" t="str">
        <f t="shared" si="23"/>
        <v>--</v>
      </c>
      <c r="I217" s="37" t="str">
        <f t="shared" si="24"/>
        <v>--</v>
      </c>
      <c r="J217" s="37" t="str">
        <f t="shared" si="24"/>
        <v>--</v>
      </c>
      <c r="K217" s="37" t="str">
        <f t="shared" si="24"/>
        <v>--</v>
      </c>
      <c r="L217" s="37" t="str">
        <f t="shared" si="24"/>
        <v>--</v>
      </c>
      <c r="M217" s="37" t="str">
        <f t="shared" si="24"/>
        <v>--</v>
      </c>
      <c r="N217" s="37" t="str">
        <f t="shared" si="25"/>
        <v>--</v>
      </c>
      <c r="O217" s="37" t="str">
        <f t="shared" si="25"/>
        <v>--</v>
      </c>
      <c r="P217" s="37" t="str">
        <f t="shared" si="25"/>
        <v>--</v>
      </c>
      <c r="Q217" s="37" t="str">
        <f t="shared" si="25"/>
        <v>--</v>
      </c>
      <c r="R217" s="37" t="str">
        <f t="shared" si="25"/>
        <v>--</v>
      </c>
      <c r="S217" s="37" t="str">
        <f t="shared" si="26"/>
        <v>--</v>
      </c>
      <c r="T217" s="37" t="str">
        <f t="shared" si="26"/>
        <v>--</v>
      </c>
      <c r="U217" s="37" t="str">
        <f t="shared" si="26"/>
        <v>--</v>
      </c>
      <c r="V217" s="37" t="str">
        <f t="shared" si="26"/>
        <v>--</v>
      </c>
      <c r="W217" s="37" t="str">
        <f t="shared" si="26"/>
        <v>--</v>
      </c>
      <c r="X217" s="37" t="str">
        <f t="shared" si="27"/>
        <v>--</v>
      </c>
      <c r="Y217" s="37" t="str">
        <f t="shared" si="27"/>
        <v>--</v>
      </c>
      <c r="Z217" s="37" t="str">
        <f t="shared" si="27"/>
        <v>--</v>
      </c>
      <c r="AA217" s="37" t="str">
        <f t="shared" si="27"/>
        <v>--</v>
      </c>
      <c r="AB217" s="37" t="str">
        <f t="shared" si="27"/>
        <v>--</v>
      </c>
      <c r="AC217" s="37" t="str">
        <f t="shared" si="28"/>
        <v>--</v>
      </c>
      <c r="AD217" s="37" t="str">
        <f t="shared" si="28"/>
        <v>--</v>
      </c>
      <c r="AE217" s="37" t="str">
        <f t="shared" si="28"/>
        <v>--</v>
      </c>
      <c r="AF217" s="37" t="str">
        <f t="shared" si="28"/>
        <v>--</v>
      </c>
      <c r="AG217" s="37" t="str">
        <f t="shared" si="28"/>
        <v>--</v>
      </c>
      <c r="AH217" s="37" t="str">
        <f t="shared" si="29"/>
        <v>--</v>
      </c>
      <c r="AI217" s="37" t="str">
        <f t="shared" si="29"/>
        <v>--</v>
      </c>
      <c r="AJ217" s="37" t="str">
        <f t="shared" si="29"/>
        <v>--</v>
      </c>
      <c r="AK217" s="37" t="str">
        <f t="shared" si="29"/>
        <v>--</v>
      </c>
      <c r="AL217" s="37" t="str">
        <f t="shared" si="29"/>
        <v>--</v>
      </c>
      <c r="AM217" s="37" t="str">
        <f t="shared" si="30"/>
        <v>--</v>
      </c>
      <c r="AN217" s="37" t="str">
        <f t="shared" si="30"/>
        <v>--</v>
      </c>
      <c r="AO217" s="37" t="str">
        <f t="shared" si="30"/>
        <v>--</v>
      </c>
      <c r="AP217" s="37" t="str">
        <f t="shared" si="30"/>
        <v>--</v>
      </c>
      <c r="AQ217" s="37" t="str">
        <f t="shared" si="30"/>
        <v>--</v>
      </c>
      <c r="AR217" s="37" t="str">
        <f t="shared" si="31"/>
        <v>--</v>
      </c>
      <c r="AS217" s="35" t="str">
        <f t="shared" si="31"/>
        <v>--</v>
      </c>
      <c r="AT217" s="179"/>
      <c r="AU217" s="228"/>
      <c r="AV217" s="44"/>
    </row>
    <row r="218" spans="1:48" s="61" customFormat="1" ht="15" hidden="1" customHeight="1" x14ac:dyDescent="0.2">
      <c r="A218" s="14">
        <v>49</v>
      </c>
      <c r="B218" s="14"/>
      <c r="C218" s="297" t="str">
        <f t="shared" si="22"/>
        <v>項目49</v>
      </c>
      <c r="D218" s="134" t="str">
        <f t="shared" si="23"/>
        <v>--</v>
      </c>
      <c r="E218" s="37" t="str">
        <f t="shared" si="23"/>
        <v>--</v>
      </c>
      <c r="F218" s="37" t="str">
        <f t="shared" si="23"/>
        <v>--</v>
      </c>
      <c r="G218" s="37" t="str">
        <f t="shared" si="23"/>
        <v>--</v>
      </c>
      <c r="H218" s="37" t="str">
        <f t="shared" si="23"/>
        <v>--</v>
      </c>
      <c r="I218" s="37" t="str">
        <f t="shared" si="24"/>
        <v>--</v>
      </c>
      <c r="J218" s="37" t="str">
        <f t="shared" si="24"/>
        <v>--</v>
      </c>
      <c r="K218" s="37" t="str">
        <f t="shared" si="24"/>
        <v>--</v>
      </c>
      <c r="L218" s="37" t="str">
        <f t="shared" si="24"/>
        <v>--</v>
      </c>
      <c r="M218" s="37" t="str">
        <f t="shared" si="24"/>
        <v>--</v>
      </c>
      <c r="N218" s="37" t="str">
        <f t="shared" si="25"/>
        <v>--</v>
      </c>
      <c r="O218" s="37" t="str">
        <f t="shared" si="25"/>
        <v>--</v>
      </c>
      <c r="P218" s="37" t="str">
        <f t="shared" si="25"/>
        <v>--</v>
      </c>
      <c r="Q218" s="37" t="str">
        <f t="shared" si="25"/>
        <v>--</v>
      </c>
      <c r="R218" s="37" t="str">
        <f t="shared" si="25"/>
        <v>--</v>
      </c>
      <c r="S218" s="37" t="str">
        <f t="shared" si="26"/>
        <v>--</v>
      </c>
      <c r="T218" s="37" t="str">
        <f t="shared" si="26"/>
        <v>--</v>
      </c>
      <c r="U218" s="37" t="str">
        <f t="shared" si="26"/>
        <v>--</v>
      </c>
      <c r="V218" s="37" t="str">
        <f t="shared" si="26"/>
        <v>--</v>
      </c>
      <c r="W218" s="37" t="str">
        <f t="shared" si="26"/>
        <v>--</v>
      </c>
      <c r="X218" s="37" t="str">
        <f t="shared" si="27"/>
        <v>--</v>
      </c>
      <c r="Y218" s="37" t="str">
        <f t="shared" si="27"/>
        <v>--</v>
      </c>
      <c r="Z218" s="37" t="str">
        <f t="shared" si="27"/>
        <v>--</v>
      </c>
      <c r="AA218" s="37" t="str">
        <f t="shared" si="27"/>
        <v>--</v>
      </c>
      <c r="AB218" s="37" t="str">
        <f t="shared" si="27"/>
        <v>--</v>
      </c>
      <c r="AC218" s="37" t="str">
        <f t="shared" si="28"/>
        <v>--</v>
      </c>
      <c r="AD218" s="37" t="str">
        <f t="shared" si="28"/>
        <v>--</v>
      </c>
      <c r="AE218" s="37" t="str">
        <f t="shared" si="28"/>
        <v>--</v>
      </c>
      <c r="AF218" s="37" t="str">
        <f t="shared" si="28"/>
        <v>--</v>
      </c>
      <c r="AG218" s="37" t="str">
        <f t="shared" si="28"/>
        <v>--</v>
      </c>
      <c r="AH218" s="37" t="str">
        <f t="shared" si="29"/>
        <v>--</v>
      </c>
      <c r="AI218" s="37" t="str">
        <f t="shared" si="29"/>
        <v>--</v>
      </c>
      <c r="AJ218" s="37" t="str">
        <f t="shared" si="29"/>
        <v>--</v>
      </c>
      <c r="AK218" s="37" t="str">
        <f t="shared" si="29"/>
        <v>--</v>
      </c>
      <c r="AL218" s="37" t="str">
        <f t="shared" si="29"/>
        <v>--</v>
      </c>
      <c r="AM218" s="37" t="str">
        <f t="shared" si="30"/>
        <v>--</v>
      </c>
      <c r="AN218" s="37" t="str">
        <f t="shared" si="30"/>
        <v>--</v>
      </c>
      <c r="AO218" s="37" t="str">
        <f t="shared" si="30"/>
        <v>--</v>
      </c>
      <c r="AP218" s="37" t="str">
        <f t="shared" si="30"/>
        <v>--</v>
      </c>
      <c r="AQ218" s="37" t="str">
        <f t="shared" si="30"/>
        <v>--</v>
      </c>
      <c r="AR218" s="37" t="str">
        <f t="shared" si="31"/>
        <v>--</v>
      </c>
      <c r="AS218" s="35" t="str">
        <f t="shared" si="31"/>
        <v>--</v>
      </c>
      <c r="AT218" s="179"/>
      <c r="AU218" s="228"/>
      <c r="AV218" s="44"/>
    </row>
    <row r="219" spans="1:48" s="61" customFormat="1" ht="15" hidden="1" customHeight="1" thickBot="1" x14ac:dyDescent="0.25">
      <c r="A219" s="14">
        <v>50</v>
      </c>
      <c r="B219" s="14"/>
      <c r="C219" s="297" t="str">
        <f t="shared" si="22"/>
        <v>項目50</v>
      </c>
      <c r="D219" s="134" t="str">
        <f t="shared" si="23"/>
        <v>--</v>
      </c>
      <c r="E219" s="37" t="str">
        <f t="shared" si="23"/>
        <v>--</v>
      </c>
      <c r="F219" s="37" t="str">
        <f t="shared" si="23"/>
        <v>--</v>
      </c>
      <c r="G219" s="37" t="str">
        <f t="shared" si="23"/>
        <v>--</v>
      </c>
      <c r="H219" s="37" t="str">
        <f t="shared" si="23"/>
        <v>--</v>
      </c>
      <c r="I219" s="37" t="str">
        <f t="shared" si="24"/>
        <v>--</v>
      </c>
      <c r="J219" s="37" t="str">
        <f t="shared" si="24"/>
        <v>--</v>
      </c>
      <c r="K219" s="37" t="str">
        <f t="shared" si="24"/>
        <v>--</v>
      </c>
      <c r="L219" s="37" t="str">
        <f t="shared" si="24"/>
        <v>--</v>
      </c>
      <c r="M219" s="37" t="str">
        <f t="shared" si="24"/>
        <v>--</v>
      </c>
      <c r="N219" s="37" t="str">
        <f t="shared" si="25"/>
        <v>--</v>
      </c>
      <c r="O219" s="37" t="str">
        <f t="shared" si="25"/>
        <v>--</v>
      </c>
      <c r="P219" s="37" t="str">
        <f t="shared" si="25"/>
        <v>--</v>
      </c>
      <c r="Q219" s="37" t="str">
        <f t="shared" si="25"/>
        <v>--</v>
      </c>
      <c r="R219" s="37" t="str">
        <f t="shared" si="25"/>
        <v>--</v>
      </c>
      <c r="S219" s="37" t="str">
        <f t="shared" si="26"/>
        <v>--</v>
      </c>
      <c r="T219" s="37" t="str">
        <f t="shared" si="26"/>
        <v>--</v>
      </c>
      <c r="U219" s="37" t="str">
        <f t="shared" si="26"/>
        <v>--</v>
      </c>
      <c r="V219" s="37" t="str">
        <f t="shared" si="26"/>
        <v>--</v>
      </c>
      <c r="W219" s="37" t="str">
        <f t="shared" si="26"/>
        <v>--</v>
      </c>
      <c r="X219" s="37" t="str">
        <f t="shared" si="27"/>
        <v>--</v>
      </c>
      <c r="Y219" s="37" t="str">
        <f t="shared" si="27"/>
        <v>--</v>
      </c>
      <c r="Z219" s="37" t="str">
        <f t="shared" si="27"/>
        <v>--</v>
      </c>
      <c r="AA219" s="37" t="str">
        <f t="shared" si="27"/>
        <v>--</v>
      </c>
      <c r="AB219" s="37" t="str">
        <f t="shared" si="27"/>
        <v>--</v>
      </c>
      <c r="AC219" s="37" t="str">
        <f t="shared" si="28"/>
        <v>--</v>
      </c>
      <c r="AD219" s="37" t="str">
        <f t="shared" si="28"/>
        <v>--</v>
      </c>
      <c r="AE219" s="37" t="str">
        <f t="shared" si="28"/>
        <v>--</v>
      </c>
      <c r="AF219" s="37" t="str">
        <f t="shared" si="28"/>
        <v>--</v>
      </c>
      <c r="AG219" s="37" t="str">
        <f t="shared" si="28"/>
        <v>--</v>
      </c>
      <c r="AH219" s="37" t="str">
        <f t="shared" si="29"/>
        <v>--</v>
      </c>
      <c r="AI219" s="37" t="str">
        <f t="shared" si="29"/>
        <v>--</v>
      </c>
      <c r="AJ219" s="37" t="str">
        <f t="shared" si="29"/>
        <v>--</v>
      </c>
      <c r="AK219" s="37" t="str">
        <f t="shared" si="29"/>
        <v>--</v>
      </c>
      <c r="AL219" s="37" t="str">
        <f t="shared" si="29"/>
        <v>--</v>
      </c>
      <c r="AM219" s="37" t="str">
        <f t="shared" si="30"/>
        <v>--</v>
      </c>
      <c r="AN219" s="37" t="str">
        <f t="shared" si="30"/>
        <v>--</v>
      </c>
      <c r="AO219" s="37" t="str">
        <f t="shared" si="30"/>
        <v>--</v>
      </c>
      <c r="AP219" s="37" t="str">
        <f t="shared" si="30"/>
        <v>--</v>
      </c>
      <c r="AQ219" s="37" t="str">
        <f t="shared" si="30"/>
        <v>--</v>
      </c>
      <c r="AR219" s="37" t="str">
        <f t="shared" si="31"/>
        <v>--</v>
      </c>
      <c r="AS219" s="35" t="str">
        <f t="shared" si="31"/>
        <v>--</v>
      </c>
      <c r="AT219" s="179"/>
      <c r="AU219" s="228"/>
      <c r="AV219" s="44"/>
    </row>
    <row r="220" spans="1:48" ht="9" customHeight="1" x14ac:dyDescent="0.2">
      <c r="C220" s="161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</row>
    <row r="221" spans="1:48" ht="12" customHeight="1" x14ac:dyDescent="0.2"/>
    <row r="222" spans="1:48" s="61" customFormat="1" ht="48" hidden="1" customHeight="1" x14ac:dyDescent="0.2">
      <c r="A222" s="14"/>
      <c r="B222" s="14"/>
      <c r="C222" s="107"/>
      <c r="D222" s="23" t="str">
        <f t="shared" ref="D222:AS222" si="32">D$169</f>
        <v>22/04/01</v>
      </c>
      <c r="E222" s="23" t="str">
        <f t="shared" si="32"/>
        <v>22/04/02</v>
      </c>
      <c r="F222" s="23" t="str">
        <f t="shared" si="32"/>
        <v>22/04/03</v>
      </c>
      <c r="G222" s="23" t="str">
        <f t="shared" si="32"/>
        <v>22/04/04</v>
      </c>
      <c r="H222" s="23" t="str">
        <f t="shared" si="32"/>
        <v>22/04/05</v>
      </c>
      <c r="I222" s="23" t="str">
        <f t="shared" si="32"/>
        <v>22/04/06</v>
      </c>
      <c r="J222" s="23" t="str">
        <f t="shared" si="32"/>
        <v>22/04/07</v>
      </c>
      <c r="K222" s="23" t="str">
        <f t="shared" si="32"/>
        <v>22/04/08</v>
      </c>
      <c r="L222" s="23" t="str">
        <f t="shared" si="32"/>
        <v>22/04/09</v>
      </c>
      <c r="M222" s="23" t="str">
        <f t="shared" si="32"/>
        <v>22/04/10</v>
      </c>
      <c r="N222" s="23" t="str">
        <f t="shared" si="32"/>
        <v>22/04/11</v>
      </c>
      <c r="O222" s="23" t="str">
        <f t="shared" si="32"/>
        <v>22/04/12</v>
      </c>
      <c r="P222" s="23" t="str">
        <f t="shared" si="32"/>
        <v>22/04/13</v>
      </c>
      <c r="Q222" s="23" t="str">
        <f t="shared" si="32"/>
        <v>22/04/14</v>
      </c>
      <c r="R222" s="23" t="str">
        <f t="shared" si="32"/>
        <v>22/04/15</v>
      </c>
      <c r="S222" s="23" t="str">
        <f t="shared" si="32"/>
        <v>22/04/16</v>
      </c>
      <c r="T222" s="23" t="str">
        <f t="shared" si="32"/>
        <v>22/04/17</v>
      </c>
      <c r="U222" s="23" t="str">
        <f t="shared" si="32"/>
        <v>22/04/18</v>
      </c>
      <c r="V222" s="23" t="str">
        <f t="shared" si="32"/>
        <v>22/04/19</v>
      </c>
      <c r="W222" s="23" t="str">
        <f t="shared" si="32"/>
        <v>22/04/20</v>
      </c>
      <c r="X222" s="23" t="str">
        <f t="shared" si="32"/>
        <v>22/04/21</v>
      </c>
      <c r="Y222" s="23" t="str">
        <f t="shared" si="32"/>
        <v>22/04/22</v>
      </c>
      <c r="Z222" s="23" t="str">
        <f t="shared" si="32"/>
        <v>22/04/23</v>
      </c>
      <c r="AA222" s="23" t="str">
        <f t="shared" si="32"/>
        <v>22/04/24</v>
      </c>
      <c r="AB222" s="23" t="str">
        <f t="shared" si="32"/>
        <v>22/04/25</v>
      </c>
      <c r="AC222" s="23" t="str">
        <f t="shared" si="32"/>
        <v>22/04/26</v>
      </c>
      <c r="AD222" s="23" t="str">
        <f t="shared" si="32"/>
        <v>22/04/27</v>
      </c>
      <c r="AE222" s="23" t="str">
        <f t="shared" si="32"/>
        <v>22/04/28</v>
      </c>
      <c r="AF222" s="23" t="str">
        <f t="shared" si="32"/>
        <v>22/04/29</v>
      </c>
      <c r="AG222" s="23" t="str">
        <f t="shared" si="32"/>
        <v>22/04/30</v>
      </c>
      <c r="AH222" s="23" t="str">
        <f t="shared" si="32"/>
        <v>22/05/01</v>
      </c>
      <c r="AI222" s="23" t="str">
        <f t="shared" si="32"/>
        <v>22/05/02</v>
      </c>
      <c r="AJ222" s="23" t="str">
        <f t="shared" si="32"/>
        <v>22/05/03</v>
      </c>
      <c r="AK222" s="23" t="str">
        <f t="shared" si="32"/>
        <v>22/05/04</v>
      </c>
      <c r="AL222" s="23" t="str">
        <f t="shared" si="32"/>
        <v>22/05/05</v>
      </c>
      <c r="AM222" s="23" t="str">
        <f t="shared" si="32"/>
        <v>22/05/06</v>
      </c>
      <c r="AN222" s="23" t="str">
        <f t="shared" si="32"/>
        <v>22/05/07</v>
      </c>
      <c r="AO222" s="23" t="str">
        <f t="shared" si="32"/>
        <v>22/05/08</v>
      </c>
      <c r="AP222" s="23" t="str">
        <f t="shared" si="32"/>
        <v>22/05/09</v>
      </c>
      <c r="AQ222" s="23" t="str">
        <f t="shared" si="32"/>
        <v>22/05/10</v>
      </c>
      <c r="AR222" s="23" t="str">
        <f t="shared" si="32"/>
        <v>22/05/11</v>
      </c>
      <c r="AS222" s="23" t="str">
        <f t="shared" si="32"/>
        <v>22/05/12</v>
      </c>
      <c r="AT222" s="94" t="s">
        <v>84</v>
      </c>
      <c r="AU222" s="239"/>
    </row>
    <row r="223" spans="1:48" s="61" customFormat="1" ht="12" hidden="1" customHeight="1" x14ac:dyDescent="0.2">
      <c r="A223" s="14">
        <v>1</v>
      </c>
      <c r="B223" s="14"/>
      <c r="C223" s="120" t="str">
        <f t="shared" ref="C223:C272" si="33">$C170</f>
        <v>加工食品</v>
      </c>
      <c r="D223" s="33">
        <f t="shared" ref="D223:H272" si="34">IF(INDEX(累計比較データ,$A223,D$168*4+$E$1)="", "--", INDEX(累計比較データ,$A223,D$168*4+$E$1)/$G$1)</f>
        <v>95959.92777770001</v>
      </c>
      <c r="E223" s="33">
        <f t="shared" si="34"/>
        <v>108123.32369650001</v>
      </c>
      <c r="F223" s="33">
        <f t="shared" si="34"/>
        <v>113393.31947229999</v>
      </c>
      <c r="G223" s="33">
        <f t="shared" si="34"/>
        <v>88378.629587699994</v>
      </c>
      <c r="H223" s="33">
        <f t="shared" si="34"/>
        <v>107421.29835109999</v>
      </c>
      <c r="I223" s="33">
        <f t="shared" ref="I223:M272" si="35">IF(INDEX(累計比較データ,$A223,I$168*4+$E$1)="", "--", INDEX(累計比較データ,$A223,I$168*4+$E$1)/$G$1)</f>
        <v>86027.676295400001</v>
      </c>
      <c r="J223" s="33">
        <f t="shared" si="35"/>
        <v>86648.084955699989</v>
      </c>
      <c r="K223" s="33">
        <f t="shared" si="35"/>
        <v>86697.089260799999</v>
      </c>
      <c r="L223" s="33">
        <f t="shared" si="35"/>
        <v>107084.9592693</v>
      </c>
      <c r="M223" s="33">
        <f t="shared" si="35"/>
        <v>121561.50200540001</v>
      </c>
      <c r="N223" s="33">
        <f t="shared" ref="N223:R272" si="36">IF(INDEX(累計比較データ,$A223,N$168*4+$E$1)="", "--", INDEX(累計比較データ,$A223,N$168*4+$E$1)/$G$1)</f>
        <v>91848.364537300004</v>
      </c>
      <c r="O223" s="33">
        <f t="shared" si="36"/>
        <v>95057.740916299997</v>
      </c>
      <c r="P223" s="33">
        <f t="shared" si="36"/>
        <v>85835.007156899999</v>
      </c>
      <c r="Q223" s="33">
        <f t="shared" si="36"/>
        <v>78806.657253600002</v>
      </c>
      <c r="R223" s="33">
        <f t="shared" si="36"/>
        <v>100901.0481074</v>
      </c>
      <c r="S223" s="33">
        <f t="shared" ref="S223:W272" si="37">IF(INDEX(累計比較データ,$A223,S$168*4+$E$1)="", "--", INDEX(累計比較データ,$A223,S$168*4+$E$1)/$G$1)</f>
        <v>111185.52644820001</v>
      </c>
      <c r="T223" s="33">
        <f t="shared" si="37"/>
        <v>117316.8429602</v>
      </c>
      <c r="U223" s="33">
        <f t="shared" si="37"/>
        <v>91000.593783500008</v>
      </c>
      <c r="V223" s="33">
        <f t="shared" si="37"/>
        <v>97830.059110499991</v>
      </c>
      <c r="W223" s="33">
        <f t="shared" si="37"/>
        <v>88495.555406800006</v>
      </c>
      <c r="X223" s="33">
        <f t="shared" ref="X223:AB272" si="38">IF(INDEX(累計比較データ,$A223,X$168*4+$E$1)="", "--", INDEX(累計比較データ,$A223,X$168*4+$E$1)/$G$1)</f>
        <v>83897.014807200001</v>
      </c>
      <c r="Y223" s="33">
        <f t="shared" si="38"/>
        <v>88053.334879099988</v>
      </c>
      <c r="Z223" s="33">
        <f t="shared" si="38"/>
        <v>108006.74802279999</v>
      </c>
      <c r="AA223" s="33">
        <f t="shared" si="38"/>
        <v>116144.2805846</v>
      </c>
      <c r="AB223" s="33">
        <f t="shared" si="38"/>
        <v>104428.9525387</v>
      </c>
      <c r="AC223" s="33">
        <f t="shared" ref="AC223:AG272" si="39">IF(INDEX(累計比較データ,$A223,AC$168*4+$E$1)="", "--", INDEX(累計比較データ,$A223,AC$168*4+$E$1)/$G$1)</f>
        <v>87424.400627399998</v>
      </c>
      <c r="AD223" s="33">
        <f t="shared" si="39"/>
        <v>84968.444912699997</v>
      </c>
      <c r="AE223" s="33">
        <f t="shared" si="39"/>
        <v>94262.793497700011</v>
      </c>
      <c r="AF223" s="33">
        <f t="shared" si="39"/>
        <v>79829.064467399992</v>
      </c>
      <c r="AG223" s="33">
        <f t="shared" si="39"/>
        <v>110505.3227249</v>
      </c>
      <c r="AH223" s="33">
        <f t="shared" ref="AH223:AL272" si="40">IF(INDEX(累計比較データ,$A223,AH$168*4+$E$1)="", "--", INDEX(累計比較データ,$A223,AH$168*4+$E$1)/$G$1)</f>
        <v>107250.7147632</v>
      </c>
      <c r="AI223" s="33">
        <f t="shared" si="40"/>
        <v>104342.84493359999</v>
      </c>
      <c r="AJ223" s="33">
        <f t="shared" si="40"/>
        <v>95898.787442699992</v>
      </c>
      <c r="AK223" s="33">
        <f t="shared" si="40"/>
        <v>86862.350564299995</v>
      </c>
      <c r="AL223" s="33">
        <f t="shared" si="40"/>
        <v>98780.709468500005</v>
      </c>
      <c r="AM223" s="33">
        <f t="shared" ref="AM223:AQ272" si="41">IF(INDEX(累計比較データ,$A223,AM$168*4+$E$1)="", "--", INDEX(累計比較データ,$A223,AM$168*4+$E$1)/$G$1)</f>
        <v>93400.268330300009</v>
      </c>
      <c r="AN223" s="33">
        <f t="shared" si="41"/>
        <v>100340.8603498</v>
      </c>
      <c r="AO223" s="33">
        <f t="shared" si="41"/>
        <v>115229.74500349999</v>
      </c>
      <c r="AP223" s="33">
        <f t="shared" si="41"/>
        <v>91123.325091100007</v>
      </c>
      <c r="AQ223" s="33">
        <f t="shared" si="41"/>
        <v>103170.50515289999</v>
      </c>
      <c r="AR223" s="33">
        <f t="shared" ref="AR223:AS272" si="42">IF(INDEX(累計比較データ,$A223,AR$168*4+$E$1)="", "--", INDEX(累計比較データ,$A223,AR$168*4+$E$1)/$G$1)</f>
        <v>85546.401841800005</v>
      </c>
      <c r="AS223" s="33">
        <f t="shared" si="42"/>
        <v>85182.165836600005</v>
      </c>
      <c r="AT223" s="111">
        <f t="shared" ref="AT223:AT272" si="43">IF(ISERROR(AVERAGE($D223:$AS223)),"--",AVERAGE($D223:$AS223))</f>
        <v>97243.38671889047</v>
      </c>
      <c r="AU223" s="205"/>
    </row>
    <row r="224" spans="1:48" s="61" customFormat="1" ht="12" hidden="1" customHeight="1" x14ac:dyDescent="0.2">
      <c r="A224" s="14">
        <v>2</v>
      </c>
      <c r="B224" s="14"/>
      <c r="C224" s="120" t="str">
        <f t="shared" si="33"/>
        <v>生鮮食品</v>
      </c>
      <c r="D224" s="17">
        <f t="shared" si="34"/>
        <v>19343.7196196</v>
      </c>
      <c r="E224" s="17">
        <f t="shared" si="34"/>
        <v>21698.335286600002</v>
      </c>
      <c r="F224" s="17">
        <f t="shared" si="34"/>
        <v>24171.191934900002</v>
      </c>
      <c r="G224" s="17">
        <f t="shared" si="34"/>
        <v>18281.1849181</v>
      </c>
      <c r="H224" s="17">
        <f t="shared" si="34"/>
        <v>22680.486929699997</v>
      </c>
      <c r="I224" s="17">
        <f t="shared" si="35"/>
        <v>18176.847003199997</v>
      </c>
      <c r="J224" s="17">
        <f t="shared" si="35"/>
        <v>17990.249896099998</v>
      </c>
      <c r="K224" s="17">
        <f t="shared" si="35"/>
        <v>18095.460445000001</v>
      </c>
      <c r="L224" s="17">
        <f t="shared" si="35"/>
        <v>22378.540421999998</v>
      </c>
      <c r="M224" s="17">
        <f t="shared" si="35"/>
        <v>26004.7476613</v>
      </c>
      <c r="N224" s="17">
        <f t="shared" si="36"/>
        <v>19048.054723000001</v>
      </c>
      <c r="O224" s="17">
        <f t="shared" si="36"/>
        <v>20796.041686600001</v>
      </c>
      <c r="P224" s="17">
        <f t="shared" si="36"/>
        <v>18496.570385499999</v>
      </c>
      <c r="Q224" s="17">
        <f t="shared" si="36"/>
        <v>16649.556698699998</v>
      </c>
      <c r="R224" s="17">
        <f t="shared" si="36"/>
        <v>19593.231859</v>
      </c>
      <c r="S224" s="17">
        <f t="shared" si="37"/>
        <v>22743.227922400001</v>
      </c>
      <c r="T224" s="17">
        <f t="shared" si="37"/>
        <v>34940.150957500002</v>
      </c>
      <c r="U224" s="17">
        <f t="shared" si="37"/>
        <v>25638.2984708</v>
      </c>
      <c r="V224" s="17">
        <f t="shared" si="37"/>
        <v>29091.251896899998</v>
      </c>
      <c r="W224" s="17">
        <f t="shared" si="37"/>
        <v>25991.418367600003</v>
      </c>
      <c r="X224" s="17">
        <f t="shared" si="38"/>
        <v>23660.193826800001</v>
      </c>
      <c r="Y224" s="17">
        <f t="shared" si="38"/>
        <v>25508.6070124</v>
      </c>
      <c r="Z224" s="17">
        <f t="shared" si="38"/>
        <v>30944.336211500002</v>
      </c>
      <c r="AA224" s="17">
        <f t="shared" si="38"/>
        <v>34818.089619800005</v>
      </c>
      <c r="AB224" s="17">
        <f t="shared" si="38"/>
        <v>28935.171113100001</v>
      </c>
      <c r="AC224" s="17">
        <f t="shared" si="39"/>
        <v>25773.169067000003</v>
      </c>
      <c r="AD224" s="17">
        <f t="shared" si="39"/>
        <v>24332.9292747</v>
      </c>
      <c r="AE224" s="17">
        <f t="shared" si="39"/>
        <v>26995.9186811</v>
      </c>
      <c r="AF224" s="17">
        <f t="shared" si="39"/>
        <v>37.720257400000001</v>
      </c>
      <c r="AG224" s="17">
        <f t="shared" si="39"/>
        <v>47.831879299999997</v>
      </c>
      <c r="AH224" s="17">
        <f t="shared" si="40"/>
        <v>44.436937899999997</v>
      </c>
      <c r="AI224" s="17">
        <f t="shared" si="40"/>
        <v>42.581122300000004</v>
      </c>
      <c r="AJ224" s="17">
        <f t="shared" si="40"/>
        <v>49.245420199999998</v>
      </c>
      <c r="AK224" s="17">
        <f t="shared" si="40"/>
        <v>53.1566033</v>
      </c>
      <c r="AL224" s="17">
        <f t="shared" si="40"/>
        <v>61.377899800000002</v>
      </c>
      <c r="AM224" s="17">
        <f t="shared" si="41"/>
        <v>64.388977600000004</v>
      </c>
      <c r="AN224" s="17">
        <f t="shared" si="41"/>
        <v>73.337100100000001</v>
      </c>
      <c r="AO224" s="17">
        <f t="shared" si="41"/>
        <v>84.317485000000005</v>
      </c>
      <c r="AP224" s="17">
        <f t="shared" si="41"/>
        <v>72.756949299999988</v>
      </c>
      <c r="AQ224" s="17">
        <f t="shared" si="41"/>
        <v>86.661934799999997</v>
      </c>
      <c r="AR224" s="17">
        <f t="shared" si="42"/>
        <v>67.891767999999999</v>
      </c>
      <c r="AS224" s="17">
        <f t="shared" si="42"/>
        <v>70.846609599999994</v>
      </c>
      <c r="AT224" s="111">
        <f t="shared" si="43"/>
        <v>15800.798400845235</v>
      </c>
      <c r="AU224" s="205"/>
    </row>
    <row r="225" spans="1:47" s="61" customFormat="1" ht="12" hidden="1" customHeight="1" x14ac:dyDescent="0.2">
      <c r="A225" s="14">
        <v>3</v>
      </c>
      <c r="B225" s="14"/>
      <c r="C225" s="120" t="str">
        <f t="shared" si="33"/>
        <v>菓子類</v>
      </c>
      <c r="D225" s="17">
        <f t="shared" si="34"/>
        <v>33325.149257099998</v>
      </c>
      <c r="E225" s="17">
        <f t="shared" si="34"/>
        <v>36562.574098099998</v>
      </c>
      <c r="F225" s="17">
        <f t="shared" si="34"/>
        <v>35301.6085102</v>
      </c>
      <c r="G225" s="17">
        <f t="shared" si="34"/>
        <v>29377.936824099997</v>
      </c>
      <c r="H225" s="17">
        <f t="shared" si="34"/>
        <v>35140.243436299999</v>
      </c>
      <c r="I225" s="17">
        <f t="shared" si="35"/>
        <v>29753.6171445</v>
      </c>
      <c r="J225" s="17">
        <f t="shared" si="35"/>
        <v>30289.269099699999</v>
      </c>
      <c r="K225" s="17">
        <f t="shared" si="35"/>
        <v>31698.975102600001</v>
      </c>
      <c r="L225" s="17">
        <f t="shared" si="35"/>
        <v>38114.0023716</v>
      </c>
      <c r="M225" s="17">
        <f t="shared" si="35"/>
        <v>38835.660054200001</v>
      </c>
      <c r="N225" s="17">
        <f t="shared" si="36"/>
        <v>30493.461586599999</v>
      </c>
      <c r="O225" s="17">
        <f t="shared" si="36"/>
        <v>32106.940760600002</v>
      </c>
      <c r="P225" s="17">
        <f t="shared" si="36"/>
        <v>29654.4643545</v>
      </c>
      <c r="Q225" s="17">
        <f t="shared" si="36"/>
        <v>27950.283936600001</v>
      </c>
      <c r="R225" s="17">
        <f t="shared" si="36"/>
        <v>35920.9689268</v>
      </c>
      <c r="S225" s="17">
        <f t="shared" si="37"/>
        <v>39657.619970299995</v>
      </c>
      <c r="T225" s="17">
        <f t="shared" si="37"/>
        <v>38609.761342500002</v>
      </c>
      <c r="U225" s="17">
        <f t="shared" si="37"/>
        <v>30502.909057100002</v>
      </c>
      <c r="V225" s="17">
        <f t="shared" si="37"/>
        <v>33335.693763900003</v>
      </c>
      <c r="W225" s="17">
        <f t="shared" si="37"/>
        <v>30297.417534699998</v>
      </c>
      <c r="X225" s="17">
        <f t="shared" si="38"/>
        <v>29592.073458799998</v>
      </c>
      <c r="Y225" s="17">
        <f t="shared" si="38"/>
        <v>32751.071618999998</v>
      </c>
      <c r="Z225" s="17">
        <f t="shared" si="38"/>
        <v>38831.896644500004</v>
      </c>
      <c r="AA225" s="17">
        <f t="shared" si="38"/>
        <v>36305.7265721</v>
      </c>
      <c r="AB225" s="17">
        <f t="shared" si="38"/>
        <v>35084.014365500007</v>
      </c>
      <c r="AC225" s="17">
        <f t="shared" si="39"/>
        <v>29795.159003699999</v>
      </c>
      <c r="AD225" s="17">
        <f t="shared" si="39"/>
        <v>30523.744390799999</v>
      </c>
      <c r="AE225" s="17">
        <f t="shared" si="39"/>
        <v>34413.470588699995</v>
      </c>
      <c r="AF225" s="17">
        <f t="shared" si="39"/>
        <v>30209.625372900002</v>
      </c>
      <c r="AG225" s="17">
        <f t="shared" si="39"/>
        <v>40207.832321000002</v>
      </c>
      <c r="AH225" s="17">
        <f t="shared" si="40"/>
        <v>36091.036327200003</v>
      </c>
      <c r="AI225" s="17">
        <f t="shared" si="40"/>
        <v>37553.306055600005</v>
      </c>
      <c r="AJ225" s="17">
        <f t="shared" si="40"/>
        <v>35462.787321399999</v>
      </c>
      <c r="AK225" s="17">
        <f t="shared" si="40"/>
        <v>33299.3926231</v>
      </c>
      <c r="AL225" s="17">
        <f t="shared" si="40"/>
        <v>37415.9585076</v>
      </c>
      <c r="AM225" s="17">
        <f t="shared" si="41"/>
        <v>33227.263261200002</v>
      </c>
      <c r="AN225" s="17">
        <f t="shared" si="41"/>
        <v>34794.847389300005</v>
      </c>
      <c r="AO225" s="17">
        <f t="shared" si="41"/>
        <v>38818.839311399999</v>
      </c>
      <c r="AP225" s="17">
        <f t="shared" si="41"/>
        <v>28777.257929200001</v>
      </c>
      <c r="AQ225" s="17">
        <f t="shared" si="41"/>
        <v>32782.927742799999</v>
      </c>
      <c r="AR225" s="17">
        <f t="shared" si="42"/>
        <v>28783.717793699998</v>
      </c>
      <c r="AS225" s="17">
        <f t="shared" si="42"/>
        <v>28875.787908300001</v>
      </c>
      <c r="AT225" s="111">
        <f t="shared" si="43"/>
        <v>33583.959372376194</v>
      </c>
      <c r="AU225" s="205"/>
    </row>
    <row r="226" spans="1:47" s="61" customFormat="1" ht="12" hidden="1" customHeight="1" x14ac:dyDescent="0.2">
      <c r="A226" s="14">
        <v>4</v>
      </c>
      <c r="B226" s="14"/>
      <c r="C226" s="120" t="str">
        <f t="shared" si="33"/>
        <v>項目4</v>
      </c>
      <c r="D226" s="17" t="str">
        <f t="shared" si="34"/>
        <v>--</v>
      </c>
      <c r="E226" s="17" t="str">
        <f t="shared" si="34"/>
        <v>--</v>
      </c>
      <c r="F226" s="17" t="str">
        <f t="shared" si="34"/>
        <v>--</v>
      </c>
      <c r="G226" s="17" t="str">
        <f t="shared" si="34"/>
        <v>--</v>
      </c>
      <c r="H226" s="17" t="str">
        <f t="shared" si="34"/>
        <v>--</v>
      </c>
      <c r="I226" s="17" t="str">
        <f t="shared" si="35"/>
        <v>--</v>
      </c>
      <c r="J226" s="17" t="str">
        <f t="shared" si="35"/>
        <v>--</v>
      </c>
      <c r="K226" s="17" t="str">
        <f t="shared" si="35"/>
        <v>--</v>
      </c>
      <c r="L226" s="17" t="str">
        <f t="shared" si="35"/>
        <v>--</v>
      </c>
      <c r="M226" s="17" t="str">
        <f t="shared" si="35"/>
        <v>--</v>
      </c>
      <c r="N226" s="17" t="str">
        <f t="shared" si="36"/>
        <v>--</v>
      </c>
      <c r="O226" s="17" t="str">
        <f t="shared" si="36"/>
        <v>--</v>
      </c>
      <c r="P226" s="17" t="str">
        <f t="shared" si="36"/>
        <v>--</v>
      </c>
      <c r="Q226" s="17" t="str">
        <f t="shared" si="36"/>
        <v>--</v>
      </c>
      <c r="R226" s="17" t="str">
        <f t="shared" si="36"/>
        <v>--</v>
      </c>
      <c r="S226" s="17" t="str">
        <f t="shared" si="37"/>
        <v>--</v>
      </c>
      <c r="T226" s="17" t="str">
        <f t="shared" si="37"/>
        <v>--</v>
      </c>
      <c r="U226" s="17" t="str">
        <f t="shared" si="37"/>
        <v>--</v>
      </c>
      <c r="V226" s="17" t="str">
        <f t="shared" si="37"/>
        <v>--</v>
      </c>
      <c r="W226" s="17" t="str">
        <f t="shared" si="37"/>
        <v>--</v>
      </c>
      <c r="X226" s="17" t="str">
        <f t="shared" si="38"/>
        <v>--</v>
      </c>
      <c r="Y226" s="17" t="str">
        <f t="shared" si="38"/>
        <v>--</v>
      </c>
      <c r="Z226" s="17" t="str">
        <f t="shared" si="38"/>
        <v>--</v>
      </c>
      <c r="AA226" s="17" t="str">
        <f t="shared" si="38"/>
        <v>--</v>
      </c>
      <c r="AB226" s="17" t="str">
        <f t="shared" si="38"/>
        <v>--</v>
      </c>
      <c r="AC226" s="17" t="str">
        <f t="shared" si="39"/>
        <v>--</v>
      </c>
      <c r="AD226" s="17" t="str">
        <f t="shared" si="39"/>
        <v>--</v>
      </c>
      <c r="AE226" s="17" t="str">
        <f t="shared" si="39"/>
        <v>--</v>
      </c>
      <c r="AF226" s="17" t="str">
        <f t="shared" si="39"/>
        <v>--</v>
      </c>
      <c r="AG226" s="17" t="str">
        <f t="shared" si="39"/>
        <v>--</v>
      </c>
      <c r="AH226" s="17" t="str">
        <f t="shared" si="40"/>
        <v>--</v>
      </c>
      <c r="AI226" s="17" t="str">
        <f t="shared" si="40"/>
        <v>--</v>
      </c>
      <c r="AJ226" s="17" t="str">
        <f t="shared" si="40"/>
        <v>--</v>
      </c>
      <c r="AK226" s="17" t="str">
        <f t="shared" si="40"/>
        <v>--</v>
      </c>
      <c r="AL226" s="17" t="str">
        <f t="shared" si="40"/>
        <v>--</v>
      </c>
      <c r="AM226" s="17" t="str">
        <f t="shared" si="41"/>
        <v>--</v>
      </c>
      <c r="AN226" s="17" t="str">
        <f t="shared" si="41"/>
        <v>--</v>
      </c>
      <c r="AO226" s="17" t="str">
        <f t="shared" si="41"/>
        <v>--</v>
      </c>
      <c r="AP226" s="17" t="str">
        <f t="shared" si="41"/>
        <v>--</v>
      </c>
      <c r="AQ226" s="17" t="str">
        <f t="shared" si="41"/>
        <v>--</v>
      </c>
      <c r="AR226" s="17" t="str">
        <f t="shared" si="42"/>
        <v>--</v>
      </c>
      <c r="AS226" s="17" t="str">
        <f t="shared" si="42"/>
        <v>--</v>
      </c>
      <c r="AT226" s="111" t="str">
        <f t="shared" si="43"/>
        <v>--</v>
      </c>
      <c r="AU226" s="205"/>
    </row>
    <row r="227" spans="1:47" s="61" customFormat="1" ht="12" hidden="1" customHeight="1" x14ac:dyDescent="0.2">
      <c r="A227" s="14">
        <v>5</v>
      </c>
      <c r="B227" s="14"/>
      <c r="C227" s="120" t="str">
        <f t="shared" si="33"/>
        <v>項目5</v>
      </c>
      <c r="D227" s="17" t="str">
        <f t="shared" si="34"/>
        <v>--</v>
      </c>
      <c r="E227" s="17" t="str">
        <f t="shared" si="34"/>
        <v>--</v>
      </c>
      <c r="F227" s="17" t="str">
        <f t="shared" si="34"/>
        <v>--</v>
      </c>
      <c r="G227" s="17" t="str">
        <f t="shared" si="34"/>
        <v>--</v>
      </c>
      <c r="H227" s="17" t="str">
        <f t="shared" si="34"/>
        <v>--</v>
      </c>
      <c r="I227" s="17" t="str">
        <f t="shared" si="35"/>
        <v>--</v>
      </c>
      <c r="J227" s="17" t="str">
        <f t="shared" si="35"/>
        <v>--</v>
      </c>
      <c r="K227" s="17" t="str">
        <f t="shared" si="35"/>
        <v>--</v>
      </c>
      <c r="L227" s="17" t="str">
        <f t="shared" si="35"/>
        <v>--</v>
      </c>
      <c r="M227" s="17" t="str">
        <f t="shared" si="35"/>
        <v>--</v>
      </c>
      <c r="N227" s="17" t="str">
        <f t="shared" si="36"/>
        <v>--</v>
      </c>
      <c r="O227" s="17" t="str">
        <f t="shared" si="36"/>
        <v>--</v>
      </c>
      <c r="P227" s="17" t="str">
        <f t="shared" si="36"/>
        <v>--</v>
      </c>
      <c r="Q227" s="17" t="str">
        <f t="shared" si="36"/>
        <v>--</v>
      </c>
      <c r="R227" s="17" t="str">
        <f t="shared" si="36"/>
        <v>--</v>
      </c>
      <c r="S227" s="17" t="str">
        <f t="shared" si="37"/>
        <v>--</v>
      </c>
      <c r="T227" s="17" t="str">
        <f t="shared" si="37"/>
        <v>--</v>
      </c>
      <c r="U227" s="17" t="str">
        <f t="shared" si="37"/>
        <v>--</v>
      </c>
      <c r="V227" s="17" t="str">
        <f t="shared" si="37"/>
        <v>--</v>
      </c>
      <c r="W227" s="17" t="str">
        <f t="shared" si="37"/>
        <v>--</v>
      </c>
      <c r="X227" s="17" t="str">
        <f t="shared" si="38"/>
        <v>--</v>
      </c>
      <c r="Y227" s="17" t="str">
        <f t="shared" si="38"/>
        <v>--</v>
      </c>
      <c r="Z227" s="17" t="str">
        <f t="shared" si="38"/>
        <v>--</v>
      </c>
      <c r="AA227" s="17" t="str">
        <f t="shared" si="38"/>
        <v>--</v>
      </c>
      <c r="AB227" s="17" t="str">
        <f t="shared" si="38"/>
        <v>--</v>
      </c>
      <c r="AC227" s="17" t="str">
        <f t="shared" si="39"/>
        <v>--</v>
      </c>
      <c r="AD227" s="17" t="str">
        <f t="shared" si="39"/>
        <v>--</v>
      </c>
      <c r="AE227" s="17" t="str">
        <f t="shared" si="39"/>
        <v>--</v>
      </c>
      <c r="AF227" s="17" t="str">
        <f t="shared" si="39"/>
        <v>--</v>
      </c>
      <c r="AG227" s="17" t="str">
        <f t="shared" si="39"/>
        <v>--</v>
      </c>
      <c r="AH227" s="17" t="str">
        <f t="shared" si="40"/>
        <v>--</v>
      </c>
      <c r="AI227" s="17" t="str">
        <f t="shared" si="40"/>
        <v>--</v>
      </c>
      <c r="AJ227" s="17" t="str">
        <f t="shared" si="40"/>
        <v>--</v>
      </c>
      <c r="AK227" s="17" t="str">
        <f t="shared" si="40"/>
        <v>--</v>
      </c>
      <c r="AL227" s="17" t="str">
        <f t="shared" si="40"/>
        <v>--</v>
      </c>
      <c r="AM227" s="17" t="str">
        <f t="shared" si="41"/>
        <v>--</v>
      </c>
      <c r="AN227" s="17" t="str">
        <f t="shared" si="41"/>
        <v>--</v>
      </c>
      <c r="AO227" s="17" t="str">
        <f t="shared" si="41"/>
        <v>--</v>
      </c>
      <c r="AP227" s="17" t="str">
        <f t="shared" si="41"/>
        <v>--</v>
      </c>
      <c r="AQ227" s="17" t="str">
        <f t="shared" si="41"/>
        <v>--</v>
      </c>
      <c r="AR227" s="17" t="str">
        <f t="shared" si="42"/>
        <v>--</v>
      </c>
      <c r="AS227" s="17" t="str">
        <f t="shared" si="42"/>
        <v>--</v>
      </c>
      <c r="AT227" s="111" t="str">
        <f t="shared" si="43"/>
        <v>--</v>
      </c>
      <c r="AU227" s="205"/>
    </row>
    <row r="228" spans="1:47" s="61" customFormat="1" ht="12" hidden="1" customHeight="1" x14ac:dyDescent="0.2">
      <c r="A228" s="14">
        <v>6</v>
      </c>
      <c r="B228" s="14"/>
      <c r="C228" s="120" t="str">
        <f t="shared" si="33"/>
        <v>項目6</v>
      </c>
      <c r="D228" s="17" t="str">
        <f t="shared" si="34"/>
        <v>--</v>
      </c>
      <c r="E228" s="17" t="str">
        <f t="shared" si="34"/>
        <v>--</v>
      </c>
      <c r="F228" s="17" t="str">
        <f t="shared" si="34"/>
        <v>--</v>
      </c>
      <c r="G228" s="17" t="str">
        <f t="shared" si="34"/>
        <v>--</v>
      </c>
      <c r="H228" s="17" t="str">
        <f t="shared" si="34"/>
        <v>--</v>
      </c>
      <c r="I228" s="17" t="str">
        <f t="shared" si="35"/>
        <v>--</v>
      </c>
      <c r="J228" s="17" t="str">
        <f t="shared" si="35"/>
        <v>--</v>
      </c>
      <c r="K228" s="17" t="str">
        <f t="shared" si="35"/>
        <v>--</v>
      </c>
      <c r="L228" s="17" t="str">
        <f t="shared" si="35"/>
        <v>--</v>
      </c>
      <c r="M228" s="17" t="str">
        <f t="shared" si="35"/>
        <v>--</v>
      </c>
      <c r="N228" s="17" t="str">
        <f t="shared" si="36"/>
        <v>--</v>
      </c>
      <c r="O228" s="17" t="str">
        <f t="shared" si="36"/>
        <v>--</v>
      </c>
      <c r="P228" s="17" t="str">
        <f t="shared" si="36"/>
        <v>--</v>
      </c>
      <c r="Q228" s="17" t="str">
        <f t="shared" si="36"/>
        <v>--</v>
      </c>
      <c r="R228" s="17" t="str">
        <f t="shared" si="36"/>
        <v>--</v>
      </c>
      <c r="S228" s="17" t="str">
        <f t="shared" si="37"/>
        <v>--</v>
      </c>
      <c r="T228" s="17" t="str">
        <f t="shared" si="37"/>
        <v>--</v>
      </c>
      <c r="U228" s="17" t="str">
        <f t="shared" si="37"/>
        <v>--</v>
      </c>
      <c r="V228" s="17" t="str">
        <f t="shared" si="37"/>
        <v>--</v>
      </c>
      <c r="W228" s="17" t="str">
        <f t="shared" si="37"/>
        <v>--</v>
      </c>
      <c r="X228" s="17" t="str">
        <f t="shared" si="38"/>
        <v>--</v>
      </c>
      <c r="Y228" s="17" t="str">
        <f t="shared" si="38"/>
        <v>--</v>
      </c>
      <c r="Z228" s="17" t="str">
        <f t="shared" si="38"/>
        <v>--</v>
      </c>
      <c r="AA228" s="17" t="str">
        <f t="shared" si="38"/>
        <v>--</v>
      </c>
      <c r="AB228" s="17" t="str">
        <f t="shared" si="38"/>
        <v>--</v>
      </c>
      <c r="AC228" s="17" t="str">
        <f t="shared" si="39"/>
        <v>--</v>
      </c>
      <c r="AD228" s="17" t="str">
        <f t="shared" si="39"/>
        <v>--</v>
      </c>
      <c r="AE228" s="17" t="str">
        <f t="shared" si="39"/>
        <v>--</v>
      </c>
      <c r="AF228" s="17" t="str">
        <f t="shared" si="39"/>
        <v>--</v>
      </c>
      <c r="AG228" s="17" t="str">
        <f t="shared" si="39"/>
        <v>--</v>
      </c>
      <c r="AH228" s="17" t="str">
        <f t="shared" si="40"/>
        <v>--</v>
      </c>
      <c r="AI228" s="17" t="str">
        <f t="shared" si="40"/>
        <v>--</v>
      </c>
      <c r="AJ228" s="17" t="str">
        <f t="shared" si="40"/>
        <v>--</v>
      </c>
      <c r="AK228" s="17" t="str">
        <f t="shared" si="40"/>
        <v>--</v>
      </c>
      <c r="AL228" s="17" t="str">
        <f t="shared" si="40"/>
        <v>--</v>
      </c>
      <c r="AM228" s="17" t="str">
        <f t="shared" si="41"/>
        <v>--</v>
      </c>
      <c r="AN228" s="17" t="str">
        <f t="shared" si="41"/>
        <v>--</v>
      </c>
      <c r="AO228" s="17" t="str">
        <f t="shared" si="41"/>
        <v>--</v>
      </c>
      <c r="AP228" s="17" t="str">
        <f t="shared" si="41"/>
        <v>--</v>
      </c>
      <c r="AQ228" s="17" t="str">
        <f t="shared" si="41"/>
        <v>--</v>
      </c>
      <c r="AR228" s="17" t="str">
        <f t="shared" si="42"/>
        <v>--</v>
      </c>
      <c r="AS228" s="17" t="str">
        <f t="shared" si="42"/>
        <v>--</v>
      </c>
      <c r="AT228" s="111" t="str">
        <f t="shared" si="43"/>
        <v>--</v>
      </c>
      <c r="AU228" s="205"/>
    </row>
    <row r="229" spans="1:47" s="61" customFormat="1" ht="12" hidden="1" customHeight="1" x14ac:dyDescent="0.2">
      <c r="A229" s="14">
        <v>7</v>
      </c>
      <c r="B229" s="14"/>
      <c r="C229" s="120" t="str">
        <f t="shared" si="33"/>
        <v>項目7</v>
      </c>
      <c r="D229" s="17" t="str">
        <f t="shared" si="34"/>
        <v>--</v>
      </c>
      <c r="E229" s="17" t="str">
        <f t="shared" si="34"/>
        <v>--</v>
      </c>
      <c r="F229" s="17" t="str">
        <f t="shared" si="34"/>
        <v>--</v>
      </c>
      <c r="G229" s="17" t="str">
        <f t="shared" si="34"/>
        <v>--</v>
      </c>
      <c r="H229" s="17" t="str">
        <f t="shared" si="34"/>
        <v>--</v>
      </c>
      <c r="I229" s="17" t="str">
        <f t="shared" si="35"/>
        <v>--</v>
      </c>
      <c r="J229" s="17" t="str">
        <f t="shared" si="35"/>
        <v>--</v>
      </c>
      <c r="K229" s="17" t="str">
        <f t="shared" si="35"/>
        <v>--</v>
      </c>
      <c r="L229" s="17" t="str">
        <f t="shared" si="35"/>
        <v>--</v>
      </c>
      <c r="M229" s="17" t="str">
        <f t="shared" si="35"/>
        <v>--</v>
      </c>
      <c r="N229" s="17" t="str">
        <f t="shared" si="36"/>
        <v>--</v>
      </c>
      <c r="O229" s="17" t="str">
        <f t="shared" si="36"/>
        <v>--</v>
      </c>
      <c r="P229" s="17" t="str">
        <f t="shared" si="36"/>
        <v>--</v>
      </c>
      <c r="Q229" s="17" t="str">
        <f t="shared" si="36"/>
        <v>--</v>
      </c>
      <c r="R229" s="17" t="str">
        <f t="shared" si="36"/>
        <v>--</v>
      </c>
      <c r="S229" s="17" t="str">
        <f t="shared" si="37"/>
        <v>--</v>
      </c>
      <c r="T229" s="17" t="str">
        <f t="shared" si="37"/>
        <v>--</v>
      </c>
      <c r="U229" s="17" t="str">
        <f t="shared" si="37"/>
        <v>--</v>
      </c>
      <c r="V229" s="17" t="str">
        <f t="shared" si="37"/>
        <v>--</v>
      </c>
      <c r="W229" s="17" t="str">
        <f t="shared" si="37"/>
        <v>--</v>
      </c>
      <c r="X229" s="17" t="str">
        <f t="shared" si="38"/>
        <v>--</v>
      </c>
      <c r="Y229" s="17" t="str">
        <f t="shared" si="38"/>
        <v>--</v>
      </c>
      <c r="Z229" s="17" t="str">
        <f t="shared" si="38"/>
        <v>--</v>
      </c>
      <c r="AA229" s="17" t="str">
        <f t="shared" si="38"/>
        <v>--</v>
      </c>
      <c r="AB229" s="17" t="str">
        <f t="shared" si="38"/>
        <v>--</v>
      </c>
      <c r="AC229" s="17" t="str">
        <f t="shared" si="39"/>
        <v>--</v>
      </c>
      <c r="AD229" s="17" t="str">
        <f t="shared" si="39"/>
        <v>--</v>
      </c>
      <c r="AE229" s="17" t="str">
        <f t="shared" si="39"/>
        <v>--</v>
      </c>
      <c r="AF229" s="17" t="str">
        <f t="shared" si="39"/>
        <v>--</v>
      </c>
      <c r="AG229" s="17" t="str">
        <f t="shared" si="39"/>
        <v>--</v>
      </c>
      <c r="AH229" s="17" t="str">
        <f t="shared" si="40"/>
        <v>--</v>
      </c>
      <c r="AI229" s="17" t="str">
        <f t="shared" si="40"/>
        <v>--</v>
      </c>
      <c r="AJ229" s="17" t="str">
        <f t="shared" si="40"/>
        <v>--</v>
      </c>
      <c r="AK229" s="17" t="str">
        <f t="shared" si="40"/>
        <v>--</v>
      </c>
      <c r="AL229" s="17" t="str">
        <f t="shared" si="40"/>
        <v>--</v>
      </c>
      <c r="AM229" s="17" t="str">
        <f t="shared" si="41"/>
        <v>--</v>
      </c>
      <c r="AN229" s="17" t="str">
        <f t="shared" si="41"/>
        <v>--</v>
      </c>
      <c r="AO229" s="17" t="str">
        <f t="shared" si="41"/>
        <v>--</v>
      </c>
      <c r="AP229" s="17" t="str">
        <f t="shared" si="41"/>
        <v>--</v>
      </c>
      <c r="AQ229" s="17" t="str">
        <f t="shared" si="41"/>
        <v>--</v>
      </c>
      <c r="AR229" s="17" t="str">
        <f t="shared" si="42"/>
        <v>--</v>
      </c>
      <c r="AS229" s="17" t="str">
        <f t="shared" si="42"/>
        <v>--</v>
      </c>
      <c r="AT229" s="111" t="str">
        <f t="shared" si="43"/>
        <v>--</v>
      </c>
      <c r="AU229" s="205"/>
    </row>
    <row r="230" spans="1:47" s="61" customFormat="1" ht="12" hidden="1" customHeight="1" x14ac:dyDescent="0.2">
      <c r="A230" s="14">
        <v>8</v>
      </c>
      <c r="B230" s="14"/>
      <c r="C230" s="120" t="str">
        <f t="shared" si="33"/>
        <v>項目8</v>
      </c>
      <c r="D230" s="17" t="str">
        <f t="shared" si="34"/>
        <v>--</v>
      </c>
      <c r="E230" s="17" t="str">
        <f t="shared" si="34"/>
        <v>--</v>
      </c>
      <c r="F230" s="17" t="str">
        <f t="shared" si="34"/>
        <v>--</v>
      </c>
      <c r="G230" s="17" t="str">
        <f t="shared" si="34"/>
        <v>--</v>
      </c>
      <c r="H230" s="17" t="str">
        <f t="shared" si="34"/>
        <v>--</v>
      </c>
      <c r="I230" s="17" t="str">
        <f t="shared" si="35"/>
        <v>--</v>
      </c>
      <c r="J230" s="17" t="str">
        <f t="shared" si="35"/>
        <v>--</v>
      </c>
      <c r="K230" s="17" t="str">
        <f t="shared" si="35"/>
        <v>--</v>
      </c>
      <c r="L230" s="17" t="str">
        <f t="shared" si="35"/>
        <v>--</v>
      </c>
      <c r="M230" s="17" t="str">
        <f t="shared" si="35"/>
        <v>--</v>
      </c>
      <c r="N230" s="17" t="str">
        <f t="shared" si="36"/>
        <v>--</v>
      </c>
      <c r="O230" s="17" t="str">
        <f t="shared" si="36"/>
        <v>--</v>
      </c>
      <c r="P230" s="17" t="str">
        <f t="shared" si="36"/>
        <v>--</v>
      </c>
      <c r="Q230" s="17" t="str">
        <f t="shared" si="36"/>
        <v>--</v>
      </c>
      <c r="R230" s="17" t="str">
        <f t="shared" si="36"/>
        <v>--</v>
      </c>
      <c r="S230" s="17" t="str">
        <f t="shared" si="37"/>
        <v>--</v>
      </c>
      <c r="T230" s="17" t="str">
        <f t="shared" si="37"/>
        <v>--</v>
      </c>
      <c r="U230" s="17" t="str">
        <f t="shared" si="37"/>
        <v>--</v>
      </c>
      <c r="V230" s="17" t="str">
        <f t="shared" si="37"/>
        <v>--</v>
      </c>
      <c r="W230" s="17" t="str">
        <f t="shared" si="37"/>
        <v>--</v>
      </c>
      <c r="X230" s="17" t="str">
        <f t="shared" si="38"/>
        <v>--</v>
      </c>
      <c r="Y230" s="17" t="str">
        <f t="shared" si="38"/>
        <v>--</v>
      </c>
      <c r="Z230" s="17" t="str">
        <f t="shared" si="38"/>
        <v>--</v>
      </c>
      <c r="AA230" s="17" t="str">
        <f t="shared" si="38"/>
        <v>--</v>
      </c>
      <c r="AB230" s="17" t="str">
        <f t="shared" si="38"/>
        <v>--</v>
      </c>
      <c r="AC230" s="17" t="str">
        <f t="shared" si="39"/>
        <v>--</v>
      </c>
      <c r="AD230" s="17" t="str">
        <f t="shared" si="39"/>
        <v>--</v>
      </c>
      <c r="AE230" s="17" t="str">
        <f t="shared" si="39"/>
        <v>--</v>
      </c>
      <c r="AF230" s="17" t="str">
        <f t="shared" si="39"/>
        <v>--</v>
      </c>
      <c r="AG230" s="17" t="str">
        <f t="shared" si="39"/>
        <v>--</v>
      </c>
      <c r="AH230" s="17" t="str">
        <f t="shared" si="40"/>
        <v>--</v>
      </c>
      <c r="AI230" s="17" t="str">
        <f t="shared" si="40"/>
        <v>--</v>
      </c>
      <c r="AJ230" s="17" t="str">
        <f t="shared" si="40"/>
        <v>--</v>
      </c>
      <c r="AK230" s="17" t="str">
        <f t="shared" si="40"/>
        <v>--</v>
      </c>
      <c r="AL230" s="17" t="str">
        <f t="shared" si="40"/>
        <v>--</v>
      </c>
      <c r="AM230" s="17" t="str">
        <f t="shared" si="41"/>
        <v>--</v>
      </c>
      <c r="AN230" s="17" t="str">
        <f t="shared" si="41"/>
        <v>--</v>
      </c>
      <c r="AO230" s="17" t="str">
        <f t="shared" si="41"/>
        <v>--</v>
      </c>
      <c r="AP230" s="17" t="str">
        <f t="shared" si="41"/>
        <v>--</v>
      </c>
      <c r="AQ230" s="17" t="str">
        <f t="shared" si="41"/>
        <v>--</v>
      </c>
      <c r="AR230" s="17" t="str">
        <f t="shared" si="42"/>
        <v>--</v>
      </c>
      <c r="AS230" s="17" t="str">
        <f t="shared" si="42"/>
        <v>--</v>
      </c>
      <c r="AT230" s="111" t="str">
        <f t="shared" si="43"/>
        <v>--</v>
      </c>
      <c r="AU230" s="205"/>
    </row>
    <row r="231" spans="1:47" s="61" customFormat="1" ht="12" hidden="1" customHeight="1" x14ac:dyDescent="0.2">
      <c r="A231" s="14">
        <v>9</v>
      </c>
      <c r="B231" s="14"/>
      <c r="C231" s="120" t="str">
        <f t="shared" si="33"/>
        <v>項目9</v>
      </c>
      <c r="D231" s="17" t="str">
        <f t="shared" si="34"/>
        <v>--</v>
      </c>
      <c r="E231" s="17" t="str">
        <f t="shared" si="34"/>
        <v>--</v>
      </c>
      <c r="F231" s="17" t="str">
        <f t="shared" si="34"/>
        <v>--</v>
      </c>
      <c r="G231" s="17" t="str">
        <f t="shared" si="34"/>
        <v>--</v>
      </c>
      <c r="H231" s="17" t="str">
        <f t="shared" si="34"/>
        <v>--</v>
      </c>
      <c r="I231" s="17" t="str">
        <f t="shared" si="35"/>
        <v>--</v>
      </c>
      <c r="J231" s="17" t="str">
        <f t="shared" si="35"/>
        <v>--</v>
      </c>
      <c r="K231" s="17" t="str">
        <f t="shared" si="35"/>
        <v>--</v>
      </c>
      <c r="L231" s="17" t="str">
        <f t="shared" si="35"/>
        <v>--</v>
      </c>
      <c r="M231" s="17" t="str">
        <f t="shared" si="35"/>
        <v>--</v>
      </c>
      <c r="N231" s="17" t="str">
        <f t="shared" si="36"/>
        <v>--</v>
      </c>
      <c r="O231" s="17" t="str">
        <f t="shared" si="36"/>
        <v>--</v>
      </c>
      <c r="P231" s="17" t="str">
        <f t="shared" si="36"/>
        <v>--</v>
      </c>
      <c r="Q231" s="17" t="str">
        <f t="shared" si="36"/>
        <v>--</v>
      </c>
      <c r="R231" s="17" t="str">
        <f t="shared" si="36"/>
        <v>--</v>
      </c>
      <c r="S231" s="17" t="str">
        <f t="shared" si="37"/>
        <v>--</v>
      </c>
      <c r="T231" s="17" t="str">
        <f t="shared" si="37"/>
        <v>--</v>
      </c>
      <c r="U231" s="17" t="str">
        <f t="shared" si="37"/>
        <v>--</v>
      </c>
      <c r="V231" s="17" t="str">
        <f t="shared" si="37"/>
        <v>--</v>
      </c>
      <c r="W231" s="17" t="str">
        <f t="shared" si="37"/>
        <v>--</v>
      </c>
      <c r="X231" s="17" t="str">
        <f t="shared" si="38"/>
        <v>--</v>
      </c>
      <c r="Y231" s="17" t="str">
        <f t="shared" si="38"/>
        <v>--</v>
      </c>
      <c r="Z231" s="17" t="str">
        <f t="shared" si="38"/>
        <v>--</v>
      </c>
      <c r="AA231" s="17" t="str">
        <f t="shared" si="38"/>
        <v>--</v>
      </c>
      <c r="AB231" s="17" t="str">
        <f t="shared" si="38"/>
        <v>--</v>
      </c>
      <c r="AC231" s="17" t="str">
        <f t="shared" si="39"/>
        <v>--</v>
      </c>
      <c r="AD231" s="17" t="str">
        <f t="shared" si="39"/>
        <v>--</v>
      </c>
      <c r="AE231" s="17" t="str">
        <f t="shared" si="39"/>
        <v>--</v>
      </c>
      <c r="AF231" s="17" t="str">
        <f t="shared" si="39"/>
        <v>--</v>
      </c>
      <c r="AG231" s="17" t="str">
        <f t="shared" si="39"/>
        <v>--</v>
      </c>
      <c r="AH231" s="17" t="str">
        <f t="shared" si="40"/>
        <v>--</v>
      </c>
      <c r="AI231" s="17" t="str">
        <f t="shared" si="40"/>
        <v>--</v>
      </c>
      <c r="AJ231" s="17" t="str">
        <f t="shared" si="40"/>
        <v>--</v>
      </c>
      <c r="AK231" s="17" t="str">
        <f t="shared" si="40"/>
        <v>--</v>
      </c>
      <c r="AL231" s="17" t="str">
        <f t="shared" si="40"/>
        <v>--</v>
      </c>
      <c r="AM231" s="17" t="str">
        <f t="shared" si="41"/>
        <v>--</v>
      </c>
      <c r="AN231" s="17" t="str">
        <f t="shared" si="41"/>
        <v>--</v>
      </c>
      <c r="AO231" s="17" t="str">
        <f t="shared" si="41"/>
        <v>--</v>
      </c>
      <c r="AP231" s="17" t="str">
        <f t="shared" si="41"/>
        <v>--</v>
      </c>
      <c r="AQ231" s="17" t="str">
        <f t="shared" si="41"/>
        <v>--</v>
      </c>
      <c r="AR231" s="17" t="str">
        <f t="shared" si="42"/>
        <v>--</v>
      </c>
      <c r="AS231" s="17" t="str">
        <f t="shared" si="42"/>
        <v>--</v>
      </c>
      <c r="AT231" s="111" t="str">
        <f t="shared" si="43"/>
        <v>--</v>
      </c>
      <c r="AU231" s="205"/>
    </row>
    <row r="232" spans="1:47" s="61" customFormat="1" ht="12" hidden="1" customHeight="1" x14ac:dyDescent="0.2">
      <c r="A232" s="14">
        <v>10</v>
      </c>
      <c r="B232" s="14"/>
      <c r="C232" s="120" t="str">
        <f t="shared" si="33"/>
        <v>項目10</v>
      </c>
      <c r="D232" s="17" t="str">
        <f t="shared" si="34"/>
        <v>--</v>
      </c>
      <c r="E232" s="17" t="str">
        <f t="shared" si="34"/>
        <v>--</v>
      </c>
      <c r="F232" s="17" t="str">
        <f t="shared" si="34"/>
        <v>--</v>
      </c>
      <c r="G232" s="17" t="str">
        <f t="shared" si="34"/>
        <v>--</v>
      </c>
      <c r="H232" s="17" t="str">
        <f t="shared" si="34"/>
        <v>--</v>
      </c>
      <c r="I232" s="17" t="str">
        <f t="shared" si="35"/>
        <v>--</v>
      </c>
      <c r="J232" s="17" t="str">
        <f t="shared" si="35"/>
        <v>--</v>
      </c>
      <c r="K232" s="17" t="str">
        <f t="shared" si="35"/>
        <v>--</v>
      </c>
      <c r="L232" s="17" t="str">
        <f t="shared" si="35"/>
        <v>--</v>
      </c>
      <c r="M232" s="17" t="str">
        <f t="shared" si="35"/>
        <v>--</v>
      </c>
      <c r="N232" s="17" t="str">
        <f t="shared" si="36"/>
        <v>--</v>
      </c>
      <c r="O232" s="17" t="str">
        <f t="shared" si="36"/>
        <v>--</v>
      </c>
      <c r="P232" s="17" t="str">
        <f t="shared" si="36"/>
        <v>--</v>
      </c>
      <c r="Q232" s="17" t="str">
        <f t="shared" si="36"/>
        <v>--</v>
      </c>
      <c r="R232" s="17" t="str">
        <f t="shared" si="36"/>
        <v>--</v>
      </c>
      <c r="S232" s="17" t="str">
        <f t="shared" si="37"/>
        <v>--</v>
      </c>
      <c r="T232" s="17" t="str">
        <f t="shared" si="37"/>
        <v>--</v>
      </c>
      <c r="U232" s="17" t="str">
        <f t="shared" si="37"/>
        <v>--</v>
      </c>
      <c r="V232" s="17" t="str">
        <f t="shared" si="37"/>
        <v>--</v>
      </c>
      <c r="W232" s="17" t="str">
        <f t="shared" si="37"/>
        <v>--</v>
      </c>
      <c r="X232" s="17" t="str">
        <f t="shared" si="38"/>
        <v>--</v>
      </c>
      <c r="Y232" s="17" t="str">
        <f t="shared" si="38"/>
        <v>--</v>
      </c>
      <c r="Z232" s="17" t="str">
        <f t="shared" si="38"/>
        <v>--</v>
      </c>
      <c r="AA232" s="17" t="str">
        <f t="shared" si="38"/>
        <v>--</v>
      </c>
      <c r="AB232" s="17" t="str">
        <f t="shared" si="38"/>
        <v>--</v>
      </c>
      <c r="AC232" s="17" t="str">
        <f t="shared" si="39"/>
        <v>--</v>
      </c>
      <c r="AD232" s="17" t="str">
        <f t="shared" si="39"/>
        <v>--</v>
      </c>
      <c r="AE232" s="17" t="str">
        <f t="shared" si="39"/>
        <v>--</v>
      </c>
      <c r="AF232" s="17" t="str">
        <f t="shared" si="39"/>
        <v>--</v>
      </c>
      <c r="AG232" s="17" t="str">
        <f t="shared" si="39"/>
        <v>--</v>
      </c>
      <c r="AH232" s="17" t="str">
        <f t="shared" si="40"/>
        <v>--</v>
      </c>
      <c r="AI232" s="17" t="str">
        <f t="shared" si="40"/>
        <v>--</v>
      </c>
      <c r="AJ232" s="17" t="str">
        <f t="shared" si="40"/>
        <v>--</v>
      </c>
      <c r="AK232" s="17" t="str">
        <f t="shared" si="40"/>
        <v>--</v>
      </c>
      <c r="AL232" s="17" t="str">
        <f t="shared" si="40"/>
        <v>--</v>
      </c>
      <c r="AM232" s="17" t="str">
        <f t="shared" si="41"/>
        <v>--</v>
      </c>
      <c r="AN232" s="17" t="str">
        <f t="shared" si="41"/>
        <v>--</v>
      </c>
      <c r="AO232" s="17" t="str">
        <f t="shared" si="41"/>
        <v>--</v>
      </c>
      <c r="AP232" s="17" t="str">
        <f t="shared" si="41"/>
        <v>--</v>
      </c>
      <c r="AQ232" s="17" t="str">
        <f t="shared" si="41"/>
        <v>--</v>
      </c>
      <c r="AR232" s="17" t="str">
        <f t="shared" si="42"/>
        <v>--</v>
      </c>
      <c r="AS232" s="17" t="str">
        <f t="shared" si="42"/>
        <v>--</v>
      </c>
      <c r="AT232" s="111" t="str">
        <f t="shared" si="43"/>
        <v>--</v>
      </c>
      <c r="AU232" s="205"/>
    </row>
    <row r="233" spans="1:47" s="61" customFormat="1" ht="12" hidden="1" customHeight="1" x14ac:dyDescent="0.2">
      <c r="A233" s="14">
        <v>11</v>
      </c>
      <c r="B233" s="14"/>
      <c r="C233" s="120" t="str">
        <f t="shared" si="33"/>
        <v>項目11</v>
      </c>
      <c r="D233" s="17" t="str">
        <f t="shared" si="34"/>
        <v>--</v>
      </c>
      <c r="E233" s="17" t="str">
        <f t="shared" si="34"/>
        <v>--</v>
      </c>
      <c r="F233" s="17" t="str">
        <f t="shared" si="34"/>
        <v>--</v>
      </c>
      <c r="G233" s="17" t="str">
        <f t="shared" si="34"/>
        <v>--</v>
      </c>
      <c r="H233" s="17" t="str">
        <f t="shared" si="34"/>
        <v>--</v>
      </c>
      <c r="I233" s="17" t="str">
        <f t="shared" si="35"/>
        <v>--</v>
      </c>
      <c r="J233" s="17" t="str">
        <f t="shared" si="35"/>
        <v>--</v>
      </c>
      <c r="K233" s="17" t="str">
        <f t="shared" si="35"/>
        <v>--</v>
      </c>
      <c r="L233" s="17" t="str">
        <f t="shared" si="35"/>
        <v>--</v>
      </c>
      <c r="M233" s="17" t="str">
        <f t="shared" si="35"/>
        <v>--</v>
      </c>
      <c r="N233" s="17" t="str">
        <f t="shared" si="36"/>
        <v>--</v>
      </c>
      <c r="O233" s="17" t="str">
        <f t="shared" si="36"/>
        <v>--</v>
      </c>
      <c r="P233" s="17" t="str">
        <f t="shared" si="36"/>
        <v>--</v>
      </c>
      <c r="Q233" s="17" t="str">
        <f t="shared" si="36"/>
        <v>--</v>
      </c>
      <c r="R233" s="17" t="str">
        <f t="shared" si="36"/>
        <v>--</v>
      </c>
      <c r="S233" s="17" t="str">
        <f t="shared" si="37"/>
        <v>--</v>
      </c>
      <c r="T233" s="17" t="str">
        <f t="shared" si="37"/>
        <v>--</v>
      </c>
      <c r="U233" s="17" t="str">
        <f t="shared" si="37"/>
        <v>--</v>
      </c>
      <c r="V233" s="17" t="str">
        <f t="shared" si="37"/>
        <v>--</v>
      </c>
      <c r="W233" s="17" t="str">
        <f t="shared" si="37"/>
        <v>--</v>
      </c>
      <c r="X233" s="17" t="str">
        <f t="shared" si="38"/>
        <v>--</v>
      </c>
      <c r="Y233" s="17" t="str">
        <f t="shared" si="38"/>
        <v>--</v>
      </c>
      <c r="Z233" s="17" t="str">
        <f t="shared" si="38"/>
        <v>--</v>
      </c>
      <c r="AA233" s="17" t="str">
        <f t="shared" si="38"/>
        <v>--</v>
      </c>
      <c r="AB233" s="17" t="str">
        <f t="shared" si="38"/>
        <v>--</v>
      </c>
      <c r="AC233" s="17" t="str">
        <f t="shared" si="39"/>
        <v>--</v>
      </c>
      <c r="AD233" s="17" t="str">
        <f t="shared" si="39"/>
        <v>--</v>
      </c>
      <c r="AE233" s="17" t="str">
        <f t="shared" si="39"/>
        <v>--</v>
      </c>
      <c r="AF233" s="17" t="str">
        <f t="shared" si="39"/>
        <v>--</v>
      </c>
      <c r="AG233" s="17" t="str">
        <f t="shared" si="39"/>
        <v>--</v>
      </c>
      <c r="AH233" s="17" t="str">
        <f t="shared" si="40"/>
        <v>--</v>
      </c>
      <c r="AI233" s="17" t="str">
        <f t="shared" si="40"/>
        <v>--</v>
      </c>
      <c r="AJ233" s="17" t="str">
        <f t="shared" si="40"/>
        <v>--</v>
      </c>
      <c r="AK233" s="17" t="str">
        <f t="shared" si="40"/>
        <v>--</v>
      </c>
      <c r="AL233" s="17" t="str">
        <f t="shared" si="40"/>
        <v>--</v>
      </c>
      <c r="AM233" s="17" t="str">
        <f t="shared" si="41"/>
        <v>--</v>
      </c>
      <c r="AN233" s="17" t="str">
        <f t="shared" si="41"/>
        <v>--</v>
      </c>
      <c r="AO233" s="17" t="str">
        <f t="shared" si="41"/>
        <v>--</v>
      </c>
      <c r="AP233" s="17" t="str">
        <f t="shared" si="41"/>
        <v>--</v>
      </c>
      <c r="AQ233" s="17" t="str">
        <f t="shared" si="41"/>
        <v>--</v>
      </c>
      <c r="AR233" s="17" t="str">
        <f t="shared" si="42"/>
        <v>--</v>
      </c>
      <c r="AS233" s="17" t="str">
        <f t="shared" si="42"/>
        <v>--</v>
      </c>
      <c r="AT233" s="111" t="str">
        <f t="shared" si="43"/>
        <v>--</v>
      </c>
      <c r="AU233" s="205"/>
    </row>
    <row r="234" spans="1:47" s="61" customFormat="1" ht="12" hidden="1" customHeight="1" x14ac:dyDescent="0.2">
      <c r="A234" s="14">
        <v>12</v>
      </c>
      <c r="B234" s="14"/>
      <c r="C234" s="120" t="str">
        <f t="shared" si="33"/>
        <v>項目12</v>
      </c>
      <c r="D234" s="17" t="str">
        <f t="shared" si="34"/>
        <v>--</v>
      </c>
      <c r="E234" s="17" t="str">
        <f t="shared" si="34"/>
        <v>--</v>
      </c>
      <c r="F234" s="17" t="str">
        <f t="shared" si="34"/>
        <v>--</v>
      </c>
      <c r="G234" s="17" t="str">
        <f t="shared" si="34"/>
        <v>--</v>
      </c>
      <c r="H234" s="17" t="str">
        <f t="shared" si="34"/>
        <v>--</v>
      </c>
      <c r="I234" s="17" t="str">
        <f t="shared" si="35"/>
        <v>--</v>
      </c>
      <c r="J234" s="17" t="str">
        <f t="shared" si="35"/>
        <v>--</v>
      </c>
      <c r="K234" s="17" t="str">
        <f t="shared" si="35"/>
        <v>--</v>
      </c>
      <c r="L234" s="17" t="str">
        <f t="shared" si="35"/>
        <v>--</v>
      </c>
      <c r="M234" s="17" t="str">
        <f t="shared" si="35"/>
        <v>--</v>
      </c>
      <c r="N234" s="17" t="str">
        <f t="shared" si="36"/>
        <v>--</v>
      </c>
      <c r="O234" s="17" t="str">
        <f t="shared" si="36"/>
        <v>--</v>
      </c>
      <c r="P234" s="17" t="str">
        <f t="shared" si="36"/>
        <v>--</v>
      </c>
      <c r="Q234" s="17" t="str">
        <f t="shared" si="36"/>
        <v>--</v>
      </c>
      <c r="R234" s="17" t="str">
        <f t="shared" si="36"/>
        <v>--</v>
      </c>
      <c r="S234" s="17" t="str">
        <f t="shared" si="37"/>
        <v>--</v>
      </c>
      <c r="T234" s="17" t="str">
        <f t="shared" si="37"/>
        <v>--</v>
      </c>
      <c r="U234" s="17" t="str">
        <f t="shared" si="37"/>
        <v>--</v>
      </c>
      <c r="V234" s="17" t="str">
        <f t="shared" si="37"/>
        <v>--</v>
      </c>
      <c r="W234" s="17" t="str">
        <f t="shared" si="37"/>
        <v>--</v>
      </c>
      <c r="X234" s="17" t="str">
        <f t="shared" si="38"/>
        <v>--</v>
      </c>
      <c r="Y234" s="17" t="str">
        <f t="shared" si="38"/>
        <v>--</v>
      </c>
      <c r="Z234" s="17" t="str">
        <f t="shared" si="38"/>
        <v>--</v>
      </c>
      <c r="AA234" s="17" t="str">
        <f t="shared" si="38"/>
        <v>--</v>
      </c>
      <c r="AB234" s="17" t="str">
        <f t="shared" si="38"/>
        <v>--</v>
      </c>
      <c r="AC234" s="17" t="str">
        <f t="shared" si="39"/>
        <v>--</v>
      </c>
      <c r="AD234" s="17" t="str">
        <f t="shared" si="39"/>
        <v>--</v>
      </c>
      <c r="AE234" s="17" t="str">
        <f t="shared" si="39"/>
        <v>--</v>
      </c>
      <c r="AF234" s="17" t="str">
        <f t="shared" si="39"/>
        <v>--</v>
      </c>
      <c r="AG234" s="17" t="str">
        <f t="shared" si="39"/>
        <v>--</v>
      </c>
      <c r="AH234" s="17" t="str">
        <f t="shared" si="40"/>
        <v>--</v>
      </c>
      <c r="AI234" s="17" t="str">
        <f t="shared" si="40"/>
        <v>--</v>
      </c>
      <c r="AJ234" s="17" t="str">
        <f t="shared" si="40"/>
        <v>--</v>
      </c>
      <c r="AK234" s="17" t="str">
        <f t="shared" si="40"/>
        <v>--</v>
      </c>
      <c r="AL234" s="17" t="str">
        <f t="shared" si="40"/>
        <v>--</v>
      </c>
      <c r="AM234" s="17" t="str">
        <f t="shared" si="41"/>
        <v>--</v>
      </c>
      <c r="AN234" s="17" t="str">
        <f t="shared" si="41"/>
        <v>--</v>
      </c>
      <c r="AO234" s="17" t="str">
        <f t="shared" si="41"/>
        <v>--</v>
      </c>
      <c r="AP234" s="17" t="str">
        <f t="shared" si="41"/>
        <v>--</v>
      </c>
      <c r="AQ234" s="17" t="str">
        <f t="shared" si="41"/>
        <v>--</v>
      </c>
      <c r="AR234" s="17" t="str">
        <f t="shared" si="42"/>
        <v>--</v>
      </c>
      <c r="AS234" s="17" t="str">
        <f t="shared" si="42"/>
        <v>--</v>
      </c>
      <c r="AT234" s="111" t="str">
        <f t="shared" si="43"/>
        <v>--</v>
      </c>
      <c r="AU234" s="205"/>
    </row>
    <row r="235" spans="1:47" s="61" customFormat="1" ht="12" hidden="1" customHeight="1" x14ac:dyDescent="0.2">
      <c r="A235" s="14">
        <v>13</v>
      </c>
      <c r="B235" s="14"/>
      <c r="C235" s="120" t="str">
        <f t="shared" si="33"/>
        <v>項目13</v>
      </c>
      <c r="D235" s="17" t="str">
        <f t="shared" si="34"/>
        <v>--</v>
      </c>
      <c r="E235" s="17" t="str">
        <f t="shared" si="34"/>
        <v>--</v>
      </c>
      <c r="F235" s="17" t="str">
        <f t="shared" si="34"/>
        <v>--</v>
      </c>
      <c r="G235" s="17" t="str">
        <f t="shared" si="34"/>
        <v>--</v>
      </c>
      <c r="H235" s="17" t="str">
        <f t="shared" si="34"/>
        <v>--</v>
      </c>
      <c r="I235" s="17" t="str">
        <f t="shared" si="35"/>
        <v>--</v>
      </c>
      <c r="J235" s="17" t="str">
        <f t="shared" si="35"/>
        <v>--</v>
      </c>
      <c r="K235" s="17" t="str">
        <f t="shared" si="35"/>
        <v>--</v>
      </c>
      <c r="L235" s="17" t="str">
        <f t="shared" si="35"/>
        <v>--</v>
      </c>
      <c r="M235" s="17" t="str">
        <f t="shared" si="35"/>
        <v>--</v>
      </c>
      <c r="N235" s="17" t="str">
        <f t="shared" si="36"/>
        <v>--</v>
      </c>
      <c r="O235" s="17" t="str">
        <f t="shared" si="36"/>
        <v>--</v>
      </c>
      <c r="P235" s="17" t="str">
        <f t="shared" si="36"/>
        <v>--</v>
      </c>
      <c r="Q235" s="17" t="str">
        <f t="shared" si="36"/>
        <v>--</v>
      </c>
      <c r="R235" s="17" t="str">
        <f t="shared" si="36"/>
        <v>--</v>
      </c>
      <c r="S235" s="17" t="str">
        <f t="shared" si="37"/>
        <v>--</v>
      </c>
      <c r="T235" s="17" t="str">
        <f t="shared" si="37"/>
        <v>--</v>
      </c>
      <c r="U235" s="17" t="str">
        <f t="shared" si="37"/>
        <v>--</v>
      </c>
      <c r="V235" s="17" t="str">
        <f t="shared" si="37"/>
        <v>--</v>
      </c>
      <c r="W235" s="17" t="str">
        <f t="shared" si="37"/>
        <v>--</v>
      </c>
      <c r="X235" s="17" t="str">
        <f t="shared" si="38"/>
        <v>--</v>
      </c>
      <c r="Y235" s="17" t="str">
        <f t="shared" si="38"/>
        <v>--</v>
      </c>
      <c r="Z235" s="17" t="str">
        <f t="shared" si="38"/>
        <v>--</v>
      </c>
      <c r="AA235" s="17" t="str">
        <f t="shared" si="38"/>
        <v>--</v>
      </c>
      <c r="AB235" s="17" t="str">
        <f t="shared" si="38"/>
        <v>--</v>
      </c>
      <c r="AC235" s="17" t="str">
        <f t="shared" si="39"/>
        <v>--</v>
      </c>
      <c r="AD235" s="17" t="str">
        <f t="shared" si="39"/>
        <v>--</v>
      </c>
      <c r="AE235" s="17" t="str">
        <f t="shared" si="39"/>
        <v>--</v>
      </c>
      <c r="AF235" s="17" t="str">
        <f t="shared" si="39"/>
        <v>--</v>
      </c>
      <c r="AG235" s="17" t="str">
        <f t="shared" si="39"/>
        <v>--</v>
      </c>
      <c r="AH235" s="17" t="str">
        <f t="shared" si="40"/>
        <v>--</v>
      </c>
      <c r="AI235" s="17" t="str">
        <f t="shared" si="40"/>
        <v>--</v>
      </c>
      <c r="AJ235" s="17" t="str">
        <f t="shared" si="40"/>
        <v>--</v>
      </c>
      <c r="AK235" s="17" t="str">
        <f t="shared" si="40"/>
        <v>--</v>
      </c>
      <c r="AL235" s="17" t="str">
        <f t="shared" si="40"/>
        <v>--</v>
      </c>
      <c r="AM235" s="17" t="str">
        <f t="shared" si="41"/>
        <v>--</v>
      </c>
      <c r="AN235" s="17" t="str">
        <f t="shared" si="41"/>
        <v>--</v>
      </c>
      <c r="AO235" s="17" t="str">
        <f t="shared" si="41"/>
        <v>--</v>
      </c>
      <c r="AP235" s="17" t="str">
        <f t="shared" si="41"/>
        <v>--</v>
      </c>
      <c r="AQ235" s="17" t="str">
        <f t="shared" si="41"/>
        <v>--</v>
      </c>
      <c r="AR235" s="17" t="str">
        <f t="shared" si="42"/>
        <v>--</v>
      </c>
      <c r="AS235" s="17" t="str">
        <f t="shared" si="42"/>
        <v>--</v>
      </c>
      <c r="AT235" s="111" t="str">
        <f t="shared" si="43"/>
        <v>--</v>
      </c>
      <c r="AU235" s="205"/>
    </row>
    <row r="236" spans="1:47" s="61" customFormat="1" ht="12" hidden="1" customHeight="1" x14ac:dyDescent="0.2">
      <c r="A236" s="14">
        <v>14</v>
      </c>
      <c r="B236" s="14"/>
      <c r="C236" s="120" t="str">
        <f t="shared" si="33"/>
        <v>項目14</v>
      </c>
      <c r="D236" s="17" t="str">
        <f t="shared" si="34"/>
        <v>--</v>
      </c>
      <c r="E236" s="17" t="str">
        <f t="shared" si="34"/>
        <v>--</v>
      </c>
      <c r="F236" s="17" t="str">
        <f t="shared" si="34"/>
        <v>--</v>
      </c>
      <c r="G236" s="17" t="str">
        <f t="shared" si="34"/>
        <v>--</v>
      </c>
      <c r="H236" s="17" t="str">
        <f t="shared" si="34"/>
        <v>--</v>
      </c>
      <c r="I236" s="17" t="str">
        <f t="shared" si="35"/>
        <v>--</v>
      </c>
      <c r="J236" s="17" t="str">
        <f t="shared" si="35"/>
        <v>--</v>
      </c>
      <c r="K236" s="17" t="str">
        <f t="shared" si="35"/>
        <v>--</v>
      </c>
      <c r="L236" s="17" t="str">
        <f t="shared" si="35"/>
        <v>--</v>
      </c>
      <c r="M236" s="17" t="str">
        <f t="shared" si="35"/>
        <v>--</v>
      </c>
      <c r="N236" s="17" t="str">
        <f t="shared" si="36"/>
        <v>--</v>
      </c>
      <c r="O236" s="17" t="str">
        <f t="shared" si="36"/>
        <v>--</v>
      </c>
      <c r="P236" s="17" t="str">
        <f t="shared" si="36"/>
        <v>--</v>
      </c>
      <c r="Q236" s="17" t="str">
        <f t="shared" si="36"/>
        <v>--</v>
      </c>
      <c r="R236" s="17" t="str">
        <f t="shared" si="36"/>
        <v>--</v>
      </c>
      <c r="S236" s="17" t="str">
        <f t="shared" si="37"/>
        <v>--</v>
      </c>
      <c r="T236" s="17" t="str">
        <f t="shared" si="37"/>
        <v>--</v>
      </c>
      <c r="U236" s="17" t="str">
        <f t="shared" si="37"/>
        <v>--</v>
      </c>
      <c r="V236" s="17" t="str">
        <f t="shared" si="37"/>
        <v>--</v>
      </c>
      <c r="W236" s="17" t="str">
        <f t="shared" si="37"/>
        <v>--</v>
      </c>
      <c r="X236" s="17" t="str">
        <f t="shared" si="38"/>
        <v>--</v>
      </c>
      <c r="Y236" s="17" t="str">
        <f t="shared" si="38"/>
        <v>--</v>
      </c>
      <c r="Z236" s="17" t="str">
        <f t="shared" si="38"/>
        <v>--</v>
      </c>
      <c r="AA236" s="17" t="str">
        <f t="shared" si="38"/>
        <v>--</v>
      </c>
      <c r="AB236" s="17" t="str">
        <f t="shared" si="38"/>
        <v>--</v>
      </c>
      <c r="AC236" s="17" t="str">
        <f t="shared" si="39"/>
        <v>--</v>
      </c>
      <c r="AD236" s="17" t="str">
        <f t="shared" si="39"/>
        <v>--</v>
      </c>
      <c r="AE236" s="17" t="str">
        <f t="shared" si="39"/>
        <v>--</v>
      </c>
      <c r="AF236" s="17" t="str">
        <f t="shared" si="39"/>
        <v>--</v>
      </c>
      <c r="AG236" s="17" t="str">
        <f t="shared" si="39"/>
        <v>--</v>
      </c>
      <c r="AH236" s="17" t="str">
        <f t="shared" si="40"/>
        <v>--</v>
      </c>
      <c r="AI236" s="17" t="str">
        <f t="shared" si="40"/>
        <v>--</v>
      </c>
      <c r="AJ236" s="17" t="str">
        <f t="shared" si="40"/>
        <v>--</v>
      </c>
      <c r="AK236" s="17" t="str">
        <f t="shared" si="40"/>
        <v>--</v>
      </c>
      <c r="AL236" s="17" t="str">
        <f t="shared" si="40"/>
        <v>--</v>
      </c>
      <c r="AM236" s="17" t="str">
        <f t="shared" si="41"/>
        <v>--</v>
      </c>
      <c r="AN236" s="17" t="str">
        <f t="shared" si="41"/>
        <v>--</v>
      </c>
      <c r="AO236" s="17" t="str">
        <f t="shared" si="41"/>
        <v>--</v>
      </c>
      <c r="AP236" s="17" t="str">
        <f t="shared" si="41"/>
        <v>--</v>
      </c>
      <c r="AQ236" s="17" t="str">
        <f t="shared" si="41"/>
        <v>--</v>
      </c>
      <c r="AR236" s="17" t="str">
        <f t="shared" si="42"/>
        <v>--</v>
      </c>
      <c r="AS236" s="17" t="str">
        <f t="shared" si="42"/>
        <v>--</v>
      </c>
      <c r="AT236" s="111" t="str">
        <f t="shared" si="43"/>
        <v>--</v>
      </c>
      <c r="AU236" s="205"/>
    </row>
    <row r="237" spans="1:47" s="61" customFormat="1" ht="12" hidden="1" customHeight="1" x14ac:dyDescent="0.2">
      <c r="A237" s="14">
        <v>15</v>
      </c>
      <c r="B237" s="14"/>
      <c r="C237" s="120" t="str">
        <f t="shared" si="33"/>
        <v>項目15</v>
      </c>
      <c r="D237" s="17" t="str">
        <f t="shared" si="34"/>
        <v>--</v>
      </c>
      <c r="E237" s="17" t="str">
        <f t="shared" si="34"/>
        <v>--</v>
      </c>
      <c r="F237" s="17" t="str">
        <f t="shared" si="34"/>
        <v>--</v>
      </c>
      <c r="G237" s="17" t="str">
        <f t="shared" si="34"/>
        <v>--</v>
      </c>
      <c r="H237" s="17" t="str">
        <f t="shared" si="34"/>
        <v>--</v>
      </c>
      <c r="I237" s="17" t="str">
        <f t="shared" si="35"/>
        <v>--</v>
      </c>
      <c r="J237" s="17" t="str">
        <f t="shared" si="35"/>
        <v>--</v>
      </c>
      <c r="K237" s="17" t="str">
        <f t="shared" si="35"/>
        <v>--</v>
      </c>
      <c r="L237" s="17" t="str">
        <f t="shared" si="35"/>
        <v>--</v>
      </c>
      <c r="M237" s="17" t="str">
        <f t="shared" si="35"/>
        <v>--</v>
      </c>
      <c r="N237" s="17" t="str">
        <f t="shared" si="36"/>
        <v>--</v>
      </c>
      <c r="O237" s="17" t="str">
        <f t="shared" si="36"/>
        <v>--</v>
      </c>
      <c r="P237" s="17" t="str">
        <f t="shared" si="36"/>
        <v>--</v>
      </c>
      <c r="Q237" s="17" t="str">
        <f t="shared" si="36"/>
        <v>--</v>
      </c>
      <c r="R237" s="17" t="str">
        <f t="shared" si="36"/>
        <v>--</v>
      </c>
      <c r="S237" s="17" t="str">
        <f t="shared" si="37"/>
        <v>--</v>
      </c>
      <c r="T237" s="17" t="str">
        <f t="shared" si="37"/>
        <v>--</v>
      </c>
      <c r="U237" s="17" t="str">
        <f t="shared" si="37"/>
        <v>--</v>
      </c>
      <c r="V237" s="17" t="str">
        <f t="shared" si="37"/>
        <v>--</v>
      </c>
      <c r="W237" s="17" t="str">
        <f t="shared" si="37"/>
        <v>--</v>
      </c>
      <c r="X237" s="17" t="str">
        <f t="shared" si="38"/>
        <v>--</v>
      </c>
      <c r="Y237" s="17" t="str">
        <f t="shared" si="38"/>
        <v>--</v>
      </c>
      <c r="Z237" s="17" t="str">
        <f t="shared" si="38"/>
        <v>--</v>
      </c>
      <c r="AA237" s="17" t="str">
        <f t="shared" si="38"/>
        <v>--</v>
      </c>
      <c r="AB237" s="17" t="str">
        <f t="shared" si="38"/>
        <v>--</v>
      </c>
      <c r="AC237" s="17" t="str">
        <f t="shared" si="39"/>
        <v>--</v>
      </c>
      <c r="AD237" s="17" t="str">
        <f t="shared" si="39"/>
        <v>--</v>
      </c>
      <c r="AE237" s="17" t="str">
        <f t="shared" si="39"/>
        <v>--</v>
      </c>
      <c r="AF237" s="17" t="str">
        <f t="shared" si="39"/>
        <v>--</v>
      </c>
      <c r="AG237" s="17" t="str">
        <f t="shared" si="39"/>
        <v>--</v>
      </c>
      <c r="AH237" s="17" t="str">
        <f t="shared" si="40"/>
        <v>--</v>
      </c>
      <c r="AI237" s="17" t="str">
        <f t="shared" si="40"/>
        <v>--</v>
      </c>
      <c r="AJ237" s="17" t="str">
        <f t="shared" si="40"/>
        <v>--</v>
      </c>
      <c r="AK237" s="17" t="str">
        <f t="shared" si="40"/>
        <v>--</v>
      </c>
      <c r="AL237" s="17" t="str">
        <f t="shared" si="40"/>
        <v>--</v>
      </c>
      <c r="AM237" s="17" t="str">
        <f t="shared" si="41"/>
        <v>--</v>
      </c>
      <c r="AN237" s="17" t="str">
        <f t="shared" si="41"/>
        <v>--</v>
      </c>
      <c r="AO237" s="17" t="str">
        <f t="shared" si="41"/>
        <v>--</v>
      </c>
      <c r="AP237" s="17" t="str">
        <f t="shared" si="41"/>
        <v>--</v>
      </c>
      <c r="AQ237" s="17" t="str">
        <f t="shared" si="41"/>
        <v>--</v>
      </c>
      <c r="AR237" s="17" t="str">
        <f t="shared" si="42"/>
        <v>--</v>
      </c>
      <c r="AS237" s="17" t="str">
        <f t="shared" si="42"/>
        <v>--</v>
      </c>
      <c r="AT237" s="111" t="str">
        <f t="shared" si="43"/>
        <v>--</v>
      </c>
      <c r="AU237" s="205"/>
    </row>
    <row r="238" spans="1:47" s="61" customFormat="1" ht="12" hidden="1" customHeight="1" x14ac:dyDescent="0.2">
      <c r="A238" s="14">
        <v>16</v>
      </c>
      <c r="B238" s="14"/>
      <c r="C238" s="120" t="str">
        <f t="shared" si="33"/>
        <v>項目16</v>
      </c>
      <c r="D238" s="17" t="str">
        <f t="shared" si="34"/>
        <v>--</v>
      </c>
      <c r="E238" s="17" t="str">
        <f t="shared" si="34"/>
        <v>--</v>
      </c>
      <c r="F238" s="17" t="str">
        <f t="shared" si="34"/>
        <v>--</v>
      </c>
      <c r="G238" s="17" t="str">
        <f t="shared" si="34"/>
        <v>--</v>
      </c>
      <c r="H238" s="17" t="str">
        <f t="shared" si="34"/>
        <v>--</v>
      </c>
      <c r="I238" s="17" t="str">
        <f t="shared" si="35"/>
        <v>--</v>
      </c>
      <c r="J238" s="17" t="str">
        <f t="shared" si="35"/>
        <v>--</v>
      </c>
      <c r="K238" s="17" t="str">
        <f t="shared" si="35"/>
        <v>--</v>
      </c>
      <c r="L238" s="17" t="str">
        <f t="shared" si="35"/>
        <v>--</v>
      </c>
      <c r="M238" s="17" t="str">
        <f t="shared" si="35"/>
        <v>--</v>
      </c>
      <c r="N238" s="17" t="str">
        <f t="shared" si="36"/>
        <v>--</v>
      </c>
      <c r="O238" s="17" t="str">
        <f t="shared" si="36"/>
        <v>--</v>
      </c>
      <c r="P238" s="17" t="str">
        <f t="shared" si="36"/>
        <v>--</v>
      </c>
      <c r="Q238" s="17" t="str">
        <f t="shared" si="36"/>
        <v>--</v>
      </c>
      <c r="R238" s="17" t="str">
        <f t="shared" si="36"/>
        <v>--</v>
      </c>
      <c r="S238" s="17" t="str">
        <f t="shared" si="37"/>
        <v>--</v>
      </c>
      <c r="T238" s="17" t="str">
        <f t="shared" si="37"/>
        <v>--</v>
      </c>
      <c r="U238" s="17" t="str">
        <f t="shared" si="37"/>
        <v>--</v>
      </c>
      <c r="V238" s="17" t="str">
        <f t="shared" si="37"/>
        <v>--</v>
      </c>
      <c r="W238" s="17" t="str">
        <f t="shared" si="37"/>
        <v>--</v>
      </c>
      <c r="X238" s="17" t="str">
        <f t="shared" si="38"/>
        <v>--</v>
      </c>
      <c r="Y238" s="17" t="str">
        <f t="shared" si="38"/>
        <v>--</v>
      </c>
      <c r="Z238" s="17" t="str">
        <f t="shared" si="38"/>
        <v>--</v>
      </c>
      <c r="AA238" s="17" t="str">
        <f t="shared" si="38"/>
        <v>--</v>
      </c>
      <c r="AB238" s="17" t="str">
        <f t="shared" si="38"/>
        <v>--</v>
      </c>
      <c r="AC238" s="17" t="str">
        <f t="shared" si="39"/>
        <v>--</v>
      </c>
      <c r="AD238" s="17" t="str">
        <f t="shared" si="39"/>
        <v>--</v>
      </c>
      <c r="AE238" s="17" t="str">
        <f t="shared" si="39"/>
        <v>--</v>
      </c>
      <c r="AF238" s="17" t="str">
        <f t="shared" si="39"/>
        <v>--</v>
      </c>
      <c r="AG238" s="17" t="str">
        <f t="shared" si="39"/>
        <v>--</v>
      </c>
      <c r="AH238" s="17" t="str">
        <f t="shared" si="40"/>
        <v>--</v>
      </c>
      <c r="AI238" s="17" t="str">
        <f t="shared" si="40"/>
        <v>--</v>
      </c>
      <c r="AJ238" s="17" t="str">
        <f t="shared" si="40"/>
        <v>--</v>
      </c>
      <c r="AK238" s="17" t="str">
        <f t="shared" si="40"/>
        <v>--</v>
      </c>
      <c r="AL238" s="17" t="str">
        <f t="shared" si="40"/>
        <v>--</v>
      </c>
      <c r="AM238" s="17" t="str">
        <f t="shared" si="41"/>
        <v>--</v>
      </c>
      <c r="AN238" s="17" t="str">
        <f t="shared" si="41"/>
        <v>--</v>
      </c>
      <c r="AO238" s="17" t="str">
        <f t="shared" si="41"/>
        <v>--</v>
      </c>
      <c r="AP238" s="17" t="str">
        <f t="shared" si="41"/>
        <v>--</v>
      </c>
      <c r="AQ238" s="17" t="str">
        <f t="shared" si="41"/>
        <v>--</v>
      </c>
      <c r="AR238" s="17" t="str">
        <f t="shared" si="42"/>
        <v>--</v>
      </c>
      <c r="AS238" s="17" t="str">
        <f t="shared" si="42"/>
        <v>--</v>
      </c>
      <c r="AT238" s="111" t="str">
        <f t="shared" si="43"/>
        <v>--</v>
      </c>
      <c r="AU238" s="205"/>
    </row>
    <row r="239" spans="1:47" s="61" customFormat="1" ht="12" hidden="1" customHeight="1" x14ac:dyDescent="0.2">
      <c r="A239" s="14">
        <v>17</v>
      </c>
      <c r="B239" s="14"/>
      <c r="C239" s="120" t="str">
        <f t="shared" si="33"/>
        <v>項目17</v>
      </c>
      <c r="D239" s="17" t="str">
        <f t="shared" si="34"/>
        <v>--</v>
      </c>
      <c r="E239" s="17" t="str">
        <f t="shared" si="34"/>
        <v>--</v>
      </c>
      <c r="F239" s="17" t="str">
        <f t="shared" si="34"/>
        <v>--</v>
      </c>
      <c r="G239" s="17" t="str">
        <f t="shared" si="34"/>
        <v>--</v>
      </c>
      <c r="H239" s="17" t="str">
        <f t="shared" si="34"/>
        <v>--</v>
      </c>
      <c r="I239" s="17" t="str">
        <f t="shared" si="35"/>
        <v>--</v>
      </c>
      <c r="J239" s="17" t="str">
        <f t="shared" si="35"/>
        <v>--</v>
      </c>
      <c r="K239" s="17" t="str">
        <f t="shared" si="35"/>
        <v>--</v>
      </c>
      <c r="L239" s="17" t="str">
        <f t="shared" si="35"/>
        <v>--</v>
      </c>
      <c r="M239" s="17" t="str">
        <f t="shared" si="35"/>
        <v>--</v>
      </c>
      <c r="N239" s="17" t="str">
        <f t="shared" si="36"/>
        <v>--</v>
      </c>
      <c r="O239" s="17" t="str">
        <f t="shared" si="36"/>
        <v>--</v>
      </c>
      <c r="P239" s="17" t="str">
        <f t="shared" si="36"/>
        <v>--</v>
      </c>
      <c r="Q239" s="17" t="str">
        <f t="shared" si="36"/>
        <v>--</v>
      </c>
      <c r="R239" s="17" t="str">
        <f t="shared" si="36"/>
        <v>--</v>
      </c>
      <c r="S239" s="17" t="str">
        <f t="shared" si="37"/>
        <v>--</v>
      </c>
      <c r="T239" s="17" t="str">
        <f t="shared" si="37"/>
        <v>--</v>
      </c>
      <c r="U239" s="17" t="str">
        <f t="shared" si="37"/>
        <v>--</v>
      </c>
      <c r="V239" s="17" t="str">
        <f t="shared" si="37"/>
        <v>--</v>
      </c>
      <c r="W239" s="17" t="str">
        <f t="shared" si="37"/>
        <v>--</v>
      </c>
      <c r="X239" s="17" t="str">
        <f t="shared" si="38"/>
        <v>--</v>
      </c>
      <c r="Y239" s="17" t="str">
        <f t="shared" si="38"/>
        <v>--</v>
      </c>
      <c r="Z239" s="17" t="str">
        <f t="shared" si="38"/>
        <v>--</v>
      </c>
      <c r="AA239" s="17" t="str">
        <f t="shared" si="38"/>
        <v>--</v>
      </c>
      <c r="AB239" s="17" t="str">
        <f t="shared" si="38"/>
        <v>--</v>
      </c>
      <c r="AC239" s="17" t="str">
        <f t="shared" si="39"/>
        <v>--</v>
      </c>
      <c r="AD239" s="17" t="str">
        <f t="shared" si="39"/>
        <v>--</v>
      </c>
      <c r="AE239" s="17" t="str">
        <f t="shared" si="39"/>
        <v>--</v>
      </c>
      <c r="AF239" s="17" t="str">
        <f t="shared" si="39"/>
        <v>--</v>
      </c>
      <c r="AG239" s="17" t="str">
        <f t="shared" si="39"/>
        <v>--</v>
      </c>
      <c r="AH239" s="17" t="str">
        <f t="shared" si="40"/>
        <v>--</v>
      </c>
      <c r="AI239" s="17" t="str">
        <f t="shared" si="40"/>
        <v>--</v>
      </c>
      <c r="AJ239" s="17" t="str">
        <f t="shared" si="40"/>
        <v>--</v>
      </c>
      <c r="AK239" s="17" t="str">
        <f t="shared" si="40"/>
        <v>--</v>
      </c>
      <c r="AL239" s="17" t="str">
        <f t="shared" si="40"/>
        <v>--</v>
      </c>
      <c r="AM239" s="17" t="str">
        <f t="shared" si="41"/>
        <v>--</v>
      </c>
      <c r="AN239" s="17" t="str">
        <f t="shared" si="41"/>
        <v>--</v>
      </c>
      <c r="AO239" s="17" t="str">
        <f t="shared" si="41"/>
        <v>--</v>
      </c>
      <c r="AP239" s="17" t="str">
        <f t="shared" si="41"/>
        <v>--</v>
      </c>
      <c r="AQ239" s="17" t="str">
        <f t="shared" si="41"/>
        <v>--</v>
      </c>
      <c r="AR239" s="17" t="str">
        <f t="shared" si="42"/>
        <v>--</v>
      </c>
      <c r="AS239" s="17" t="str">
        <f t="shared" si="42"/>
        <v>--</v>
      </c>
      <c r="AT239" s="111" t="str">
        <f t="shared" si="43"/>
        <v>--</v>
      </c>
      <c r="AU239" s="205"/>
    </row>
    <row r="240" spans="1:47" s="61" customFormat="1" ht="12" hidden="1" customHeight="1" x14ac:dyDescent="0.2">
      <c r="A240" s="14">
        <v>18</v>
      </c>
      <c r="B240" s="14"/>
      <c r="C240" s="120" t="str">
        <f t="shared" si="33"/>
        <v>項目18</v>
      </c>
      <c r="D240" s="17" t="str">
        <f t="shared" si="34"/>
        <v>--</v>
      </c>
      <c r="E240" s="17" t="str">
        <f t="shared" si="34"/>
        <v>--</v>
      </c>
      <c r="F240" s="17" t="str">
        <f t="shared" si="34"/>
        <v>--</v>
      </c>
      <c r="G240" s="17" t="str">
        <f t="shared" si="34"/>
        <v>--</v>
      </c>
      <c r="H240" s="17" t="str">
        <f t="shared" si="34"/>
        <v>--</v>
      </c>
      <c r="I240" s="17" t="str">
        <f t="shared" si="35"/>
        <v>--</v>
      </c>
      <c r="J240" s="17" t="str">
        <f t="shared" si="35"/>
        <v>--</v>
      </c>
      <c r="K240" s="17" t="str">
        <f t="shared" si="35"/>
        <v>--</v>
      </c>
      <c r="L240" s="17" t="str">
        <f t="shared" si="35"/>
        <v>--</v>
      </c>
      <c r="M240" s="17" t="str">
        <f t="shared" si="35"/>
        <v>--</v>
      </c>
      <c r="N240" s="17" t="str">
        <f t="shared" si="36"/>
        <v>--</v>
      </c>
      <c r="O240" s="17" t="str">
        <f t="shared" si="36"/>
        <v>--</v>
      </c>
      <c r="P240" s="17" t="str">
        <f t="shared" si="36"/>
        <v>--</v>
      </c>
      <c r="Q240" s="17" t="str">
        <f t="shared" si="36"/>
        <v>--</v>
      </c>
      <c r="R240" s="17" t="str">
        <f t="shared" si="36"/>
        <v>--</v>
      </c>
      <c r="S240" s="17" t="str">
        <f t="shared" si="37"/>
        <v>--</v>
      </c>
      <c r="T240" s="17" t="str">
        <f t="shared" si="37"/>
        <v>--</v>
      </c>
      <c r="U240" s="17" t="str">
        <f t="shared" si="37"/>
        <v>--</v>
      </c>
      <c r="V240" s="17" t="str">
        <f t="shared" si="37"/>
        <v>--</v>
      </c>
      <c r="W240" s="17" t="str">
        <f t="shared" si="37"/>
        <v>--</v>
      </c>
      <c r="X240" s="17" t="str">
        <f t="shared" si="38"/>
        <v>--</v>
      </c>
      <c r="Y240" s="17" t="str">
        <f t="shared" si="38"/>
        <v>--</v>
      </c>
      <c r="Z240" s="17" t="str">
        <f t="shared" si="38"/>
        <v>--</v>
      </c>
      <c r="AA240" s="17" t="str">
        <f t="shared" si="38"/>
        <v>--</v>
      </c>
      <c r="AB240" s="17" t="str">
        <f t="shared" si="38"/>
        <v>--</v>
      </c>
      <c r="AC240" s="17" t="str">
        <f t="shared" si="39"/>
        <v>--</v>
      </c>
      <c r="AD240" s="17" t="str">
        <f t="shared" si="39"/>
        <v>--</v>
      </c>
      <c r="AE240" s="17" t="str">
        <f t="shared" si="39"/>
        <v>--</v>
      </c>
      <c r="AF240" s="17" t="str">
        <f t="shared" si="39"/>
        <v>--</v>
      </c>
      <c r="AG240" s="17" t="str">
        <f t="shared" si="39"/>
        <v>--</v>
      </c>
      <c r="AH240" s="17" t="str">
        <f t="shared" si="40"/>
        <v>--</v>
      </c>
      <c r="AI240" s="17" t="str">
        <f t="shared" si="40"/>
        <v>--</v>
      </c>
      <c r="AJ240" s="17" t="str">
        <f t="shared" si="40"/>
        <v>--</v>
      </c>
      <c r="AK240" s="17" t="str">
        <f t="shared" si="40"/>
        <v>--</v>
      </c>
      <c r="AL240" s="17" t="str">
        <f t="shared" si="40"/>
        <v>--</v>
      </c>
      <c r="AM240" s="17" t="str">
        <f t="shared" si="41"/>
        <v>--</v>
      </c>
      <c r="AN240" s="17" t="str">
        <f t="shared" si="41"/>
        <v>--</v>
      </c>
      <c r="AO240" s="17" t="str">
        <f t="shared" si="41"/>
        <v>--</v>
      </c>
      <c r="AP240" s="17" t="str">
        <f t="shared" si="41"/>
        <v>--</v>
      </c>
      <c r="AQ240" s="17" t="str">
        <f t="shared" si="41"/>
        <v>--</v>
      </c>
      <c r="AR240" s="17" t="str">
        <f t="shared" si="42"/>
        <v>--</v>
      </c>
      <c r="AS240" s="17" t="str">
        <f t="shared" si="42"/>
        <v>--</v>
      </c>
      <c r="AT240" s="111" t="str">
        <f t="shared" si="43"/>
        <v>--</v>
      </c>
      <c r="AU240" s="205"/>
    </row>
    <row r="241" spans="1:47" s="61" customFormat="1" ht="12" hidden="1" customHeight="1" x14ac:dyDescent="0.2">
      <c r="A241" s="14">
        <v>19</v>
      </c>
      <c r="B241" s="14"/>
      <c r="C241" s="120" t="str">
        <f t="shared" si="33"/>
        <v>項目19</v>
      </c>
      <c r="D241" s="17" t="str">
        <f t="shared" si="34"/>
        <v>--</v>
      </c>
      <c r="E241" s="17" t="str">
        <f t="shared" si="34"/>
        <v>--</v>
      </c>
      <c r="F241" s="17" t="str">
        <f t="shared" si="34"/>
        <v>--</v>
      </c>
      <c r="G241" s="17" t="str">
        <f t="shared" si="34"/>
        <v>--</v>
      </c>
      <c r="H241" s="17" t="str">
        <f t="shared" si="34"/>
        <v>--</v>
      </c>
      <c r="I241" s="17" t="str">
        <f t="shared" si="35"/>
        <v>--</v>
      </c>
      <c r="J241" s="17" t="str">
        <f t="shared" si="35"/>
        <v>--</v>
      </c>
      <c r="K241" s="17" t="str">
        <f t="shared" si="35"/>
        <v>--</v>
      </c>
      <c r="L241" s="17" t="str">
        <f t="shared" si="35"/>
        <v>--</v>
      </c>
      <c r="M241" s="17" t="str">
        <f t="shared" si="35"/>
        <v>--</v>
      </c>
      <c r="N241" s="17" t="str">
        <f t="shared" si="36"/>
        <v>--</v>
      </c>
      <c r="O241" s="17" t="str">
        <f t="shared" si="36"/>
        <v>--</v>
      </c>
      <c r="P241" s="17" t="str">
        <f t="shared" si="36"/>
        <v>--</v>
      </c>
      <c r="Q241" s="17" t="str">
        <f t="shared" si="36"/>
        <v>--</v>
      </c>
      <c r="R241" s="17" t="str">
        <f t="shared" si="36"/>
        <v>--</v>
      </c>
      <c r="S241" s="17" t="str">
        <f t="shared" si="37"/>
        <v>--</v>
      </c>
      <c r="T241" s="17" t="str">
        <f t="shared" si="37"/>
        <v>--</v>
      </c>
      <c r="U241" s="17" t="str">
        <f t="shared" si="37"/>
        <v>--</v>
      </c>
      <c r="V241" s="17" t="str">
        <f t="shared" si="37"/>
        <v>--</v>
      </c>
      <c r="W241" s="17" t="str">
        <f t="shared" si="37"/>
        <v>--</v>
      </c>
      <c r="X241" s="17" t="str">
        <f t="shared" si="38"/>
        <v>--</v>
      </c>
      <c r="Y241" s="17" t="str">
        <f t="shared" si="38"/>
        <v>--</v>
      </c>
      <c r="Z241" s="17" t="str">
        <f t="shared" si="38"/>
        <v>--</v>
      </c>
      <c r="AA241" s="17" t="str">
        <f t="shared" si="38"/>
        <v>--</v>
      </c>
      <c r="AB241" s="17" t="str">
        <f t="shared" si="38"/>
        <v>--</v>
      </c>
      <c r="AC241" s="17" t="str">
        <f t="shared" si="39"/>
        <v>--</v>
      </c>
      <c r="AD241" s="17" t="str">
        <f t="shared" si="39"/>
        <v>--</v>
      </c>
      <c r="AE241" s="17" t="str">
        <f t="shared" si="39"/>
        <v>--</v>
      </c>
      <c r="AF241" s="17" t="str">
        <f t="shared" si="39"/>
        <v>--</v>
      </c>
      <c r="AG241" s="17" t="str">
        <f t="shared" si="39"/>
        <v>--</v>
      </c>
      <c r="AH241" s="17" t="str">
        <f t="shared" si="40"/>
        <v>--</v>
      </c>
      <c r="AI241" s="17" t="str">
        <f t="shared" si="40"/>
        <v>--</v>
      </c>
      <c r="AJ241" s="17" t="str">
        <f t="shared" si="40"/>
        <v>--</v>
      </c>
      <c r="AK241" s="17" t="str">
        <f t="shared" si="40"/>
        <v>--</v>
      </c>
      <c r="AL241" s="17" t="str">
        <f t="shared" si="40"/>
        <v>--</v>
      </c>
      <c r="AM241" s="17" t="str">
        <f t="shared" si="41"/>
        <v>--</v>
      </c>
      <c r="AN241" s="17" t="str">
        <f t="shared" si="41"/>
        <v>--</v>
      </c>
      <c r="AO241" s="17" t="str">
        <f t="shared" si="41"/>
        <v>--</v>
      </c>
      <c r="AP241" s="17" t="str">
        <f t="shared" si="41"/>
        <v>--</v>
      </c>
      <c r="AQ241" s="17" t="str">
        <f t="shared" si="41"/>
        <v>--</v>
      </c>
      <c r="AR241" s="17" t="str">
        <f t="shared" si="42"/>
        <v>--</v>
      </c>
      <c r="AS241" s="17" t="str">
        <f t="shared" si="42"/>
        <v>--</v>
      </c>
      <c r="AT241" s="111" t="str">
        <f t="shared" si="43"/>
        <v>--</v>
      </c>
      <c r="AU241" s="205"/>
    </row>
    <row r="242" spans="1:47" s="61" customFormat="1" ht="12" hidden="1" customHeight="1" x14ac:dyDescent="0.2">
      <c r="A242" s="14">
        <v>20</v>
      </c>
      <c r="B242" s="14"/>
      <c r="C242" s="120" t="str">
        <f t="shared" si="33"/>
        <v>項目20</v>
      </c>
      <c r="D242" s="17" t="str">
        <f t="shared" si="34"/>
        <v>--</v>
      </c>
      <c r="E242" s="17" t="str">
        <f t="shared" si="34"/>
        <v>--</v>
      </c>
      <c r="F242" s="17" t="str">
        <f t="shared" si="34"/>
        <v>--</v>
      </c>
      <c r="G242" s="17" t="str">
        <f t="shared" si="34"/>
        <v>--</v>
      </c>
      <c r="H242" s="17" t="str">
        <f t="shared" si="34"/>
        <v>--</v>
      </c>
      <c r="I242" s="17" t="str">
        <f t="shared" si="35"/>
        <v>--</v>
      </c>
      <c r="J242" s="17" t="str">
        <f t="shared" si="35"/>
        <v>--</v>
      </c>
      <c r="K242" s="17" t="str">
        <f t="shared" si="35"/>
        <v>--</v>
      </c>
      <c r="L242" s="17" t="str">
        <f t="shared" si="35"/>
        <v>--</v>
      </c>
      <c r="M242" s="17" t="str">
        <f t="shared" si="35"/>
        <v>--</v>
      </c>
      <c r="N242" s="17" t="str">
        <f t="shared" si="36"/>
        <v>--</v>
      </c>
      <c r="O242" s="17" t="str">
        <f t="shared" si="36"/>
        <v>--</v>
      </c>
      <c r="P242" s="17" t="str">
        <f t="shared" si="36"/>
        <v>--</v>
      </c>
      <c r="Q242" s="17" t="str">
        <f t="shared" si="36"/>
        <v>--</v>
      </c>
      <c r="R242" s="17" t="str">
        <f t="shared" si="36"/>
        <v>--</v>
      </c>
      <c r="S242" s="17" t="str">
        <f t="shared" si="37"/>
        <v>--</v>
      </c>
      <c r="T242" s="17" t="str">
        <f t="shared" si="37"/>
        <v>--</v>
      </c>
      <c r="U242" s="17" t="str">
        <f t="shared" si="37"/>
        <v>--</v>
      </c>
      <c r="V242" s="17" t="str">
        <f t="shared" si="37"/>
        <v>--</v>
      </c>
      <c r="W242" s="17" t="str">
        <f t="shared" si="37"/>
        <v>--</v>
      </c>
      <c r="X242" s="17" t="str">
        <f t="shared" si="38"/>
        <v>--</v>
      </c>
      <c r="Y242" s="17" t="str">
        <f t="shared" si="38"/>
        <v>--</v>
      </c>
      <c r="Z242" s="17" t="str">
        <f t="shared" si="38"/>
        <v>--</v>
      </c>
      <c r="AA242" s="17" t="str">
        <f t="shared" si="38"/>
        <v>--</v>
      </c>
      <c r="AB242" s="17" t="str">
        <f t="shared" si="38"/>
        <v>--</v>
      </c>
      <c r="AC242" s="17" t="str">
        <f t="shared" si="39"/>
        <v>--</v>
      </c>
      <c r="AD242" s="17" t="str">
        <f t="shared" si="39"/>
        <v>--</v>
      </c>
      <c r="AE242" s="17" t="str">
        <f t="shared" si="39"/>
        <v>--</v>
      </c>
      <c r="AF242" s="17" t="str">
        <f t="shared" si="39"/>
        <v>--</v>
      </c>
      <c r="AG242" s="17" t="str">
        <f t="shared" si="39"/>
        <v>--</v>
      </c>
      <c r="AH242" s="17" t="str">
        <f t="shared" si="40"/>
        <v>--</v>
      </c>
      <c r="AI242" s="17" t="str">
        <f t="shared" si="40"/>
        <v>--</v>
      </c>
      <c r="AJ242" s="17" t="str">
        <f t="shared" si="40"/>
        <v>--</v>
      </c>
      <c r="AK242" s="17" t="str">
        <f t="shared" si="40"/>
        <v>--</v>
      </c>
      <c r="AL242" s="17" t="str">
        <f t="shared" si="40"/>
        <v>--</v>
      </c>
      <c r="AM242" s="17" t="str">
        <f t="shared" si="41"/>
        <v>--</v>
      </c>
      <c r="AN242" s="17" t="str">
        <f t="shared" si="41"/>
        <v>--</v>
      </c>
      <c r="AO242" s="17" t="str">
        <f t="shared" si="41"/>
        <v>--</v>
      </c>
      <c r="AP242" s="17" t="str">
        <f t="shared" si="41"/>
        <v>--</v>
      </c>
      <c r="AQ242" s="17" t="str">
        <f t="shared" si="41"/>
        <v>--</v>
      </c>
      <c r="AR242" s="17" t="str">
        <f t="shared" si="42"/>
        <v>--</v>
      </c>
      <c r="AS242" s="17" t="str">
        <f t="shared" si="42"/>
        <v>--</v>
      </c>
      <c r="AT242" s="111" t="str">
        <f t="shared" si="43"/>
        <v>--</v>
      </c>
      <c r="AU242" s="205"/>
    </row>
    <row r="243" spans="1:47" s="61" customFormat="1" ht="12" hidden="1" customHeight="1" x14ac:dyDescent="0.2">
      <c r="A243" s="14">
        <v>21</v>
      </c>
      <c r="B243" s="14"/>
      <c r="C243" s="120" t="str">
        <f t="shared" si="33"/>
        <v>項目21</v>
      </c>
      <c r="D243" s="17" t="str">
        <f t="shared" si="34"/>
        <v>--</v>
      </c>
      <c r="E243" s="17" t="str">
        <f t="shared" si="34"/>
        <v>--</v>
      </c>
      <c r="F243" s="17" t="str">
        <f t="shared" si="34"/>
        <v>--</v>
      </c>
      <c r="G243" s="17" t="str">
        <f t="shared" si="34"/>
        <v>--</v>
      </c>
      <c r="H243" s="17" t="str">
        <f t="shared" si="34"/>
        <v>--</v>
      </c>
      <c r="I243" s="17" t="str">
        <f t="shared" si="35"/>
        <v>--</v>
      </c>
      <c r="J243" s="17" t="str">
        <f t="shared" si="35"/>
        <v>--</v>
      </c>
      <c r="K243" s="17" t="str">
        <f t="shared" si="35"/>
        <v>--</v>
      </c>
      <c r="L243" s="17" t="str">
        <f t="shared" si="35"/>
        <v>--</v>
      </c>
      <c r="M243" s="17" t="str">
        <f t="shared" si="35"/>
        <v>--</v>
      </c>
      <c r="N243" s="17" t="str">
        <f t="shared" si="36"/>
        <v>--</v>
      </c>
      <c r="O243" s="17" t="str">
        <f t="shared" si="36"/>
        <v>--</v>
      </c>
      <c r="P243" s="17" t="str">
        <f t="shared" si="36"/>
        <v>--</v>
      </c>
      <c r="Q243" s="17" t="str">
        <f t="shared" si="36"/>
        <v>--</v>
      </c>
      <c r="R243" s="17" t="str">
        <f t="shared" si="36"/>
        <v>--</v>
      </c>
      <c r="S243" s="17" t="str">
        <f t="shared" si="37"/>
        <v>--</v>
      </c>
      <c r="T243" s="17" t="str">
        <f t="shared" si="37"/>
        <v>--</v>
      </c>
      <c r="U243" s="17" t="str">
        <f t="shared" si="37"/>
        <v>--</v>
      </c>
      <c r="V243" s="17" t="str">
        <f t="shared" si="37"/>
        <v>--</v>
      </c>
      <c r="W243" s="17" t="str">
        <f t="shared" si="37"/>
        <v>--</v>
      </c>
      <c r="X243" s="17" t="str">
        <f t="shared" si="38"/>
        <v>--</v>
      </c>
      <c r="Y243" s="17" t="str">
        <f t="shared" si="38"/>
        <v>--</v>
      </c>
      <c r="Z243" s="17" t="str">
        <f t="shared" si="38"/>
        <v>--</v>
      </c>
      <c r="AA243" s="17" t="str">
        <f t="shared" si="38"/>
        <v>--</v>
      </c>
      <c r="AB243" s="17" t="str">
        <f t="shared" si="38"/>
        <v>--</v>
      </c>
      <c r="AC243" s="17" t="str">
        <f t="shared" si="39"/>
        <v>--</v>
      </c>
      <c r="AD243" s="17" t="str">
        <f t="shared" si="39"/>
        <v>--</v>
      </c>
      <c r="AE243" s="17" t="str">
        <f t="shared" si="39"/>
        <v>--</v>
      </c>
      <c r="AF243" s="17" t="str">
        <f t="shared" si="39"/>
        <v>--</v>
      </c>
      <c r="AG243" s="17" t="str">
        <f t="shared" si="39"/>
        <v>--</v>
      </c>
      <c r="AH243" s="17" t="str">
        <f t="shared" si="40"/>
        <v>--</v>
      </c>
      <c r="AI243" s="17" t="str">
        <f t="shared" si="40"/>
        <v>--</v>
      </c>
      <c r="AJ243" s="17" t="str">
        <f t="shared" si="40"/>
        <v>--</v>
      </c>
      <c r="AK243" s="17" t="str">
        <f t="shared" si="40"/>
        <v>--</v>
      </c>
      <c r="AL243" s="17" t="str">
        <f t="shared" si="40"/>
        <v>--</v>
      </c>
      <c r="AM243" s="17" t="str">
        <f t="shared" si="41"/>
        <v>--</v>
      </c>
      <c r="AN243" s="17" t="str">
        <f t="shared" si="41"/>
        <v>--</v>
      </c>
      <c r="AO243" s="17" t="str">
        <f t="shared" si="41"/>
        <v>--</v>
      </c>
      <c r="AP243" s="17" t="str">
        <f t="shared" si="41"/>
        <v>--</v>
      </c>
      <c r="AQ243" s="17" t="str">
        <f t="shared" si="41"/>
        <v>--</v>
      </c>
      <c r="AR243" s="17" t="str">
        <f t="shared" si="42"/>
        <v>--</v>
      </c>
      <c r="AS243" s="17" t="str">
        <f t="shared" si="42"/>
        <v>--</v>
      </c>
      <c r="AT243" s="111" t="str">
        <f t="shared" si="43"/>
        <v>--</v>
      </c>
      <c r="AU243" s="205"/>
    </row>
    <row r="244" spans="1:47" s="61" customFormat="1" ht="12" hidden="1" customHeight="1" x14ac:dyDescent="0.2">
      <c r="A244" s="14">
        <v>22</v>
      </c>
      <c r="B244" s="14"/>
      <c r="C244" s="120" t="str">
        <f t="shared" si="33"/>
        <v>項目22</v>
      </c>
      <c r="D244" s="17" t="str">
        <f t="shared" si="34"/>
        <v>--</v>
      </c>
      <c r="E244" s="17" t="str">
        <f t="shared" si="34"/>
        <v>--</v>
      </c>
      <c r="F244" s="17" t="str">
        <f t="shared" si="34"/>
        <v>--</v>
      </c>
      <c r="G244" s="17" t="str">
        <f t="shared" si="34"/>
        <v>--</v>
      </c>
      <c r="H244" s="17" t="str">
        <f t="shared" si="34"/>
        <v>--</v>
      </c>
      <c r="I244" s="17" t="str">
        <f t="shared" si="35"/>
        <v>--</v>
      </c>
      <c r="J244" s="17" t="str">
        <f t="shared" si="35"/>
        <v>--</v>
      </c>
      <c r="K244" s="17" t="str">
        <f t="shared" si="35"/>
        <v>--</v>
      </c>
      <c r="L244" s="17" t="str">
        <f t="shared" si="35"/>
        <v>--</v>
      </c>
      <c r="M244" s="17" t="str">
        <f t="shared" si="35"/>
        <v>--</v>
      </c>
      <c r="N244" s="17" t="str">
        <f t="shared" si="36"/>
        <v>--</v>
      </c>
      <c r="O244" s="17" t="str">
        <f t="shared" si="36"/>
        <v>--</v>
      </c>
      <c r="P244" s="17" t="str">
        <f t="shared" si="36"/>
        <v>--</v>
      </c>
      <c r="Q244" s="17" t="str">
        <f t="shared" si="36"/>
        <v>--</v>
      </c>
      <c r="R244" s="17" t="str">
        <f t="shared" si="36"/>
        <v>--</v>
      </c>
      <c r="S244" s="17" t="str">
        <f t="shared" si="37"/>
        <v>--</v>
      </c>
      <c r="T244" s="17" t="str">
        <f t="shared" si="37"/>
        <v>--</v>
      </c>
      <c r="U244" s="17" t="str">
        <f t="shared" si="37"/>
        <v>--</v>
      </c>
      <c r="V244" s="17" t="str">
        <f t="shared" si="37"/>
        <v>--</v>
      </c>
      <c r="W244" s="17" t="str">
        <f t="shared" si="37"/>
        <v>--</v>
      </c>
      <c r="X244" s="17" t="str">
        <f t="shared" si="38"/>
        <v>--</v>
      </c>
      <c r="Y244" s="17" t="str">
        <f t="shared" si="38"/>
        <v>--</v>
      </c>
      <c r="Z244" s="17" t="str">
        <f t="shared" si="38"/>
        <v>--</v>
      </c>
      <c r="AA244" s="17" t="str">
        <f t="shared" si="38"/>
        <v>--</v>
      </c>
      <c r="AB244" s="17" t="str">
        <f t="shared" si="38"/>
        <v>--</v>
      </c>
      <c r="AC244" s="17" t="str">
        <f t="shared" si="39"/>
        <v>--</v>
      </c>
      <c r="AD244" s="17" t="str">
        <f t="shared" si="39"/>
        <v>--</v>
      </c>
      <c r="AE244" s="17" t="str">
        <f t="shared" si="39"/>
        <v>--</v>
      </c>
      <c r="AF244" s="17" t="str">
        <f t="shared" si="39"/>
        <v>--</v>
      </c>
      <c r="AG244" s="17" t="str">
        <f t="shared" si="39"/>
        <v>--</v>
      </c>
      <c r="AH244" s="17" t="str">
        <f t="shared" si="40"/>
        <v>--</v>
      </c>
      <c r="AI244" s="17" t="str">
        <f t="shared" si="40"/>
        <v>--</v>
      </c>
      <c r="AJ244" s="17" t="str">
        <f t="shared" si="40"/>
        <v>--</v>
      </c>
      <c r="AK244" s="17" t="str">
        <f t="shared" si="40"/>
        <v>--</v>
      </c>
      <c r="AL244" s="17" t="str">
        <f t="shared" si="40"/>
        <v>--</v>
      </c>
      <c r="AM244" s="17" t="str">
        <f t="shared" si="41"/>
        <v>--</v>
      </c>
      <c r="AN244" s="17" t="str">
        <f t="shared" si="41"/>
        <v>--</v>
      </c>
      <c r="AO244" s="17" t="str">
        <f t="shared" si="41"/>
        <v>--</v>
      </c>
      <c r="AP244" s="17" t="str">
        <f t="shared" si="41"/>
        <v>--</v>
      </c>
      <c r="AQ244" s="17" t="str">
        <f t="shared" si="41"/>
        <v>--</v>
      </c>
      <c r="AR244" s="17" t="str">
        <f t="shared" si="42"/>
        <v>--</v>
      </c>
      <c r="AS244" s="17" t="str">
        <f t="shared" si="42"/>
        <v>--</v>
      </c>
      <c r="AT244" s="111" t="str">
        <f t="shared" si="43"/>
        <v>--</v>
      </c>
      <c r="AU244" s="205"/>
    </row>
    <row r="245" spans="1:47" s="61" customFormat="1" ht="12" hidden="1" customHeight="1" x14ac:dyDescent="0.2">
      <c r="A245" s="14">
        <v>23</v>
      </c>
      <c r="B245" s="14"/>
      <c r="C245" s="120" t="str">
        <f t="shared" si="33"/>
        <v>項目23</v>
      </c>
      <c r="D245" s="17" t="str">
        <f t="shared" si="34"/>
        <v>--</v>
      </c>
      <c r="E245" s="17" t="str">
        <f t="shared" si="34"/>
        <v>--</v>
      </c>
      <c r="F245" s="17" t="str">
        <f t="shared" si="34"/>
        <v>--</v>
      </c>
      <c r="G245" s="17" t="str">
        <f t="shared" si="34"/>
        <v>--</v>
      </c>
      <c r="H245" s="17" t="str">
        <f t="shared" si="34"/>
        <v>--</v>
      </c>
      <c r="I245" s="17" t="str">
        <f t="shared" si="35"/>
        <v>--</v>
      </c>
      <c r="J245" s="17" t="str">
        <f t="shared" si="35"/>
        <v>--</v>
      </c>
      <c r="K245" s="17" t="str">
        <f t="shared" si="35"/>
        <v>--</v>
      </c>
      <c r="L245" s="17" t="str">
        <f t="shared" si="35"/>
        <v>--</v>
      </c>
      <c r="M245" s="17" t="str">
        <f t="shared" si="35"/>
        <v>--</v>
      </c>
      <c r="N245" s="17" t="str">
        <f t="shared" si="36"/>
        <v>--</v>
      </c>
      <c r="O245" s="17" t="str">
        <f t="shared" si="36"/>
        <v>--</v>
      </c>
      <c r="P245" s="17" t="str">
        <f t="shared" si="36"/>
        <v>--</v>
      </c>
      <c r="Q245" s="17" t="str">
        <f t="shared" si="36"/>
        <v>--</v>
      </c>
      <c r="R245" s="17" t="str">
        <f t="shared" si="36"/>
        <v>--</v>
      </c>
      <c r="S245" s="17" t="str">
        <f t="shared" si="37"/>
        <v>--</v>
      </c>
      <c r="T245" s="17" t="str">
        <f t="shared" si="37"/>
        <v>--</v>
      </c>
      <c r="U245" s="17" t="str">
        <f t="shared" si="37"/>
        <v>--</v>
      </c>
      <c r="V245" s="17" t="str">
        <f t="shared" si="37"/>
        <v>--</v>
      </c>
      <c r="W245" s="17" t="str">
        <f t="shared" si="37"/>
        <v>--</v>
      </c>
      <c r="X245" s="17" t="str">
        <f t="shared" si="38"/>
        <v>--</v>
      </c>
      <c r="Y245" s="17" t="str">
        <f t="shared" si="38"/>
        <v>--</v>
      </c>
      <c r="Z245" s="17" t="str">
        <f t="shared" si="38"/>
        <v>--</v>
      </c>
      <c r="AA245" s="17" t="str">
        <f t="shared" si="38"/>
        <v>--</v>
      </c>
      <c r="AB245" s="17" t="str">
        <f t="shared" si="38"/>
        <v>--</v>
      </c>
      <c r="AC245" s="17" t="str">
        <f t="shared" si="39"/>
        <v>--</v>
      </c>
      <c r="AD245" s="17" t="str">
        <f t="shared" si="39"/>
        <v>--</v>
      </c>
      <c r="AE245" s="17" t="str">
        <f t="shared" si="39"/>
        <v>--</v>
      </c>
      <c r="AF245" s="17" t="str">
        <f t="shared" si="39"/>
        <v>--</v>
      </c>
      <c r="AG245" s="17" t="str">
        <f t="shared" si="39"/>
        <v>--</v>
      </c>
      <c r="AH245" s="17" t="str">
        <f t="shared" si="40"/>
        <v>--</v>
      </c>
      <c r="AI245" s="17" t="str">
        <f t="shared" si="40"/>
        <v>--</v>
      </c>
      <c r="AJ245" s="17" t="str">
        <f t="shared" si="40"/>
        <v>--</v>
      </c>
      <c r="AK245" s="17" t="str">
        <f t="shared" si="40"/>
        <v>--</v>
      </c>
      <c r="AL245" s="17" t="str">
        <f t="shared" si="40"/>
        <v>--</v>
      </c>
      <c r="AM245" s="17" t="str">
        <f t="shared" si="41"/>
        <v>--</v>
      </c>
      <c r="AN245" s="17" t="str">
        <f t="shared" si="41"/>
        <v>--</v>
      </c>
      <c r="AO245" s="17" t="str">
        <f t="shared" si="41"/>
        <v>--</v>
      </c>
      <c r="AP245" s="17" t="str">
        <f t="shared" si="41"/>
        <v>--</v>
      </c>
      <c r="AQ245" s="17" t="str">
        <f t="shared" si="41"/>
        <v>--</v>
      </c>
      <c r="AR245" s="17" t="str">
        <f t="shared" si="42"/>
        <v>--</v>
      </c>
      <c r="AS245" s="17" t="str">
        <f t="shared" si="42"/>
        <v>--</v>
      </c>
      <c r="AT245" s="111" t="str">
        <f t="shared" si="43"/>
        <v>--</v>
      </c>
      <c r="AU245" s="205"/>
    </row>
    <row r="246" spans="1:47" s="61" customFormat="1" ht="12" hidden="1" customHeight="1" x14ac:dyDescent="0.2">
      <c r="A246" s="14">
        <v>24</v>
      </c>
      <c r="B246" s="14"/>
      <c r="C246" s="120" t="str">
        <f t="shared" si="33"/>
        <v>項目24</v>
      </c>
      <c r="D246" s="17" t="str">
        <f t="shared" si="34"/>
        <v>--</v>
      </c>
      <c r="E246" s="17" t="str">
        <f t="shared" si="34"/>
        <v>--</v>
      </c>
      <c r="F246" s="17" t="str">
        <f t="shared" si="34"/>
        <v>--</v>
      </c>
      <c r="G246" s="17" t="str">
        <f t="shared" si="34"/>
        <v>--</v>
      </c>
      <c r="H246" s="17" t="str">
        <f t="shared" si="34"/>
        <v>--</v>
      </c>
      <c r="I246" s="17" t="str">
        <f t="shared" si="35"/>
        <v>--</v>
      </c>
      <c r="J246" s="17" t="str">
        <f t="shared" si="35"/>
        <v>--</v>
      </c>
      <c r="K246" s="17" t="str">
        <f t="shared" si="35"/>
        <v>--</v>
      </c>
      <c r="L246" s="17" t="str">
        <f t="shared" si="35"/>
        <v>--</v>
      </c>
      <c r="M246" s="17" t="str">
        <f t="shared" si="35"/>
        <v>--</v>
      </c>
      <c r="N246" s="17" t="str">
        <f t="shared" si="36"/>
        <v>--</v>
      </c>
      <c r="O246" s="17" t="str">
        <f t="shared" si="36"/>
        <v>--</v>
      </c>
      <c r="P246" s="17" t="str">
        <f t="shared" si="36"/>
        <v>--</v>
      </c>
      <c r="Q246" s="17" t="str">
        <f t="shared" si="36"/>
        <v>--</v>
      </c>
      <c r="R246" s="17" t="str">
        <f t="shared" si="36"/>
        <v>--</v>
      </c>
      <c r="S246" s="17" t="str">
        <f t="shared" si="37"/>
        <v>--</v>
      </c>
      <c r="T246" s="17" t="str">
        <f t="shared" si="37"/>
        <v>--</v>
      </c>
      <c r="U246" s="17" t="str">
        <f t="shared" si="37"/>
        <v>--</v>
      </c>
      <c r="V246" s="17" t="str">
        <f t="shared" si="37"/>
        <v>--</v>
      </c>
      <c r="W246" s="17" t="str">
        <f t="shared" si="37"/>
        <v>--</v>
      </c>
      <c r="X246" s="17" t="str">
        <f t="shared" si="38"/>
        <v>--</v>
      </c>
      <c r="Y246" s="17" t="str">
        <f t="shared" si="38"/>
        <v>--</v>
      </c>
      <c r="Z246" s="17" t="str">
        <f t="shared" si="38"/>
        <v>--</v>
      </c>
      <c r="AA246" s="17" t="str">
        <f t="shared" si="38"/>
        <v>--</v>
      </c>
      <c r="AB246" s="17" t="str">
        <f t="shared" si="38"/>
        <v>--</v>
      </c>
      <c r="AC246" s="17" t="str">
        <f t="shared" si="39"/>
        <v>--</v>
      </c>
      <c r="AD246" s="17" t="str">
        <f t="shared" si="39"/>
        <v>--</v>
      </c>
      <c r="AE246" s="17" t="str">
        <f t="shared" si="39"/>
        <v>--</v>
      </c>
      <c r="AF246" s="17" t="str">
        <f t="shared" si="39"/>
        <v>--</v>
      </c>
      <c r="AG246" s="17" t="str">
        <f t="shared" si="39"/>
        <v>--</v>
      </c>
      <c r="AH246" s="17" t="str">
        <f t="shared" si="40"/>
        <v>--</v>
      </c>
      <c r="AI246" s="17" t="str">
        <f t="shared" si="40"/>
        <v>--</v>
      </c>
      <c r="AJ246" s="17" t="str">
        <f t="shared" si="40"/>
        <v>--</v>
      </c>
      <c r="AK246" s="17" t="str">
        <f t="shared" si="40"/>
        <v>--</v>
      </c>
      <c r="AL246" s="17" t="str">
        <f t="shared" si="40"/>
        <v>--</v>
      </c>
      <c r="AM246" s="17" t="str">
        <f t="shared" si="41"/>
        <v>--</v>
      </c>
      <c r="AN246" s="17" t="str">
        <f t="shared" si="41"/>
        <v>--</v>
      </c>
      <c r="AO246" s="17" t="str">
        <f t="shared" si="41"/>
        <v>--</v>
      </c>
      <c r="AP246" s="17" t="str">
        <f t="shared" si="41"/>
        <v>--</v>
      </c>
      <c r="AQ246" s="17" t="str">
        <f t="shared" si="41"/>
        <v>--</v>
      </c>
      <c r="AR246" s="17" t="str">
        <f t="shared" si="42"/>
        <v>--</v>
      </c>
      <c r="AS246" s="17" t="str">
        <f t="shared" si="42"/>
        <v>--</v>
      </c>
      <c r="AT246" s="111" t="str">
        <f t="shared" si="43"/>
        <v>--</v>
      </c>
      <c r="AU246" s="205"/>
    </row>
    <row r="247" spans="1:47" s="61" customFormat="1" ht="12" hidden="1" customHeight="1" x14ac:dyDescent="0.2">
      <c r="A247" s="14">
        <v>25</v>
      </c>
      <c r="B247" s="14"/>
      <c r="C247" s="120" t="str">
        <f t="shared" si="33"/>
        <v>項目25</v>
      </c>
      <c r="D247" s="17" t="str">
        <f t="shared" si="34"/>
        <v>--</v>
      </c>
      <c r="E247" s="17" t="str">
        <f t="shared" si="34"/>
        <v>--</v>
      </c>
      <c r="F247" s="17" t="str">
        <f t="shared" si="34"/>
        <v>--</v>
      </c>
      <c r="G247" s="17" t="str">
        <f t="shared" si="34"/>
        <v>--</v>
      </c>
      <c r="H247" s="17" t="str">
        <f t="shared" si="34"/>
        <v>--</v>
      </c>
      <c r="I247" s="17" t="str">
        <f t="shared" si="35"/>
        <v>--</v>
      </c>
      <c r="J247" s="17" t="str">
        <f t="shared" si="35"/>
        <v>--</v>
      </c>
      <c r="K247" s="17" t="str">
        <f t="shared" si="35"/>
        <v>--</v>
      </c>
      <c r="L247" s="17" t="str">
        <f t="shared" si="35"/>
        <v>--</v>
      </c>
      <c r="M247" s="17" t="str">
        <f t="shared" si="35"/>
        <v>--</v>
      </c>
      <c r="N247" s="17" t="str">
        <f t="shared" si="36"/>
        <v>--</v>
      </c>
      <c r="O247" s="17" t="str">
        <f t="shared" si="36"/>
        <v>--</v>
      </c>
      <c r="P247" s="17" t="str">
        <f t="shared" si="36"/>
        <v>--</v>
      </c>
      <c r="Q247" s="17" t="str">
        <f t="shared" si="36"/>
        <v>--</v>
      </c>
      <c r="R247" s="17" t="str">
        <f t="shared" si="36"/>
        <v>--</v>
      </c>
      <c r="S247" s="17" t="str">
        <f t="shared" si="37"/>
        <v>--</v>
      </c>
      <c r="T247" s="17" t="str">
        <f t="shared" si="37"/>
        <v>--</v>
      </c>
      <c r="U247" s="17" t="str">
        <f t="shared" si="37"/>
        <v>--</v>
      </c>
      <c r="V247" s="17" t="str">
        <f t="shared" si="37"/>
        <v>--</v>
      </c>
      <c r="W247" s="17" t="str">
        <f t="shared" si="37"/>
        <v>--</v>
      </c>
      <c r="X247" s="17" t="str">
        <f t="shared" si="38"/>
        <v>--</v>
      </c>
      <c r="Y247" s="17" t="str">
        <f t="shared" si="38"/>
        <v>--</v>
      </c>
      <c r="Z247" s="17" t="str">
        <f t="shared" si="38"/>
        <v>--</v>
      </c>
      <c r="AA247" s="17" t="str">
        <f t="shared" si="38"/>
        <v>--</v>
      </c>
      <c r="AB247" s="17" t="str">
        <f t="shared" si="38"/>
        <v>--</v>
      </c>
      <c r="AC247" s="17" t="str">
        <f t="shared" si="39"/>
        <v>--</v>
      </c>
      <c r="AD247" s="17" t="str">
        <f t="shared" si="39"/>
        <v>--</v>
      </c>
      <c r="AE247" s="17" t="str">
        <f t="shared" si="39"/>
        <v>--</v>
      </c>
      <c r="AF247" s="17" t="str">
        <f t="shared" si="39"/>
        <v>--</v>
      </c>
      <c r="AG247" s="17" t="str">
        <f t="shared" si="39"/>
        <v>--</v>
      </c>
      <c r="AH247" s="17" t="str">
        <f t="shared" si="40"/>
        <v>--</v>
      </c>
      <c r="AI247" s="17" t="str">
        <f t="shared" si="40"/>
        <v>--</v>
      </c>
      <c r="AJ247" s="17" t="str">
        <f t="shared" si="40"/>
        <v>--</v>
      </c>
      <c r="AK247" s="17" t="str">
        <f t="shared" si="40"/>
        <v>--</v>
      </c>
      <c r="AL247" s="17" t="str">
        <f t="shared" si="40"/>
        <v>--</v>
      </c>
      <c r="AM247" s="17" t="str">
        <f t="shared" si="41"/>
        <v>--</v>
      </c>
      <c r="AN247" s="17" t="str">
        <f t="shared" si="41"/>
        <v>--</v>
      </c>
      <c r="AO247" s="17" t="str">
        <f t="shared" si="41"/>
        <v>--</v>
      </c>
      <c r="AP247" s="17" t="str">
        <f t="shared" si="41"/>
        <v>--</v>
      </c>
      <c r="AQ247" s="17" t="str">
        <f t="shared" si="41"/>
        <v>--</v>
      </c>
      <c r="AR247" s="17" t="str">
        <f t="shared" si="42"/>
        <v>--</v>
      </c>
      <c r="AS247" s="17" t="str">
        <f t="shared" si="42"/>
        <v>--</v>
      </c>
      <c r="AT247" s="111" t="str">
        <f t="shared" si="43"/>
        <v>--</v>
      </c>
      <c r="AU247" s="205"/>
    </row>
    <row r="248" spans="1:47" s="61" customFormat="1" ht="12" hidden="1" customHeight="1" x14ac:dyDescent="0.2">
      <c r="A248" s="14">
        <v>26</v>
      </c>
      <c r="B248" s="14"/>
      <c r="C248" s="120" t="str">
        <f t="shared" si="33"/>
        <v>項目26</v>
      </c>
      <c r="D248" s="17" t="str">
        <f t="shared" si="34"/>
        <v>--</v>
      </c>
      <c r="E248" s="17" t="str">
        <f t="shared" si="34"/>
        <v>--</v>
      </c>
      <c r="F248" s="17" t="str">
        <f t="shared" si="34"/>
        <v>--</v>
      </c>
      <c r="G248" s="17" t="str">
        <f t="shared" si="34"/>
        <v>--</v>
      </c>
      <c r="H248" s="17" t="str">
        <f t="shared" si="34"/>
        <v>--</v>
      </c>
      <c r="I248" s="17" t="str">
        <f t="shared" si="35"/>
        <v>--</v>
      </c>
      <c r="J248" s="17" t="str">
        <f t="shared" si="35"/>
        <v>--</v>
      </c>
      <c r="K248" s="17" t="str">
        <f t="shared" si="35"/>
        <v>--</v>
      </c>
      <c r="L248" s="17" t="str">
        <f t="shared" si="35"/>
        <v>--</v>
      </c>
      <c r="M248" s="17" t="str">
        <f t="shared" si="35"/>
        <v>--</v>
      </c>
      <c r="N248" s="17" t="str">
        <f t="shared" si="36"/>
        <v>--</v>
      </c>
      <c r="O248" s="17" t="str">
        <f t="shared" si="36"/>
        <v>--</v>
      </c>
      <c r="P248" s="17" t="str">
        <f t="shared" si="36"/>
        <v>--</v>
      </c>
      <c r="Q248" s="17" t="str">
        <f t="shared" si="36"/>
        <v>--</v>
      </c>
      <c r="R248" s="17" t="str">
        <f t="shared" si="36"/>
        <v>--</v>
      </c>
      <c r="S248" s="17" t="str">
        <f t="shared" si="37"/>
        <v>--</v>
      </c>
      <c r="T248" s="17" t="str">
        <f t="shared" si="37"/>
        <v>--</v>
      </c>
      <c r="U248" s="17" t="str">
        <f t="shared" si="37"/>
        <v>--</v>
      </c>
      <c r="V248" s="17" t="str">
        <f t="shared" si="37"/>
        <v>--</v>
      </c>
      <c r="W248" s="17" t="str">
        <f t="shared" si="37"/>
        <v>--</v>
      </c>
      <c r="X248" s="17" t="str">
        <f t="shared" si="38"/>
        <v>--</v>
      </c>
      <c r="Y248" s="17" t="str">
        <f t="shared" si="38"/>
        <v>--</v>
      </c>
      <c r="Z248" s="17" t="str">
        <f t="shared" si="38"/>
        <v>--</v>
      </c>
      <c r="AA248" s="17" t="str">
        <f t="shared" si="38"/>
        <v>--</v>
      </c>
      <c r="AB248" s="17" t="str">
        <f t="shared" si="38"/>
        <v>--</v>
      </c>
      <c r="AC248" s="17" t="str">
        <f t="shared" si="39"/>
        <v>--</v>
      </c>
      <c r="AD248" s="17" t="str">
        <f t="shared" si="39"/>
        <v>--</v>
      </c>
      <c r="AE248" s="17" t="str">
        <f t="shared" si="39"/>
        <v>--</v>
      </c>
      <c r="AF248" s="17" t="str">
        <f t="shared" si="39"/>
        <v>--</v>
      </c>
      <c r="AG248" s="17" t="str">
        <f t="shared" si="39"/>
        <v>--</v>
      </c>
      <c r="AH248" s="17" t="str">
        <f t="shared" si="40"/>
        <v>--</v>
      </c>
      <c r="AI248" s="17" t="str">
        <f t="shared" si="40"/>
        <v>--</v>
      </c>
      <c r="AJ248" s="17" t="str">
        <f t="shared" si="40"/>
        <v>--</v>
      </c>
      <c r="AK248" s="17" t="str">
        <f t="shared" si="40"/>
        <v>--</v>
      </c>
      <c r="AL248" s="17" t="str">
        <f t="shared" si="40"/>
        <v>--</v>
      </c>
      <c r="AM248" s="17" t="str">
        <f t="shared" si="41"/>
        <v>--</v>
      </c>
      <c r="AN248" s="17" t="str">
        <f t="shared" si="41"/>
        <v>--</v>
      </c>
      <c r="AO248" s="17" t="str">
        <f t="shared" si="41"/>
        <v>--</v>
      </c>
      <c r="AP248" s="17" t="str">
        <f t="shared" si="41"/>
        <v>--</v>
      </c>
      <c r="AQ248" s="17" t="str">
        <f t="shared" si="41"/>
        <v>--</v>
      </c>
      <c r="AR248" s="17" t="str">
        <f t="shared" si="42"/>
        <v>--</v>
      </c>
      <c r="AS248" s="17" t="str">
        <f t="shared" si="42"/>
        <v>--</v>
      </c>
      <c r="AT248" s="111" t="str">
        <f t="shared" si="43"/>
        <v>--</v>
      </c>
      <c r="AU248" s="205"/>
    </row>
    <row r="249" spans="1:47" s="61" customFormat="1" ht="12" hidden="1" customHeight="1" x14ac:dyDescent="0.2">
      <c r="A249" s="14">
        <v>27</v>
      </c>
      <c r="B249" s="14"/>
      <c r="C249" s="120" t="str">
        <f t="shared" si="33"/>
        <v>項目27</v>
      </c>
      <c r="D249" s="17" t="str">
        <f t="shared" si="34"/>
        <v>--</v>
      </c>
      <c r="E249" s="17" t="str">
        <f t="shared" si="34"/>
        <v>--</v>
      </c>
      <c r="F249" s="17" t="str">
        <f t="shared" si="34"/>
        <v>--</v>
      </c>
      <c r="G249" s="17" t="str">
        <f t="shared" si="34"/>
        <v>--</v>
      </c>
      <c r="H249" s="17" t="str">
        <f t="shared" si="34"/>
        <v>--</v>
      </c>
      <c r="I249" s="17" t="str">
        <f t="shared" si="35"/>
        <v>--</v>
      </c>
      <c r="J249" s="17" t="str">
        <f t="shared" si="35"/>
        <v>--</v>
      </c>
      <c r="K249" s="17" t="str">
        <f t="shared" si="35"/>
        <v>--</v>
      </c>
      <c r="L249" s="17" t="str">
        <f t="shared" si="35"/>
        <v>--</v>
      </c>
      <c r="M249" s="17" t="str">
        <f t="shared" si="35"/>
        <v>--</v>
      </c>
      <c r="N249" s="17" t="str">
        <f t="shared" si="36"/>
        <v>--</v>
      </c>
      <c r="O249" s="17" t="str">
        <f t="shared" si="36"/>
        <v>--</v>
      </c>
      <c r="P249" s="17" t="str">
        <f t="shared" si="36"/>
        <v>--</v>
      </c>
      <c r="Q249" s="17" t="str">
        <f t="shared" si="36"/>
        <v>--</v>
      </c>
      <c r="R249" s="17" t="str">
        <f t="shared" si="36"/>
        <v>--</v>
      </c>
      <c r="S249" s="17" t="str">
        <f t="shared" si="37"/>
        <v>--</v>
      </c>
      <c r="T249" s="17" t="str">
        <f t="shared" si="37"/>
        <v>--</v>
      </c>
      <c r="U249" s="17" t="str">
        <f t="shared" si="37"/>
        <v>--</v>
      </c>
      <c r="V249" s="17" t="str">
        <f t="shared" si="37"/>
        <v>--</v>
      </c>
      <c r="W249" s="17" t="str">
        <f t="shared" si="37"/>
        <v>--</v>
      </c>
      <c r="X249" s="17" t="str">
        <f t="shared" si="38"/>
        <v>--</v>
      </c>
      <c r="Y249" s="17" t="str">
        <f t="shared" si="38"/>
        <v>--</v>
      </c>
      <c r="Z249" s="17" t="str">
        <f t="shared" si="38"/>
        <v>--</v>
      </c>
      <c r="AA249" s="17" t="str">
        <f t="shared" si="38"/>
        <v>--</v>
      </c>
      <c r="AB249" s="17" t="str">
        <f t="shared" si="38"/>
        <v>--</v>
      </c>
      <c r="AC249" s="17" t="str">
        <f t="shared" si="39"/>
        <v>--</v>
      </c>
      <c r="AD249" s="17" t="str">
        <f t="shared" si="39"/>
        <v>--</v>
      </c>
      <c r="AE249" s="17" t="str">
        <f t="shared" si="39"/>
        <v>--</v>
      </c>
      <c r="AF249" s="17" t="str">
        <f t="shared" si="39"/>
        <v>--</v>
      </c>
      <c r="AG249" s="17" t="str">
        <f t="shared" si="39"/>
        <v>--</v>
      </c>
      <c r="AH249" s="17" t="str">
        <f t="shared" si="40"/>
        <v>--</v>
      </c>
      <c r="AI249" s="17" t="str">
        <f t="shared" si="40"/>
        <v>--</v>
      </c>
      <c r="AJ249" s="17" t="str">
        <f t="shared" si="40"/>
        <v>--</v>
      </c>
      <c r="AK249" s="17" t="str">
        <f t="shared" si="40"/>
        <v>--</v>
      </c>
      <c r="AL249" s="17" t="str">
        <f t="shared" si="40"/>
        <v>--</v>
      </c>
      <c r="AM249" s="17" t="str">
        <f t="shared" si="41"/>
        <v>--</v>
      </c>
      <c r="AN249" s="17" t="str">
        <f t="shared" si="41"/>
        <v>--</v>
      </c>
      <c r="AO249" s="17" t="str">
        <f t="shared" si="41"/>
        <v>--</v>
      </c>
      <c r="AP249" s="17" t="str">
        <f t="shared" si="41"/>
        <v>--</v>
      </c>
      <c r="AQ249" s="17" t="str">
        <f t="shared" si="41"/>
        <v>--</v>
      </c>
      <c r="AR249" s="17" t="str">
        <f t="shared" si="42"/>
        <v>--</v>
      </c>
      <c r="AS249" s="17" t="str">
        <f t="shared" si="42"/>
        <v>--</v>
      </c>
      <c r="AT249" s="111" t="str">
        <f t="shared" si="43"/>
        <v>--</v>
      </c>
      <c r="AU249" s="205"/>
    </row>
    <row r="250" spans="1:47" s="61" customFormat="1" ht="12" hidden="1" customHeight="1" x14ac:dyDescent="0.2">
      <c r="A250" s="14">
        <v>28</v>
      </c>
      <c r="B250" s="14"/>
      <c r="C250" s="120" t="str">
        <f t="shared" si="33"/>
        <v>項目28</v>
      </c>
      <c r="D250" s="17" t="str">
        <f t="shared" si="34"/>
        <v>--</v>
      </c>
      <c r="E250" s="17" t="str">
        <f t="shared" si="34"/>
        <v>--</v>
      </c>
      <c r="F250" s="17" t="str">
        <f t="shared" si="34"/>
        <v>--</v>
      </c>
      <c r="G250" s="17" t="str">
        <f t="shared" si="34"/>
        <v>--</v>
      </c>
      <c r="H250" s="17" t="str">
        <f t="shared" si="34"/>
        <v>--</v>
      </c>
      <c r="I250" s="17" t="str">
        <f t="shared" si="35"/>
        <v>--</v>
      </c>
      <c r="J250" s="17" t="str">
        <f t="shared" si="35"/>
        <v>--</v>
      </c>
      <c r="K250" s="17" t="str">
        <f t="shared" si="35"/>
        <v>--</v>
      </c>
      <c r="L250" s="17" t="str">
        <f t="shared" si="35"/>
        <v>--</v>
      </c>
      <c r="M250" s="17" t="str">
        <f t="shared" si="35"/>
        <v>--</v>
      </c>
      <c r="N250" s="17" t="str">
        <f t="shared" si="36"/>
        <v>--</v>
      </c>
      <c r="O250" s="17" t="str">
        <f t="shared" si="36"/>
        <v>--</v>
      </c>
      <c r="P250" s="17" t="str">
        <f t="shared" si="36"/>
        <v>--</v>
      </c>
      <c r="Q250" s="17" t="str">
        <f t="shared" si="36"/>
        <v>--</v>
      </c>
      <c r="R250" s="17" t="str">
        <f t="shared" si="36"/>
        <v>--</v>
      </c>
      <c r="S250" s="17" t="str">
        <f t="shared" si="37"/>
        <v>--</v>
      </c>
      <c r="T250" s="17" t="str">
        <f t="shared" si="37"/>
        <v>--</v>
      </c>
      <c r="U250" s="17" t="str">
        <f t="shared" si="37"/>
        <v>--</v>
      </c>
      <c r="V250" s="17" t="str">
        <f t="shared" si="37"/>
        <v>--</v>
      </c>
      <c r="W250" s="17" t="str">
        <f t="shared" si="37"/>
        <v>--</v>
      </c>
      <c r="X250" s="17" t="str">
        <f t="shared" si="38"/>
        <v>--</v>
      </c>
      <c r="Y250" s="17" t="str">
        <f t="shared" si="38"/>
        <v>--</v>
      </c>
      <c r="Z250" s="17" t="str">
        <f t="shared" si="38"/>
        <v>--</v>
      </c>
      <c r="AA250" s="17" t="str">
        <f t="shared" si="38"/>
        <v>--</v>
      </c>
      <c r="AB250" s="17" t="str">
        <f t="shared" si="38"/>
        <v>--</v>
      </c>
      <c r="AC250" s="17" t="str">
        <f t="shared" si="39"/>
        <v>--</v>
      </c>
      <c r="AD250" s="17" t="str">
        <f t="shared" si="39"/>
        <v>--</v>
      </c>
      <c r="AE250" s="17" t="str">
        <f t="shared" si="39"/>
        <v>--</v>
      </c>
      <c r="AF250" s="17" t="str">
        <f t="shared" si="39"/>
        <v>--</v>
      </c>
      <c r="AG250" s="17" t="str">
        <f t="shared" si="39"/>
        <v>--</v>
      </c>
      <c r="AH250" s="17" t="str">
        <f t="shared" si="40"/>
        <v>--</v>
      </c>
      <c r="AI250" s="17" t="str">
        <f t="shared" si="40"/>
        <v>--</v>
      </c>
      <c r="AJ250" s="17" t="str">
        <f t="shared" si="40"/>
        <v>--</v>
      </c>
      <c r="AK250" s="17" t="str">
        <f t="shared" si="40"/>
        <v>--</v>
      </c>
      <c r="AL250" s="17" t="str">
        <f t="shared" si="40"/>
        <v>--</v>
      </c>
      <c r="AM250" s="17" t="str">
        <f t="shared" si="41"/>
        <v>--</v>
      </c>
      <c r="AN250" s="17" t="str">
        <f t="shared" si="41"/>
        <v>--</v>
      </c>
      <c r="AO250" s="17" t="str">
        <f t="shared" si="41"/>
        <v>--</v>
      </c>
      <c r="AP250" s="17" t="str">
        <f t="shared" si="41"/>
        <v>--</v>
      </c>
      <c r="AQ250" s="17" t="str">
        <f t="shared" si="41"/>
        <v>--</v>
      </c>
      <c r="AR250" s="17" t="str">
        <f t="shared" si="42"/>
        <v>--</v>
      </c>
      <c r="AS250" s="17" t="str">
        <f t="shared" si="42"/>
        <v>--</v>
      </c>
      <c r="AT250" s="111" t="str">
        <f t="shared" si="43"/>
        <v>--</v>
      </c>
      <c r="AU250" s="205"/>
    </row>
    <row r="251" spans="1:47" s="61" customFormat="1" ht="12" hidden="1" customHeight="1" x14ac:dyDescent="0.2">
      <c r="A251" s="14">
        <v>29</v>
      </c>
      <c r="B251" s="14"/>
      <c r="C251" s="120" t="str">
        <f t="shared" si="33"/>
        <v>項目29</v>
      </c>
      <c r="D251" s="17" t="str">
        <f t="shared" si="34"/>
        <v>--</v>
      </c>
      <c r="E251" s="17" t="str">
        <f t="shared" si="34"/>
        <v>--</v>
      </c>
      <c r="F251" s="17" t="str">
        <f t="shared" si="34"/>
        <v>--</v>
      </c>
      <c r="G251" s="17" t="str">
        <f t="shared" si="34"/>
        <v>--</v>
      </c>
      <c r="H251" s="17" t="str">
        <f t="shared" si="34"/>
        <v>--</v>
      </c>
      <c r="I251" s="17" t="str">
        <f t="shared" si="35"/>
        <v>--</v>
      </c>
      <c r="J251" s="17" t="str">
        <f t="shared" si="35"/>
        <v>--</v>
      </c>
      <c r="K251" s="17" t="str">
        <f t="shared" si="35"/>
        <v>--</v>
      </c>
      <c r="L251" s="17" t="str">
        <f t="shared" si="35"/>
        <v>--</v>
      </c>
      <c r="M251" s="17" t="str">
        <f t="shared" si="35"/>
        <v>--</v>
      </c>
      <c r="N251" s="17" t="str">
        <f t="shared" si="36"/>
        <v>--</v>
      </c>
      <c r="O251" s="17" t="str">
        <f t="shared" si="36"/>
        <v>--</v>
      </c>
      <c r="P251" s="17" t="str">
        <f t="shared" si="36"/>
        <v>--</v>
      </c>
      <c r="Q251" s="17" t="str">
        <f t="shared" si="36"/>
        <v>--</v>
      </c>
      <c r="R251" s="17" t="str">
        <f t="shared" si="36"/>
        <v>--</v>
      </c>
      <c r="S251" s="17" t="str">
        <f t="shared" si="37"/>
        <v>--</v>
      </c>
      <c r="T251" s="17" t="str">
        <f t="shared" si="37"/>
        <v>--</v>
      </c>
      <c r="U251" s="17" t="str">
        <f t="shared" si="37"/>
        <v>--</v>
      </c>
      <c r="V251" s="17" t="str">
        <f t="shared" si="37"/>
        <v>--</v>
      </c>
      <c r="W251" s="17" t="str">
        <f t="shared" si="37"/>
        <v>--</v>
      </c>
      <c r="X251" s="17" t="str">
        <f t="shared" si="38"/>
        <v>--</v>
      </c>
      <c r="Y251" s="17" t="str">
        <f t="shared" si="38"/>
        <v>--</v>
      </c>
      <c r="Z251" s="17" t="str">
        <f t="shared" si="38"/>
        <v>--</v>
      </c>
      <c r="AA251" s="17" t="str">
        <f t="shared" si="38"/>
        <v>--</v>
      </c>
      <c r="AB251" s="17" t="str">
        <f t="shared" si="38"/>
        <v>--</v>
      </c>
      <c r="AC251" s="17" t="str">
        <f t="shared" si="39"/>
        <v>--</v>
      </c>
      <c r="AD251" s="17" t="str">
        <f t="shared" si="39"/>
        <v>--</v>
      </c>
      <c r="AE251" s="17" t="str">
        <f t="shared" si="39"/>
        <v>--</v>
      </c>
      <c r="AF251" s="17" t="str">
        <f t="shared" si="39"/>
        <v>--</v>
      </c>
      <c r="AG251" s="17" t="str">
        <f t="shared" si="39"/>
        <v>--</v>
      </c>
      <c r="AH251" s="17" t="str">
        <f t="shared" si="40"/>
        <v>--</v>
      </c>
      <c r="AI251" s="17" t="str">
        <f t="shared" si="40"/>
        <v>--</v>
      </c>
      <c r="AJ251" s="17" t="str">
        <f t="shared" si="40"/>
        <v>--</v>
      </c>
      <c r="AK251" s="17" t="str">
        <f t="shared" si="40"/>
        <v>--</v>
      </c>
      <c r="AL251" s="17" t="str">
        <f t="shared" si="40"/>
        <v>--</v>
      </c>
      <c r="AM251" s="17" t="str">
        <f t="shared" si="41"/>
        <v>--</v>
      </c>
      <c r="AN251" s="17" t="str">
        <f t="shared" si="41"/>
        <v>--</v>
      </c>
      <c r="AO251" s="17" t="str">
        <f t="shared" si="41"/>
        <v>--</v>
      </c>
      <c r="AP251" s="17" t="str">
        <f t="shared" si="41"/>
        <v>--</v>
      </c>
      <c r="AQ251" s="17" t="str">
        <f t="shared" si="41"/>
        <v>--</v>
      </c>
      <c r="AR251" s="17" t="str">
        <f t="shared" si="42"/>
        <v>--</v>
      </c>
      <c r="AS251" s="17" t="str">
        <f t="shared" si="42"/>
        <v>--</v>
      </c>
      <c r="AT251" s="111" t="str">
        <f t="shared" si="43"/>
        <v>--</v>
      </c>
      <c r="AU251" s="205"/>
    </row>
    <row r="252" spans="1:47" s="61" customFormat="1" ht="12" hidden="1" customHeight="1" x14ac:dyDescent="0.2">
      <c r="A252" s="14">
        <v>30</v>
      </c>
      <c r="B252" s="14"/>
      <c r="C252" s="120" t="str">
        <f t="shared" si="33"/>
        <v>項目30</v>
      </c>
      <c r="D252" s="17" t="str">
        <f t="shared" si="34"/>
        <v>--</v>
      </c>
      <c r="E252" s="17" t="str">
        <f t="shared" si="34"/>
        <v>--</v>
      </c>
      <c r="F252" s="17" t="str">
        <f t="shared" si="34"/>
        <v>--</v>
      </c>
      <c r="G252" s="17" t="str">
        <f t="shared" si="34"/>
        <v>--</v>
      </c>
      <c r="H252" s="17" t="str">
        <f t="shared" si="34"/>
        <v>--</v>
      </c>
      <c r="I252" s="17" t="str">
        <f t="shared" si="35"/>
        <v>--</v>
      </c>
      <c r="J252" s="17" t="str">
        <f t="shared" si="35"/>
        <v>--</v>
      </c>
      <c r="K252" s="17" t="str">
        <f t="shared" si="35"/>
        <v>--</v>
      </c>
      <c r="L252" s="17" t="str">
        <f t="shared" si="35"/>
        <v>--</v>
      </c>
      <c r="M252" s="17" t="str">
        <f t="shared" si="35"/>
        <v>--</v>
      </c>
      <c r="N252" s="17" t="str">
        <f t="shared" si="36"/>
        <v>--</v>
      </c>
      <c r="O252" s="17" t="str">
        <f t="shared" si="36"/>
        <v>--</v>
      </c>
      <c r="P252" s="17" t="str">
        <f t="shared" si="36"/>
        <v>--</v>
      </c>
      <c r="Q252" s="17" t="str">
        <f t="shared" si="36"/>
        <v>--</v>
      </c>
      <c r="R252" s="17" t="str">
        <f t="shared" si="36"/>
        <v>--</v>
      </c>
      <c r="S252" s="17" t="str">
        <f t="shared" si="37"/>
        <v>--</v>
      </c>
      <c r="T252" s="17" t="str">
        <f t="shared" si="37"/>
        <v>--</v>
      </c>
      <c r="U252" s="17" t="str">
        <f t="shared" si="37"/>
        <v>--</v>
      </c>
      <c r="V252" s="17" t="str">
        <f t="shared" si="37"/>
        <v>--</v>
      </c>
      <c r="W252" s="17" t="str">
        <f t="shared" si="37"/>
        <v>--</v>
      </c>
      <c r="X252" s="17" t="str">
        <f t="shared" si="38"/>
        <v>--</v>
      </c>
      <c r="Y252" s="17" t="str">
        <f t="shared" si="38"/>
        <v>--</v>
      </c>
      <c r="Z252" s="17" t="str">
        <f t="shared" si="38"/>
        <v>--</v>
      </c>
      <c r="AA252" s="17" t="str">
        <f t="shared" si="38"/>
        <v>--</v>
      </c>
      <c r="AB252" s="17" t="str">
        <f t="shared" si="38"/>
        <v>--</v>
      </c>
      <c r="AC252" s="17" t="str">
        <f t="shared" si="39"/>
        <v>--</v>
      </c>
      <c r="AD252" s="17" t="str">
        <f t="shared" si="39"/>
        <v>--</v>
      </c>
      <c r="AE252" s="17" t="str">
        <f t="shared" si="39"/>
        <v>--</v>
      </c>
      <c r="AF252" s="17" t="str">
        <f t="shared" si="39"/>
        <v>--</v>
      </c>
      <c r="AG252" s="17" t="str">
        <f t="shared" si="39"/>
        <v>--</v>
      </c>
      <c r="AH252" s="17" t="str">
        <f t="shared" si="40"/>
        <v>--</v>
      </c>
      <c r="AI252" s="17" t="str">
        <f t="shared" si="40"/>
        <v>--</v>
      </c>
      <c r="AJ252" s="17" t="str">
        <f t="shared" si="40"/>
        <v>--</v>
      </c>
      <c r="AK252" s="17" t="str">
        <f t="shared" si="40"/>
        <v>--</v>
      </c>
      <c r="AL252" s="17" t="str">
        <f t="shared" si="40"/>
        <v>--</v>
      </c>
      <c r="AM252" s="17" t="str">
        <f t="shared" si="41"/>
        <v>--</v>
      </c>
      <c r="AN252" s="17" t="str">
        <f t="shared" si="41"/>
        <v>--</v>
      </c>
      <c r="AO252" s="17" t="str">
        <f t="shared" si="41"/>
        <v>--</v>
      </c>
      <c r="AP252" s="17" t="str">
        <f t="shared" si="41"/>
        <v>--</v>
      </c>
      <c r="AQ252" s="17" t="str">
        <f t="shared" si="41"/>
        <v>--</v>
      </c>
      <c r="AR252" s="17" t="str">
        <f t="shared" si="42"/>
        <v>--</v>
      </c>
      <c r="AS252" s="17" t="str">
        <f t="shared" si="42"/>
        <v>--</v>
      </c>
      <c r="AT252" s="111" t="str">
        <f t="shared" si="43"/>
        <v>--</v>
      </c>
      <c r="AU252" s="205"/>
    </row>
    <row r="253" spans="1:47" s="61" customFormat="1" ht="12" hidden="1" customHeight="1" x14ac:dyDescent="0.2">
      <c r="A253" s="14">
        <v>31</v>
      </c>
      <c r="B253" s="14"/>
      <c r="C253" s="120" t="str">
        <f t="shared" si="33"/>
        <v>項目31</v>
      </c>
      <c r="D253" s="17" t="str">
        <f t="shared" si="34"/>
        <v>--</v>
      </c>
      <c r="E253" s="17" t="str">
        <f t="shared" si="34"/>
        <v>--</v>
      </c>
      <c r="F253" s="17" t="str">
        <f t="shared" si="34"/>
        <v>--</v>
      </c>
      <c r="G253" s="17" t="str">
        <f t="shared" si="34"/>
        <v>--</v>
      </c>
      <c r="H253" s="17" t="str">
        <f t="shared" si="34"/>
        <v>--</v>
      </c>
      <c r="I253" s="17" t="str">
        <f t="shared" si="35"/>
        <v>--</v>
      </c>
      <c r="J253" s="17" t="str">
        <f t="shared" si="35"/>
        <v>--</v>
      </c>
      <c r="K253" s="17" t="str">
        <f t="shared" si="35"/>
        <v>--</v>
      </c>
      <c r="L253" s="17" t="str">
        <f t="shared" si="35"/>
        <v>--</v>
      </c>
      <c r="M253" s="17" t="str">
        <f t="shared" si="35"/>
        <v>--</v>
      </c>
      <c r="N253" s="17" t="str">
        <f t="shared" si="36"/>
        <v>--</v>
      </c>
      <c r="O253" s="17" t="str">
        <f t="shared" si="36"/>
        <v>--</v>
      </c>
      <c r="P253" s="17" t="str">
        <f t="shared" si="36"/>
        <v>--</v>
      </c>
      <c r="Q253" s="17" t="str">
        <f t="shared" si="36"/>
        <v>--</v>
      </c>
      <c r="R253" s="17" t="str">
        <f t="shared" si="36"/>
        <v>--</v>
      </c>
      <c r="S253" s="17" t="str">
        <f t="shared" si="37"/>
        <v>--</v>
      </c>
      <c r="T253" s="17" t="str">
        <f t="shared" si="37"/>
        <v>--</v>
      </c>
      <c r="U253" s="17" t="str">
        <f t="shared" si="37"/>
        <v>--</v>
      </c>
      <c r="V253" s="17" t="str">
        <f t="shared" si="37"/>
        <v>--</v>
      </c>
      <c r="W253" s="17" t="str">
        <f t="shared" si="37"/>
        <v>--</v>
      </c>
      <c r="X253" s="17" t="str">
        <f t="shared" si="38"/>
        <v>--</v>
      </c>
      <c r="Y253" s="17" t="str">
        <f t="shared" si="38"/>
        <v>--</v>
      </c>
      <c r="Z253" s="17" t="str">
        <f t="shared" si="38"/>
        <v>--</v>
      </c>
      <c r="AA253" s="17" t="str">
        <f t="shared" si="38"/>
        <v>--</v>
      </c>
      <c r="AB253" s="17" t="str">
        <f t="shared" si="38"/>
        <v>--</v>
      </c>
      <c r="AC253" s="17" t="str">
        <f t="shared" si="39"/>
        <v>--</v>
      </c>
      <c r="AD253" s="17" t="str">
        <f t="shared" si="39"/>
        <v>--</v>
      </c>
      <c r="AE253" s="17" t="str">
        <f t="shared" si="39"/>
        <v>--</v>
      </c>
      <c r="AF253" s="17" t="str">
        <f t="shared" si="39"/>
        <v>--</v>
      </c>
      <c r="AG253" s="17" t="str">
        <f t="shared" si="39"/>
        <v>--</v>
      </c>
      <c r="AH253" s="17" t="str">
        <f t="shared" si="40"/>
        <v>--</v>
      </c>
      <c r="AI253" s="17" t="str">
        <f t="shared" si="40"/>
        <v>--</v>
      </c>
      <c r="AJ253" s="17" t="str">
        <f t="shared" si="40"/>
        <v>--</v>
      </c>
      <c r="AK253" s="17" t="str">
        <f t="shared" si="40"/>
        <v>--</v>
      </c>
      <c r="AL253" s="17" t="str">
        <f t="shared" si="40"/>
        <v>--</v>
      </c>
      <c r="AM253" s="17" t="str">
        <f t="shared" si="41"/>
        <v>--</v>
      </c>
      <c r="AN253" s="17" t="str">
        <f t="shared" si="41"/>
        <v>--</v>
      </c>
      <c r="AO253" s="17" t="str">
        <f t="shared" si="41"/>
        <v>--</v>
      </c>
      <c r="AP253" s="17" t="str">
        <f t="shared" si="41"/>
        <v>--</v>
      </c>
      <c r="AQ253" s="17" t="str">
        <f t="shared" si="41"/>
        <v>--</v>
      </c>
      <c r="AR253" s="17" t="str">
        <f t="shared" si="42"/>
        <v>--</v>
      </c>
      <c r="AS253" s="17" t="str">
        <f t="shared" si="42"/>
        <v>--</v>
      </c>
      <c r="AT253" s="111" t="str">
        <f t="shared" si="43"/>
        <v>--</v>
      </c>
      <c r="AU253" s="205"/>
    </row>
    <row r="254" spans="1:47" s="61" customFormat="1" ht="12" hidden="1" customHeight="1" x14ac:dyDescent="0.2">
      <c r="A254" s="14">
        <v>32</v>
      </c>
      <c r="B254" s="14"/>
      <c r="C254" s="120" t="str">
        <f t="shared" si="33"/>
        <v>項目32</v>
      </c>
      <c r="D254" s="17" t="str">
        <f t="shared" si="34"/>
        <v>--</v>
      </c>
      <c r="E254" s="17" t="str">
        <f t="shared" si="34"/>
        <v>--</v>
      </c>
      <c r="F254" s="17" t="str">
        <f t="shared" si="34"/>
        <v>--</v>
      </c>
      <c r="G254" s="17" t="str">
        <f t="shared" si="34"/>
        <v>--</v>
      </c>
      <c r="H254" s="17" t="str">
        <f t="shared" si="34"/>
        <v>--</v>
      </c>
      <c r="I254" s="17" t="str">
        <f t="shared" si="35"/>
        <v>--</v>
      </c>
      <c r="J254" s="17" t="str">
        <f t="shared" si="35"/>
        <v>--</v>
      </c>
      <c r="K254" s="17" t="str">
        <f t="shared" si="35"/>
        <v>--</v>
      </c>
      <c r="L254" s="17" t="str">
        <f t="shared" si="35"/>
        <v>--</v>
      </c>
      <c r="M254" s="17" t="str">
        <f t="shared" si="35"/>
        <v>--</v>
      </c>
      <c r="N254" s="17" t="str">
        <f t="shared" si="36"/>
        <v>--</v>
      </c>
      <c r="O254" s="17" t="str">
        <f t="shared" si="36"/>
        <v>--</v>
      </c>
      <c r="P254" s="17" t="str">
        <f t="shared" si="36"/>
        <v>--</v>
      </c>
      <c r="Q254" s="17" t="str">
        <f t="shared" si="36"/>
        <v>--</v>
      </c>
      <c r="R254" s="17" t="str">
        <f t="shared" si="36"/>
        <v>--</v>
      </c>
      <c r="S254" s="17" t="str">
        <f t="shared" si="37"/>
        <v>--</v>
      </c>
      <c r="T254" s="17" t="str">
        <f t="shared" si="37"/>
        <v>--</v>
      </c>
      <c r="U254" s="17" t="str">
        <f t="shared" si="37"/>
        <v>--</v>
      </c>
      <c r="V254" s="17" t="str">
        <f t="shared" si="37"/>
        <v>--</v>
      </c>
      <c r="W254" s="17" t="str">
        <f t="shared" si="37"/>
        <v>--</v>
      </c>
      <c r="X254" s="17" t="str">
        <f t="shared" si="38"/>
        <v>--</v>
      </c>
      <c r="Y254" s="17" t="str">
        <f t="shared" si="38"/>
        <v>--</v>
      </c>
      <c r="Z254" s="17" t="str">
        <f t="shared" si="38"/>
        <v>--</v>
      </c>
      <c r="AA254" s="17" t="str">
        <f t="shared" si="38"/>
        <v>--</v>
      </c>
      <c r="AB254" s="17" t="str">
        <f t="shared" si="38"/>
        <v>--</v>
      </c>
      <c r="AC254" s="17" t="str">
        <f t="shared" si="39"/>
        <v>--</v>
      </c>
      <c r="AD254" s="17" t="str">
        <f t="shared" si="39"/>
        <v>--</v>
      </c>
      <c r="AE254" s="17" t="str">
        <f t="shared" si="39"/>
        <v>--</v>
      </c>
      <c r="AF254" s="17" t="str">
        <f t="shared" si="39"/>
        <v>--</v>
      </c>
      <c r="AG254" s="17" t="str">
        <f t="shared" si="39"/>
        <v>--</v>
      </c>
      <c r="AH254" s="17" t="str">
        <f t="shared" si="40"/>
        <v>--</v>
      </c>
      <c r="AI254" s="17" t="str">
        <f t="shared" si="40"/>
        <v>--</v>
      </c>
      <c r="AJ254" s="17" t="str">
        <f t="shared" si="40"/>
        <v>--</v>
      </c>
      <c r="AK254" s="17" t="str">
        <f t="shared" si="40"/>
        <v>--</v>
      </c>
      <c r="AL254" s="17" t="str">
        <f t="shared" si="40"/>
        <v>--</v>
      </c>
      <c r="AM254" s="17" t="str">
        <f t="shared" si="41"/>
        <v>--</v>
      </c>
      <c r="AN254" s="17" t="str">
        <f t="shared" si="41"/>
        <v>--</v>
      </c>
      <c r="AO254" s="17" t="str">
        <f t="shared" si="41"/>
        <v>--</v>
      </c>
      <c r="AP254" s="17" t="str">
        <f t="shared" si="41"/>
        <v>--</v>
      </c>
      <c r="AQ254" s="17" t="str">
        <f t="shared" si="41"/>
        <v>--</v>
      </c>
      <c r="AR254" s="17" t="str">
        <f t="shared" si="42"/>
        <v>--</v>
      </c>
      <c r="AS254" s="17" t="str">
        <f t="shared" si="42"/>
        <v>--</v>
      </c>
      <c r="AT254" s="111" t="str">
        <f t="shared" si="43"/>
        <v>--</v>
      </c>
      <c r="AU254" s="205"/>
    </row>
    <row r="255" spans="1:47" s="61" customFormat="1" ht="12" hidden="1" customHeight="1" x14ac:dyDescent="0.2">
      <c r="A255" s="14">
        <v>33</v>
      </c>
      <c r="B255" s="14"/>
      <c r="C255" s="120" t="str">
        <f t="shared" si="33"/>
        <v>項目33</v>
      </c>
      <c r="D255" s="17" t="str">
        <f t="shared" si="34"/>
        <v>--</v>
      </c>
      <c r="E255" s="17" t="str">
        <f t="shared" si="34"/>
        <v>--</v>
      </c>
      <c r="F255" s="17" t="str">
        <f t="shared" si="34"/>
        <v>--</v>
      </c>
      <c r="G255" s="17" t="str">
        <f t="shared" si="34"/>
        <v>--</v>
      </c>
      <c r="H255" s="17" t="str">
        <f t="shared" si="34"/>
        <v>--</v>
      </c>
      <c r="I255" s="17" t="str">
        <f t="shared" si="35"/>
        <v>--</v>
      </c>
      <c r="J255" s="17" t="str">
        <f t="shared" si="35"/>
        <v>--</v>
      </c>
      <c r="K255" s="17" t="str">
        <f t="shared" si="35"/>
        <v>--</v>
      </c>
      <c r="L255" s="17" t="str">
        <f t="shared" si="35"/>
        <v>--</v>
      </c>
      <c r="M255" s="17" t="str">
        <f t="shared" si="35"/>
        <v>--</v>
      </c>
      <c r="N255" s="17" t="str">
        <f t="shared" si="36"/>
        <v>--</v>
      </c>
      <c r="O255" s="17" t="str">
        <f t="shared" si="36"/>
        <v>--</v>
      </c>
      <c r="P255" s="17" t="str">
        <f t="shared" si="36"/>
        <v>--</v>
      </c>
      <c r="Q255" s="17" t="str">
        <f t="shared" si="36"/>
        <v>--</v>
      </c>
      <c r="R255" s="17" t="str">
        <f t="shared" si="36"/>
        <v>--</v>
      </c>
      <c r="S255" s="17" t="str">
        <f t="shared" si="37"/>
        <v>--</v>
      </c>
      <c r="T255" s="17" t="str">
        <f t="shared" si="37"/>
        <v>--</v>
      </c>
      <c r="U255" s="17" t="str">
        <f t="shared" si="37"/>
        <v>--</v>
      </c>
      <c r="V255" s="17" t="str">
        <f t="shared" si="37"/>
        <v>--</v>
      </c>
      <c r="W255" s="17" t="str">
        <f t="shared" si="37"/>
        <v>--</v>
      </c>
      <c r="X255" s="17" t="str">
        <f t="shared" si="38"/>
        <v>--</v>
      </c>
      <c r="Y255" s="17" t="str">
        <f t="shared" si="38"/>
        <v>--</v>
      </c>
      <c r="Z255" s="17" t="str">
        <f t="shared" si="38"/>
        <v>--</v>
      </c>
      <c r="AA255" s="17" t="str">
        <f t="shared" si="38"/>
        <v>--</v>
      </c>
      <c r="AB255" s="17" t="str">
        <f t="shared" si="38"/>
        <v>--</v>
      </c>
      <c r="AC255" s="17" t="str">
        <f t="shared" si="39"/>
        <v>--</v>
      </c>
      <c r="AD255" s="17" t="str">
        <f t="shared" si="39"/>
        <v>--</v>
      </c>
      <c r="AE255" s="17" t="str">
        <f t="shared" si="39"/>
        <v>--</v>
      </c>
      <c r="AF255" s="17" t="str">
        <f t="shared" si="39"/>
        <v>--</v>
      </c>
      <c r="AG255" s="17" t="str">
        <f t="shared" si="39"/>
        <v>--</v>
      </c>
      <c r="AH255" s="17" t="str">
        <f t="shared" si="40"/>
        <v>--</v>
      </c>
      <c r="AI255" s="17" t="str">
        <f t="shared" si="40"/>
        <v>--</v>
      </c>
      <c r="AJ255" s="17" t="str">
        <f t="shared" si="40"/>
        <v>--</v>
      </c>
      <c r="AK255" s="17" t="str">
        <f t="shared" si="40"/>
        <v>--</v>
      </c>
      <c r="AL255" s="17" t="str">
        <f t="shared" si="40"/>
        <v>--</v>
      </c>
      <c r="AM255" s="17" t="str">
        <f t="shared" si="41"/>
        <v>--</v>
      </c>
      <c r="AN255" s="17" t="str">
        <f t="shared" si="41"/>
        <v>--</v>
      </c>
      <c r="AO255" s="17" t="str">
        <f t="shared" si="41"/>
        <v>--</v>
      </c>
      <c r="AP255" s="17" t="str">
        <f t="shared" si="41"/>
        <v>--</v>
      </c>
      <c r="AQ255" s="17" t="str">
        <f t="shared" si="41"/>
        <v>--</v>
      </c>
      <c r="AR255" s="17" t="str">
        <f t="shared" si="42"/>
        <v>--</v>
      </c>
      <c r="AS255" s="17" t="str">
        <f t="shared" si="42"/>
        <v>--</v>
      </c>
      <c r="AT255" s="111" t="str">
        <f t="shared" si="43"/>
        <v>--</v>
      </c>
      <c r="AU255" s="205"/>
    </row>
    <row r="256" spans="1:47" s="61" customFormat="1" ht="12" hidden="1" customHeight="1" x14ac:dyDescent="0.2">
      <c r="A256" s="14">
        <v>34</v>
      </c>
      <c r="B256" s="14"/>
      <c r="C256" s="120" t="str">
        <f t="shared" si="33"/>
        <v>項目34</v>
      </c>
      <c r="D256" s="17" t="str">
        <f t="shared" si="34"/>
        <v>--</v>
      </c>
      <c r="E256" s="17" t="str">
        <f t="shared" si="34"/>
        <v>--</v>
      </c>
      <c r="F256" s="17" t="str">
        <f t="shared" si="34"/>
        <v>--</v>
      </c>
      <c r="G256" s="17" t="str">
        <f t="shared" si="34"/>
        <v>--</v>
      </c>
      <c r="H256" s="17" t="str">
        <f t="shared" si="34"/>
        <v>--</v>
      </c>
      <c r="I256" s="17" t="str">
        <f t="shared" si="35"/>
        <v>--</v>
      </c>
      <c r="J256" s="17" t="str">
        <f t="shared" si="35"/>
        <v>--</v>
      </c>
      <c r="K256" s="17" t="str">
        <f t="shared" si="35"/>
        <v>--</v>
      </c>
      <c r="L256" s="17" t="str">
        <f t="shared" si="35"/>
        <v>--</v>
      </c>
      <c r="M256" s="17" t="str">
        <f t="shared" si="35"/>
        <v>--</v>
      </c>
      <c r="N256" s="17" t="str">
        <f t="shared" si="36"/>
        <v>--</v>
      </c>
      <c r="O256" s="17" t="str">
        <f t="shared" si="36"/>
        <v>--</v>
      </c>
      <c r="P256" s="17" t="str">
        <f t="shared" si="36"/>
        <v>--</v>
      </c>
      <c r="Q256" s="17" t="str">
        <f t="shared" si="36"/>
        <v>--</v>
      </c>
      <c r="R256" s="17" t="str">
        <f t="shared" si="36"/>
        <v>--</v>
      </c>
      <c r="S256" s="17" t="str">
        <f t="shared" si="37"/>
        <v>--</v>
      </c>
      <c r="T256" s="17" t="str">
        <f t="shared" si="37"/>
        <v>--</v>
      </c>
      <c r="U256" s="17" t="str">
        <f t="shared" si="37"/>
        <v>--</v>
      </c>
      <c r="V256" s="17" t="str">
        <f t="shared" si="37"/>
        <v>--</v>
      </c>
      <c r="W256" s="17" t="str">
        <f t="shared" si="37"/>
        <v>--</v>
      </c>
      <c r="X256" s="17" t="str">
        <f t="shared" si="38"/>
        <v>--</v>
      </c>
      <c r="Y256" s="17" t="str">
        <f t="shared" si="38"/>
        <v>--</v>
      </c>
      <c r="Z256" s="17" t="str">
        <f t="shared" si="38"/>
        <v>--</v>
      </c>
      <c r="AA256" s="17" t="str">
        <f t="shared" si="38"/>
        <v>--</v>
      </c>
      <c r="AB256" s="17" t="str">
        <f t="shared" si="38"/>
        <v>--</v>
      </c>
      <c r="AC256" s="17" t="str">
        <f t="shared" si="39"/>
        <v>--</v>
      </c>
      <c r="AD256" s="17" t="str">
        <f t="shared" si="39"/>
        <v>--</v>
      </c>
      <c r="AE256" s="17" t="str">
        <f t="shared" si="39"/>
        <v>--</v>
      </c>
      <c r="AF256" s="17" t="str">
        <f t="shared" si="39"/>
        <v>--</v>
      </c>
      <c r="AG256" s="17" t="str">
        <f t="shared" si="39"/>
        <v>--</v>
      </c>
      <c r="AH256" s="17" t="str">
        <f t="shared" si="40"/>
        <v>--</v>
      </c>
      <c r="AI256" s="17" t="str">
        <f t="shared" si="40"/>
        <v>--</v>
      </c>
      <c r="AJ256" s="17" t="str">
        <f t="shared" si="40"/>
        <v>--</v>
      </c>
      <c r="AK256" s="17" t="str">
        <f t="shared" si="40"/>
        <v>--</v>
      </c>
      <c r="AL256" s="17" t="str">
        <f t="shared" si="40"/>
        <v>--</v>
      </c>
      <c r="AM256" s="17" t="str">
        <f t="shared" si="41"/>
        <v>--</v>
      </c>
      <c r="AN256" s="17" t="str">
        <f t="shared" si="41"/>
        <v>--</v>
      </c>
      <c r="AO256" s="17" t="str">
        <f t="shared" si="41"/>
        <v>--</v>
      </c>
      <c r="AP256" s="17" t="str">
        <f t="shared" si="41"/>
        <v>--</v>
      </c>
      <c r="AQ256" s="17" t="str">
        <f t="shared" si="41"/>
        <v>--</v>
      </c>
      <c r="AR256" s="17" t="str">
        <f t="shared" si="42"/>
        <v>--</v>
      </c>
      <c r="AS256" s="17" t="str">
        <f t="shared" si="42"/>
        <v>--</v>
      </c>
      <c r="AT256" s="111" t="str">
        <f t="shared" si="43"/>
        <v>--</v>
      </c>
      <c r="AU256" s="205"/>
    </row>
    <row r="257" spans="1:47" s="61" customFormat="1" ht="12" hidden="1" customHeight="1" x14ac:dyDescent="0.2">
      <c r="A257" s="14">
        <v>35</v>
      </c>
      <c r="B257" s="14"/>
      <c r="C257" s="120" t="str">
        <f t="shared" si="33"/>
        <v>項目35</v>
      </c>
      <c r="D257" s="17" t="str">
        <f t="shared" si="34"/>
        <v>--</v>
      </c>
      <c r="E257" s="17" t="str">
        <f t="shared" si="34"/>
        <v>--</v>
      </c>
      <c r="F257" s="17" t="str">
        <f t="shared" si="34"/>
        <v>--</v>
      </c>
      <c r="G257" s="17" t="str">
        <f t="shared" si="34"/>
        <v>--</v>
      </c>
      <c r="H257" s="17" t="str">
        <f t="shared" si="34"/>
        <v>--</v>
      </c>
      <c r="I257" s="17" t="str">
        <f t="shared" si="35"/>
        <v>--</v>
      </c>
      <c r="J257" s="17" t="str">
        <f t="shared" si="35"/>
        <v>--</v>
      </c>
      <c r="K257" s="17" t="str">
        <f t="shared" si="35"/>
        <v>--</v>
      </c>
      <c r="L257" s="17" t="str">
        <f t="shared" si="35"/>
        <v>--</v>
      </c>
      <c r="M257" s="17" t="str">
        <f t="shared" si="35"/>
        <v>--</v>
      </c>
      <c r="N257" s="17" t="str">
        <f t="shared" si="36"/>
        <v>--</v>
      </c>
      <c r="O257" s="17" t="str">
        <f t="shared" si="36"/>
        <v>--</v>
      </c>
      <c r="P257" s="17" t="str">
        <f t="shared" si="36"/>
        <v>--</v>
      </c>
      <c r="Q257" s="17" t="str">
        <f t="shared" si="36"/>
        <v>--</v>
      </c>
      <c r="R257" s="17" t="str">
        <f t="shared" si="36"/>
        <v>--</v>
      </c>
      <c r="S257" s="17" t="str">
        <f t="shared" si="37"/>
        <v>--</v>
      </c>
      <c r="T257" s="17" t="str">
        <f t="shared" si="37"/>
        <v>--</v>
      </c>
      <c r="U257" s="17" t="str">
        <f t="shared" si="37"/>
        <v>--</v>
      </c>
      <c r="V257" s="17" t="str">
        <f t="shared" si="37"/>
        <v>--</v>
      </c>
      <c r="W257" s="17" t="str">
        <f t="shared" si="37"/>
        <v>--</v>
      </c>
      <c r="X257" s="17" t="str">
        <f t="shared" si="38"/>
        <v>--</v>
      </c>
      <c r="Y257" s="17" t="str">
        <f t="shared" si="38"/>
        <v>--</v>
      </c>
      <c r="Z257" s="17" t="str">
        <f t="shared" si="38"/>
        <v>--</v>
      </c>
      <c r="AA257" s="17" t="str">
        <f t="shared" si="38"/>
        <v>--</v>
      </c>
      <c r="AB257" s="17" t="str">
        <f t="shared" si="38"/>
        <v>--</v>
      </c>
      <c r="AC257" s="17" t="str">
        <f t="shared" si="39"/>
        <v>--</v>
      </c>
      <c r="AD257" s="17" t="str">
        <f t="shared" si="39"/>
        <v>--</v>
      </c>
      <c r="AE257" s="17" t="str">
        <f t="shared" si="39"/>
        <v>--</v>
      </c>
      <c r="AF257" s="17" t="str">
        <f t="shared" si="39"/>
        <v>--</v>
      </c>
      <c r="AG257" s="17" t="str">
        <f t="shared" si="39"/>
        <v>--</v>
      </c>
      <c r="AH257" s="17" t="str">
        <f t="shared" si="40"/>
        <v>--</v>
      </c>
      <c r="AI257" s="17" t="str">
        <f t="shared" si="40"/>
        <v>--</v>
      </c>
      <c r="AJ257" s="17" t="str">
        <f t="shared" si="40"/>
        <v>--</v>
      </c>
      <c r="AK257" s="17" t="str">
        <f t="shared" si="40"/>
        <v>--</v>
      </c>
      <c r="AL257" s="17" t="str">
        <f t="shared" si="40"/>
        <v>--</v>
      </c>
      <c r="AM257" s="17" t="str">
        <f t="shared" si="41"/>
        <v>--</v>
      </c>
      <c r="AN257" s="17" t="str">
        <f t="shared" si="41"/>
        <v>--</v>
      </c>
      <c r="AO257" s="17" t="str">
        <f t="shared" si="41"/>
        <v>--</v>
      </c>
      <c r="AP257" s="17" t="str">
        <f t="shared" si="41"/>
        <v>--</v>
      </c>
      <c r="AQ257" s="17" t="str">
        <f t="shared" si="41"/>
        <v>--</v>
      </c>
      <c r="AR257" s="17" t="str">
        <f t="shared" si="42"/>
        <v>--</v>
      </c>
      <c r="AS257" s="17" t="str">
        <f t="shared" si="42"/>
        <v>--</v>
      </c>
      <c r="AT257" s="111" t="str">
        <f t="shared" si="43"/>
        <v>--</v>
      </c>
      <c r="AU257" s="205"/>
    </row>
    <row r="258" spans="1:47" s="61" customFormat="1" ht="12" hidden="1" customHeight="1" x14ac:dyDescent="0.2">
      <c r="A258" s="14">
        <v>36</v>
      </c>
      <c r="B258" s="14"/>
      <c r="C258" s="120" t="str">
        <f t="shared" si="33"/>
        <v>項目36</v>
      </c>
      <c r="D258" s="17" t="str">
        <f t="shared" si="34"/>
        <v>--</v>
      </c>
      <c r="E258" s="17" t="str">
        <f t="shared" si="34"/>
        <v>--</v>
      </c>
      <c r="F258" s="17" t="str">
        <f t="shared" si="34"/>
        <v>--</v>
      </c>
      <c r="G258" s="17" t="str">
        <f t="shared" si="34"/>
        <v>--</v>
      </c>
      <c r="H258" s="17" t="str">
        <f t="shared" si="34"/>
        <v>--</v>
      </c>
      <c r="I258" s="17" t="str">
        <f t="shared" si="35"/>
        <v>--</v>
      </c>
      <c r="J258" s="17" t="str">
        <f t="shared" si="35"/>
        <v>--</v>
      </c>
      <c r="K258" s="17" t="str">
        <f t="shared" si="35"/>
        <v>--</v>
      </c>
      <c r="L258" s="17" t="str">
        <f t="shared" si="35"/>
        <v>--</v>
      </c>
      <c r="M258" s="17" t="str">
        <f t="shared" si="35"/>
        <v>--</v>
      </c>
      <c r="N258" s="17" t="str">
        <f t="shared" si="36"/>
        <v>--</v>
      </c>
      <c r="O258" s="17" t="str">
        <f t="shared" si="36"/>
        <v>--</v>
      </c>
      <c r="P258" s="17" t="str">
        <f t="shared" si="36"/>
        <v>--</v>
      </c>
      <c r="Q258" s="17" t="str">
        <f t="shared" si="36"/>
        <v>--</v>
      </c>
      <c r="R258" s="17" t="str">
        <f t="shared" si="36"/>
        <v>--</v>
      </c>
      <c r="S258" s="17" t="str">
        <f t="shared" si="37"/>
        <v>--</v>
      </c>
      <c r="T258" s="17" t="str">
        <f t="shared" si="37"/>
        <v>--</v>
      </c>
      <c r="U258" s="17" t="str">
        <f t="shared" si="37"/>
        <v>--</v>
      </c>
      <c r="V258" s="17" t="str">
        <f t="shared" si="37"/>
        <v>--</v>
      </c>
      <c r="W258" s="17" t="str">
        <f t="shared" si="37"/>
        <v>--</v>
      </c>
      <c r="X258" s="17" t="str">
        <f t="shared" si="38"/>
        <v>--</v>
      </c>
      <c r="Y258" s="17" t="str">
        <f t="shared" si="38"/>
        <v>--</v>
      </c>
      <c r="Z258" s="17" t="str">
        <f t="shared" si="38"/>
        <v>--</v>
      </c>
      <c r="AA258" s="17" t="str">
        <f t="shared" si="38"/>
        <v>--</v>
      </c>
      <c r="AB258" s="17" t="str">
        <f t="shared" si="38"/>
        <v>--</v>
      </c>
      <c r="AC258" s="17" t="str">
        <f t="shared" si="39"/>
        <v>--</v>
      </c>
      <c r="AD258" s="17" t="str">
        <f t="shared" si="39"/>
        <v>--</v>
      </c>
      <c r="AE258" s="17" t="str">
        <f t="shared" si="39"/>
        <v>--</v>
      </c>
      <c r="AF258" s="17" t="str">
        <f t="shared" si="39"/>
        <v>--</v>
      </c>
      <c r="AG258" s="17" t="str">
        <f t="shared" si="39"/>
        <v>--</v>
      </c>
      <c r="AH258" s="17" t="str">
        <f t="shared" si="40"/>
        <v>--</v>
      </c>
      <c r="AI258" s="17" t="str">
        <f t="shared" si="40"/>
        <v>--</v>
      </c>
      <c r="AJ258" s="17" t="str">
        <f t="shared" si="40"/>
        <v>--</v>
      </c>
      <c r="AK258" s="17" t="str">
        <f t="shared" si="40"/>
        <v>--</v>
      </c>
      <c r="AL258" s="17" t="str">
        <f t="shared" si="40"/>
        <v>--</v>
      </c>
      <c r="AM258" s="17" t="str">
        <f t="shared" si="41"/>
        <v>--</v>
      </c>
      <c r="AN258" s="17" t="str">
        <f t="shared" si="41"/>
        <v>--</v>
      </c>
      <c r="AO258" s="17" t="str">
        <f t="shared" si="41"/>
        <v>--</v>
      </c>
      <c r="AP258" s="17" t="str">
        <f t="shared" si="41"/>
        <v>--</v>
      </c>
      <c r="AQ258" s="17" t="str">
        <f t="shared" si="41"/>
        <v>--</v>
      </c>
      <c r="AR258" s="17" t="str">
        <f t="shared" si="42"/>
        <v>--</v>
      </c>
      <c r="AS258" s="17" t="str">
        <f t="shared" si="42"/>
        <v>--</v>
      </c>
      <c r="AT258" s="111" t="str">
        <f t="shared" si="43"/>
        <v>--</v>
      </c>
      <c r="AU258" s="205"/>
    </row>
    <row r="259" spans="1:47" s="61" customFormat="1" ht="12" hidden="1" customHeight="1" x14ac:dyDescent="0.2">
      <c r="A259" s="14">
        <v>37</v>
      </c>
      <c r="B259" s="14"/>
      <c r="C259" s="120" t="str">
        <f t="shared" si="33"/>
        <v>項目37</v>
      </c>
      <c r="D259" s="17" t="str">
        <f t="shared" si="34"/>
        <v>--</v>
      </c>
      <c r="E259" s="17" t="str">
        <f t="shared" si="34"/>
        <v>--</v>
      </c>
      <c r="F259" s="17" t="str">
        <f t="shared" si="34"/>
        <v>--</v>
      </c>
      <c r="G259" s="17" t="str">
        <f t="shared" si="34"/>
        <v>--</v>
      </c>
      <c r="H259" s="17" t="str">
        <f t="shared" si="34"/>
        <v>--</v>
      </c>
      <c r="I259" s="17" t="str">
        <f t="shared" si="35"/>
        <v>--</v>
      </c>
      <c r="J259" s="17" t="str">
        <f t="shared" si="35"/>
        <v>--</v>
      </c>
      <c r="K259" s="17" t="str">
        <f t="shared" si="35"/>
        <v>--</v>
      </c>
      <c r="L259" s="17" t="str">
        <f t="shared" si="35"/>
        <v>--</v>
      </c>
      <c r="M259" s="17" t="str">
        <f t="shared" si="35"/>
        <v>--</v>
      </c>
      <c r="N259" s="17" t="str">
        <f t="shared" si="36"/>
        <v>--</v>
      </c>
      <c r="O259" s="17" t="str">
        <f t="shared" si="36"/>
        <v>--</v>
      </c>
      <c r="P259" s="17" t="str">
        <f t="shared" si="36"/>
        <v>--</v>
      </c>
      <c r="Q259" s="17" t="str">
        <f t="shared" si="36"/>
        <v>--</v>
      </c>
      <c r="R259" s="17" t="str">
        <f t="shared" si="36"/>
        <v>--</v>
      </c>
      <c r="S259" s="17" t="str">
        <f t="shared" si="37"/>
        <v>--</v>
      </c>
      <c r="T259" s="17" t="str">
        <f t="shared" si="37"/>
        <v>--</v>
      </c>
      <c r="U259" s="17" t="str">
        <f t="shared" si="37"/>
        <v>--</v>
      </c>
      <c r="V259" s="17" t="str">
        <f t="shared" si="37"/>
        <v>--</v>
      </c>
      <c r="W259" s="17" t="str">
        <f t="shared" si="37"/>
        <v>--</v>
      </c>
      <c r="X259" s="17" t="str">
        <f t="shared" si="38"/>
        <v>--</v>
      </c>
      <c r="Y259" s="17" t="str">
        <f t="shared" si="38"/>
        <v>--</v>
      </c>
      <c r="Z259" s="17" t="str">
        <f t="shared" si="38"/>
        <v>--</v>
      </c>
      <c r="AA259" s="17" t="str">
        <f t="shared" si="38"/>
        <v>--</v>
      </c>
      <c r="AB259" s="17" t="str">
        <f t="shared" si="38"/>
        <v>--</v>
      </c>
      <c r="AC259" s="17" t="str">
        <f t="shared" si="39"/>
        <v>--</v>
      </c>
      <c r="AD259" s="17" t="str">
        <f t="shared" si="39"/>
        <v>--</v>
      </c>
      <c r="AE259" s="17" t="str">
        <f t="shared" si="39"/>
        <v>--</v>
      </c>
      <c r="AF259" s="17" t="str">
        <f t="shared" si="39"/>
        <v>--</v>
      </c>
      <c r="AG259" s="17" t="str">
        <f t="shared" si="39"/>
        <v>--</v>
      </c>
      <c r="AH259" s="17" t="str">
        <f t="shared" si="40"/>
        <v>--</v>
      </c>
      <c r="AI259" s="17" t="str">
        <f t="shared" si="40"/>
        <v>--</v>
      </c>
      <c r="AJ259" s="17" t="str">
        <f t="shared" si="40"/>
        <v>--</v>
      </c>
      <c r="AK259" s="17" t="str">
        <f t="shared" si="40"/>
        <v>--</v>
      </c>
      <c r="AL259" s="17" t="str">
        <f t="shared" si="40"/>
        <v>--</v>
      </c>
      <c r="AM259" s="17" t="str">
        <f t="shared" si="41"/>
        <v>--</v>
      </c>
      <c r="AN259" s="17" t="str">
        <f t="shared" si="41"/>
        <v>--</v>
      </c>
      <c r="AO259" s="17" t="str">
        <f t="shared" si="41"/>
        <v>--</v>
      </c>
      <c r="AP259" s="17" t="str">
        <f t="shared" si="41"/>
        <v>--</v>
      </c>
      <c r="AQ259" s="17" t="str">
        <f t="shared" si="41"/>
        <v>--</v>
      </c>
      <c r="AR259" s="17" t="str">
        <f t="shared" si="42"/>
        <v>--</v>
      </c>
      <c r="AS259" s="17" t="str">
        <f t="shared" si="42"/>
        <v>--</v>
      </c>
      <c r="AT259" s="111" t="str">
        <f t="shared" si="43"/>
        <v>--</v>
      </c>
      <c r="AU259" s="205"/>
    </row>
    <row r="260" spans="1:47" s="61" customFormat="1" ht="12" hidden="1" customHeight="1" x14ac:dyDescent="0.2">
      <c r="A260" s="14">
        <v>38</v>
      </c>
      <c r="B260" s="14"/>
      <c r="C260" s="120" t="str">
        <f t="shared" si="33"/>
        <v>項目38</v>
      </c>
      <c r="D260" s="17" t="str">
        <f t="shared" si="34"/>
        <v>--</v>
      </c>
      <c r="E260" s="17" t="str">
        <f t="shared" si="34"/>
        <v>--</v>
      </c>
      <c r="F260" s="17" t="str">
        <f t="shared" si="34"/>
        <v>--</v>
      </c>
      <c r="G260" s="17" t="str">
        <f t="shared" si="34"/>
        <v>--</v>
      </c>
      <c r="H260" s="17" t="str">
        <f t="shared" si="34"/>
        <v>--</v>
      </c>
      <c r="I260" s="17" t="str">
        <f t="shared" si="35"/>
        <v>--</v>
      </c>
      <c r="J260" s="17" t="str">
        <f t="shared" si="35"/>
        <v>--</v>
      </c>
      <c r="K260" s="17" t="str">
        <f t="shared" si="35"/>
        <v>--</v>
      </c>
      <c r="L260" s="17" t="str">
        <f t="shared" si="35"/>
        <v>--</v>
      </c>
      <c r="M260" s="17" t="str">
        <f t="shared" si="35"/>
        <v>--</v>
      </c>
      <c r="N260" s="17" t="str">
        <f t="shared" si="36"/>
        <v>--</v>
      </c>
      <c r="O260" s="17" t="str">
        <f t="shared" si="36"/>
        <v>--</v>
      </c>
      <c r="P260" s="17" t="str">
        <f t="shared" si="36"/>
        <v>--</v>
      </c>
      <c r="Q260" s="17" t="str">
        <f t="shared" si="36"/>
        <v>--</v>
      </c>
      <c r="R260" s="17" t="str">
        <f t="shared" si="36"/>
        <v>--</v>
      </c>
      <c r="S260" s="17" t="str">
        <f t="shared" si="37"/>
        <v>--</v>
      </c>
      <c r="T260" s="17" t="str">
        <f t="shared" si="37"/>
        <v>--</v>
      </c>
      <c r="U260" s="17" t="str">
        <f t="shared" si="37"/>
        <v>--</v>
      </c>
      <c r="V260" s="17" t="str">
        <f t="shared" si="37"/>
        <v>--</v>
      </c>
      <c r="W260" s="17" t="str">
        <f t="shared" si="37"/>
        <v>--</v>
      </c>
      <c r="X260" s="17" t="str">
        <f t="shared" si="38"/>
        <v>--</v>
      </c>
      <c r="Y260" s="17" t="str">
        <f t="shared" si="38"/>
        <v>--</v>
      </c>
      <c r="Z260" s="17" t="str">
        <f t="shared" si="38"/>
        <v>--</v>
      </c>
      <c r="AA260" s="17" t="str">
        <f t="shared" si="38"/>
        <v>--</v>
      </c>
      <c r="AB260" s="17" t="str">
        <f t="shared" si="38"/>
        <v>--</v>
      </c>
      <c r="AC260" s="17" t="str">
        <f t="shared" si="39"/>
        <v>--</v>
      </c>
      <c r="AD260" s="17" t="str">
        <f t="shared" si="39"/>
        <v>--</v>
      </c>
      <c r="AE260" s="17" t="str">
        <f t="shared" si="39"/>
        <v>--</v>
      </c>
      <c r="AF260" s="17" t="str">
        <f t="shared" si="39"/>
        <v>--</v>
      </c>
      <c r="AG260" s="17" t="str">
        <f t="shared" si="39"/>
        <v>--</v>
      </c>
      <c r="AH260" s="17" t="str">
        <f t="shared" si="40"/>
        <v>--</v>
      </c>
      <c r="AI260" s="17" t="str">
        <f t="shared" si="40"/>
        <v>--</v>
      </c>
      <c r="AJ260" s="17" t="str">
        <f t="shared" si="40"/>
        <v>--</v>
      </c>
      <c r="AK260" s="17" t="str">
        <f t="shared" si="40"/>
        <v>--</v>
      </c>
      <c r="AL260" s="17" t="str">
        <f t="shared" si="40"/>
        <v>--</v>
      </c>
      <c r="AM260" s="17" t="str">
        <f t="shared" si="41"/>
        <v>--</v>
      </c>
      <c r="AN260" s="17" t="str">
        <f t="shared" si="41"/>
        <v>--</v>
      </c>
      <c r="AO260" s="17" t="str">
        <f t="shared" si="41"/>
        <v>--</v>
      </c>
      <c r="AP260" s="17" t="str">
        <f t="shared" si="41"/>
        <v>--</v>
      </c>
      <c r="AQ260" s="17" t="str">
        <f t="shared" si="41"/>
        <v>--</v>
      </c>
      <c r="AR260" s="17" t="str">
        <f t="shared" si="42"/>
        <v>--</v>
      </c>
      <c r="AS260" s="17" t="str">
        <f t="shared" si="42"/>
        <v>--</v>
      </c>
      <c r="AT260" s="111" t="str">
        <f t="shared" si="43"/>
        <v>--</v>
      </c>
      <c r="AU260" s="205"/>
    </row>
    <row r="261" spans="1:47" s="61" customFormat="1" ht="12" hidden="1" customHeight="1" x14ac:dyDescent="0.2">
      <c r="A261" s="14">
        <v>39</v>
      </c>
      <c r="B261" s="14"/>
      <c r="C261" s="120" t="str">
        <f t="shared" si="33"/>
        <v>項目39</v>
      </c>
      <c r="D261" s="17" t="str">
        <f t="shared" si="34"/>
        <v>--</v>
      </c>
      <c r="E261" s="17" t="str">
        <f t="shared" si="34"/>
        <v>--</v>
      </c>
      <c r="F261" s="17" t="str">
        <f t="shared" si="34"/>
        <v>--</v>
      </c>
      <c r="G261" s="17" t="str">
        <f t="shared" si="34"/>
        <v>--</v>
      </c>
      <c r="H261" s="17" t="str">
        <f t="shared" si="34"/>
        <v>--</v>
      </c>
      <c r="I261" s="17" t="str">
        <f t="shared" si="35"/>
        <v>--</v>
      </c>
      <c r="J261" s="17" t="str">
        <f t="shared" si="35"/>
        <v>--</v>
      </c>
      <c r="K261" s="17" t="str">
        <f t="shared" si="35"/>
        <v>--</v>
      </c>
      <c r="L261" s="17" t="str">
        <f t="shared" si="35"/>
        <v>--</v>
      </c>
      <c r="M261" s="17" t="str">
        <f t="shared" si="35"/>
        <v>--</v>
      </c>
      <c r="N261" s="17" t="str">
        <f t="shared" si="36"/>
        <v>--</v>
      </c>
      <c r="O261" s="17" t="str">
        <f t="shared" si="36"/>
        <v>--</v>
      </c>
      <c r="P261" s="17" t="str">
        <f t="shared" si="36"/>
        <v>--</v>
      </c>
      <c r="Q261" s="17" t="str">
        <f t="shared" si="36"/>
        <v>--</v>
      </c>
      <c r="R261" s="17" t="str">
        <f t="shared" si="36"/>
        <v>--</v>
      </c>
      <c r="S261" s="17" t="str">
        <f t="shared" si="37"/>
        <v>--</v>
      </c>
      <c r="T261" s="17" t="str">
        <f t="shared" si="37"/>
        <v>--</v>
      </c>
      <c r="U261" s="17" t="str">
        <f t="shared" si="37"/>
        <v>--</v>
      </c>
      <c r="V261" s="17" t="str">
        <f t="shared" si="37"/>
        <v>--</v>
      </c>
      <c r="W261" s="17" t="str">
        <f t="shared" si="37"/>
        <v>--</v>
      </c>
      <c r="X261" s="17" t="str">
        <f t="shared" si="38"/>
        <v>--</v>
      </c>
      <c r="Y261" s="17" t="str">
        <f t="shared" si="38"/>
        <v>--</v>
      </c>
      <c r="Z261" s="17" t="str">
        <f t="shared" si="38"/>
        <v>--</v>
      </c>
      <c r="AA261" s="17" t="str">
        <f t="shared" si="38"/>
        <v>--</v>
      </c>
      <c r="AB261" s="17" t="str">
        <f t="shared" si="38"/>
        <v>--</v>
      </c>
      <c r="AC261" s="17" t="str">
        <f t="shared" si="39"/>
        <v>--</v>
      </c>
      <c r="AD261" s="17" t="str">
        <f t="shared" si="39"/>
        <v>--</v>
      </c>
      <c r="AE261" s="17" t="str">
        <f t="shared" si="39"/>
        <v>--</v>
      </c>
      <c r="AF261" s="17" t="str">
        <f t="shared" si="39"/>
        <v>--</v>
      </c>
      <c r="AG261" s="17" t="str">
        <f t="shared" si="39"/>
        <v>--</v>
      </c>
      <c r="AH261" s="17" t="str">
        <f t="shared" si="40"/>
        <v>--</v>
      </c>
      <c r="AI261" s="17" t="str">
        <f t="shared" si="40"/>
        <v>--</v>
      </c>
      <c r="AJ261" s="17" t="str">
        <f t="shared" si="40"/>
        <v>--</v>
      </c>
      <c r="AK261" s="17" t="str">
        <f t="shared" si="40"/>
        <v>--</v>
      </c>
      <c r="AL261" s="17" t="str">
        <f t="shared" si="40"/>
        <v>--</v>
      </c>
      <c r="AM261" s="17" t="str">
        <f t="shared" si="41"/>
        <v>--</v>
      </c>
      <c r="AN261" s="17" t="str">
        <f t="shared" si="41"/>
        <v>--</v>
      </c>
      <c r="AO261" s="17" t="str">
        <f t="shared" si="41"/>
        <v>--</v>
      </c>
      <c r="AP261" s="17" t="str">
        <f t="shared" si="41"/>
        <v>--</v>
      </c>
      <c r="AQ261" s="17" t="str">
        <f t="shared" si="41"/>
        <v>--</v>
      </c>
      <c r="AR261" s="17" t="str">
        <f t="shared" si="42"/>
        <v>--</v>
      </c>
      <c r="AS261" s="17" t="str">
        <f t="shared" si="42"/>
        <v>--</v>
      </c>
      <c r="AT261" s="111" t="str">
        <f t="shared" si="43"/>
        <v>--</v>
      </c>
      <c r="AU261" s="205"/>
    </row>
    <row r="262" spans="1:47" s="61" customFormat="1" ht="12" hidden="1" customHeight="1" x14ac:dyDescent="0.2">
      <c r="A262" s="14">
        <v>40</v>
      </c>
      <c r="B262" s="14"/>
      <c r="C262" s="120" t="str">
        <f t="shared" si="33"/>
        <v>項目40</v>
      </c>
      <c r="D262" s="17" t="str">
        <f t="shared" si="34"/>
        <v>--</v>
      </c>
      <c r="E262" s="17" t="str">
        <f t="shared" si="34"/>
        <v>--</v>
      </c>
      <c r="F262" s="17" t="str">
        <f t="shared" si="34"/>
        <v>--</v>
      </c>
      <c r="G262" s="17" t="str">
        <f t="shared" si="34"/>
        <v>--</v>
      </c>
      <c r="H262" s="17" t="str">
        <f t="shared" si="34"/>
        <v>--</v>
      </c>
      <c r="I262" s="17" t="str">
        <f t="shared" si="35"/>
        <v>--</v>
      </c>
      <c r="J262" s="17" t="str">
        <f t="shared" si="35"/>
        <v>--</v>
      </c>
      <c r="K262" s="17" t="str">
        <f t="shared" si="35"/>
        <v>--</v>
      </c>
      <c r="L262" s="17" t="str">
        <f t="shared" si="35"/>
        <v>--</v>
      </c>
      <c r="M262" s="17" t="str">
        <f t="shared" si="35"/>
        <v>--</v>
      </c>
      <c r="N262" s="17" t="str">
        <f t="shared" si="36"/>
        <v>--</v>
      </c>
      <c r="O262" s="17" t="str">
        <f t="shared" si="36"/>
        <v>--</v>
      </c>
      <c r="P262" s="17" t="str">
        <f t="shared" si="36"/>
        <v>--</v>
      </c>
      <c r="Q262" s="17" t="str">
        <f t="shared" si="36"/>
        <v>--</v>
      </c>
      <c r="R262" s="17" t="str">
        <f t="shared" si="36"/>
        <v>--</v>
      </c>
      <c r="S262" s="17" t="str">
        <f t="shared" si="37"/>
        <v>--</v>
      </c>
      <c r="T262" s="17" t="str">
        <f t="shared" si="37"/>
        <v>--</v>
      </c>
      <c r="U262" s="17" t="str">
        <f t="shared" si="37"/>
        <v>--</v>
      </c>
      <c r="V262" s="17" t="str">
        <f t="shared" si="37"/>
        <v>--</v>
      </c>
      <c r="W262" s="17" t="str">
        <f t="shared" si="37"/>
        <v>--</v>
      </c>
      <c r="X262" s="17" t="str">
        <f t="shared" si="38"/>
        <v>--</v>
      </c>
      <c r="Y262" s="17" t="str">
        <f t="shared" si="38"/>
        <v>--</v>
      </c>
      <c r="Z262" s="17" t="str">
        <f t="shared" si="38"/>
        <v>--</v>
      </c>
      <c r="AA262" s="17" t="str">
        <f t="shared" si="38"/>
        <v>--</v>
      </c>
      <c r="AB262" s="17" t="str">
        <f t="shared" si="38"/>
        <v>--</v>
      </c>
      <c r="AC262" s="17" t="str">
        <f t="shared" si="39"/>
        <v>--</v>
      </c>
      <c r="AD262" s="17" t="str">
        <f t="shared" si="39"/>
        <v>--</v>
      </c>
      <c r="AE262" s="17" t="str">
        <f t="shared" si="39"/>
        <v>--</v>
      </c>
      <c r="AF262" s="17" t="str">
        <f t="shared" si="39"/>
        <v>--</v>
      </c>
      <c r="AG262" s="17" t="str">
        <f t="shared" si="39"/>
        <v>--</v>
      </c>
      <c r="AH262" s="17" t="str">
        <f t="shared" si="40"/>
        <v>--</v>
      </c>
      <c r="AI262" s="17" t="str">
        <f t="shared" si="40"/>
        <v>--</v>
      </c>
      <c r="AJ262" s="17" t="str">
        <f t="shared" si="40"/>
        <v>--</v>
      </c>
      <c r="AK262" s="17" t="str">
        <f t="shared" si="40"/>
        <v>--</v>
      </c>
      <c r="AL262" s="17" t="str">
        <f t="shared" si="40"/>
        <v>--</v>
      </c>
      <c r="AM262" s="17" t="str">
        <f t="shared" si="41"/>
        <v>--</v>
      </c>
      <c r="AN262" s="17" t="str">
        <f t="shared" si="41"/>
        <v>--</v>
      </c>
      <c r="AO262" s="17" t="str">
        <f t="shared" si="41"/>
        <v>--</v>
      </c>
      <c r="AP262" s="17" t="str">
        <f t="shared" si="41"/>
        <v>--</v>
      </c>
      <c r="AQ262" s="17" t="str">
        <f t="shared" si="41"/>
        <v>--</v>
      </c>
      <c r="AR262" s="17" t="str">
        <f t="shared" si="42"/>
        <v>--</v>
      </c>
      <c r="AS262" s="17" t="str">
        <f t="shared" si="42"/>
        <v>--</v>
      </c>
      <c r="AT262" s="111" t="str">
        <f t="shared" si="43"/>
        <v>--</v>
      </c>
      <c r="AU262" s="205"/>
    </row>
    <row r="263" spans="1:47" s="61" customFormat="1" ht="12" hidden="1" customHeight="1" x14ac:dyDescent="0.2">
      <c r="A263" s="14">
        <v>41</v>
      </c>
      <c r="B263" s="14"/>
      <c r="C263" s="120" t="str">
        <f t="shared" si="33"/>
        <v>項目41</v>
      </c>
      <c r="D263" s="17" t="str">
        <f t="shared" si="34"/>
        <v>--</v>
      </c>
      <c r="E263" s="17" t="str">
        <f t="shared" si="34"/>
        <v>--</v>
      </c>
      <c r="F263" s="17" t="str">
        <f t="shared" si="34"/>
        <v>--</v>
      </c>
      <c r="G263" s="17" t="str">
        <f t="shared" si="34"/>
        <v>--</v>
      </c>
      <c r="H263" s="17" t="str">
        <f t="shared" si="34"/>
        <v>--</v>
      </c>
      <c r="I263" s="17" t="str">
        <f t="shared" si="35"/>
        <v>--</v>
      </c>
      <c r="J263" s="17" t="str">
        <f t="shared" si="35"/>
        <v>--</v>
      </c>
      <c r="K263" s="17" t="str">
        <f t="shared" si="35"/>
        <v>--</v>
      </c>
      <c r="L263" s="17" t="str">
        <f t="shared" si="35"/>
        <v>--</v>
      </c>
      <c r="M263" s="17" t="str">
        <f t="shared" si="35"/>
        <v>--</v>
      </c>
      <c r="N263" s="17" t="str">
        <f t="shared" si="36"/>
        <v>--</v>
      </c>
      <c r="O263" s="17" t="str">
        <f t="shared" si="36"/>
        <v>--</v>
      </c>
      <c r="P263" s="17" t="str">
        <f t="shared" si="36"/>
        <v>--</v>
      </c>
      <c r="Q263" s="17" t="str">
        <f t="shared" si="36"/>
        <v>--</v>
      </c>
      <c r="R263" s="17" t="str">
        <f t="shared" si="36"/>
        <v>--</v>
      </c>
      <c r="S263" s="17" t="str">
        <f t="shared" si="37"/>
        <v>--</v>
      </c>
      <c r="T263" s="17" t="str">
        <f t="shared" si="37"/>
        <v>--</v>
      </c>
      <c r="U263" s="17" t="str">
        <f t="shared" si="37"/>
        <v>--</v>
      </c>
      <c r="V263" s="17" t="str">
        <f t="shared" si="37"/>
        <v>--</v>
      </c>
      <c r="W263" s="17" t="str">
        <f t="shared" si="37"/>
        <v>--</v>
      </c>
      <c r="X263" s="17" t="str">
        <f t="shared" si="38"/>
        <v>--</v>
      </c>
      <c r="Y263" s="17" t="str">
        <f t="shared" si="38"/>
        <v>--</v>
      </c>
      <c r="Z263" s="17" t="str">
        <f t="shared" si="38"/>
        <v>--</v>
      </c>
      <c r="AA263" s="17" t="str">
        <f t="shared" si="38"/>
        <v>--</v>
      </c>
      <c r="AB263" s="17" t="str">
        <f t="shared" si="38"/>
        <v>--</v>
      </c>
      <c r="AC263" s="17" t="str">
        <f t="shared" si="39"/>
        <v>--</v>
      </c>
      <c r="AD263" s="17" t="str">
        <f t="shared" si="39"/>
        <v>--</v>
      </c>
      <c r="AE263" s="17" t="str">
        <f t="shared" si="39"/>
        <v>--</v>
      </c>
      <c r="AF263" s="17" t="str">
        <f t="shared" si="39"/>
        <v>--</v>
      </c>
      <c r="AG263" s="17" t="str">
        <f t="shared" si="39"/>
        <v>--</v>
      </c>
      <c r="AH263" s="17" t="str">
        <f t="shared" si="40"/>
        <v>--</v>
      </c>
      <c r="AI263" s="17" t="str">
        <f t="shared" si="40"/>
        <v>--</v>
      </c>
      <c r="AJ263" s="17" t="str">
        <f t="shared" si="40"/>
        <v>--</v>
      </c>
      <c r="AK263" s="17" t="str">
        <f t="shared" si="40"/>
        <v>--</v>
      </c>
      <c r="AL263" s="17" t="str">
        <f t="shared" si="40"/>
        <v>--</v>
      </c>
      <c r="AM263" s="17" t="str">
        <f t="shared" si="41"/>
        <v>--</v>
      </c>
      <c r="AN263" s="17" t="str">
        <f t="shared" si="41"/>
        <v>--</v>
      </c>
      <c r="AO263" s="17" t="str">
        <f t="shared" si="41"/>
        <v>--</v>
      </c>
      <c r="AP263" s="17" t="str">
        <f t="shared" si="41"/>
        <v>--</v>
      </c>
      <c r="AQ263" s="17" t="str">
        <f t="shared" si="41"/>
        <v>--</v>
      </c>
      <c r="AR263" s="17" t="str">
        <f t="shared" si="42"/>
        <v>--</v>
      </c>
      <c r="AS263" s="17" t="str">
        <f t="shared" si="42"/>
        <v>--</v>
      </c>
      <c r="AT263" s="111" t="str">
        <f t="shared" si="43"/>
        <v>--</v>
      </c>
      <c r="AU263" s="205"/>
    </row>
    <row r="264" spans="1:47" s="61" customFormat="1" ht="12" hidden="1" customHeight="1" x14ac:dyDescent="0.2">
      <c r="A264" s="14">
        <v>42</v>
      </c>
      <c r="B264" s="14"/>
      <c r="C264" s="120" t="str">
        <f t="shared" si="33"/>
        <v>項目42</v>
      </c>
      <c r="D264" s="17" t="str">
        <f t="shared" si="34"/>
        <v>--</v>
      </c>
      <c r="E264" s="17" t="str">
        <f t="shared" si="34"/>
        <v>--</v>
      </c>
      <c r="F264" s="17" t="str">
        <f t="shared" si="34"/>
        <v>--</v>
      </c>
      <c r="G264" s="17" t="str">
        <f t="shared" si="34"/>
        <v>--</v>
      </c>
      <c r="H264" s="17" t="str">
        <f t="shared" si="34"/>
        <v>--</v>
      </c>
      <c r="I264" s="17" t="str">
        <f t="shared" si="35"/>
        <v>--</v>
      </c>
      <c r="J264" s="17" t="str">
        <f t="shared" si="35"/>
        <v>--</v>
      </c>
      <c r="K264" s="17" t="str">
        <f t="shared" si="35"/>
        <v>--</v>
      </c>
      <c r="L264" s="17" t="str">
        <f t="shared" si="35"/>
        <v>--</v>
      </c>
      <c r="M264" s="17" t="str">
        <f t="shared" si="35"/>
        <v>--</v>
      </c>
      <c r="N264" s="17" t="str">
        <f t="shared" si="36"/>
        <v>--</v>
      </c>
      <c r="O264" s="17" t="str">
        <f t="shared" si="36"/>
        <v>--</v>
      </c>
      <c r="P264" s="17" t="str">
        <f t="shared" si="36"/>
        <v>--</v>
      </c>
      <c r="Q264" s="17" t="str">
        <f t="shared" si="36"/>
        <v>--</v>
      </c>
      <c r="R264" s="17" t="str">
        <f t="shared" si="36"/>
        <v>--</v>
      </c>
      <c r="S264" s="17" t="str">
        <f t="shared" si="37"/>
        <v>--</v>
      </c>
      <c r="T264" s="17" t="str">
        <f t="shared" si="37"/>
        <v>--</v>
      </c>
      <c r="U264" s="17" t="str">
        <f t="shared" si="37"/>
        <v>--</v>
      </c>
      <c r="V264" s="17" t="str">
        <f t="shared" si="37"/>
        <v>--</v>
      </c>
      <c r="W264" s="17" t="str">
        <f t="shared" si="37"/>
        <v>--</v>
      </c>
      <c r="X264" s="17" t="str">
        <f t="shared" si="38"/>
        <v>--</v>
      </c>
      <c r="Y264" s="17" t="str">
        <f t="shared" si="38"/>
        <v>--</v>
      </c>
      <c r="Z264" s="17" t="str">
        <f t="shared" si="38"/>
        <v>--</v>
      </c>
      <c r="AA264" s="17" t="str">
        <f t="shared" si="38"/>
        <v>--</v>
      </c>
      <c r="AB264" s="17" t="str">
        <f t="shared" si="38"/>
        <v>--</v>
      </c>
      <c r="AC264" s="17" t="str">
        <f t="shared" si="39"/>
        <v>--</v>
      </c>
      <c r="AD264" s="17" t="str">
        <f t="shared" si="39"/>
        <v>--</v>
      </c>
      <c r="AE264" s="17" t="str">
        <f t="shared" si="39"/>
        <v>--</v>
      </c>
      <c r="AF264" s="17" t="str">
        <f t="shared" si="39"/>
        <v>--</v>
      </c>
      <c r="AG264" s="17" t="str">
        <f t="shared" si="39"/>
        <v>--</v>
      </c>
      <c r="AH264" s="17" t="str">
        <f t="shared" si="40"/>
        <v>--</v>
      </c>
      <c r="AI264" s="17" t="str">
        <f t="shared" si="40"/>
        <v>--</v>
      </c>
      <c r="AJ264" s="17" t="str">
        <f t="shared" si="40"/>
        <v>--</v>
      </c>
      <c r="AK264" s="17" t="str">
        <f t="shared" si="40"/>
        <v>--</v>
      </c>
      <c r="AL264" s="17" t="str">
        <f t="shared" si="40"/>
        <v>--</v>
      </c>
      <c r="AM264" s="17" t="str">
        <f t="shared" si="41"/>
        <v>--</v>
      </c>
      <c r="AN264" s="17" t="str">
        <f t="shared" si="41"/>
        <v>--</v>
      </c>
      <c r="AO264" s="17" t="str">
        <f t="shared" si="41"/>
        <v>--</v>
      </c>
      <c r="AP264" s="17" t="str">
        <f t="shared" si="41"/>
        <v>--</v>
      </c>
      <c r="AQ264" s="17" t="str">
        <f t="shared" si="41"/>
        <v>--</v>
      </c>
      <c r="AR264" s="17" t="str">
        <f t="shared" si="42"/>
        <v>--</v>
      </c>
      <c r="AS264" s="17" t="str">
        <f t="shared" si="42"/>
        <v>--</v>
      </c>
      <c r="AT264" s="111" t="str">
        <f t="shared" si="43"/>
        <v>--</v>
      </c>
      <c r="AU264" s="205"/>
    </row>
    <row r="265" spans="1:47" s="61" customFormat="1" ht="12" hidden="1" customHeight="1" x14ac:dyDescent="0.2">
      <c r="A265" s="14">
        <v>43</v>
      </c>
      <c r="B265" s="14"/>
      <c r="C265" s="120" t="str">
        <f t="shared" si="33"/>
        <v>項目43</v>
      </c>
      <c r="D265" s="17" t="str">
        <f t="shared" si="34"/>
        <v>--</v>
      </c>
      <c r="E265" s="17" t="str">
        <f t="shared" si="34"/>
        <v>--</v>
      </c>
      <c r="F265" s="17" t="str">
        <f t="shared" si="34"/>
        <v>--</v>
      </c>
      <c r="G265" s="17" t="str">
        <f t="shared" si="34"/>
        <v>--</v>
      </c>
      <c r="H265" s="17" t="str">
        <f t="shared" si="34"/>
        <v>--</v>
      </c>
      <c r="I265" s="17" t="str">
        <f t="shared" si="35"/>
        <v>--</v>
      </c>
      <c r="J265" s="17" t="str">
        <f t="shared" si="35"/>
        <v>--</v>
      </c>
      <c r="K265" s="17" t="str">
        <f t="shared" si="35"/>
        <v>--</v>
      </c>
      <c r="L265" s="17" t="str">
        <f t="shared" si="35"/>
        <v>--</v>
      </c>
      <c r="M265" s="17" t="str">
        <f t="shared" si="35"/>
        <v>--</v>
      </c>
      <c r="N265" s="17" t="str">
        <f t="shared" si="36"/>
        <v>--</v>
      </c>
      <c r="O265" s="17" t="str">
        <f t="shared" si="36"/>
        <v>--</v>
      </c>
      <c r="P265" s="17" t="str">
        <f t="shared" si="36"/>
        <v>--</v>
      </c>
      <c r="Q265" s="17" t="str">
        <f t="shared" si="36"/>
        <v>--</v>
      </c>
      <c r="R265" s="17" t="str">
        <f t="shared" si="36"/>
        <v>--</v>
      </c>
      <c r="S265" s="17" t="str">
        <f t="shared" si="37"/>
        <v>--</v>
      </c>
      <c r="T265" s="17" t="str">
        <f t="shared" si="37"/>
        <v>--</v>
      </c>
      <c r="U265" s="17" t="str">
        <f t="shared" si="37"/>
        <v>--</v>
      </c>
      <c r="V265" s="17" t="str">
        <f t="shared" si="37"/>
        <v>--</v>
      </c>
      <c r="W265" s="17" t="str">
        <f t="shared" si="37"/>
        <v>--</v>
      </c>
      <c r="X265" s="17" t="str">
        <f t="shared" si="38"/>
        <v>--</v>
      </c>
      <c r="Y265" s="17" t="str">
        <f t="shared" si="38"/>
        <v>--</v>
      </c>
      <c r="Z265" s="17" t="str">
        <f t="shared" si="38"/>
        <v>--</v>
      </c>
      <c r="AA265" s="17" t="str">
        <f t="shared" si="38"/>
        <v>--</v>
      </c>
      <c r="AB265" s="17" t="str">
        <f t="shared" si="38"/>
        <v>--</v>
      </c>
      <c r="AC265" s="17" t="str">
        <f t="shared" si="39"/>
        <v>--</v>
      </c>
      <c r="AD265" s="17" t="str">
        <f t="shared" si="39"/>
        <v>--</v>
      </c>
      <c r="AE265" s="17" t="str">
        <f t="shared" si="39"/>
        <v>--</v>
      </c>
      <c r="AF265" s="17" t="str">
        <f t="shared" si="39"/>
        <v>--</v>
      </c>
      <c r="AG265" s="17" t="str">
        <f t="shared" si="39"/>
        <v>--</v>
      </c>
      <c r="AH265" s="17" t="str">
        <f t="shared" si="40"/>
        <v>--</v>
      </c>
      <c r="AI265" s="17" t="str">
        <f t="shared" si="40"/>
        <v>--</v>
      </c>
      <c r="AJ265" s="17" t="str">
        <f t="shared" si="40"/>
        <v>--</v>
      </c>
      <c r="AK265" s="17" t="str">
        <f t="shared" si="40"/>
        <v>--</v>
      </c>
      <c r="AL265" s="17" t="str">
        <f t="shared" si="40"/>
        <v>--</v>
      </c>
      <c r="AM265" s="17" t="str">
        <f t="shared" si="41"/>
        <v>--</v>
      </c>
      <c r="AN265" s="17" t="str">
        <f t="shared" si="41"/>
        <v>--</v>
      </c>
      <c r="AO265" s="17" t="str">
        <f t="shared" si="41"/>
        <v>--</v>
      </c>
      <c r="AP265" s="17" t="str">
        <f t="shared" si="41"/>
        <v>--</v>
      </c>
      <c r="AQ265" s="17" t="str">
        <f t="shared" si="41"/>
        <v>--</v>
      </c>
      <c r="AR265" s="17" t="str">
        <f t="shared" si="42"/>
        <v>--</v>
      </c>
      <c r="AS265" s="17" t="str">
        <f t="shared" si="42"/>
        <v>--</v>
      </c>
      <c r="AT265" s="111" t="str">
        <f t="shared" si="43"/>
        <v>--</v>
      </c>
      <c r="AU265" s="205"/>
    </row>
    <row r="266" spans="1:47" s="61" customFormat="1" ht="12" hidden="1" customHeight="1" x14ac:dyDescent="0.2">
      <c r="A266" s="14">
        <v>44</v>
      </c>
      <c r="B266" s="14"/>
      <c r="C266" s="120" t="str">
        <f t="shared" si="33"/>
        <v>項目44</v>
      </c>
      <c r="D266" s="17" t="str">
        <f t="shared" si="34"/>
        <v>--</v>
      </c>
      <c r="E266" s="17" t="str">
        <f t="shared" si="34"/>
        <v>--</v>
      </c>
      <c r="F266" s="17" t="str">
        <f t="shared" si="34"/>
        <v>--</v>
      </c>
      <c r="G266" s="17" t="str">
        <f t="shared" si="34"/>
        <v>--</v>
      </c>
      <c r="H266" s="17" t="str">
        <f t="shared" si="34"/>
        <v>--</v>
      </c>
      <c r="I266" s="17" t="str">
        <f t="shared" si="35"/>
        <v>--</v>
      </c>
      <c r="J266" s="17" t="str">
        <f t="shared" si="35"/>
        <v>--</v>
      </c>
      <c r="K266" s="17" t="str">
        <f t="shared" si="35"/>
        <v>--</v>
      </c>
      <c r="L266" s="17" t="str">
        <f t="shared" si="35"/>
        <v>--</v>
      </c>
      <c r="M266" s="17" t="str">
        <f t="shared" si="35"/>
        <v>--</v>
      </c>
      <c r="N266" s="17" t="str">
        <f t="shared" si="36"/>
        <v>--</v>
      </c>
      <c r="O266" s="17" t="str">
        <f t="shared" si="36"/>
        <v>--</v>
      </c>
      <c r="P266" s="17" t="str">
        <f t="shared" si="36"/>
        <v>--</v>
      </c>
      <c r="Q266" s="17" t="str">
        <f t="shared" si="36"/>
        <v>--</v>
      </c>
      <c r="R266" s="17" t="str">
        <f t="shared" si="36"/>
        <v>--</v>
      </c>
      <c r="S266" s="17" t="str">
        <f t="shared" si="37"/>
        <v>--</v>
      </c>
      <c r="T266" s="17" t="str">
        <f t="shared" si="37"/>
        <v>--</v>
      </c>
      <c r="U266" s="17" t="str">
        <f t="shared" si="37"/>
        <v>--</v>
      </c>
      <c r="V266" s="17" t="str">
        <f t="shared" si="37"/>
        <v>--</v>
      </c>
      <c r="W266" s="17" t="str">
        <f t="shared" si="37"/>
        <v>--</v>
      </c>
      <c r="X266" s="17" t="str">
        <f t="shared" si="38"/>
        <v>--</v>
      </c>
      <c r="Y266" s="17" t="str">
        <f t="shared" si="38"/>
        <v>--</v>
      </c>
      <c r="Z266" s="17" t="str">
        <f t="shared" si="38"/>
        <v>--</v>
      </c>
      <c r="AA266" s="17" t="str">
        <f t="shared" si="38"/>
        <v>--</v>
      </c>
      <c r="AB266" s="17" t="str">
        <f t="shared" si="38"/>
        <v>--</v>
      </c>
      <c r="AC266" s="17" t="str">
        <f t="shared" si="39"/>
        <v>--</v>
      </c>
      <c r="AD266" s="17" t="str">
        <f t="shared" si="39"/>
        <v>--</v>
      </c>
      <c r="AE266" s="17" t="str">
        <f t="shared" si="39"/>
        <v>--</v>
      </c>
      <c r="AF266" s="17" t="str">
        <f t="shared" si="39"/>
        <v>--</v>
      </c>
      <c r="AG266" s="17" t="str">
        <f t="shared" si="39"/>
        <v>--</v>
      </c>
      <c r="AH266" s="17" t="str">
        <f t="shared" si="40"/>
        <v>--</v>
      </c>
      <c r="AI266" s="17" t="str">
        <f t="shared" si="40"/>
        <v>--</v>
      </c>
      <c r="AJ266" s="17" t="str">
        <f t="shared" si="40"/>
        <v>--</v>
      </c>
      <c r="AK266" s="17" t="str">
        <f t="shared" si="40"/>
        <v>--</v>
      </c>
      <c r="AL266" s="17" t="str">
        <f t="shared" si="40"/>
        <v>--</v>
      </c>
      <c r="AM266" s="17" t="str">
        <f t="shared" si="41"/>
        <v>--</v>
      </c>
      <c r="AN266" s="17" t="str">
        <f t="shared" si="41"/>
        <v>--</v>
      </c>
      <c r="AO266" s="17" t="str">
        <f t="shared" si="41"/>
        <v>--</v>
      </c>
      <c r="AP266" s="17" t="str">
        <f t="shared" si="41"/>
        <v>--</v>
      </c>
      <c r="AQ266" s="17" t="str">
        <f t="shared" si="41"/>
        <v>--</v>
      </c>
      <c r="AR266" s="17" t="str">
        <f t="shared" si="42"/>
        <v>--</v>
      </c>
      <c r="AS266" s="17" t="str">
        <f t="shared" si="42"/>
        <v>--</v>
      </c>
      <c r="AT266" s="111" t="str">
        <f t="shared" si="43"/>
        <v>--</v>
      </c>
      <c r="AU266" s="205"/>
    </row>
    <row r="267" spans="1:47" s="61" customFormat="1" ht="12" hidden="1" customHeight="1" x14ac:dyDescent="0.2">
      <c r="A267" s="14">
        <v>45</v>
      </c>
      <c r="B267" s="14"/>
      <c r="C267" s="120" t="str">
        <f t="shared" si="33"/>
        <v>項目45</v>
      </c>
      <c r="D267" s="17" t="str">
        <f t="shared" si="34"/>
        <v>--</v>
      </c>
      <c r="E267" s="17" t="str">
        <f t="shared" si="34"/>
        <v>--</v>
      </c>
      <c r="F267" s="17" t="str">
        <f t="shared" si="34"/>
        <v>--</v>
      </c>
      <c r="G267" s="17" t="str">
        <f t="shared" si="34"/>
        <v>--</v>
      </c>
      <c r="H267" s="17" t="str">
        <f t="shared" si="34"/>
        <v>--</v>
      </c>
      <c r="I267" s="17" t="str">
        <f t="shared" si="35"/>
        <v>--</v>
      </c>
      <c r="J267" s="17" t="str">
        <f t="shared" si="35"/>
        <v>--</v>
      </c>
      <c r="K267" s="17" t="str">
        <f t="shared" si="35"/>
        <v>--</v>
      </c>
      <c r="L267" s="17" t="str">
        <f t="shared" si="35"/>
        <v>--</v>
      </c>
      <c r="M267" s="17" t="str">
        <f t="shared" si="35"/>
        <v>--</v>
      </c>
      <c r="N267" s="17" t="str">
        <f t="shared" si="36"/>
        <v>--</v>
      </c>
      <c r="O267" s="17" t="str">
        <f t="shared" si="36"/>
        <v>--</v>
      </c>
      <c r="P267" s="17" t="str">
        <f t="shared" si="36"/>
        <v>--</v>
      </c>
      <c r="Q267" s="17" t="str">
        <f t="shared" si="36"/>
        <v>--</v>
      </c>
      <c r="R267" s="17" t="str">
        <f t="shared" si="36"/>
        <v>--</v>
      </c>
      <c r="S267" s="17" t="str">
        <f t="shared" si="37"/>
        <v>--</v>
      </c>
      <c r="T267" s="17" t="str">
        <f t="shared" si="37"/>
        <v>--</v>
      </c>
      <c r="U267" s="17" t="str">
        <f t="shared" si="37"/>
        <v>--</v>
      </c>
      <c r="V267" s="17" t="str">
        <f t="shared" si="37"/>
        <v>--</v>
      </c>
      <c r="W267" s="17" t="str">
        <f t="shared" si="37"/>
        <v>--</v>
      </c>
      <c r="X267" s="17" t="str">
        <f t="shared" si="38"/>
        <v>--</v>
      </c>
      <c r="Y267" s="17" t="str">
        <f t="shared" si="38"/>
        <v>--</v>
      </c>
      <c r="Z267" s="17" t="str">
        <f t="shared" si="38"/>
        <v>--</v>
      </c>
      <c r="AA267" s="17" t="str">
        <f t="shared" si="38"/>
        <v>--</v>
      </c>
      <c r="AB267" s="17" t="str">
        <f t="shared" si="38"/>
        <v>--</v>
      </c>
      <c r="AC267" s="17" t="str">
        <f t="shared" si="39"/>
        <v>--</v>
      </c>
      <c r="AD267" s="17" t="str">
        <f t="shared" si="39"/>
        <v>--</v>
      </c>
      <c r="AE267" s="17" t="str">
        <f t="shared" si="39"/>
        <v>--</v>
      </c>
      <c r="AF267" s="17" t="str">
        <f t="shared" si="39"/>
        <v>--</v>
      </c>
      <c r="AG267" s="17" t="str">
        <f t="shared" si="39"/>
        <v>--</v>
      </c>
      <c r="AH267" s="17" t="str">
        <f t="shared" si="40"/>
        <v>--</v>
      </c>
      <c r="AI267" s="17" t="str">
        <f t="shared" si="40"/>
        <v>--</v>
      </c>
      <c r="AJ267" s="17" t="str">
        <f t="shared" si="40"/>
        <v>--</v>
      </c>
      <c r="AK267" s="17" t="str">
        <f t="shared" si="40"/>
        <v>--</v>
      </c>
      <c r="AL267" s="17" t="str">
        <f t="shared" si="40"/>
        <v>--</v>
      </c>
      <c r="AM267" s="17" t="str">
        <f t="shared" si="41"/>
        <v>--</v>
      </c>
      <c r="AN267" s="17" t="str">
        <f t="shared" si="41"/>
        <v>--</v>
      </c>
      <c r="AO267" s="17" t="str">
        <f t="shared" si="41"/>
        <v>--</v>
      </c>
      <c r="AP267" s="17" t="str">
        <f t="shared" si="41"/>
        <v>--</v>
      </c>
      <c r="AQ267" s="17" t="str">
        <f t="shared" si="41"/>
        <v>--</v>
      </c>
      <c r="AR267" s="17" t="str">
        <f t="shared" si="42"/>
        <v>--</v>
      </c>
      <c r="AS267" s="17" t="str">
        <f t="shared" si="42"/>
        <v>--</v>
      </c>
      <c r="AT267" s="111" t="str">
        <f t="shared" si="43"/>
        <v>--</v>
      </c>
      <c r="AU267" s="205"/>
    </row>
    <row r="268" spans="1:47" s="61" customFormat="1" ht="12" hidden="1" customHeight="1" x14ac:dyDescent="0.2">
      <c r="A268" s="14">
        <v>46</v>
      </c>
      <c r="B268" s="14"/>
      <c r="C268" s="120" t="str">
        <f t="shared" si="33"/>
        <v>項目46</v>
      </c>
      <c r="D268" s="17" t="str">
        <f t="shared" si="34"/>
        <v>--</v>
      </c>
      <c r="E268" s="17" t="str">
        <f t="shared" si="34"/>
        <v>--</v>
      </c>
      <c r="F268" s="17" t="str">
        <f t="shared" si="34"/>
        <v>--</v>
      </c>
      <c r="G268" s="17" t="str">
        <f t="shared" si="34"/>
        <v>--</v>
      </c>
      <c r="H268" s="17" t="str">
        <f t="shared" si="34"/>
        <v>--</v>
      </c>
      <c r="I268" s="17" t="str">
        <f t="shared" si="35"/>
        <v>--</v>
      </c>
      <c r="J268" s="17" t="str">
        <f t="shared" si="35"/>
        <v>--</v>
      </c>
      <c r="K268" s="17" t="str">
        <f t="shared" si="35"/>
        <v>--</v>
      </c>
      <c r="L268" s="17" t="str">
        <f t="shared" si="35"/>
        <v>--</v>
      </c>
      <c r="M268" s="17" t="str">
        <f t="shared" si="35"/>
        <v>--</v>
      </c>
      <c r="N268" s="17" t="str">
        <f t="shared" si="36"/>
        <v>--</v>
      </c>
      <c r="O268" s="17" t="str">
        <f t="shared" si="36"/>
        <v>--</v>
      </c>
      <c r="P268" s="17" t="str">
        <f t="shared" si="36"/>
        <v>--</v>
      </c>
      <c r="Q268" s="17" t="str">
        <f t="shared" si="36"/>
        <v>--</v>
      </c>
      <c r="R268" s="17" t="str">
        <f t="shared" si="36"/>
        <v>--</v>
      </c>
      <c r="S268" s="17" t="str">
        <f t="shared" si="37"/>
        <v>--</v>
      </c>
      <c r="T268" s="17" t="str">
        <f t="shared" si="37"/>
        <v>--</v>
      </c>
      <c r="U268" s="17" t="str">
        <f t="shared" si="37"/>
        <v>--</v>
      </c>
      <c r="V268" s="17" t="str">
        <f t="shared" si="37"/>
        <v>--</v>
      </c>
      <c r="W268" s="17" t="str">
        <f t="shared" si="37"/>
        <v>--</v>
      </c>
      <c r="X268" s="17" t="str">
        <f t="shared" si="38"/>
        <v>--</v>
      </c>
      <c r="Y268" s="17" t="str">
        <f t="shared" si="38"/>
        <v>--</v>
      </c>
      <c r="Z268" s="17" t="str">
        <f t="shared" si="38"/>
        <v>--</v>
      </c>
      <c r="AA268" s="17" t="str">
        <f t="shared" si="38"/>
        <v>--</v>
      </c>
      <c r="AB268" s="17" t="str">
        <f t="shared" si="38"/>
        <v>--</v>
      </c>
      <c r="AC268" s="17" t="str">
        <f t="shared" si="39"/>
        <v>--</v>
      </c>
      <c r="AD268" s="17" t="str">
        <f t="shared" si="39"/>
        <v>--</v>
      </c>
      <c r="AE268" s="17" t="str">
        <f t="shared" si="39"/>
        <v>--</v>
      </c>
      <c r="AF268" s="17" t="str">
        <f t="shared" si="39"/>
        <v>--</v>
      </c>
      <c r="AG268" s="17" t="str">
        <f t="shared" si="39"/>
        <v>--</v>
      </c>
      <c r="AH268" s="17" t="str">
        <f t="shared" si="40"/>
        <v>--</v>
      </c>
      <c r="AI268" s="17" t="str">
        <f t="shared" si="40"/>
        <v>--</v>
      </c>
      <c r="AJ268" s="17" t="str">
        <f t="shared" si="40"/>
        <v>--</v>
      </c>
      <c r="AK268" s="17" t="str">
        <f t="shared" si="40"/>
        <v>--</v>
      </c>
      <c r="AL268" s="17" t="str">
        <f t="shared" si="40"/>
        <v>--</v>
      </c>
      <c r="AM268" s="17" t="str">
        <f t="shared" si="41"/>
        <v>--</v>
      </c>
      <c r="AN268" s="17" t="str">
        <f t="shared" si="41"/>
        <v>--</v>
      </c>
      <c r="AO268" s="17" t="str">
        <f t="shared" si="41"/>
        <v>--</v>
      </c>
      <c r="AP268" s="17" t="str">
        <f t="shared" si="41"/>
        <v>--</v>
      </c>
      <c r="AQ268" s="17" t="str">
        <f t="shared" si="41"/>
        <v>--</v>
      </c>
      <c r="AR268" s="17" t="str">
        <f t="shared" si="42"/>
        <v>--</v>
      </c>
      <c r="AS268" s="17" t="str">
        <f t="shared" si="42"/>
        <v>--</v>
      </c>
      <c r="AT268" s="111" t="str">
        <f t="shared" si="43"/>
        <v>--</v>
      </c>
      <c r="AU268" s="205"/>
    </row>
    <row r="269" spans="1:47" s="61" customFormat="1" ht="12" hidden="1" customHeight="1" x14ac:dyDescent="0.2">
      <c r="A269" s="14">
        <v>47</v>
      </c>
      <c r="B269" s="14"/>
      <c r="C269" s="120" t="str">
        <f t="shared" si="33"/>
        <v>項目47</v>
      </c>
      <c r="D269" s="17" t="str">
        <f t="shared" si="34"/>
        <v>--</v>
      </c>
      <c r="E269" s="17" t="str">
        <f t="shared" si="34"/>
        <v>--</v>
      </c>
      <c r="F269" s="17" t="str">
        <f t="shared" si="34"/>
        <v>--</v>
      </c>
      <c r="G269" s="17" t="str">
        <f t="shared" si="34"/>
        <v>--</v>
      </c>
      <c r="H269" s="17" t="str">
        <f t="shared" si="34"/>
        <v>--</v>
      </c>
      <c r="I269" s="17" t="str">
        <f t="shared" si="35"/>
        <v>--</v>
      </c>
      <c r="J269" s="17" t="str">
        <f t="shared" si="35"/>
        <v>--</v>
      </c>
      <c r="K269" s="17" t="str">
        <f t="shared" si="35"/>
        <v>--</v>
      </c>
      <c r="L269" s="17" t="str">
        <f t="shared" si="35"/>
        <v>--</v>
      </c>
      <c r="M269" s="17" t="str">
        <f t="shared" si="35"/>
        <v>--</v>
      </c>
      <c r="N269" s="17" t="str">
        <f t="shared" si="36"/>
        <v>--</v>
      </c>
      <c r="O269" s="17" t="str">
        <f t="shared" si="36"/>
        <v>--</v>
      </c>
      <c r="P269" s="17" t="str">
        <f t="shared" si="36"/>
        <v>--</v>
      </c>
      <c r="Q269" s="17" t="str">
        <f t="shared" si="36"/>
        <v>--</v>
      </c>
      <c r="R269" s="17" t="str">
        <f t="shared" si="36"/>
        <v>--</v>
      </c>
      <c r="S269" s="17" t="str">
        <f t="shared" si="37"/>
        <v>--</v>
      </c>
      <c r="T269" s="17" t="str">
        <f t="shared" si="37"/>
        <v>--</v>
      </c>
      <c r="U269" s="17" t="str">
        <f t="shared" si="37"/>
        <v>--</v>
      </c>
      <c r="V269" s="17" t="str">
        <f t="shared" si="37"/>
        <v>--</v>
      </c>
      <c r="W269" s="17" t="str">
        <f t="shared" si="37"/>
        <v>--</v>
      </c>
      <c r="X269" s="17" t="str">
        <f t="shared" si="38"/>
        <v>--</v>
      </c>
      <c r="Y269" s="17" t="str">
        <f t="shared" si="38"/>
        <v>--</v>
      </c>
      <c r="Z269" s="17" t="str">
        <f t="shared" si="38"/>
        <v>--</v>
      </c>
      <c r="AA269" s="17" t="str">
        <f t="shared" si="38"/>
        <v>--</v>
      </c>
      <c r="AB269" s="17" t="str">
        <f t="shared" si="38"/>
        <v>--</v>
      </c>
      <c r="AC269" s="17" t="str">
        <f t="shared" si="39"/>
        <v>--</v>
      </c>
      <c r="AD269" s="17" t="str">
        <f t="shared" si="39"/>
        <v>--</v>
      </c>
      <c r="AE269" s="17" t="str">
        <f t="shared" si="39"/>
        <v>--</v>
      </c>
      <c r="AF269" s="17" t="str">
        <f t="shared" si="39"/>
        <v>--</v>
      </c>
      <c r="AG269" s="17" t="str">
        <f t="shared" si="39"/>
        <v>--</v>
      </c>
      <c r="AH269" s="17" t="str">
        <f t="shared" si="40"/>
        <v>--</v>
      </c>
      <c r="AI269" s="17" t="str">
        <f t="shared" si="40"/>
        <v>--</v>
      </c>
      <c r="AJ269" s="17" t="str">
        <f t="shared" si="40"/>
        <v>--</v>
      </c>
      <c r="AK269" s="17" t="str">
        <f t="shared" si="40"/>
        <v>--</v>
      </c>
      <c r="AL269" s="17" t="str">
        <f t="shared" si="40"/>
        <v>--</v>
      </c>
      <c r="AM269" s="17" t="str">
        <f t="shared" si="41"/>
        <v>--</v>
      </c>
      <c r="AN269" s="17" t="str">
        <f t="shared" si="41"/>
        <v>--</v>
      </c>
      <c r="AO269" s="17" t="str">
        <f t="shared" si="41"/>
        <v>--</v>
      </c>
      <c r="AP269" s="17" t="str">
        <f t="shared" si="41"/>
        <v>--</v>
      </c>
      <c r="AQ269" s="17" t="str">
        <f t="shared" si="41"/>
        <v>--</v>
      </c>
      <c r="AR269" s="17" t="str">
        <f t="shared" si="42"/>
        <v>--</v>
      </c>
      <c r="AS269" s="17" t="str">
        <f t="shared" si="42"/>
        <v>--</v>
      </c>
      <c r="AT269" s="111" t="str">
        <f t="shared" si="43"/>
        <v>--</v>
      </c>
      <c r="AU269" s="205"/>
    </row>
    <row r="270" spans="1:47" s="61" customFormat="1" ht="12" hidden="1" customHeight="1" x14ac:dyDescent="0.2">
      <c r="A270" s="14">
        <v>48</v>
      </c>
      <c r="B270" s="14"/>
      <c r="C270" s="120" t="str">
        <f t="shared" si="33"/>
        <v>項目48</v>
      </c>
      <c r="D270" s="17" t="str">
        <f t="shared" si="34"/>
        <v>--</v>
      </c>
      <c r="E270" s="17" t="str">
        <f t="shared" si="34"/>
        <v>--</v>
      </c>
      <c r="F270" s="17" t="str">
        <f t="shared" si="34"/>
        <v>--</v>
      </c>
      <c r="G270" s="17" t="str">
        <f t="shared" si="34"/>
        <v>--</v>
      </c>
      <c r="H270" s="17" t="str">
        <f t="shared" si="34"/>
        <v>--</v>
      </c>
      <c r="I270" s="17" t="str">
        <f t="shared" si="35"/>
        <v>--</v>
      </c>
      <c r="J270" s="17" t="str">
        <f t="shared" si="35"/>
        <v>--</v>
      </c>
      <c r="K270" s="17" t="str">
        <f t="shared" si="35"/>
        <v>--</v>
      </c>
      <c r="L270" s="17" t="str">
        <f t="shared" si="35"/>
        <v>--</v>
      </c>
      <c r="M270" s="17" t="str">
        <f t="shared" si="35"/>
        <v>--</v>
      </c>
      <c r="N270" s="17" t="str">
        <f t="shared" si="36"/>
        <v>--</v>
      </c>
      <c r="O270" s="17" t="str">
        <f t="shared" si="36"/>
        <v>--</v>
      </c>
      <c r="P270" s="17" t="str">
        <f t="shared" si="36"/>
        <v>--</v>
      </c>
      <c r="Q270" s="17" t="str">
        <f t="shared" si="36"/>
        <v>--</v>
      </c>
      <c r="R270" s="17" t="str">
        <f t="shared" si="36"/>
        <v>--</v>
      </c>
      <c r="S270" s="17" t="str">
        <f t="shared" si="37"/>
        <v>--</v>
      </c>
      <c r="T270" s="17" t="str">
        <f t="shared" si="37"/>
        <v>--</v>
      </c>
      <c r="U270" s="17" t="str">
        <f t="shared" si="37"/>
        <v>--</v>
      </c>
      <c r="V270" s="17" t="str">
        <f t="shared" si="37"/>
        <v>--</v>
      </c>
      <c r="W270" s="17" t="str">
        <f t="shared" si="37"/>
        <v>--</v>
      </c>
      <c r="X270" s="17" t="str">
        <f t="shared" si="38"/>
        <v>--</v>
      </c>
      <c r="Y270" s="17" t="str">
        <f t="shared" si="38"/>
        <v>--</v>
      </c>
      <c r="Z270" s="17" t="str">
        <f t="shared" si="38"/>
        <v>--</v>
      </c>
      <c r="AA270" s="17" t="str">
        <f t="shared" si="38"/>
        <v>--</v>
      </c>
      <c r="AB270" s="17" t="str">
        <f t="shared" si="38"/>
        <v>--</v>
      </c>
      <c r="AC270" s="17" t="str">
        <f t="shared" si="39"/>
        <v>--</v>
      </c>
      <c r="AD270" s="17" t="str">
        <f t="shared" si="39"/>
        <v>--</v>
      </c>
      <c r="AE270" s="17" t="str">
        <f t="shared" si="39"/>
        <v>--</v>
      </c>
      <c r="AF270" s="17" t="str">
        <f t="shared" si="39"/>
        <v>--</v>
      </c>
      <c r="AG270" s="17" t="str">
        <f t="shared" si="39"/>
        <v>--</v>
      </c>
      <c r="AH270" s="17" t="str">
        <f t="shared" si="40"/>
        <v>--</v>
      </c>
      <c r="AI270" s="17" t="str">
        <f t="shared" si="40"/>
        <v>--</v>
      </c>
      <c r="AJ270" s="17" t="str">
        <f t="shared" si="40"/>
        <v>--</v>
      </c>
      <c r="AK270" s="17" t="str">
        <f t="shared" si="40"/>
        <v>--</v>
      </c>
      <c r="AL270" s="17" t="str">
        <f t="shared" si="40"/>
        <v>--</v>
      </c>
      <c r="AM270" s="17" t="str">
        <f t="shared" si="41"/>
        <v>--</v>
      </c>
      <c r="AN270" s="17" t="str">
        <f t="shared" si="41"/>
        <v>--</v>
      </c>
      <c r="AO270" s="17" t="str">
        <f t="shared" si="41"/>
        <v>--</v>
      </c>
      <c r="AP270" s="17" t="str">
        <f t="shared" si="41"/>
        <v>--</v>
      </c>
      <c r="AQ270" s="17" t="str">
        <f t="shared" si="41"/>
        <v>--</v>
      </c>
      <c r="AR270" s="17" t="str">
        <f t="shared" si="42"/>
        <v>--</v>
      </c>
      <c r="AS270" s="17" t="str">
        <f t="shared" si="42"/>
        <v>--</v>
      </c>
      <c r="AT270" s="111" t="str">
        <f t="shared" si="43"/>
        <v>--</v>
      </c>
      <c r="AU270" s="205"/>
    </row>
    <row r="271" spans="1:47" s="61" customFormat="1" ht="12" hidden="1" customHeight="1" x14ac:dyDescent="0.2">
      <c r="A271" s="14">
        <v>49</v>
      </c>
      <c r="B271" s="14"/>
      <c r="C271" s="120" t="str">
        <f t="shared" si="33"/>
        <v>項目49</v>
      </c>
      <c r="D271" s="17" t="str">
        <f t="shared" si="34"/>
        <v>--</v>
      </c>
      <c r="E271" s="17" t="str">
        <f t="shared" si="34"/>
        <v>--</v>
      </c>
      <c r="F271" s="17" t="str">
        <f t="shared" si="34"/>
        <v>--</v>
      </c>
      <c r="G271" s="17" t="str">
        <f t="shared" si="34"/>
        <v>--</v>
      </c>
      <c r="H271" s="17" t="str">
        <f t="shared" si="34"/>
        <v>--</v>
      </c>
      <c r="I271" s="17" t="str">
        <f t="shared" si="35"/>
        <v>--</v>
      </c>
      <c r="J271" s="17" t="str">
        <f t="shared" si="35"/>
        <v>--</v>
      </c>
      <c r="K271" s="17" t="str">
        <f t="shared" si="35"/>
        <v>--</v>
      </c>
      <c r="L271" s="17" t="str">
        <f t="shared" si="35"/>
        <v>--</v>
      </c>
      <c r="M271" s="17" t="str">
        <f t="shared" si="35"/>
        <v>--</v>
      </c>
      <c r="N271" s="17" t="str">
        <f t="shared" si="36"/>
        <v>--</v>
      </c>
      <c r="O271" s="17" t="str">
        <f t="shared" si="36"/>
        <v>--</v>
      </c>
      <c r="P271" s="17" t="str">
        <f t="shared" si="36"/>
        <v>--</v>
      </c>
      <c r="Q271" s="17" t="str">
        <f t="shared" si="36"/>
        <v>--</v>
      </c>
      <c r="R271" s="17" t="str">
        <f t="shared" si="36"/>
        <v>--</v>
      </c>
      <c r="S271" s="17" t="str">
        <f t="shared" si="37"/>
        <v>--</v>
      </c>
      <c r="T271" s="17" t="str">
        <f t="shared" si="37"/>
        <v>--</v>
      </c>
      <c r="U271" s="17" t="str">
        <f t="shared" si="37"/>
        <v>--</v>
      </c>
      <c r="V271" s="17" t="str">
        <f t="shared" si="37"/>
        <v>--</v>
      </c>
      <c r="W271" s="17" t="str">
        <f t="shared" si="37"/>
        <v>--</v>
      </c>
      <c r="X271" s="17" t="str">
        <f t="shared" si="38"/>
        <v>--</v>
      </c>
      <c r="Y271" s="17" t="str">
        <f t="shared" si="38"/>
        <v>--</v>
      </c>
      <c r="Z271" s="17" t="str">
        <f t="shared" si="38"/>
        <v>--</v>
      </c>
      <c r="AA271" s="17" t="str">
        <f t="shared" si="38"/>
        <v>--</v>
      </c>
      <c r="AB271" s="17" t="str">
        <f t="shared" si="38"/>
        <v>--</v>
      </c>
      <c r="AC271" s="17" t="str">
        <f t="shared" si="39"/>
        <v>--</v>
      </c>
      <c r="AD271" s="17" t="str">
        <f t="shared" si="39"/>
        <v>--</v>
      </c>
      <c r="AE271" s="17" t="str">
        <f t="shared" si="39"/>
        <v>--</v>
      </c>
      <c r="AF271" s="17" t="str">
        <f t="shared" si="39"/>
        <v>--</v>
      </c>
      <c r="AG271" s="17" t="str">
        <f t="shared" si="39"/>
        <v>--</v>
      </c>
      <c r="AH271" s="17" t="str">
        <f t="shared" si="40"/>
        <v>--</v>
      </c>
      <c r="AI271" s="17" t="str">
        <f t="shared" si="40"/>
        <v>--</v>
      </c>
      <c r="AJ271" s="17" t="str">
        <f t="shared" si="40"/>
        <v>--</v>
      </c>
      <c r="AK271" s="17" t="str">
        <f t="shared" si="40"/>
        <v>--</v>
      </c>
      <c r="AL271" s="17" t="str">
        <f t="shared" si="40"/>
        <v>--</v>
      </c>
      <c r="AM271" s="17" t="str">
        <f t="shared" si="41"/>
        <v>--</v>
      </c>
      <c r="AN271" s="17" t="str">
        <f t="shared" si="41"/>
        <v>--</v>
      </c>
      <c r="AO271" s="17" t="str">
        <f t="shared" si="41"/>
        <v>--</v>
      </c>
      <c r="AP271" s="17" t="str">
        <f t="shared" si="41"/>
        <v>--</v>
      </c>
      <c r="AQ271" s="17" t="str">
        <f t="shared" si="41"/>
        <v>--</v>
      </c>
      <c r="AR271" s="17" t="str">
        <f t="shared" si="42"/>
        <v>--</v>
      </c>
      <c r="AS271" s="17" t="str">
        <f t="shared" si="42"/>
        <v>--</v>
      </c>
      <c r="AT271" s="111" t="str">
        <f t="shared" si="43"/>
        <v>--</v>
      </c>
      <c r="AU271" s="205"/>
    </row>
    <row r="272" spans="1:47" s="61" customFormat="1" ht="12" hidden="1" customHeight="1" x14ac:dyDescent="0.2">
      <c r="A272" s="14">
        <v>50</v>
      </c>
      <c r="B272" s="14"/>
      <c r="C272" s="120" t="str">
        <f t="shared" si="33"/>
        <v>項目50</v>
      </c>
      <c r="D272" s="17" t="str">
        <f t="shared" si="34"/>
        <v>--</v>
      </c>
      <c r="E272" s="17" t="str">
        <f t="shared" si="34"/>
        <v>--</v>
      </c>
      <c r="F272" s="17" t="str">
        <f t="shared" si="34"/>
        <v>--</v>
      </c>
      <c r="G272" s="17" t="str">
        <f t="shared" si="34"/>
        <v>--</v>
      </c>
      <c r="H272" s="17" t="str">
        <f t="shared" si="34"/>
        <v>--</v>
      </c>
      <c r="I272" s="17" t="str">
        <f t="shared" si="35"/>
        <v>--</v>
      </c>
      <c r="J272" s="17" t="str">
        <f t="shared" si="35"/>
        <v>--</v>
      </c>
      <c r="K272" s="17" t="str">
        <f t="shared" si="35"/>
        <v>--</v>
      </c>
      <c r="L272" s="17" t="str">
        <f t="shared" si="35"/>
        <v>--</v>
      </c>
      <c r="M272" s="17" t="str">
        <f t="shared" si="35"/>
        <v>--</v>
      </c>
      <c r="N272" s="17" t="str">
        <f t="shared" si="36"/>
        <v>--</v>
      </c>
      <c r="O272" s="17" t="str">
        <f t="shared" si="36"/>
        <v>--</v>
      </c>
      <c r="P272" s="17" t="str">
        <f t="shared" si="36"/>
        <v>--</v>
      </c>
      <c r="Q272" s="17" t="str">
        <f t="shared" si="36"/>
        <v>--</v>
      </c>
      <c r="R272" s="17" t="str">
        <f t="shared" si="36"/>
        <v>--</v>
      </c>
      <c r="S272" s="17" t="str">
        <f t="shared" si="37"/>
        <v>--</v>
      </c>
      <c r="T272" s="17" t="str">
        <f t="shared" si="37"/>
        <v>--</v>
      </c>
      <c r="U272" s="17" t="str">
        <f t="shared" si="37"/>
        <v>--</v>
      </c>
      <c r="V272" s="17" t="str">
        <f t="shared" si="37"/>
        <v>--</v>
      </c>
      <c r="W272" s="17" t="str">
        <f t="shared" si="37"/>
        <v>--</v>
      </c>
      <c r="X272" s="17" t="str">
        <f t="shared" si="38"/>
        <v>--</v>
      </c>
      <c r="Y272" s="17" t="str">
        <f t="shared" si="38"/>
        <v>--</v>
      </c>
      <c r="Z272" s="17" t="str">
        <f t="shared" si="38"/>
        <v>--</v>
      </c>
      <c r="AA272" s="17" t="str">
        <f t="shared" si="38"/>
        <v>--</v>
      </c>
      <c r="AB272" s="17" t="str">
        <f t="shared" si="38"/>
        <v>--</v>
      </c>
      <c r="AC272" s="17" t="str">
        <f t="shared" si="39"/>
        <v>--</v>
      </c>
      <c r="AD272" s="17" t="str">
        <f t="shared" si="39"/>
        <v>--</v>
      </c>
      <c r="AE272" s="17" t="str">
        <f t="shared" si="39"/>
        <v>--</v>
      </c>
      <c r="AF272" s="17" t="str">
        <f t="shared" si="39"/>
        <v>--</v>
      </c>
      <c r="AG272" s="17" t="str">
        <f t="shared" si="39"/>
        <v>--</v>
      </c>
      <c r="AH272" s="17" t="str">
        <f t="shared" si="40"/>
        <v>--</v>
      </c>
      <c r="AI272" s="17" t="str">
        <f t="shared" si="40"/>
        <v>--</v>
      </c>
      <c r="AJ272" s="17" t="str">
        <f t="shared" si="40"/>
        <v>--</v>
      </c>
      <c r="AK272" s="17" t="str">
        <f t="shared" si="40"/>
        <v>--</v>
      </c>
      <c r="AL272" s="17" t="str">
        <f t="shared" si="40"/>
        <v>--</v>
      </c>
      <c r="AM272" s="17" t="str">
        <f t="shared" si="41"/>
        <v>--</v>
      </c>
      <c r="AN272" s="17" t="str">
        <f t="shared" si="41"/>
        <v>--</v>
      </c>
      <c r="AO272" s="17" t="str">
        <f t="shared" si="41"/>
        <v>--</v>
      </c>
      <c r="AP272" s="17" t="str">
        <f t="shared" si="41"/>
        <v>--</v>
      </c>
      <c r="AQ272" s="17" t="str">
        <f t="shared" si="41"/>
        <v>--</v>
      </c>
      <c r="AR272" s="17" t="str">
        <f t="shared" si="42"/>
        <v>--</v>
      </c>
      <c r="AS272" s="17" t="str">
        <f t="shared" si="42"/>
        <v>--</v>
      </c>
      <c r="AT272" s="111" t="str">
        <f t="shared" si="43"/>
        <v>--</v>
      </c>
      <c r="AU272" s="205"/>
    </row>
    <row r="273" spans="1:46" ht="12" customHeight="1" x14ac:dyDescent="0.2"/>
    <row r="274" spans="1:46" customFormat="1" ht="24" customHeight="1" x14ac:dyDescent="0.2">
      <c r="A274" s="55"/>
      <c r="B274" s="39"/>
      <c r="C274" s="39" t="str">
        <f>"販売指数 【" &amp; $D$1 &amp; "】"</f>
        <v>販売指数 【金額】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customFormat="1" ht="13" x14ac:dyDescent="0.2">
      <c r="A275" s="55"/>
      <c r="B275" s="40"/>
      <c r="C275" s="40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276" spans="1:46" customFormat="1" ht="14.25" customHeight="1" x14ac:dyDescent="0.2">
      <c r="C276" s="54" t="str">
        <f>C34</f>
        <v>加工食品</v>
      </c>
    </row>
    <row r="277" spans="1:46" customFormat="1" ht="13" x14ac:dyDescent="0.2">
      <c r="B277" s="41"/>
      <c r="C277" s="41"/>
    </row>
    <row r="278" spans="1:46" customFormat="1" ht="13" x14ac:dyDescent="0.2"/>
    <row r="279" spans="1:46" customFormat="1" ht="13" x14ac:dyDescent="0.2"/>
    <row r="280" spans="1:46" customFormat="1" ht="13" x14ac:dyDescent="0.2"/>
    <row r="281" spans="1:46" customFormat="1" ht="13" x14ac:dyDescent="0.2"/>
    <row r="282" spans="1:46" customFormat="1" ht="13" x14ac:dyDescent="0.2"/>
    <row r="283" spans="1:46" customFormat="1" ht="13" x14ac:dyDescent="0.2"/>
    <row r="284" spans="1:46" customFormat="1" ht="13" x14ac:dyDescent="0.2"/>
    <row r="285" spans="1:46" customFormat="1" ht="13" x14ac:dyDescent="0.2"/>
    <row r="286" spans="1:46" customFormat="1" ht="13" x14ac:dyDescent="0.2"/>
    <row r="287" spans="1:46" customFormat="1" ht="13" x14ac:dyDescent="0.2"/>
    <row r="288" spans="1:46" customFormat="1" ht="13" x14ac:dyDescent="0.2"/>
    <row r="289" customFormat="1" ht="13" x14ac:dyDescent="0.2"/>
    <row r="290" customFormat="1" ht="13" x14ac:dyDescent="0.2"/>
    <row r="291" customFormat="1" ht="13" x14ac:dyDescent="0.2"/>
    <row r="292" customFormat="1" ht="13" x14ac:dyDescent="0.2"/>
    <row r="293" customFormat="1" ht="13" x14ac:dyDescent="0.2"/>
    <row r="294" customFormat="1" ht="13" x14ac:dyDescent="0.2"/>
    <row r="295" customFormat="1" ht="13" x14ac:dyDescent="0.2"/>
    <row r="296" customFormat="1" ht="13" x14ac:dyDescent="0.2"/>
    <row r="297" customFormat="1" ht="13" x14ac:dyDescent="0.2"/>
    <row r="298" customFormat="1" ht="13" x14ac:dyDescent="0.2"/>
    <row r="299" customFormat="1" ht="13" x14ac:dyDescent="0.2"/>
    <row r="300" customFormat="1" ht="13" x14ac:dyDescent="0.2"/>
    <row r="301" customFormat="1" ht="13" x14ac:dyDescent="0.2"/>
    <row r="302" customFormat="1" ht="13" x14ac:dyDescent="0.2"/>
    <row r="303" customFormat="1" ht="13" x14ac:dyDescent="0.2"/>
    <row r="304" customFormat="1" ht="13" x14ac:dyDescent="0.2"/>
    <row r="305" spans="1:46" customFormat="1" ht="24" customHeight="1" x14ac:dyDescent="0.2">
      <c r="A305" s="55"/>
      <c r="B305" s="39"/>
      <c r="C305" s="39" t="str">
        <f>"販売指数 【" &amp; $D$1 &amp; "】"</f>
        <v>販売指数 【金額】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customFormat="1" ht="13" x14ac:dyDescent="0.2">
      <c r="A306" s="55"/>
      <c r="B306" s="40"/>
      <c r="C306" s="40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307" spans="1:46" customFormat="1" ht="14.25" customHeight="1" x14ac:dyDescent="0.2">
      <c r="C307" s="54" t="str">
        <f>C35</f>
        <v>生鮮食品</v>
      </c>
    </row>
    <row r="308" spans="1:46" customFormat="1" ht="13" x14ac:dyDescent="0.2">
      <c r="B308" s="41"/>
      <c r="C308" s="41"/>
    </row>
    <row r="309" spans="1:46" customFormat="1" ht="13" x14ac:dyDescent="0.2"/>
    <row r="310" spans="1:46" customFormat="1" ht="13" x14ac:dyDescent="0.2"/>
    <row r="311" spans="1:46" customFormat="1" ht="13" x14ac:dyDescent="0.2"/>
    <row r="312" spans="1:46" customFormat="1" ht="13" x14ac:dyDescent="0.2"/>
    <row r="313" spans="1:46" customFormat="1" ht="13" x14ac:dyDescent="0.2"/>
    <row r="314" spans="1:46" customFormat="1" ht="13" x14ac:dyDescent="0.2"/>
    <row r="315" spans="1:46" customFormat="1" ht="13" x14ac:dyDescent="0.2"/>
    <row r="316" spans="1:46" customFormat="1" ht="13" x14ac:dyDescent="0.2"/>
    <row r="317" spans="1:46" customFormat="1" ht="13" x14ac:dyDescent="0.2"/>
    <row r="318" spans="1:46" customFormat="1" ht="13" x14ac:dyDescent="0.2"/>
    <row r="319" spans="1:46" customFormat="1" ht="13" x14ac:dyDescent="0.2"/>
    <row r="320" spans="1:46" customFormat="1" ht="13" x14ac:dyDescent="0.2"/>
    <row r="321" spans="1:46" customFormat="1" ht="13" x14ac:dyDescent="0.2"/>
    <row r="322" spans="1:46" customFormat="1" ht="13" x14ac:dyDescent="0.2"/>
    <row r="323" spans="1:46" customFormat="1" ht="13" x14ac:dyDescent="0.2"/>
    <row r="324" spans="1:46" customFormat="1" ht="13" x14ac:dyDescent="0.2"/>
    <row r="325" spans="1:46" customFormat="1" ht="13" x14ac:dyDescent="0.2"/>
    <row r="326" spans="1:46" customFormat="1" ht="13" x14ac:dyDescent="0.2"/>
    <row r="327" spans="1:46" customFormat="1" ht="13" x14ac:dyDescent="0.2"/>
    <row r="328" spans="1:46" customFormat="1" ht="13" x14ac:dyDescent="0.2"/>
    <row r="329" spans="1:46" customFormat="1" ht="13" x14ac:dyDescent="0.2"/>
    <row r="330" spans="1:46" customFormat="1" ht="13" x14ac:dyDescent="0.2"/>
    <row r="331" spans="1:46" customFormat="1" ht="13" x14ac:dyDescent="0.2"/>
    <row r="332" spans="1:46" customFormat="1" ht="13" x14ac:dyDescent="0.2"/>
    <row r="333" spans="1:46" customFormat="1" ht="13" x14ac:dyDescent="0.2"/>
    <row r="334" spans="1:46" customFormat="1" ht="13" x14ac:dyDescent="0.2"/>
    <row r="335" spans="1:46" customFormat="1" ht="13" x14ac:dyDescent="0.2"/>
    <row r="336" spans="1:46" customFormat="1" ht="24" customHeight="1" x14ac:dyDescent="0.2">
      <c r="A336" s="55"/>
      <c r="B336" s="39"/>
      <c r="C336" s="39" t="str">
        <f>"販売指数 【" &amp; $D$1 &amp; "】"</f>
        <v>販売指数 【金額】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customFormat="1" ht="13" x14ac:dyDescent="0.2">
      <c r="A337" s="55"/>
      <c r="B337" s="40"/>
      <c r="C337" s="40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338" spans="1:46" customFormat="1" ht="14.25" customHeight="1" x14ac:dyDescent="0.2">
      <c r="C338" s="54" t="str">
        <f>C36</f>
        <v>菓子類</v>
      </c>
    </row>
    <row r="339" spans="1:46" customFormat="1" ht="13" x14ac:dyDescent="0.2">
      <c r="B339" s="41"/>
      <c r="C339" s="41"/>
    </row>
    <row r="340" spans="1:46" customFormat="1" ht="13" x14ac:dyDescent="0.2"/>
    <row r="341" spans="1:46" customFormat="1" ht="13" x14ac:dyDescent="0.2"/>
    <row r="342" spans="1:46" customFormat="1" ht="13" x14ac:dyDescent="0.2"/>
    <row r="343" spans="1:46" customFormat="1" ht="13" x14ac:dyDescent="0.2"/>
    <row r="344" spans="1:46" customFormat="1" ht="13" x14ac:dyDescent="0.2"/>
    <row r="345" spans="1:46" customFormat="1" ht="13" x14ac:dyDescent="0.2"/>
    <row r="346" spans="1:46" customFormat="1" ht="13" x14ac:dyDescent="0.2"/>
    <row r="347" spans="1:46" customFormat="1" ht="13" x14ac:dyDescent="0.2"/>
    <row r="348" spans="1:46" customFormat="1" ht="13" x14ac:dyDescent="0.2"/>
    <row r="349" spans="1:46" customFormat="1" ht="13" x14ac:dyDescent="0.2"/>
    <row r="350" spans="1:46" customFormat="1" ht="13" x14ac:dyDescent="0.2"/>
    <row r="351" spans="1:46" customFormat="1" ht="13" x14ac:dyDescent="0.2"/>
    <row r="352" spans="1:46" customFormat="1" ht="13" x14ac:dyDescent="0.2"/>
    <row r="353" spans="1:46" customFormat="1" ht="13" x14ac:dyDescent="0.2"/>
    <row r="354" spans="1:46" customFormat="1" ht="13" x14ac:dyDescent="0.2"/>
    <row r="355" spans="1:46" customFormat="1" ht="13" x14ac:dyDescent="0.2"/>
    <row r="356" spans="1:46" customFormat="1" ht="13" x14ac:dyDescent="0.2"/>
    <row r="357" spans="1:46" customFormat="1" ht="13" x14ac:dyDescent="0.2"/>
    <row r="358" spans="1:46" customFormat="1" ht="13" x14ac:dyDescent="0.2"/>
    <row r="359" spans="1:46" customFormat="1" ht="13" x14ac:dyDescent="0.2"/>
    <row r="360" spans="1:46" customFormat="1" ht="13" x14ac:dyDescent="0.2"/>
    <row r="361" spans="1:46" customFormat="1" ht="13" x14ac:dyDescent="0.2"/>
    <row r="362" spans="1:46" customFormat="1" ht="13" x14ac:dyDescent="0.2"/>
    <row r="363" spans="1:46" customFormat="1" ht="13" x14ac:dyDescent="0.2"/>
    <row r="364" spans="1:46" customFormat="1" ht="13" x14ac:dyDescent="0.2"/>
    <row r="365" spans="1:46" customFormat="1" ht="13" x14ac:dyDescent="0.2"/>
    <row r="366" spans="1:46" customFormat="1" ht="13" x14ac:dyDescent="0.2"/>
    <row r="367" spans="1:46" customFormat="1" ht="24" hidden="1" customHeight="1" x14ac:dyDescent="0.2">
      <c r="A367" s="55"/>
      <c r="B367" s="39"/>
      <c r="C367" s="39" t="str">
        <f>"販売指数 【" &amp; $D$1 &amp; "】"</f>
        <v>販売指数 【金額】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customFormat="1" ht="13" hidden="1" x14ac:dyDescent="0.2">
      <c r="A368" s="55"/>
      <c r="B368" s="40"/>
      <c r="C368" s="40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369" spans="2:3" customFormat="1" ht="14.25" hidden="1" customHeight="1" x14ac:dyDescent="0.2">
      <c r="C369" s="54" t="str">
        <f>C37</f>
        <v>項目4</v>
      </c>
    </row>
    <row r="370" spans="2:3" customFormat="1" ht="13" hidden="1" x14ac:dyDescent="0.2">
      <c r="B370" s="41"/>
      <c r="C370" s="41"/>
    </row>
    <row r="371" spans="2:3" customFormat="1" ht="13" hidden="1" x14ac:dyDescent="0.2"/>
    <row r="372" spans="2:3" customFormat="1" ht="13" hidden="1" x14ac:dyDescent="0.2"/>
    <row r="373" spans="2:3" customFormat="1" ht="13" hidden="1" x14ac:dyDescent="0.2"/>
    <row r="374" spans="2:3" customFormat="1" ht="13" hidden="1" x14ac:dyDescent="0.2"/>
    <row r="375" spans="2:3" customFormat="1" ht="13" hidden="1" x14ac:dyDescent="0.2"/>
    <row r="376" spans="2:3" customFormat="1" ht="13" hidden="1" x14ac:dyDescent="0.2"/>
    <row r="377" spans="2:3" customFormat="1" ht="13" hidden="1" x14ac:dyDescent="0.2"/>
    <row r="378" spans="2:3" customFormat="1" ht="13" hidden="1" x14ac:dyDescent="0.2"/>
    <row r="379" spans="2:3" customFormat="1" ht="13" hidden="1" x14ac:dyDescent="0.2"/>
    <row r="380" spans="2:3" customFormat="1" ht="13" hidden="1" x14ac:dyDescent="0.2"/>
    <row r="381" spans="2:3" customFormat="1" ht="13" hidden="1" x14ac:dyDescent="0.2"/>
    <row r="382" spans="2:3" customFormat="1" ht="13" hidden="1" x14ac:dyDescent="0.2"/>
    <row r="383" spans="2:3" customFormat="1" ht="13" hidden="1" x14ac:dyDescent="0.2"/>
    <row r="384" spans="2:3" customFormat="1" ht="13" hidden="1" x14ac:dyDescent="0.2"/>
    <row r="385" spans="1:46" customFormat="1" ht="13" hidden="1" x14ac:dyDescent="0.2"/>
    <row r="386" spans="1:46" customFormat="1" ht="13" hidden="1" x14ac:dyDescent="0.2"/>
    <row r="387" spans="1:46" customFormat="1" ht="13" hidden="1" x14ac:dyDescent="0.2"/>
    <row r="388" spans="1:46" customFormat="1" ht="13" hidden="1" x14ac:dyDescent="0.2"/>
    <row r="389" spans="1:46" customFormat="1" ht="13" hidden="1" x14ac:dyDescent="0.2"/>
    <row r="390" spans="1:46" customFormat="1" ht="13" hidden="1" x14ac:dyDescent="0.2"/>
    <row r="391" spans="1:46" customFormat="1" ht="13" hidden="1" x14ac:dyDescent="0.2"/>
    <row r="392" spans="1:46" customFormat="1" ht="13" hidden="1" x14ac:dyDescent="0.2"/>
    <row r="393" spans="1:46" customFormat="1" ht="13" hidden="1" x14ac:dyDescent="0.2"/>
    <row r="394" spans="1:46" customFormat="1" ht="13" hidden="1" x14ac:dyDescent="0.2"/>
    <row r="395" spans="1:46" customFormat="1" ht="13" hidden="1" x14ac:dyDescent="0.2"/>
    <row r="396" spans="1:46" customFormat="1" ht="13" hidden="1" x14ac:dyDescent="0.2"/>
    <row r="397" spans="1:46" customFormat="1" ht="13" hidden="1" x14ac:dyDescent="0.2"/>
    <row r="398" spans="1:46" customFormat="1" ht="24" hidden="1" customHeight="1" x14ac:dyDescent="0.2">
      <c r="A398" s="55"/>
      <c r="B398" s="39"/>
      <c r="C398" s="39" t="str">
        <f>"販売指数 【" &amp; $D$1 &amp; "】"</f>
        <v>販売指数 【金額】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customFormat="1" ht="13" hidden="1" x14ac:dyDescent="0.2">
      <c r="A399" s="55"/>
      <c r="B399" s="40"/>
      <c r="C399" s="40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00" spans="1:46" customFormat="1" ht="14.25" hidden="1" customHeight="1" x14ac:dyDescent="0.2">
      <c r="C400" s="54" t="str">
        <f>C38</f>
        <v>項目5</v>
      </c>
    </row>
    <row r="401" spans="2:3" customFormat="1" ht="13" hidden="1" x14ac:dyDescent="0.2">
      <c r="B401" s="41"/>
      <c r="C401" s="41"/>
    </row>
    <row r="402" spans="2:3" customFormat="1" ht="13" hidden="1" x14ac:dyDescent="0.2"/>
    <row r="403" spans="2:3" customFormat="1" ht="13" hidden="1" x14ac:dyDescent="0.2"/>
    <row r="404" spans="2:3" customFormat="1" ht="13" hidden="1" x14ac:dyDescent="0.2"/>
    <row r="405" spans="2:3" customFormat="1" ht="13" hidden="1" x14ac:dyDescent="0.2"/>
    <row r="406" spans="2:3" customFormat="1" ht="13" hidden="1" x14ac:dyDescent="0.2"/>
    <row r="407" spans="2:3" customFormat="1" ht="13" hidden="1" x14ac:dyDescent="0.2"/>
    <row r="408" spans="2:3" customFormat="1" ht="13" hidden="1" x14ac:dyDescent="0.2"/>
    <row r="409" spans="2:3" customFormat="1" ht="13" hidden="1" x14ac:dyDescent="0.2"/>
    <row r="410" spans="2:3" customFormat="1" ht="13" hidden="1" x14ac:dyDescent="0.2"/>
    <row r="411" spans="2:3" customFormat="1" ht="13" hidden="1" x14ac:dyDescent="0.2"/>
    <row r="412" spans="2:3" customFormat="1" ht="13" hidden="1" x14ac:dyDescent="0.2"/>
    <row r="413" spans="2:3" customFormat="1" ht="13" hidden="1" x14ac:dyDescent="0.2"/>
    <row r="414" spans="2:3" customFormat="1" ht="13" hidden="1" x14ac:dyDescent="0.2"/>
    <row r="415" spans="2:3" customFormat="1" ht="13" hidden="1" x14ac:dyDescent="0.2"/>
    <row r="416" spans="2:3" customFormat="1" ht="13" hidden="1" x14ac:dyDescent="0.2"/>
    <row r="417" spans="1:46" customFormat="1" ht="13" hidden="1" x14ac:dyDescent="0.2"/>
    <row r="418" spans="1:46" customFormat="1" ht="13" hidden="1" x14ac:dyDescent="0.2"/>
    <row r="419" spans="1:46" customFormat="1" ht="13" hidden="1" x14ac:dyDescent="0.2"/>
    <row r="420" spans="1:46" customFormat="1" ht="13" hidden="1" x14ac:dyDescent="0.2"/>
    <row r="421" spans="1:46" customFormat="1" ht="13" hidden="1" x14ac:dyDescent="0.2"/>
    <row r="422" spans="1:46" customFormat="1" ht="13" hidden="1" x14ac:dyDescent="0.2"/>
    <row r="423" spans="1:46" customFormat="1" ht="13" hidden="1" x14ac:dyDescent="0.2"/>
    <row r="424" spans="1:46" customFormat="1" ht="13" hidden="1" x14ac:dyDescent="0.2"/>
    <row r="425" spans="1:46" customFormat="1" ht="13" hidden="1" x14ac:dyDescent="0.2"/>
    <row r="426" spans="1:46" customFormat="1" ht="13" hidden="1" x14ac:dyDescent="0.2"/>
    <row r="427" spans="1:46" customFormat="1" ht="13" hidden="1" x14ac:dyDescent="0.2"/>
    <row r="428" spans="1:46" customFormat="1" ht="13" hidden="1" x14ac:dyDescent="0.2"/>
    <row r="429" spans="1:46" customFormat="1" ht="24" hidden="1" customHeight="1" x14ac:dyDescent="0.2">
      <c r="A429" s="55"/>
      <c r="B429" s="39"/>
      <c r="C429" s="39" t="str">
        <f>"販売指数 【" &amp; $D$1 &amp; "】"</f>
        <v>販売指数 【金額】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customFormat="1" ht="13" hidden="1" x14ac:dyDescent="0.2">
      <c r="A430" s="55"/>
      <c r="B430" s="40"/>
      <c r="C430" s="40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31" spans="1:46" customFormat="1" ht="14.25" hidden="1" customHeight="1" x14ac:dyDescent="0.2">
      <c r="C431" s="54" t="str">
        <f>C39</f>
        <v>項目6</v>
      </c>
    </row>
    <row r="432" spans="1:46" customFormat="1" ht="13" hidden="1" x14ac:dyDescent="0.2">
      <c r="B432" s="41"/>
      <c r="C432" s="41"/>
    </row>
    <row r="433" customFormat="1" ht="13" hidden="1" x14ac:dyDescent="0.2"/>
    <row r="434" customFormat="1" ht="13" hidden="1" x14ac:dyDescent="0.2"/>
    <row r="435" customFormat="1" ht="13" hidden="1" x14ac:dyDescent="0.2"/>
    <row r="436" customFormat="1" ht="13" hidden="1" x14ac:dyDescent="0.2"/>
    <row r="437" customFormat="1" ht="13" hidden="1" x14ac:dyDescent="0.2"/>
    <row r="438" customFormat="1" ht="13" hidden="1" x14ac:dyDescent="0.2"/>
    <row r="439" customFormat="1" ht="13" hidden="1" x14ac:dyDescent="0.2"/>
    <row r="440" customFormat="1" ht="13" hidden="1" x14ac:dyDescent="0.2"/>
    <row r="441" customFormat="1" ht="13" hidden="1" x14ac:dyDescent="0.2"/>
    <row r="442" customFormat="1" ht="13" hidden="1" x14ac:dyDescent="0.2"/>
    <row r="443" customFormat="1" ht="13" hidden="1" x14ac:dyDescent="0.2"/>
    <row r="444" customFormat="1" ht="13" hidden="1" x14ac:dyDescent="0.2"/>
    <row r="445" customFormat="1" ht="13" hidden="1" x14ac:dyDescent="0.2"/>
    <row r="446" customFormat="1" ht="13" hidden="1" x14ac:dyDescent="0.2"/>
    <row r="447" customFormat="1" ht="13" hidden="1" x14ac:dyDescent="0.2"/>
    <row r="448" customFormat="1" ht="13" hidden="1" x14ac:dyDescent="0.2"/>
    <row r="449" spans="1:46" customFormat="1" ht="13" hidden="1" x14ac:dyDescent="0.2"/>
    <row r="450" spans="1:46" customFormat="1" ht="13" hidden="1" x14ac:dyDescent="0.2"/>
    <row r="451" spans="1:46" customFormat="1" ht="13" hidden="1" x14ac:dyDescent="0.2"/>
    <row r="452" spans="1:46" customFormat="1" ht="13" hidden="1" x14ac:dyDescent="0.2"/>
    <row r="453" spans="1:46" customFormat="1" ht="13" hidden="1" x14ac:dyDescent="0.2"/>
    <row r="454" spans="1:46" customFormat="1" ht="13" hidden="1" x14ac:dyDescent="0.2"/>
    <row r="455" spans="1:46" customFormat="1" ht="13" hidden="1" x14ac:dyDescent="0.2"/>
    <row r="456" spans="1:46" customFormat="1" ht="13" hidden="1" x14ac:dyDescent="0.2"/>
    <row r="457" spans="1:46" customFormat="1" ht="13" hidden="1" x14ac:dyDescent="0.2"/>
    <row r="458" spans="1:46" customFormat="1" ht="13" hidden="1" x14ac:dyDescent="0.2"/>
    <row r="459" spans="1:46" customFormat="1" ht="13" hidden="1" x14ac:dyDescent="0.2"/>
    <row r="460" spans="1:46" customFormat="1" ht="24" hidden="1" customHeight="1" x14ac:dyDescent="0.2">
      <c r="A460" s="55"/>
      <c r="B460" s="39"/>
      <c r="C460" s="39" t="str">
        <f>"販売指数 【" &amp; $D$1 &amp; "】"</f>
        <v>販売指数 【金額】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customFormat="1" ht="13" hidden="1" x14ac:dyDescent="0.2">
      <c r="A461" s="55"/>
      <c r="B461" s="40"/>
      <c r="C461" s="40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62" spans="1:46" customFormat="1" ht="14.25" hidden="1" customHeight="1" x14ac:dyDescent="0.2">
      <c r="C462" s="54" t="str">
        <f>C40</f>
        <v>項目7</v>
      </c>
    </row>
    <row r="463" spans="1:46" customFormat="1" ht="13" hidden="1" x14ac:dyDescent="0.2">
      <c r="B463" s="41"/>
      <c r="C463" s="41"/>
    </row>
    <row r="464" spans="1:46" customFormat="1" ht="13" hidden="1" x14ac:dyDescent="0.2"/>
    <row r="465" customFormat="1" ht="13" hidden="1" x14ac:dyDescent="0.2"/>
    <row r="466" customFormat="1" ht="13" hidden="1" x14ac:dyDescent="0.2"/>
    <row r="467" customFormat="1" ht="13" hidden="1" x14ac:dyDescent="0.2"/>
    <row r="468" customFormat="1" ht="13" hidden="1" x14ac:dyDescent="0.2"/>
    <row r="469" customFormat="1" ht="13" hidden="1" x14ac:dyDescent="0.2"/>
    <row r="470" customFormat="1" ht="13" hidden="1" x14ac:dyDescent="0.2"/>
    <row r="471" customFormat="1" ht="13" hidden="1" x14ac:dyDescent="0.2"/>
    <row r="472" customFormat="1" ht="13" hidden="1" x14ac:dyDescent="0.2"/>
    <row r="473" customFormat="1" ht="13" hidden="1" x14ac:dyDescent="0.2"/>
    <row r="474" customFormat="1" ht="13" hidden="1" x14ac:dyDescent="0.2"/>
    <row r="475" customFormat="1" ht="13" hidden="1" x14ac:dyDescent="0.2"/>
    <row r="476" customFormat="1" ht="13" hidden="1" x14ac:dyDescent="0.2"/>
    <row r="477" customFormat="1" ht="13" hidden="1" x14ac:dyDescent="0.2"/>
    <row r="478" customFormat="1" ht="13" hidden="1" x14ac:dyDescent="0.2"/>
    <row r="479" customFormat="1" ht="13" hidden="1" x14ac:dyDescent="0.2"/>
    <row r="480" customFormat="1" ht="13" hidden="1" x14ac:dyDescent="0.2"/>
    <row r="481" spans="1:46" customFormat="1" ht="13" hidden="1" x14ac:dyDescent="0.2"/>
    <row r="482" spans="1:46" customFormat="1" ht="13" hidden="1" x14ac:dyDescent="0.2"/>
    <row r="483" spans="1:46" customFormat="1" ht="13" hidden="1" x14ac:dyDescent="0.2"/>
    <row r="484" spans="1:46" customFormat="1" ht="13" hidden="1" x14ac:dyDescent="0.2"/>
    <row r="485" spans="1:46" customFormat="1" ht="13" hidden="1" x14ac:dyDescent="0.2"/>
    <row r="486" spans="1:46" customFormat="1" ht="13" hidden="1" x14ac:dyDescent="0.2"/>
    <row r="487" spans="1:46" customFormat="1" ht="13" hidden="1" x14ac:dyDescent="0.2"/>
    <row r="488" spans="1:46" customFormat="1" ht="13" hidden="1" x14ac:dyDescent="0.2"/>
    <row r="489" spans="1:46" customFormat="1" ht="13" hidden="1" x14ac:dyDescent="0.2"/>
    <row r="490" spans="1:46" customFormat="1" ht="13" hidden="1" x14ac:dyDescent="0.2"/>
    <row r="491" spans="1:46" customFormat="1" ht="24" hidden="1" customHeight="1" x14ac:dyDescent="0.2">
      <c r="A491" s="55"/>
      <c r="B491" s="39"/>
      <c r="C491" s="39" t="str">
        <f>"販売指数 【" &amp; $D$1 &amp; "】"</f>
        <v>販売指数 【金額】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customFormat="1" ht="13" hidden="1" x14ac:dyDescent="0.2">
      <c r="A492" s="55"/>
      <c r="B492" s="40"/>
      <c r="C492" s="40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93" spans="1:46" customFormat="1" ht="14.25" hidden="1" customHeight="1" x14ac:dyDescent="0.2">
      <c r="C493" s="54" t="str">
        <f>C41</f>
        <v>項目8</v>
      </c>
    </row>
    <row r="494" spans="1:46" customFormat="1" ht="13" hidden="1" x14ac:dyDescent="0.2">
      <c r="B494" s="41"/>
      <c r="C494" s="41"/>
    </row>
    <row r="495" spans="1:46" customFormat="1" ht="13" hidden="1" x14ac:dyDescent="0.2"/>
    <row r="496" spans="1:46" customFormat="1" ht="13" hidden="1" x14ac:dyDescent="0.2"/>
    <row r="497" customFormat="1" ht="13" hidden="1" x14ac:dyDescent="0.2"/>
    <row r="498" customFormat="1" ht="13" hidden="1" x14ac:dyDescent="0.2"/>
    <row r="499" customFormat="1" ht="13" hidden="1" x14ac:dyDescent="0.2"/>
    <row r="500" customFormat="1" ht="13" hidden="1" x14ac:dyDescent="0.2"/>
    <row r="501" customFormat="1" ht="13" hidden="1" x14ac:dyDescent="0.2"/>
    <row r="502" customFormat="1" ht="13" hidden="1" x14ac:dyDescent="0.2"/>
    <row r="503" customFormat="1" ht="13" hidden="1" x14ac:dyDescent="0.2"/>
    <row r="504" customFormat="1" ht="13" hidden="1" x14ac:dyDescent="0.2"/>
    <row r="505" customFormat="1" ht="13" hidden="1" x14ac:dyDescent="0.2"/>
    <row r="506" customFormat="1" ht="13" hidden="1" x14ac:dyDescent="0.2"/>
    <row r="507" customFormat="1" ht="13" hidden="1" x14ac:dyDescent="0.2"/>
    <row r="508" customFormat="1" ht="13" hidden="1" x14ac:dyDescent="0.2"/>
    <row r="509" customFormat="1" ht="13" hidden="1" x14ac:dyDescent="0.2"/>
    <row r="510" customFormat="1" ht="13" hidden="1" x14ac:dyDescent="0.2"/>
    <row r="511" customFormat="1" ht="13" hidden="1" x14ac:dyDescent="0.2"/>
    <row r="512" customFormat="1" ht="13" hidden="1" x14ac:dyDescent="0.2"/>
    <row r="513" spans="1:46" customFormat="1" ht="13" hidden="1" x14ac:dyDescent="0.2"/>
    <row r="514" spans="1:46" customFormat="1" ht="13" hidden="1" x14ac:dyDescent="0.2"/>
    <row r="515" spans="1:46" customFormat="1" ht="13" hidden="1" x14ac:dyDescent="0.2"/>
    <row r="516" spans="1:46" customFormat="1" ht="13" hidden="1" x14ac:dyDescent="0.2"/>
    <row r="517" spans="1:46" customFormat="1" ht="13" hidden="1" x14ac:dyDescent="0.2"/>
    <row r="518" spans="1:46" customFormat="1" ht="13" hidden="1" x14ac:dyDescent="0.2"/>
    <row r="519" spans="1:46" customFormat="1" ht="13" hidden="1" x14ac:dyDescent="0.2"/>
    <row r="520" spans="1:46" customFormat="1" ht="13" hidden="1" x14ac:dyDescent="0.2"/>
    <row r="521" spans="1:46" customFormat="1" ht="13" hidden="1" x14ac:dyDescent="0.2"/>
    <row r="522" spans="1:46" customFormat="1" ht="24" hidden="1" customHeight="1" x14ac:dyDescent="0.2">
      <c r="A522" s="55"/>
      <c r="B522" s="39"/>
      <c r="C522" s="39" t="str">
        <f>"販売指数 【" &amp; $D$1 &amp; "】"</f>
        <v>販売指数 【金額】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customFormat="1" ht="13" hidden="1" x14ac:dyDescent="0.2">
      <c r="A523" s="55"/>
      <c r="B523" s="40"/>
      <c r="C523" s="40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524" spans="1:46" customFormat="1" ht="14.25" hidden="1" customHeight="1" x14ac:dyDescent="0.2">
      <c r="C524" s="54" t="str">
        <f>C42</f>
        <v>項目9</v>
      </c>
    </row>
    <row r="525" spans="1:46" customFormat="1" ht="13" hidden="1" x14ac:dyDescent="0.2">
      <c r="B525" s="41"/>
      <c r="C525" s="41"/>
    </row>
    <row r="526" spans="1:46" customFormat="1" ht="13" hidden="1" x14ac:dyDescent="0.2"/>
    <row r="527" spans="1:46" customFormat="1" ht="13" hidden="1" x14ac:dyDescent="0.2"/>
    <row r="528" spans="1:46" customFormat="1" ht="13" hidden="1" x14ac:dyDescent="0.2"/>
    <row r="529" customFormat="1" ht="13" hidden="1" x14ac:dyDescent="0.2"/>
    <row r="530" customFormat="1" ht="13" hidden="1" x14ac:dyDescent="0.2"/>
    <row r="531" customFormat="1" ht="13" hidden="1" x14ac:dyDescent="0.2"/>
    <row r="532" customFormat="1" ht="13" hidden="1" x14ac:dyDescent="0.2"/>
    <row r="533" customFormat="1" ht="13" hidden="1" x14ac:dyDescent="0.2"/>
    <row r="534" customFormat="1" ht="13" hidden="1" x14ac:dyDescent="0.2"/>
    <row r="535" customFormat="1" ht="13" hidden="1" x14ac:dyDescent="0.2"/>
    <row r="536" customFormat="1" ht="13" hidden="1" x14ac:dyDescent="0.2"/>
    <row r="537" customFormat="1" ht="13" hidden="1" x14ac:dyDescent="0.2"/>
    <row r="538" customFormat="1" ht="13" hidden="1" x14ac:dyDescent="0.2"/>
    <row r="539" customFormat="1" ht="13" hidden="1" x14ac:dyDescent="0.2"/>
    <row r="540" customFormat="1" ht="13" hidden="1" x14ac:dyDescent="0.2"/>
    <row r="541" customFormat="1" ht="13" hidden="1" x14ac:dyDescent="0.2"/>
    <row r="542" customFormat="1" ht="13" hidden="1" x14ac:dyDescent="0.2"/>
    <row r="543" customFormat="1" ht="13" hidden="1" x14ac:dyDescent="0.2"/>
    <row r="544" customFormat="1" ht="13" hidden="1" x14ac:dyDescent="0.2"/>
    <row r="545" spans="1:46" customFormat="1" ht="13" hidden="1" x14ac:dyDescent="0.2"/>
    <row r="546" spans="1:46" customFormat="1" ht="13" hidden="1" x14ac:dyDescent="0.2"/>
    <row r="547" spans="1:46" customFormat="1" ht="13" hidden="1" x14ac:dyDescent="0.2"/>
    <row r="548" spans="1:46" customFormat="1" ht="13" hidden="1" x14ac:dyDescent="0.2"/>
    <row r="549" spans="1:46" customFormat="1" ht="13" hidden="1" x14ac:dyDescent="0.2"/>
    <row r="550" spans="1:46" customFormat="1" ht="13" hidden="1" x14ac:dyDescent="0.2"/>
    <row r="551" spans="1:46" customFormat="1" ht="13" hidden="1" x14ac:dyDescent="0.2"/>
    <row r="552" spans="1:46" customFormat="1" ht="13" hidden="1" x14ac:dyDescent="0.2"/>
    <row r="553" spans="1:46" customFormat="1" ht="24" hidden="1" customHeight="1" x14ac:dyDescent="0.2">
      <c r="A553" s="55"/>
      <c r="B553" s="39"/>
      <c r="C553" s="39" t="str">
        <f>"販売指数 【" &amp; $D$1 &amp; "】"</f>
        <v>販売指数 【金額】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customFormat="1" ht="13" hidden="1" x14ac:dyDescent="0.2">
      <c r="A554" s="55"/>
      <c r="B554" s="40"/>
      <c r="C554" s="40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555" spans="1:46" customFormat="1" ht="14.25" hidden="1" customHeight="1" x14ac:dyDescent="0.2">
      <c r="C555" s="54" t="str">
        <f>C43</f>
        <v>項目10</v>
      </c>
    </row>
    <row r="556" spans="1:46" customFormat="1" ht="13" hidden="1" x14ac:dyDescent="0.2">
      <c r="B556" s="41"/>
      <c r="C556" s="41"/>
    </row>
    <row r="557" spans="1:46" customFormat="1" ht="13" hidden="1" x14ac:dyDescent="0.2"/>
    <row r="558" spans="1:46" customFormat="1" ht="13" hidden="1" x14ac:dyDescent="0.2"/>
    <row r="559" spans="1:46" customFormat="1" ht="13" hidden="1" x14ac:dyDescent="0.2"/>
    <row r="560" spans="1:46" customFormat="1" ht="13" hidden="1" x14ac:dyDescent="0.2"/>
    <row r="561" customFormat="1" ht="13" hidden="1" x14ac:dyDescent="0.2"/>
    <row r="562" customFormat="1" ht="13" hidden="1" x14ac:dyDescent="0.2"/>
    <row r="563" customFormat="1" ht="13" hidden="1" x14ac:dyDescent="0.2"/>
    <row r="564" customFormat="1" ht="13" hidden="1" x14ac:dyDescent="0.2"/>
    <row r="565" customFormat="1" ht="13" hidden="1" x14ac:dyDescent="0.2"/>
    <row r="566" customFormat="1" ht="13" hidden="1" x14ac:dyDescent="0.2"/>
    <row r="567" customFormat="1" ht="13" hidden="1" x14ac:dyDescent="0.2"/>
    <row r="568" customFormat="1" ht="13" hidden="1" x14ac:dyDescent="0.2"/>
    <row r="569" customFormat="1" ht="13" hidden="1" x14ac:dyDescent="0.2"/>
    <row r="570" customFormat="1" ht="13" hidden="1" x14ac:dyDescent="0.2"/>
    <row r="571" customFormat="1" ht="13" hidden="1" x14ac:dyDescent="0.2"/>
    <row r="572" customFormat="1" ht="13" hidden="1" x14ac:dyDescent="0.2"/>
    <row r="573" customFormat="1" ht="13" hidden="1" x14ac:dyDescent="0.2"/>
    <row r="574" customFormat="1" ht="13" hidden="1" x14ac:dyDescent="0.2"/>
    <row r="575" customFormat="1" ht="13" hidden="1" x14ac:dyDescent="0.2"/>
    <row r="576" customFormat="1" ht="13" hidden="1" x14ac:dyDescent="0.2"/>
    <row r="577" spans="1:46" customFormat="1" ht="13" hidden="1" x14ac:dyDescent="0.2"/>
    <row r="578" spans="1:46" customFormat="1" ht="13" hidden="1" x14ac:dyDescent="0.2"/>
    <row r="579" spans="1:46" customFormat="1" ht="13" hidden="1" x14ac:dyDescent="0.2"/>
    <row r="580" spans="1:46" customFormat="1" ht="13" hidden="1" x14ac:dyDescent="0.2"/>
    <row r="581" spans="1:46" customFormat="1" ht="13" hidden="1" x14ac:dyDescent="0.2"/>
    <row r="582" spans="1:46" customFormat="1" ht="13" hidden="1" x14ac:dyDescent="0.2"/>
    <row r="583" spans="1:46" customFormat="1" ht="13" hidden="1" x14ac:dyDescent="0.2"/>
    <row r="584" spans="1:46" customFormat="1" ht="24" hidden="1" customHeight="1" x14ac:dyDescent="0.2">
      <c r="A584" s="55"/>
      <c r="B584" s="39"/>
      <c r="C584" s="39" t="str">
        <f>"販売指数 【" &amp; $D$1 &amp; "】"</f>
        <v>販売指数 【金額】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customFormat="1" ht="13" hidden="1" x14ac:dyDescent="0.2">
      <c r="A585" s="55"/>
      <c r="B585" s="40"/>
      <c r="C585" s="40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586" spans="1:46" customFormat="1" ht="14.25" hidden="1" customHeight="1" x14ac:dyDescent="0.2">
      <c r="C586" s="54" t="str">
        <f>C44</f>
        <v>項目11</v>
      </c>
    </row>
    <row r="587" spans="1:46" customFormat="1" ht="13" hidden="1" x14ac:dyDescent="0.2">
      <c r="B587" s="41"/>
      <c r="C587" s="41"/>
    </row>
    <row r="588" spans="1:46" customFormat="1" ht="13" hidden="1" x14ac:dyDescent="0.2"/>
    <row r="589" spans="1:46" customFormat="1" ht="13" hidden="1" x14ac:dyDescent="0.2"/>
    <row r="590" spans="1:46" customFormat="1" ht="13" hidden="1" x14ac:dyDescent="0.2"/>
    <row r="591" spans="1:46" customFormat="1" ht="13" hidden="1" x14ac:dyDescent="0.2"/>
    <row r="592" spans="1:46" customFormat="1" ht="13" hidden="1" x14ac:dyDescent="0.2"/>
    <row r="593" customFormat="1" ht="13" hidden="1" x14ac:dyDescent="0.2"/>
    <row r="594" customFormat="1" ht="13" hidden="1" x14ac:dyDescent="0.2"/>
    <row r="595" customFormat="1" ht="13" hidden="1" x14ac:dyDescent="0.2"/>
    <row r="596" customFormat="1" ht="13" hidden="1" x14ac:dyDescent="0.2"/>
    <row r="597" customFormat="1" ht="13" hidden="1" x14ac:dyDescent="0.2"/>
    <row r="598" customFormat="1" ht="13" hidden="1" x14ac:dyDescent="0.2"/>
    <row r="599" customFormat="1" ht="13" hidden="1" x14ac:dyDescent="0.2"/>
    <row r="600" customFormat="1" ht="13" hidden="1" x14ac:dyDescent="0.2"/>
    <row r="601" customFormat="1" ht="13" hidden="1" x14ac:dyDescent="0.2"/>
    <row r="602" customFormat="1" ht="13" hidden="1" x14ac:dyDescent="0.2"/>
    <row r="603" customFormat="1" ht="13" hidden="1" x14ac:dyDescent="0.2"/>
    <row r="604" customFormat="1" ht="13" hidden="1" x14ac:dyDescent="0.2"/>
    <row r="605" customFormat="1" ht="13" hidden="1" x14ac:dyDescent="0.2"/>
    <row r="606" customFormat="1" ht="13" hidden="1" x14ac:dyDescent="0.2"/>
    <row r="607" customFormat="1" ht="13" hidden="1" x14ac:dyDescent="0.2"/>
    <row r="608" customFormat="1" ht="13" hidden="1" x14ac:dyDescent="0.2"/>
    <row r="609" spans="1:46" customFormat="1" ht="13" hidden="1" x14ac:dyDescent="0.2"/>
    <row r="610" spans="1:46" customFormat="1" ht="13" hidden="1" x14ac:dyDescent="0.2"/>
    <row r="611" spans="1:46" customFormat="1" ht="13" hidden="1" x14ac:dyDescent="0.2"/>
    <row r="612" spans="1:46" customFormat="1" ht="13" hidden="1" x14ac:dyDescent="0.2"/>
    <row r="613" spans="1:46" customFormat="1" ht="13" hidden="1" x14ac:dyDescent="0.2"/>
    <row r="614" spans="1:46" customFormat="1" ht="13" hidden="1" x14ac:dyDescent="0.2"/>
    <row r="615" spans="1:46" customFormat="1" ht="24" hidden="1" customHeight="1" x14ac:dyDescent="0.2">
      <c r="A615" s="55"/>
      <c r="B615" s="39"/>
      <c r="C615" s="39" t="str">
        <f>"販売指数 【" &amp; $D$1 &amp; "】"</f>
        <v>販売指数 【金額】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customFormat="1" ht="13" hidden="1" x14ac:dyDescent="0.2">
      <c r="A616" s="55"/>
      <c r="B616" s="40"/>
      <c r="C616" s="40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617" spans="1:46" customFormat="1" ht="14.25" hidden="1" customHeight="1" x14ac:dyDescent="0.2">
      <c r="C617" s="54" t="str">
        <f>C45</f>
        <v>項目12</v>
      </c>
    </row>
    <row r="618" spans="1:46" customFormat="1" ht="13" hidden="1" x14ac:dyDescent="0.2">
      <c r="B618" s="41"/>
      <c r="C618" s="41"/>
    </row>
    <row r="619" spans="1:46" customFormat="1" ht="13" hidden="1" x14ac:dyDescent="0.2"/>
    <row r="620" spans="1:46" customFormat="1" ht="13" hidden="1" x14ac:dyDescent="0.2"/>
    <row r="621" spans="1:46" customFormat="1" ht="13" hidden="1" x14ac:dyDescent="0.2"/>
    <row r="622" spans="1:46" customFormat="1" ht="13" hidden="1" x14ac:dyDescent="0.2"/>
    <row r="623" spans="1:46" customFormat="1" ht="13" hidden="1" x14ac:dyDescent="0.2"/>
    <row r="624" spans="1:46" customFormat="1" ht="13" hidden="1" x14ac:dyDescent="0.2"/>
    <row r="625" customFormat="1" ht="13" hidden="1" x14ac:dyDescent="0.2"/>
    <row r="626" customFormat="1" ht="13" hidden="1" x14ac:dyDescent="0.2"/>
    <row r="627" customFormat="1" ht="13" hidden="1" x14ac:dyDescent="0.2"/>
    <row r="628" customFormat="1" ht="13" hidden="1" x14ac:dyDescent="0.2"/>
    <row r="629" customFormat="1" ht="13" hidden="1" x14ac:dyDescent="0.2"/>
    <row r="630" customFormat="1" ht="13" hidden="1" x14ac:dyDescent="0.2"/>
    <row r="631" customFormat="1" ht="13" hidden="1" x14ac:dyDescent="0.2"/>
    <row r="632" customFormat="1" ht="13" hidden="1" x14ac:dyDescent="0.2"/>
    <row r="633" customFormat="1" ht="13" hidden="1" x14ac:dyDescent="0.2"/>
    <row r="634" customFormat="1" ht="13" hidden="1" x14ac:dyDescent="0.2"/>
    <row r="635" customFormat="1" ht="13" hidden="1" x14ac:dyDescent="0.2"/>
    <row r="636" customFormat="1" ht="13" hidden="1" x14ac:dyDescent="0.2"/>
    <row r="637" customFormat="1" ht="13" hidden="1" x14ac:dyDescent="0.2"/>
    <row r="638" customFormat="1" ht="13" hidden="1" x14ac:dyDescent="0.2"/>
    <row r="639" customFormat="1" ht="13" hidden="1" x14ac:dyDescent="0.2"/>
    <row r="640" customFormat="1" ht="13" hidden="1" x14ac:dyDescent="0.2"/>
    <row r="641" spans="1:46" customFormat="1" ht="13" hidden="1" x14ac:dyDescent="0.2"/>
    <row r="642" spans="1:46" customFormat="1" ht="13" hidden="1" x14ac:dyDescent="0.2"/>
    <row r="643" spans="1:46" customFormat="1" ht="13" hidden="1" x14ac:dyDescent="0.2"/>
    <row r="644" spans="1:46" customFormat="1" ht="13" hidden="1" x14ac:dyDescent="0.2"/>
    <row r="645" spans="1:46" customFormat="1" ht="13" hidden="1" x14ac:dyDescent="0.2"/>
    <row r="646" spans="1:46" customFormat="1" ht="24" hidden="1" customHeight="1" x14ac:dyDescent="0.2">
      <c r="A646" s="55"/>
      <c r="B646" s="39"/>
      <c r="C646" s="39" t="str">
        <f>"販売指数 【" &amp; $D$1 &amp; "】"</f>
        <v>販売指数 【金額】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customFormat="1" ht="13" hidden="1" x14ac:dyDescent="0.2">
      <c r="A647" s="55"/>
      <c r="B647" s="40"/>
      <c r="C647" s="40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648" spans="1:46" customFormat="1" ht="14.25" hidden="1" customHeight="1" x14ac:dyDescent="0.2">
      <c r="C648" s="54" t="str">
        <f>C46</f>
        <v>項目13</v>
      </c>
    </row>
    <row r="649" spans="1:46" customFormat="1" ht="13" hidden="1" x14ac:dyDescent="0.2">
      <c r="B649" s="41"/>
      <c r="C649" s="41"/>
    </row>
    <row r="650" spans="1:46" customFormat="1" ht="13" hidden="1" x14ac:dyDescent="0.2"/>
    <row r="651" spans="1:46" customFormat="1" ht="13" hidden="1" x14ac:dyDescent="0.2"/>
    <row r="652" spans="1:46" customFormat="1" ht="13" hidden="1" x14ac:dyDescent="0.2"/>
    <row r="653" spans="1:46" customFormat="1" ht="13" hidden="1" x14ac:dyDescent="0.2"/>
    <row r="654" spans="1:46" customFormat="1" ht="13" hidden="1" x14ac:dyDescent="0.2"/>
    <row r="655" spans="1:46" customFormat="1" ht="13" hidden="1" x14ac:dyDescent="0.2"/>
    <row r="656" spans="1:46" customFormat="1" ht="13" hidden="1" x14ac:dyDescent="0.2"/>
    <row r="657" customFormat="1" ht="13" hidden="1" x14ac:dyDescent="0.2"/>
    <row r="658" customFormat="1" ht="13" hidden="1" x14ac:dyDescent="0.2"/>
    <row r="659" customFormat="1" ht="13" hidden="1" x14ac:dyDescent="0.2"/>
    <row r="660" customFormat="1" ht="13" hidden="1" x14ac:dyDescent="0.2"/>
    <row r="661" customFormat="1" ht="13" hidden="1" x14ac:dyDescent="0.2"/>
    <row r="662" customFormat="1" ht="13" hidden="1" x14ac:dyDescent="0.2"/>
    <row r="663" customFormat="1" ht="13" hidden="1" x14ac:dyDescent="0.2"/>
    <row r="664" customFormat="1" ht="13" hidden="1" x14ac:dyDescent="0.2"/>
    <row r="665" customFormat="1" ht="13" hidden="1" x14ac:dyDescent="0.2"/>
    <row r="666" customFormat="1" ht="13" hidden="1" x14ac:dyDescent="0.2"/>
    <row r="667" customFormat="1" ht="13" hidden="1" x14ac:dyDescent="0.2"/>
    <row r="668" customFormat="1" ht="13" hidden="1" x14ac:dyDescent="0.2"/>
    <row r="669" customFormat="1" ht="13" hidden="1" x14ac:dyDescent="0.2"/>
    <row r="670" customFormat="1" ht="13" hidden="1" x14ac:dyDescent="0.2"/>
    <row r="671" customFormat="1" ht="13" hidden="1" x14ac:dyDescent="0.2"/>
    <row r="672" customFormat="1" ht="13" hidden="1" x14ac:dyDescent="0.2"/>
    <row r="673" spans="1:46" customFormat="1" ht="13" hidden="1" x14ac:dyDescent="0.2"/>
    <row r="674" spans="1:46" customFormat="1" ht="13" hidden="1" x14ac:dyDescent="0.2"/>
    <row r="675" spans="1:46" customFormat="1" ht="13" hidden="1" x14ac:dyDescent="0.2"/>
    <row r="676" spans="1:46" customFormat="1" ht="13" hidden="1" x14ac:dyDescent="0.2"/>
    <row r="677" spans="1:46" customFormat="1" ht="24" hidden="1" customHeight="1" x14ac:dyDescent="0.2">
      <c r="A677" s="55"/>
      <c r="B677" s="39"/>
      <c r="C677" s="39" t="str">
        <f>"販売指数 【" &amp; $D$1 &amp; "】"</f>
        <v>販売指数 【金額】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customFormat="1" ht="13" hidden="1" x14ac:dyDescent="0.2">
      <c r="A678" s="55"/>
      <c r="B678" s="40"/>
      <c r="C678" s="40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679" spans="1:46" customFormat="1" ht="14.25" hidden="1" customHeight="1" x14ac:dyDescent="0.2">
      <c r="C679" s="54" t="str">
        <f>C47</f>
        <v>項目14</v>
      </c>
    </row>
    <row r="680" spans="1:46" customFormat="1" ht="13" hidden="1" x14ac:dyDescent="0.2">
      <c r="B680" s="41"/>
      <c r="C680" s="41"/>
    </row>
    <row r="681" spans="1:46" customFormat="1" ht="13" hidden="1" x14ac:dyDescent="0.2"/>
    <row r="682" spans="1:46" customFormat="1" ht="13" hidden="1" x14ac:dyDescent="0.2"/>
    <row r="683" spans="1:46" customFormat="1" ht="13" hidden="1" x14ac:dyDescent="0.2"/>
    <row r="684" spans="1:46" customFormat="1" ht="13" hidden="1" x14ac:dyDescent="0.2"/>
    <row r="685" spans="1:46" customFormat="1" ht="13" hidden="1" x14ac:dyDescent="0.2"/>
    <row r="686" spans="1:46" customFormat="1" ht="13" hidden="1" x14ac:dyDescent="0.2"/>
    <row r="687" spans="1:46" customFormat="1" ht="13" hidden="1" x14ac:dyDescent="0.2"/>
    <row r="688" spans="1:46" customFormat="1" ht="13" hidden="1" x14ac:dyDescent="0.2"/>
    <row r="689" customFormat="1" ht="13" hidden="1" x14ac:dyDescent="0.2"/>
    <row r="690" customFormat="1" ht="13" hidden="1" x14ac:dyDescent="0.2"/>
    <row r="691" customFormat="1" ht="13" hidden="1" x14ac:dyDescent="0.2"/>
    <row r="692" customFormat="1" ht="13" hidden="1" x14ac:dyDescent="0.2"/>
    <row r="693" customFormat="1" ht="13" hidden="1" x14ac:dyDescent="0.2"/>
    <row r="694" customFormat="1" ht="13" hidden="1" x14ac:dyDescent="0.2"/>
    <row r="695" customFormat="1" ht="13" hidden="1" x14ac:dyDescent="0.2"/>
    <row r="696" customFormat="1" ht="13" hidden="1" x14ac:dyDescent="0.2"/>
    <row r="697" customFormat="1" ht="13" hidden="1" x14ac:dyDescent="0.2"/>
    <row r="698" customFormat="1" ht="13" hidden="1" x14ac:dyDescent="0.2"/>
    <row r="699" customFormat="1" ht="13" hidden="1" x14ac:dyDescent="0.2"/>
    <row r="700" customFormat="1" ht="13" hidden="1" x14ac:dyDescent="0.2"/>
    <row r="701" customFormat="1" ht="13" hidden="1" x14ac:dyDescent="0.2"/>
    <row r="702" customFormat="1" ht="13" hidden="1" x14ac:dyDescent="0.2"/>
    <row r="703" customFormat="1" ht="13" hidden="1" x14ac:dyDescent="0.2"/>
    <row r="704" customFormat="1" ht="13" hidden="1" x14ac:dyDescent="0.2"/>
    <row r="705" spans="1:46" customFormat="1" ht="13" hidden="1" x14ac:dyDescent="0.2"/>
    <row r="706" spans="1:46" customFormat="1" ht="13" hidden="1" x14ac:dyDescent="0.2"/>
    <row r="707" spans="1:46" customFormat="1" ht="13" hidden="1" x14ac:dyDescent="0.2"/>
    <row r="708" spans="1:46" customFormat="1" ht="24" hidden="1" customHeight="1" x14ac:dyDescent="0.2">
      <c r="A708" s="55"/>
      <c r="B708" s="39"/>
      <c r="C708" s="39" t="str">
        <f>"販売指数 【" &amp; $D$1 &amp; "】"</f>
        <v>販売指数 【金額】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customFormat="1" ht="13" hidden="1" x14ac:dyDescent="0.2">
      <c r="A709" s="55"/>
      <c r="B709" s="40"/>
      <c r="C709" s="40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710" spans="1:46" customFormat="1" ht="14.25" hidden="1" customHeight="1" x14ac:dyDescent="0.2">
      <c r="C710" s="54" t="str">
        <f>C48</f>
        <v>項目15</v>
      </c>
    </row>
    <row r="711" spans="1:46" customFormat="1" ht="13" hidden="1" x14ac:dyDescent="0.2">
      <c r="B711" s="41"/>
      <c r="C711" s="41"/>
    </row>
    <row r="712" spans="1:46" customFormat="1" ht="13" hidden="1" x14ac:dyDescent="0.2"/>
    <row r="713" spans="1:46" customFormat="1" ht="13" hidden="1" x14ac:dyDescent="0.2"/>
    <row r="714" spans="1:46" customFormat="1" ht="13" hidden="1" x14ac:dyDescent="0.2"/>
    <row r="715" spans="1:46" customFormat="1" ht="13" hidden="1" x14ac:dyDescent="0.2"/>
    <row r="716" spans="1:46" customFormat="1" ht="13" hidden="1" x14ac:dyDescent="0.2"/>
    <row r="717" spans="1:46" customFormat="1" ht="13" hidden="1" x14ac:dyDescent="0.2"/>
    <row r="718" spans="1:46" customFormat="1" ht="13" hidden="1" x14ac:dyDescent="0.2"/>
    <row r="719" spans="1:46" customFormat="1" ht="13" hidden="1" x14ac:dyDescent="0.2"/>
    <row r="720" spans="1:46" customFormat="1" ht="13" hidden="1" x14ac:dyDescent="0.2"/>
    <row r="721" customFormat="1" ht="13" hidden="1" x14ac:dyDescent="0.2"/>
    <row r="722" customFormat="1" ht="13" hidden="1" x14ac:dyDescent="0.2"/>
    <row r="723" customFormat="1" ht="13" hidden="1" x14ac:dyDescent="0.2"/>
    <row r="724" customFormat="1" ht="13" hidden="1" x14ac:dyDescent="0.2"/>
    <row r="725" customFormat="1" ht="13" hidden="1" x14ac:dyDescent="0.2"/>
    <row r="726" customFormat="1" ht="13" hidden="1" x14ac:dyDescent="0.2"/>
    <row r="727" customFormat="1" ht="13" hidden="1" x14ac:dyDescent="0.2"/>
    <row r="728" customFormat="1" ht="13" hidden="1" x14ac:dyDescent="0.2"/>
    <row r="729" customFormat="1" ht="13" hidden="1" x14ac:dyDescent="0.2"/>
    <row r="730" customFormat="1" ht="13" hidden="1" x14ac:dyDescent="0.2"/>
    <row r="731" customFormat="1" ht="13" hidden="1" x14ac:dyDescent="0.2"/>
    <row r="732" customFormat="1" ht="13" hidden="1" x14ac:dyDescent="0.2"/>
    <row r="733" customFormat="1" ht="13" hidden="1" x14ac:dyDescent="0.2"/>
    <row r="734" customFormat="1" ht="13" hidden="1" x14ac:dyDescent="0.2"/>
    <row r="735" customFormat="1" ht="13" hidden="1" x14ac:dyDescent="0.2"/>
    <row r="736" customFormat="1" ht="13" hidden="1" x14ac:dyDescent="0.2"/>
    <row r="737" spans="1:46" customFormat="1" ht="13" hidden="1" x14ac:dyDescent="0.2"/>
    <row r="738" spans="1:46" customFormat="1" ht="13" hidden="1" x14ac:dyDescent="0.2"/>
    <row r="739" spans="1:46" customFormat="1" ht="24" hidden="1" customHeight="1" x14ac:dyDescent="0.2">
      <c r="A739" s="55"/>
      <c r="B739" s="39"/>
      <c r="C739" s="39" t="str">
        <f>"販売指数 【" &amp; $D$1 &amp; "】"</f>
        <v>販売指数 【金額】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customFormat="1" ht="13" hidden="1" x14ac:dyDescent="0.2">
      <c r="A740" s="55"/>
      <c r="B740" s="40"/>
      <c r="C740" s="40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741" spans="1:46" customFormat="1" ht="14.25" hidden="1" customHeight="1" x14ac:dyDescent="0.2">
      <c r="C741" s="54" t="str">
        <f>C49</f>
        <v>項目16</v>
      </c>
    </row>
    <row r="742" spans="1:46" customFormat="1" ht="13" hidden="1" x14ac:dyDescent="0.2">
      <c r="B742" s="41"/>
      <c r="C742" s="41"/>
    </row>
    <row r="743" spans="1:46" customFormat="1" ht="13" hidden="1" x14ac:dyDescent="0.2"/>
    <row r="744" spans="1:46" customFormat="1" ht="13" hidden="1" x14ac:dyDescent="0.2"/>
    <row r="745" spans="1:46" customFormat="1" ht="13" hidden="1" x14ac:dyDescent="0.2"/>
    <row r="746" spans="1:46" customFormat="1" ht="13" hidden="1" x14ac:dyDescent="0.2"/>
    <row r="747" spans="1:46" customFormat="1" ht="13" hidden="1" x14ac:dyDescent="0.2"/>
    <row r="748" spans="1:46" customFormat="1" ht="13" hidden="1" x14ac:dyDescent="0.2"/>
    <row r="749" spans="1:46" customFormat="1" ht="13" hidden="1" x14ac:dyDescent="0.2"/>
    <row r="750" spans="1:46" customFormat="1" ht="13" hidden="1" x14ac:dyDescent="0.2"/>
    <row r="751" spans="1:46" customFormat="1" ht="13" hidden="1" x14ac:dyDescent="0.2"/>
    <row r="752" spans="1:46" customFormat="1" ht="13" hidden="1" x14ac:dyDescent="0.2"/>
    <row r="753" customFormat="1" ht="13" hidden="1" x14ac:dyDescent="0.2"/>
    <row r="754" customFormat="1" ht="13" hidden="1" x14ac:dyDescent="0.2"/>
    <row r="755" customFormat="1" ht="13" hidden="1" x14ac:dyDescent="0.2"/>
    <row r="756" customFormat="1" ht="13" hidden="1" x14ac:dyDescent="0.2"/>
    <row r="757" customFormat="1" ht="13" hidden="1" x14ac:dyDescent="0.2"/>
    <row r="758" customFormat="1" ht="13" hidden="1" x14ac:dyDescent="0.2"/>
    <row r="759" customFormat="1" ht="13" hidden="1" x14ac:dyDescent="0.2"/>
    <row r="760" customFormat="1" ht="13" hidden="1" x14ac:dyDescent="0.2"/>
    <row r="761" customFormat="1" ht="13" hidden="1" x14ac:dyDescent="0.2"/>
    <row r="762" customFormat="1" ht="13" hidden="1" x14ac:dyDescent="0.2"/>
    <row r="763" customFormat="1" ht="13" hidden="1" x14ac:dyDescent="0.2"/>
    <row r="764" customFormat="1" ht="13" hidden="1" x14ac:dyDescent="0.2"/>
    <row r="765" customFormat="1" ht="13" hidden="1" x14ac:dyDescent="0.2"/>
    <row r="766" customFormat="1" ht="13" hidden="1" x14ac:dyDescent="0.2"/>
    <row r="767" customFormat="1" ht="13" hidden="1" x14ac:dyDescent="0.2"/>
    <row r="768" customFormat="1" ht="13" hidden="1" x14ac:dyDescent="0.2"/>
    <row r="769" spans="1:46" customFormat="1" ht="13" hidden="1" x14ac:dyDescent="0.2"/>
    <row r="770" spans="1:46" customFormat="1" ht="24" hidden="1" customHeight="1" x14ac:dyDescent="0.2">
      <c r="A770" s="55"/>
      <c r="B770" s="39"/>
      <c r="C770" s="39" t="str">
        <f>"販売指数 【" &amp; $D$1 &amp; "】"</f>
        <v>販売指数 【金額】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customFormat="1" ht="13" hidden="1" x14ac:dyDescent="0.2">
      <c r="A771" s="55"/>
      <c r="B771" s="40"/>
      <c r="C771" s="40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772" spans="1:46" customFormat="1" ht="14.25" hidden="1" customHeight="1" x14ac:dyDescent="0.2">
      <c r="C772" s="54" t="str">
        <f>C50</f>
        <v>項目17</v>
      </c>
    </row>
    <row r="773" spans="1:46" customFormat="1" ht="13" hidden="1" x14ac:dyDescent="0.2">
      <c r="B773" s="41"/>
      <c r="C773" s="41"/>
    </row>
    <row r="774" spans="1:46" customFormat="1" ht="13" hidden="1" x14ac:dyDescent="0.2"/>
    <row r="775" spans="1:46" customFormat="1" ht="13" hidden="1" x14ac:dyDescent="0.2"/>
    <row r="776" spans="1:46" customFormat="1" ht="13" hidden="1" x14ac:dyDescent="0.2"/>
    <row r="777" spans="1:46" customFormat="1" ht="13" hidden="1" x14ac:dyDescent="0.2"/>
    <row r="778" spans="1:46" customFormat="1" ht="13" hidden="1" x14ac:dyDescent="0.2"/>
    <row r="779" spans="1:46" customFormat="1" ht="13" hidden="1" x14ac:dyDescent="0.2"/>
    <row r="780" spans="1:46" customFormat="1" ht="13" hidden="1" x14ac:dyDescent="0.2"/>
    <row r="781" spans="1:46" customFormat="1" ht="13" hidden="1" x14ac:dyDescent="0.2"/>
    <row r="782" spans="1:46" customFormat="1" ht="13" hidden="1" x14ac:dyDescent="0.2"/>
    <row r="783" spans="1:46" customFormat="1" ht="13" hidden="1" x14ac:dyDescent="0.2"/>
    <row r="784" spans="1:46" customFormat="1" ht="13" hidden="1" x14ac:dyDescent="0.2"/>
    <row r="785" customFormat="1" ht="13" hidden="1" x14ac:dyDescent="0.2"/>
    <row r="786" customFormat="1" ht="13" hidden="1" x14ac:dyDescent="0.2"/>
    <row r="787" customFormat="1" ht="13" hidden="1" x14ac:dyDescent="0.2"/>
    <row r="788" customFormat="1" ht="13" hidden="1" x14ac:dyDescent="0.2"/>
    <row r="789" customFormat="1" ht="13" hidden="1" x14ac:dyDescent="0.2"/>
    <row r="790" customFormat="1" ht="13" hidden="1" x14ac:dyDescent="0.2"/>
    <row r="791" customFormat="1" ht="13" hidden="1" x14ac:dyDescent="0.2"/>
    <row r="792" customFormat="1" ht="13" hidden="1" x14ac:dyDescent="0.2"/>
    <row r="793" customFormat="1" ht="13" hidden="1" x14ac:dyDescent="0.2"/>
    <row r="794" customFormat="1" ht="13" hidden="1" x14ac:dyDescent="0.2"/>
    <row r="795" customFormat="1" ht="13" hidden="1" x14ac:dyDescent="0.2"/>
    <row r="796" customFormat="1" ht="13" hidden="1" x14ac:dyDescent="0.2"/>
    <row r="797" customFormat="1" ht="13" hidden="1" x14ac:dyDescent="0.2"/>
    <row r="798" customFormat="1" ht="13" hidden="1" x14ac:dyDescent="0.2"/>
    <row r="799" customFormat="1" ht="13" hidden="1" x14ac:dyDescent="0.2"/>
    <row r="800" customFormat="1" ht="13" hidden="1" x14ac:dyDescent="0.2"/>
    <row r="801" spans="1:46" customFormat="1" ht="24" hidden="1" customHeight="1" x14ac:dyDescent="0.2">
      <c r="A801" s="55"/>
      <c r="B801" s="39"/>
      <c r="C801" s="39" t="str">
        <f>"販売指数 【" &amp; $D$1 &amp; "】"</f>
        <v>販売指数 【金額】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customFormat="1" ht="13" hidden="1" x14ac:dyDescent="0.2">
      <c r="A802" s="55"/>
      <c r="B802" s="40"/>
      <c r="C802" s="40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803" spans="1:46" customFormat="1" ht="14.25" hidden="1" customHeight="1" x14ac:dyDescent="0.2">
      <c r="C803" s="54" t="str">
        <f>C51</f>
        <v>項目18</v>
      </c>
    </row>
    <row r="804" spans="1:46" customFormat="1" ht="13" hidden="1" x14ac:dyDescent="0.2">
      <c r="B804" s="41"/>
      <c r="C804" s="41"/>
    </row>
    <row r="805" spans="1:46" customFormat="1" ht="13" hidden="1" x14ac:dyDescent="0.2"/>
    <row r="806" spans="1:46" customFormat="1" ht="13" hidden="1" x14ac:dyDescent="0.2"/>
    <row r="807" spans="1:46" customFormat="1" ht="13" hidden="1" x14ac:dyDescent="0.2"/>
    <row r="808" spans="1:46" customFormat="1" ht="13" hidden="1" x14ac:dyDescent="0.2"/>
    <row r="809" spans="1:46" customFormat="1" ht="13" hidden="1" x14ac:dyDescent="0.2"/>
    <row r="810" spans="1:46" customFormat="1" ht="13" hidden="1" x14ac:dyDescent="0.2"/>
    <row r="811" spans="1:46" customFormat="1" ht="13" hidden="1" x14ac:dyDescent="0.2"/>
    <row r="812" spans="1:46" customFormat="1" ht="13" hidden="1" x14ac:dyDescent="0.2"/>
    <row r="813" spans="1:46" customFormat="1" ht="13" hidden="1" x14ac:dyDescent="0.2"/>
    <row r="814" spans="1:46" customFormat="1" ht="13" hidden="1" x14ac:dyDescent="0.2"/>
    <row r="815" spans="1:46" customFormat="1" ht="13" hidden="1" x14ac:dyDescent="0.2"/>
    <row r="816" spans="1:46" customFormat="1" ht="13" hidden="1" x14ac:dyDescent="0.2"/>
    <row r="817" spans="1:46" customFormat="1" ht="13" hidden="1" x14ac:dyDescent="0.2"/>
    <row r="818" spans="1:46" customFormat="1" ht="13" hidden="1" x14ac:dyDescent="0.2"/>
    <row r="819" spans="1:46" customFormat="1" ht="13" hidden="1" x14ac:dyDescent="0.2"/>
    <row r="820" spans="1:46" customFormat="1" ht="13" hidden="1" x14ac:dyDescent="0.2"/>
    <row r="821" spans="1:46" customFormat="1" ht="13" hidden="1" x14ac:dyDescent="0.2"/>
    <row r="822" spans="1:46" customFormat="1" ht="13" hidden="1" x14ac:dyDescent="0.2"/>
    <row r="823" spans="1:46" customFormat="1" ht="13" hidden="1" x14ac:dyDescent="0.2"/>
    <row r="824" spans="1:46" customFormat="1" ht="13" hidden="1" x14ac:dyDescent="0.2"/>
    <row r="825" spans="1:46" customFormat="1" ht="13" hidden="1" x14ac:dyDescent="0.2"/>
    <row r="826" spans="1:46" customFormat="1" ht="13" hidden="1" x14ac:dyDescent="0.2"/>
    <row r="827" spans="1:46" customFormat="1" ht="13" hidden="1" x14ac:dyDescent="0.2"/>
    <row r="828" spans="1:46" customFormat="1" ht="13" hidden="1" x14ac:dyDescent="0.2"/>
    <row r="829" spans="1:46" customFormat="1" ht="13" hidden="1" x14ac:dyDescent="0.2"/>
    <row r="830" spans="1:46" customFormat="1" ht="13" hidden="1" x14ac:dyDescent="0.2"/>
    <row r="831" spans="1:46" customFormat="1" ht="13" hidden="1" x14ac:dyDescent="0.2"/>
    <row r="832" spans="1:46" customFormat="1" ht="24" hidden="1" customHeight="1" x14ac:dyDescent="0.2">
      <c r="A832" s="55"/>
      <c r="B832" s="39"/>
      <c r="C832" s="39" t="str">
        <f>"販売指数 【" &amp; $D$1 &amp; "】"</f>
        <v>販売指数 【金額】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customFormat="1" ht="13" hidden="1" x14ac:dyDescent="0.2">
      <c r="A833" s="55"/>
      <c r="B833" s="40"/>
      <c r="C833" s="40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834" spans="1:46" customFormat="1" ht="14.25" hidden="1" customHeight="1" x14ac:dyDescent="0.2">
      <c r="C834" s="54" t="str">
        <f>C52</f>
        <v>項目19</v>
      </c>
    </row>
    <row r="835" spans="1:46" customFormat="1" ht="13" hidden="1" x14ac:dyDescent="0.2">
      <c r="B835" s="41"/>
      <c r="C835" s="41"/>
    </row>
    <row r="836" spans="1:46" customFormat="1" ht="13" hidden="1" x14ac:dyDescent="0.2"/>
    <row r="837" spans="1:46" customFormat="1" ht="13" hidden="1" x14ac:dyDescent="0.2"/>
    <row r="838" spans="1:46" customFormat="1" ht="13" hidden="1" x14ac:dyDescent="0.2"/>
    <row r="839" spans="1:46" customFormat="1" ht="13" hidden="1" x14ac:dyDescent="0.2"/>
    <row r="840" spans="1:46" customFormat="1" ht="13" hidden="1" x14ac:dyDescent="0.2"/>
    <row r="841" spans="1:46" customFormat="1" ht="13" hidden="1" x14ac:dyDescent="0.2"/>
    <row r="842" spans="1:46" customFormat="1" ht="13" hidden="1" x14ac:dyDescent="0.2"/>
    <row r="843" spans="1:46" customFormat="1" ht="13" hidden="1" x14ac:dyDescent="0.2"/>
    <row r="844" spans="1:46" customFormat="1" ht="13" hidden="1" x14ac:dyDescent="0.2"/>
    <row r="845" spans="1:46" customFormat="1" ht="13" hidden="1" x14ac:dyDescent="0.2"/>
    <row r="846" spans="1:46" customFormat="1" ht="13" hidden="1" x14ac:dyDescent="0.2"/>
    <row r="847" spans="1:46" customFormat="1" ht="13" hidden="1" x14ac:dyDescent="0.2"/>
    <row r="848" spans="1:46" customFormat="1" ht="13" hidden="1" x14ac:dyDescent="0.2"/>
    <row r="849" spans="1:46" customFormat="1" ht="13" hidden="1" x14ac:dyDescent="0.2"/>
    <row r="850" spans="1:46" customFormat="1" ht="13" hidden="1" x14ac:dyDescent="0.2"/>
    <row r="851" spans="1:46" customFormat="1" ht="13" hidden="1" x14ac:dyDescent="0.2"/>
    <row r="852" spans="1:46" customFormat="1" ht="13" hidden="1" x14ac:dyDescent="0.2"/>
    <row r="853" spans="1:46" customFormat="1" ht="13" hidden="1" x14ac:dyDescent="0.2"/>
    <row r="854" spans="1:46" customFormat="1" ht="13" hidden="1" x14ac:dyDescent="0.2"/>
    <row r="855" spans="1:46" customFormat="1" ht="13" hidden="1" x14ac:dyDescent="0.2"/>
    <row r="856" spans="1:46" customFormat="1" ht="13" hidden="1" x14ac:dyDescent="0.2"/>
    <row r="857" spans="1:46" customFormat="1" ht="13" hidden="1" x14ac:dyDescent="0.2"/>
    <row r="858" spans="1:46" customFormat="1" ht="13" hidden="1" x14ac:dyDescent="0.2"/>
    <row r="859" spans="1:46" customFormat="1" ht="13" hidden="1" x14ac:dyDescent="0.2"/>
    <row r="860" spans="1:46" customFormat="1" ht="13" hidden="1" x14ac:dyDescent="0.2"/>
    <row r="861" spans="1:46" customFormat="1" ht="13" hidden="1" x14ac:dyDescent="0.2"/>
    <row r="862" spans="1:46" customFormat="1" ht="13" hidden="1" x14ac:dyDescent="0.2"/>
    <row r="863" spans="1:46" customFormat="1" ht="24" hidden="1" customHeight="1" x14ac:dyDescent="0.2">
      <c r="A863" s="55"/>
      <c r="B863" s="39"/>
      <c r="C863" s="39" t="str">
        <f>"販売指数 【" &amp; $D$1 &amp; "】"</f>
        <v>販売指数 【金額】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customFormat="1" ht="13" hidden="1" x14ac:dyDescent="0.2">
      <c r="A864" s="55"/>
      <c r="B864" s="40"/>
      <c r="C864" s="40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865" spans="2:3" customFormat="1" ht="14.25" hidden="1" customHeight="1" x14ac:dyDescent="0.2">
      <c r="C865" s="54" t="str">
        <f>C53</f>
        <v>項目20</v>
      </c>
    </row>
    <row r="866" spans="2:3" customFormat="1" ht="13" hidden="1" x14ac:dyDescent="0.2">
      <c r="B866" s="41"/>
      <c r="C866" s="41"/>
    </row>
    <row r="867" spans="2:3" customFormat="1" ht="13" hidden="1" x14ac:dyDescent="0.2"/>
    <row r="868" spans="2:3" customFormat="1" ht="13" hidden="1" x14ac:dyDescent="0.2"/>
    <row r="869" spans="2:3" customFormat="1" ht="13" hidden="1" x14ac:dyDescent="0.2"/>
    <row r="870" spans="2:3" customFormat="1" ht="13" hidden="1" x14ac:dyDescent="0.2"/>
    <row r="871" spans="2:3" customFormat="1" ht="13" hidden="1" x14ac:dyDescent="0.2"/>
    <row r="872" spans="2:3" customFormat="1" ht="13" hidden="1" x14ac:dyDescent="0.2"/>
    <row r="873" spans="2:3" customFormat="1" ht="13" hidden="1" x14ac:dyDescent="0.2"/>
    <row r="874" spans="2:3" customFormat="1" ht="13" hidden="1" x14ac:dyDescent="0.2"/>
    <row r="875" spans="2:3" customFormat="1" ht="13" hidden="1" x14ac:dyDescent="0.2"/>
    <row r="876" spans="2:3" customFormat="1" ht="13" hidden="1" x14ac:dyDescent="0.2"/>
    <row r="877" spans="2:3" customFormat="1" ht="13" hidden="1" x14ac:dyDescent="0.2"/>
    <row r="878" spans="2:3" customFormat="1" ht="13" hidden="1" x14ac:dyDescent="0.2"/>
    <row r="879" spans="2:3" customFormat="1" ht="13" hidden="1" x14ac:dyDescent="0.2"/>
    <row r="880" spans="2:3" customFormat="1" ht="13" hidden="1" x14ac:dyDescent="0.2"/>
    <row r="881" spans="1:46" customFormat="1" ht="13" hidden="1" x14ac:dyDescent="0.2"/>
    <row r="882" spans="1:46" customFormat="1" ht="13" hidden="1" x14ac:dyDescent="0.2"/>
    <row r="883" spans="1:46" customFormat="1" ht="13" hidden="1" x14ac:dyDescent="0.2"/>
    <row r="884" spans="1:46" customFormat="1" ht="13" hidden="1" x14ac:dyDescent="0.2"/>
    <row r="885" spans="1:46" customFormat="1" ht="13" hidden="1" x14ac:dyDescent="0.2"/>
    <row r="886" spans="1:46" customFormat="1" ht="13" hidden="1" x14ac:dyDescent="0.2"/>
    <row r="887" spans="1:46" customFormat="1" ht="13" hidden="1" x14ac:dyDescent="0.2"/>
    <row r="888" spans="1:46" customFormat="1" ht="13" hidden="1" x14ac:dyDescent="0.2"/>
    <row r="889" spans="1:46" customFormat="1" ht="13" hidden="1" x14ac:dyDescent="0.2"/>
    <row r="890" spans="1:46" customFormat="1" ht="13" hidden="1" x14ac:dyDescent="0.2"/>
    <row r="891" spans="1:46" customFormat="1" ht="13" hidden="1" x14ac:dyDescent="0.2"/>
    <row r="892" spans="1:46" customFormat="1" ht="13" hidden="1" x14ac:dyDescent="0.2"/>
    <row r="893" spans="1:46" customFormat="1" ht="13" hidden="1" x14ac:dyDescent="0.2"/>
    <row r="894" spans="1:46" customFormat="1" ht="24" hidden="1" customHeight="1" x14ac:dyDescent="0.2">
      <c r="A894" s="55"/>
      <c r="B894" s="39"/>
      <c r="C894" s="39" t="str">
        <f>"販売指数 【" &amp; $D$1 &amp; "】"</f>
        <v>販売指数 【金額】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customFormat="1" ht="13" hidden="1" x14ac:dyDescent="0.2">
      <c r="A895" s="55"/>
      <c r="B895" s="40"/>
      <c r="C895" s="40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896" spans="1:46" customFormat="1" ht="14.25" hidden="1" customHeight="1" x14ac:dyDescent="0.2">
      <c r="C896" s="54" t="str">
        <f>C54</f>
        <v>項目21</v>
      </c>
    </row>
    <row r="897" spans="2:3" customFormat="1" ht="13" hidden="1" x14ac:dyDescent="0.2">
      <c r="B897" s="41"/>
      <c r="C897" s="41"/>
    </row>
    <row r="898" spans="2:3" customFormat="1" ht="13" hidden="1" x14ac:dyDescent="0.2"/>
    <row r="899" spans="2:3" customFormat="1" ht="13" hidden="1" x14ac:dyDescent="0.2"/>
    <row r="900" spans="2:3" customFormat="1" ht="13" hidden="1" x14ac:dyDescent="0.2"/>
    <row r="901" spans="2:3" customFormat="1" ht="13" hidden="1" x14ac:dyDescent="0.2"/>
    <row r="902" spans="2:3" customFormat="1" ht="13" hidden="1" x14ac:dyDescent="0.2"/>
    <row r="903" spans="2:3" customFormat="1" ht="13" hidden="1" x14ac:dyDescent="0.2"/>
    <row r="904" spans="2:3" customFormat="1" ht="13" hidden="1" x14ac:dyDescent="0.2"/>
    <row r="905" spans="2:3" customFormat="1" ht="13" hidden="1" x14ac:dyDescent="0.2"/>
    <row r="906" spans="2:3" customFormat="1" ht="13" hidden="1" x14ac:dyDescent="0.2"/>
    <row r="907" spans="2:3" customFormat="1" ht="13" hidden="1" x14ac:dyDescent="0.2"/>
    <row r="908" spans="2:3" customFormat="1" ht="13" hidden="1" x14ac:dyDescent="0.2"/>
    <row r="909" spans="2:3" customFormat="1" ht="13" hidden="1" x14ac:dyDescent="0.2"/>
    <row r="910" spans="2:3" customFormat="1" ht="13" hidden="1" x14ac:dyDescent="0.2"/>
    <row r="911" spans="2:3" customFormat="1" ht="13" hidden="1" x14ac:dyDescent="0.2"/>
    <row r="912" spans="2:3" customFormat="1" ht="13" hidden="1" x14ac:dyDescent="0.2"/>
    <row r="913" spans="1:46" customFormat="1" ht="13" hidden="1" x14ac:dyDescent="0.2"/>
    <row r="914" spans="1:46" customFormat="1" ht="13" hidden="1" x14ac:dyDescent="0.2"/>
    <row r="915" spans="1:46" customFormat="1" ht="13" hidden="1" x14ac:dyDescent="0.2"/>
    <row r="916" spans="1:46" customFormat="1" ht="13" hidden="1" x14ac:dyDescent="0.2"/>
    <row r="917" spans="1:46" customFormat="1" ht="13" hidden="1" x14ac:dyDescent="0.2"/>
    <row r="918" spans="1:46" customFormat="1" ht="13" hidden="1" x14ac:dyDescent="0.2"/>
    <row r="919" spans="1:46" customFormat="1" ht="13" hidden="1" x14ac:dyDescent="0.2"/>
    <row r="920" spans="1:46" customFormat="1" ht="13" hidden="1" x14ac:dyDescent="0.2"/>
    <row r="921" spans="1:46" customFormat="1" ht="13" hidden="1" x14ac:dyDescent="0.2"/>
    <row r="922" spans="1:46" customFormat="1" ht="13" hidden="1" x14ac:dyDescent="0.2"/>
    <row r="923" spans="1:46" customFormat="1" ht="13" hidden="1" x14ac:dyDescent="0.2"/>
    <row r="924" spans="1:46" customFormat="1" ht="13" hidden="1" x14ac:dyDescent="0.2"/>
    <row r="925" spans="1:46" customFormat="1" ht="24" hidden="1" customHeight="1" x14ac:dyDescent="0.2">
      <c r="A925" s="55"/>
      <c r="B925" s="39"/>
      <c r="C925" s="39" t="str">
        <f>"販売指数 【" &amp; $D$1 &amp; "】"</f>
        <v>販売指数 【金額】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customFormat="1" ht="13" hidden="1" x14ac:dyDescent="0.2">
      <c r="A926" s="55"/>
      <c r="B926" s="40"/>
      <c r="C926" s="40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927" spans="1:46" customFormat="1" ht="14.25" hidden="1" customHeight="1" x14ac:dyDescent="0.2">
      <c r="C927" s="54" t="str">
        <f>C55</f>
        <v>項目22</v>
      </c>
    </row>
    <row r="928" spans="1:46" customFormat="1" ht="13" hidden="1" x14ac:dyDescent="0.2">
      <c r="B928" s="41"/>
      <c r="C928" s="41"/>
    </row>
    <row r="929" customFormat="1" ht="13" hidden="1" x14ac:dyDescent="0.2"/>
    <row r="930" customFormat="1" ht="13" hidden="1" x14ac:dyDescent="0.2"/>
    <row r="931" customFormat="1" ht="13" hidden="1" x14ac:dyDescent="0.2"/>
    <row r="932" customFormat="1" ht="13" hidden="1" x14ac:dyDescent="0.2"/>
    <row r="933" customFormat="1" ht="13" hidden="1" x14ac:dyDescent="0.2"/>
    <row r="934" customFormat="1" ht="13" hidden="1" x14ac:dyDescent="0.2"/>
    <row r="935" customFormat="1" ht="13" hidden="1" x14ac:dyDescent="0.2"/>
    <row r="936" customFormat="1" ht="13" hidden="1" x14ac:dyDescent="0.2"/>
    <row r="937" customFormat="1" ht="13" hidden="1" x14ac:dyDescent="0.2"/>
    <row r="938" customFormat="1" ht="13" hidden="1" x14ac:dyDescent="0.2"/>
    <row r="939" customFormat="1" ht="13" hidden="1" x14ac:dyDescent="0.2"/>
    <row r="940" customFormat="1" ht="13" hidden="1" x14ac:dyDescent="0.2"/>
    <row r="941" customFormat="1" ht="13" hidden="1" x14ac:dyDescent="0.2"/>
    <row r="942" customFormat="1" ht="13" hidden="1" x14ac:dyDescent="0.2"/>
    <row r="943" customFormat="1" ht="13" hidden="1" x14ac:dyDescent="0.2"/>
    <row r="944" customFormat="1" ht="13" hidden="1" x14ac:dyDescent="0.2"/>
    <row r="945" spans="1:46" customFormat="1" ht="13" hidden="1" x14ac:dyDescent="0.2"/>
    <row r="946" spans="1:46" customFormat="1" ht="13" hidden="1" x14ac:dyDescent="0.2"/>
    <row r="947" spans="1:46" customFormat="1" ht="13" hidden="1" x14ac:dyDescent="0.2"/>
    <row r="948" spans="1:46" customFormat="1" ht="13" hidden="1" x14ac:dyDescent="0.2"/>
    <row r="949" spans="1:46" customFormat="1" ht="13" hidden="1" x14ac:dyDescent="0.2"/>
    <row r="950" spans="1:46" customFormat="1" ht="13" hidden="1" x14ac:dyDescent="0.2"/>
    <row r="951" spans="1:46" customFormat="1" ht="13" hidden="1" x14ac:dyDescent="0.2"/>
    <row r="952" spans="1:46" customFormat="1" ht="13" hidden="1" x14ac:dyDescent="0.2"/>
    <row r="953" spans="1:46" customFormat="1" ht="13" hidden="1" x14ac:dyDescent="0.2"/>
    <row r="954" spans="1:46" customFormat="1" ht="13" hidden="1" x14ac:dyDescent="0.2"/>
    <row r="955" spans="1:46" customFormat="1" ht="13" hidden="1" x14ac:dyDescent="0.2"/>
    <row r="956" spans="1:46" customFormat="1" ht="24" hidden="1" customHeight="1" x14ac:dyDescent="0.2">
      <c r="A956" s="55"/>
      <c r="B956" s="39"/>
      <c r="C956" s="39" t="str">
        <f>"販売指数 【" &amp; $D$1 &amp; "】"</f>
        <v>販売指数 【金額】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customFormat="1" ht="13" hidden="1" x14ac:dyDescent="0.2">
      <c r="A957" s="55"/>
      <c r="B957" s="40"/>
      <c r="C957" s="40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958" spans="1:46" customFormat="1" ht="14.25" hidden="1" customHeight="1" x14ac:dyDescent="0.2">
      <c r="C958" s="54" t="str">
        <f>C56</f>
        <v>項目23</v>
      </c>
    </row>
    <row r="959" spans="1:46" customFormat="1" ht="13" hidden="1" x14ac:dyDescent="0.2">
      <c r="B959" s="41"/>
      <c r="C959" s="41"/>
    </row>
    <row r="960" spans="1:46" customFormat="1" ht="13" hidden="1" x14ac:dyDescent="0.2"/>
    <row r="961" customFormat="1" ht="13" hidden="1" x14ac:dyDescent="0.2"/>
    <row r="962" customFormat="1" ht="13" hidden="1" x14ac:dyDescent="0.2"/>
    <row r="963" customFormat="1" ht="13" hidden="1" x14ac:dyDescent="0.2"/>
    <row r="964" customFormat="1" ht="13" hidden="1" x14ac:dyDescent="0.2"/>
    <row r="965" customFormat="1" ht="13" hidden="1" x14ac:dyDescent="0.2"/>
    <row r="966" customFormat="1" ht="13" hidden="1" x14ac:dyDescent="0.2"/>
    <row r="967" customFormat="1" ht="13" hidden="1" x14ac:dyDescent="0.2"/>
    <row r="968" customFormat="1" ht="13" hidden="1" x14ac:dyDescent="0.2"/>
    <row r="969" customFormat="1" ht="13" hidden="1" x14ac:dyDescent="0.2"/>
    <row r="970" customFormat="1" ht="13" hidden="1" x14ac:dyDescent="0.2"/>
    <row r="971" customFormat="1" ht="13" hidden="1" x14ac:dyDescent="0.2"/>
    <row r="972" customFormat="1" ht="13" hidden="1" x14ac:dyDescent="0.2"/>
    <row r="973" customFormat="1" ht="13" hidden="1" x14ac:dyDescent="0.2"/>
    <row r="974" customFormat="1" ht="13" hidden="1" x14ac:dyDescent="0.2"/>
    <row r="975" customFormat="1" ht="13" hidden="1" x14ac:dyDescent="0.2"/>
    <row r="976" customFormat="1" ht="13" hidden="1" x14ac:dyDescent="0.2"/>
    <row r="977" spans="1:46" customFormat="1" ht="13" hidden="1" x14ac:dyDescent="0.2"/>
    <row r="978" spans="1:46" customFormat="1" ht="13" hidden="1" x14ac:dyDescent="0.2"/>
    <row r="979" spans="1:46" customFormat="1" ht="13" hidden="1" x14ac:dyDescent="0.2"/>
    <row r="980" spans="1:46" customFormat="1" ht="13" hidden="1" x14ac:dyDescent="0.2"/>
    <row r="981" spans="1:46" customFormat="1" ht="13" hidden="1" x14ac:dyDescent="0.2"/>
    <row r="982" spans="1:46" customFormat="1" ht="13" hidden="1" x14ac:dyDescent="0.2"/>
    <row r="983" spans="1:46" customFormat="1" ht="13" hidden="1" x14ac:dyDescent="0.2"/>
    <row r="984" spans="1:46" customFormat="1" ht="13" hidden="1" x14ac:dyDescent="0.2"/>
    <row r="985" spans="1:46" customFormat="1" ht="13" hidden="1" x14ac:dyDescent="0.2"/>
    <row r="986" spans="1:46" customFormat="1" ht="13" hidden="1" x14ac:dyDescent="0.2"/>
    <row r="987" spans="1:46" customFormat="1" ht="24" hidden="1" customHeight="1" x14ac:dyDescent="0.2">
      <c r="A987" s="55"/>
      <c r="B987" s="39"/>
      <c r="C987" s="39" t="str">
        <f>"販売指数 【" &amp; $D$1 &amp; "】"</f>
        <v>販売指数 【金額】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customFormat="1" ht="13" hidden="1" x14ac:dyDescent="0.2">
      <c r="A988" s="55"/>
      <c r="B988" s="40"/>
      <c r="C988" s="40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989" spans="1:46" customFormat="1" ht="14.25" hidden="1" customHeight="1" x14ac:dyDescent="0.2">
      <c r="C989" s="54" t="str">
        <f>C57</f>
        <v>項目24</v>
      </c>
    </row>
    <row r="990" spans="1:46" customFormat="1" ht="13" hidden="1" x14ac:dyDescent="0.2">
      <c r="B990" s="41"/>
      <c r="C990" s="41"/>
    </row>
    <row r="991" spans="1:46" customFormat="1" ht="13" hidden="1" x14ac:dyDescent="0.2"/>
    <row r="992" spans="1:46" customFormat="1" ht="13" hidden="1" x14ac:dyDescent="0.2"/>
    <row r="993" customFormat="1" ht="13" hidden="1" x14ac:dyDescent="0.2"/>
    <row r="994" customFormat="1" ht="13" hidden="1" x14ac:dyDescent="0.2"/>
    <row r="995" customFormat="1" ht="13" hidden="1" x14ac:dyDescent="0.2"/>
    <row r="996" customFormat="1" ht="13" hidden="1" x14ac:dyDescent="0.2"/>
    <row r="997" customFormat="1" ht="13" hidden="1" x14ac:dyDescent="0.2"/>
    <row r="998" customFormat="1" ht="13" hidden="1" x14ac:dyDescent="0.2"/>
    <row r="999" customFormat="1" ht="13" hidden="1" x14ac:dyDescent="0.2"/>
    <row r="1000" customFormat="1" ht="13" hidden="1" x14ac:dyDescent="0.2"/>
    <row r="1001" customFormat="1" ht="13" hidden="1" x14ac:dyDescent="0.2"/>
    <row r="1002" customFormat="1" ht="13" hidden="1" x14ac:dyDescent="0.2"/>
    <row r="1003" customFormat="1" ht="13" hidden="1" x14ac:dyDescent="0.2"/>
    <row r="1004" customFormat="1" ht="13" hidden="1" x14ac:dyDescent="0.2"/>
    <row r="1005" customFormat="1" ht="13" hidden="1" x14ac:dyDescent="0.2"/>
    <row r="1006" customFormat="1" ht="13" hidden="1" x14ac:dyDescent="0.2"/>
    <row r="1007" customFormat="1" ht="13" hidden="1" x14ac:dyDescent="0.2"/>
    <row r="1008" customFormat="1" ht="13" hidden="1" x14ac:dyDescent="0.2"/>
    <row r="1009" spans="1:46" customFormat="1" ht="13" hidden="1" x14ac:dyDescent="0.2"/>
    <row r="1010" spans="1:46" customFormat="1" ht="13" hidden="1" x14ac:dyDescent="0.2"/>
    <row r="1011" spans="1:46" customFormat="1" ht="13" hidden="1" x14ac:dyDescent="0.2"/>
    <row r="1012" spans="1:46" customFormat="1" ht="13" hidden="1" x14ac:dyDescent="0.2"/>
    <row r="1013" spans="1:46" customFormat="1" ht="13" hidden="1" x14ac:dyDescent="0.2"/>
    <row r="1014" spans="1:46" customFormat="1" ht="13" hidden="1" x14ac:dyDescent="0.2"/>
    <row r="1015" spans="1:46" customFormat="1" ht="13" hidden="1" x14ac:dyDescent="0.2"/>
    <row r="1016" spans="1:46" customFormat="1" ht="13" hidden="1" x14ac:dyDescent="0.2"/>
    <row r="1017" spans="1:46" customFormat="1" ht="13" hidden="1" x14ac:dyDescent="0.2"/>
    <row r="1018" spans="1:46" customFormat="1" ht="24" hidden="1" customHeight="1" x14ac:dyDescent="0.2">
      <c r="A1018" s="55"/>
      <c r="B1018" s="39"/>
      <c r="C1018" s="39" t="str">
        <f>"販売指数 【" &amp; $D$1 &amp; "】"</f>
        <v>販売指数 【金額】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</row>
    <row r="1019" spans="1:46" customFormat="1" ht="13" hidden="1" x14ac:dyDescent="0.2">
      <c r="A1019" s="55"/>
      <c r="B1019" s="40"/>
      <c r="C1019" s="40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020" spans="1:46" customFormat="1" ht="14.25" hidden="1" customHeight="1" x14ac:dyDescent="0.2">
      <c r="C1020" s="54" t="str">
        <f>C58</f>
        <v>項目25</v>
      </c>
    </row>
    <row r="1021" spans="1:46" customFormat="1" ht="13" hidden="1" x14ac:dyDescent="0.2">
      <c r="B1021" s="41"/>
      <c r="C1021" s="41"/>
    </row>
    <row r="1022" spans="1:46" customFormat="1" ht="13" hidden="1" x14ac:dyDescent="0.2"/>
    <row r="1023" spans="1:46" customFormat="1" ht="13" hidden="1" x14ac:dyDescent="0.2"/>
    <row r="1024" spans="1:46" customFormat="1" ht="13" hidden="1" x14ac:dyDescent="0.2"/>
    <row r="1025" customFormat="1" ht="13" hidden="1" x14ac:dyDescent="0.2"/>
    <row r="1026" customFormat="1" ht="13" hidden="1" x14ac:dyDescent="0.2"/>
    <row r="1027" customFormat="1" ht="13" hidden="1" x14ac:dyDescent="0.2"/>
    <row r="1028" customFormat="1" ht="13" hidden="1" x14ac:dyDescent="0.2"/>
    <row r="1029" customFormat="1" ht="13" hidden="1" x14ac:dyDescent="0.2"/>
    <row r="1030" customFormat="1" ht="13" hidden="1" x14ac:dyDescent="0.2"/>
    <row r="1031" customFormat="1" ht="13" hidden="1" x14ac:dyDescent="0.2"/>
    <row r="1032" customFormat="1" ht="13" hidden="1" x14ac:dyDescent="0.2"/>
    <row r="1033" customFormat="1" ht="13" hidden="1" x14ac:dyDescent="0.2"/>
    <row r="1034" customFormat="1" ht="13" hidden="1" x14ac:dyDescent="0.2"/>
    <row r="1035" customFormat="1" ht="13" hidden="1" x14ac:dyDescent="0.2"/>
    <row r="1036" customFormat="1" ht="13" hidden="1" x14ac:dyDescent="0.2"/>
    <row r="1037" customFormat="1" ht="13" hidden="1" x14ac:dyDescent="0.2"/>
    <row r="1038" customFormat="1" ht="13" hidden="1" x14ac:dyDescent="0.2"/>
    <row r="1039" customFormat="1" ht="13" hidden="1" x14ac:dyDescent="0.2"/>
    <row r="1040" customFormat="1" ht="13" hidden="1" x14ac:dyDescent="0.2"/>
    <row r="1041" spans="1:46" customFormat="1" ht="13" hidden="1" x14ac:dyDescent="0.2"/>
    <row r="1042" spans="1:46" customFormat="1" ht="13" hidden="1" x14ac:dyDescent="0.2"/>
    <row r="1043" spans="1:46" customFormat="1" ht="13" hidden="1" x14ac:dyDescent="0.2"/>
    <row r="1044" spans="1:46" customFormat="1" ht="13" hidden="1" x14ac:dyDescent="0.2"/>
    <row r="1045" spans="1:46" customFormat="1" ht="13" hidden="1" x14ac:dyDescent="0.2"/>
    <row r="1046" spans="1:46" customFormat="1" ht="13" hidden="1" x14ac:dyDescent="0.2"/>
    <row r="1047" spans="1:46" customFormat="1" ht="13" hidden="1" x14ac:dyDescent="0.2"/>
    <row r="1048" spans="1:46" customFormat="1" ht="13" hidden="1" x14ac:dyDescent="0.2"/>
    <row r="1049" spans="1:46" customFormat="1" ht="24" hidden="1" customHeight="1" x14ac:dyDescent="0.2">
      <c r="A1049" s="55"/>
      <c r="B1049" s="39"/>
      <c r="C1049" s="39" t="str">
        <f>"販売指数 【" &amp; $D$1 &amp; "】"</f>
        <v>販売指数 【金額】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</row>
    <row r="1050" spans="1:46" customFormat="1" ht="13" hidden="1" x14ac:dyDescent="0.2">
      <c r="A1050" s="55"/>
      <c r="B1050" s="40"/>
      <c r="C1050" s="40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051" spans="1:46" customFormat="1" ht="14.25" hidden="1" customHeight="1" x14ac:dyDescent="0.2">
      <c r="C1051" s="54" t="str">
        <f>C59</f>
        <v>項目26</v>
      </c>
    </row>
    <row r="1052" spans="1:46" customFormat="1" ht="13" hidden="1" x14ac:dyDescent="0.2">
      <c r="B1052" s="41"/>
      <c r="C1052" s="41"/>
    </row>
    <row r="1053" spans="1:46" customFormat="1" ht="13" hidden="1" x14ac:dyDescent="0.2"/>
    <row r="1054" spans="1:46" customFormat="1" ht="13" hidden="1" x14ac:dyDescent="0.2"/>
    <row r="1055" spans="1:46" customFormat="1" ht="13" hidden="1" x14ac:dyDescent="0.2"/>
    <row r="1056" spans="1:46" customFormat="1" ht="13" hidden="1" x14ac:dyDescent="0.2"/>
    <row r="1057" customFormat="1" ht="13" hidden="1" x14ac:dyDescent="0.2"/>
    <row r="1058" customFormat="1" ht="13" hidden="1" x14ac:dyDescent="0.2"/>
    <row r="1059" customFormat="1" ht="13" hidden="1" x14ac:dyDescent="0.2"/>
    <row r="1060" customFormat="1" ht="13" hidden="1" x14ac:dyDescent="0.2"/>
    <row r="1061" customFormat="1" ht="13" hidden="1" x14ac:dyDescent="0.2"/>
    <row r="1062" customFormat="1" ht="13" hidden="1" x14ac:dyDescent="0.2"/>
    <row r="1063" customFormat="1" ht="13" hidden="1" x14ac:dyDescent="0.2"/>
    <row r="1064" customFormat="1" ht="13" hidden="1" x14ac:dyDescent="0.2"/>
    <row r="1065" customFormat="1" ht="13" hidden="1" x14ac:dyDescent="0.2"/>
    <row r="1066" customFormat="1" ht="13" hidden="1" x14ac:dyDescent="0.2"/>
    <row r="1067" customFormat="1" ht="13" hidden="1" x14ac:dyDescent="0.2"/>
    <row r="1068" customFormat="1" ht="13" hidden="1" x14ac:dyDescent="0.2"/>
    <row r="1069" customFormat="1" ht="13" hidden="1" x14ac:dyDescent="0.2"/>
    <row r="1070" customFormat="1" ht="13" hidden="1" x14ac:dyDescent="0.2"/>
    <row r="1071" customFormat="1" ht="13" hidden="1" x14ac:dyDescent="0.2"/>
    <row r="1072" customFormat="1" ht="13" hidden="1" x14ac:dyDescent="0.2"/>
    <row r="1073" spans="1:46" customFormat="1" ht="13" hidden="1" x14ac:dyDescent="0.2"/>
    <row r="1074" spans="1:46" customFormat="1" ht="13" hidden="1" x14ac:dyDescent="0.2"/>
    <row r="1075" spans="1:46" customFormat="1" ht="13" hidden="1" x14ac:dyDescent="0.2"/>
    <row r="1076" spans="1:46" customFormat="1" ht="13" hidden="1" x14ac:dyDescent="0.2"/>
    <row r="1077" spans="1:46" customFormat="1" ht="13" hidden="1" x14ac:dyDescent="0.2"/>
    <row r="1078" spans="1:46" customFormat="1" ht="13" hidden="1" x14ac:dyDescent="0.2"/>
    <row r="1079" spans="1:46" customFormat="1" ht="13" hidden="1" x14ac:dyDescent="0.2"/>
    <row r="1080" spans="1:46" customFormat="1" ht="24" hidden="1" customHeight="1" x14ac:dyDescent="0.2">
      <c r="A1080" s="55"/>
      <c r="B1080" s="39"/>
      <c r="C1080" s="39" t="str">
        <f>"販売指数 【" &amp; $D$1 &amp; "】"</f>
        <v>販売指数 【金額】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</row>
    <row r="1081" spans="1:46" customFormat="1" ht="13" hidden="1" x14ac:dyDescent="0.2">
      <c r="A1081" s="55"/>
      <c r="B1081" s="40"/>
      <c r="C1081" s="40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082" spans="1:46" customFormat="1" ht="14.25" hidden="1" customHeight="1" x14ac:dyDescent="0.2">
      <c r="C1082" s="54" t="str">
        <f>C60</f>
        <v>項目27</v>
      </c>
    </row>
    <row r="1083" spans="1:46" customFormat="1" ht="13" hidden="1" x14ac:dyDescent="0.2">
      <c r="B1083" s="41"/>
      <c r="C1083" s="41"/>
    </row>
    <row r="1084" spans="1:46" customFormat="1" ht="13" hidden="1" x14ac:dyDescent="0.2"/>
    <row r="1085" spans="1:46" customFormat="1" ht="13" hidden="1" x14ac:dyDescent="0.2"/>
    <row r="1086" spans="1:46" customFormat="1" ht="13" hidden="1" x14ac:dyDescent="0.2"/>
    <row r="1087" spans="1:46" customFormat="1" ht="13" hidden="1" x14ac:dyDescent="0.2"/>
    <row r="1088" spans="1:46" customFormat="1" ht="13" hidden="1" x14ac:dyDescent="0.2"/>
    <row r="1089" customFormat="1" ht="13" hidden="1" x14ac:dyDescent="0.2"/>
    <row r="1090" customFormat="1" ht="13" hidden="1" x14ac:dyDescent="0.2"/>
    <row r="1091" customFormat="1" ht="13" hidden="1" x14ac:dyDescent="0.2"/>
    <row r="1092" customFormat="1" ht="13" hidden="1" x14ac:dyDescent="0.2"/>
    <row r="1093" customFormat="1" ht="13" hidden="1" x14ac:dyDescent="0.2"/>
    <row r="1094" customFormat="1" ht="13" hidden="1" x14ac:dyDescent="0.2"/>
    <row r="1095" customFormat="1" ht="13" hidden="1" x14ac:dyDescent="0.2"/>
    <row r="1096" customFormat="1" ht="13" hidden="1" x14ac:dyDescent="0.2"/>
    <row r="1097" customFormat="1" ht="13" hidden="1" x14ac:dyDescent="0.2"/>
    <row r="1098" customFormat="1" ht="13" hidden="1" x14ac:dyDescent="0.2"/>
    <row r="1099" customFormat="1" ht="13" hidden="1" x14ac:dyDescent="0.2"/>
    <row r="1100" customFormat="1" ht="13" hidden="1" x14ac:dyDescent="0.2"/>
    <row r="1101" customFormat="1" ht="13" hidden="1" x14ac:dyDescent="0.2"/>
    <row r="1102" customFormat="1" ht="13" hidden="1" x14ac:dyDescent="0.2"/>
    <row r="1103" customFormat="1" ht="13" hidden="1" x14ac:dyDescent="0.2"/>
    <row r="1104" customFormat="1" ht="13" hidden="1" x14ac:dyDescent="0.2"/>
    <row r="1105" spans="1:46" customFormat="1" ht="13" hidden="1" x14ac:dyDescent="0.2"/>
    <row r="1106" spans="1:46" customFormat="1" ht="13" hidden="1" x14ac:dyDescent="0.2"/>
    <row r="1107" spans="1:46" customFormat="1" ht="13" hidden="1" x14ac:dyDescent="0.2"/>
    <row r="1108" spans="1:46" customFormat="1" ht="13" hidden="1" x14ac:dyDescent="0.2"/>
    <row r="1109" spans="1:46" customFormat="1" ht="13" hidden="1" x14ac:dyDescent="0.2"/>
    <row r="1110" spans="1:46" customFormat="1" ht="13" hidden="1" x14ac:dyDescent="0.2"/>
    <row r="1111" spans="1:46" customFormat="1" ht="24" hidden="1" customHeight="1" x14ac:dyDescent="0.2">
      <c r="A1111" s="55"/>
      <c r="B1111" s="39"/>
      <c r="C1111" s="39" t="str">
        <f>"販売指数 【" &amp; $D$1 &amp; "】"</f>
        <v>販売指数 【金額】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</row>
    <row r="1112" spans="1:46" customFormat="1" ht="13" hidden="1" x14ac:dyDescent="0.2">
      <c r="A1112" s="55"/>
      <c r="B1112" s="40"/>
      <c r="C1112" s="40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113" spans="1:46" customFormat="1" ht="14.25" hidden="1" customHeight="1" x14ac:dyDescent="0.2">
      <c r="C1113" s="54" t="str">
        <f>C61</f>
        <v>項目28</v>
      </c>
    </row>
    <row r="1114" spans="1:46" customFormat="1" ht="13" hidden="1" x14ac:dyDescent="0.2">
      <c r="B1114" s="41"/>
      <c r="C1114" s="41"/>
    </row>
    <row r="1115" spans="1:46" customFormat="1" ht="13" hidden="1" x14ac:dyDescent="0.2"/>
    <row r="1116" spans="1:46" customFormat="1" ht="13" hidden="1" x14ac:dyDescent="0.2"/>
    <row r="1117" spans="1:46" customFormat="1" ht="13" hidden="1" x14ac:dyDescent="0.2"/>
    <row r="1118" spans="1:46" customFormat="1" ht="13" hidden="1" x14ac:dyDescent="0.2"/>
    <row r="1119" spans="1:46" customFormat="1" ht="13" hidden="1" x14ac:dyDescent="0.2"/>
    <row r="1120" spans="1:46" customFormat="1" ht="13" hidden="1" x14ac:dyDescent="0.2"/>
    <row r="1121" customFormat="1" ht="13" hidden="1" x14ac:dyDescent="0.2"/>
    <row r="1122" customFormat="1" ht="13" hidden="1" x14ac:dyDescent="0.2"/>
    <row r="1123" customFormat="1" ht="13" hidden="1" x14ac:dyDescent="0.2"/>
    <row r="1124" customFormat="1" ht="13" hidden="1" x14ac:dyDescent="0.2"/>
    <row r="1125" customFormat="1" ht="13" hidden="1" x14ac:dyDescent="0.2"/>
    <row r="1126" customFormat="1" ht="13" hidden="1" x14ac:dyDescent="0.2"/>
    <row r="1127" customFormat="1" ht="13" hidden="1" x14ac:dyDescent="0.2"/>
    <row r="1128" customFormat="1" ht="13" hidden="1" x14ac:dyDescent="0.2"/>
    <row r="1129" customFormat="1" ht="13" hidden="1" x14ac:dyDescent="0.2"/>
    <row r="1130" customFormat="1" ht="13" hidden="1" x14ac:dyDescent="0.2"/>
    <row r="1131" customFormat="1" ht="13" hidden="1" x14ac:dyDescent="0.2"/>
    <row r="1132" customFormat="1" ht="13" hidden="1" x14ac:dyDescent="0.2"/>
    <row r="1133" customFormat="1" ht="13" hidden="1" x14ac:dyDescent="0.2"/>
    <row r="1134" customFormat="1" ht="13" hidden="1" x14ac:dyDescent="0.2"/>
    <row r="1135" customFormat="1" ht="13" hidden="1" x14ac:dyDescent="0.2"/>
    <row r="1136" customFormat="1" ht="13" hidden="1" x14ac:dyDescent="0.2"/>
    <row r="1137" spans="1:46" customFormat="1" ht="13" hidden="1" x14ac:dyDescent="0.2"/>
    <row r="1138" spans="1:46" customFormat="1" ht="13" hidden="1" x14ac:dyDescent="0.2"/>
    <row r="1139" spans="1:46" customFormat="1" ht="13" hidden="1" x14ac:dyDescent="0.2"/>
    <row r="1140" spans="1:46" customFormat="1" ht="13" hidden="1" x14ac:dyDescent="0.2"/>
    <row r="1141" spans="1:46" customFormat="1" ht="13" hidden="1" x14ac:dyDescent="0.2"/>
    <row r="1142" spans="1:46" customFormat="1" ht="24" hidden="1" customHeight="1" x14ac:dyDescent="0.2">
      <c r="A1142" s="55"/>
      <c r="B1142" s="39"/>
      <c r="C1142" s="39" t="str">
        <f>"販売指数 【" &amp; $D$1 &amp; "】"</f>
        <v>販売指数 【金額】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</row>
    <row r="1143" spans="1:46" customFormat="1" ht="13" hidden="1" x14ac:dyDescent="0.2">
      <c r="A1143" s="55"/>
      <c r="B1143" s="40"/>
      <c r="C1143" s="40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144" spans="1:46" customFormat="1" ht="14.25" hidden="1" customHeight="1" x14ac:dyDescent="0.2">
      <c r="C1144" s="54" t="str">
        <f>C62</f>
        <v>項目29</v>
      </c>
    </row>
    <row r="1145" spans="1:46" customFormat="1" ht="13" hidden="1" x14ac:dyDescent="0.2">
      <c r="B1145" s="41"/>
      <c r="C1145" s="41"/>
    </row>
    <row r="1146" spans="1:46" customFormat="1" ht="13" hidden="1" x14ac:dyDescent="0.2"/>
    <row r="1147" spans="1:46" customFormat="1" ht="13" hidden="1" x14ac:dyDescent="0.2"/>
    <row r="1148" spans="1:46" customFormat="1" ht="13" hidden="1" x14ac:dyDescent="0.2"/>
    <row r="1149" spans="1:46" customFormat="1" ht="13" hidden="1" x14ac:dyDescent="0.2"/>
    <row r="1150" spans="1:46" customFormat="1" ht="13" hidden="1" x14ac:dyDescent="0.2"/>
    <row r="1151" spans="1:46" customFormat="1" ht="13" hidden="1" x14ac:dyDescent="0.2"/>
    <row r="1152" spans="1:46" customFormat="1" ht="13" hidden="1" x14ac:dyDescent="0.2"/>
    <row r="1153" customFormat="1" ht="13" hidden="1" x14ac:dyDescent="0.2"/>
    <row r="1154" customFormat="1" ht="13" hidden="1" x14ac:dyDescent="0.2"/>
    <row r="1155" customFormat="1" ht="13" hidden="1" x14ac:dyDescent="0.2"/>
    <row r="1156" customFormat="1" ht="13" hidden="1" x14ac:dyDescent="0.2"/>
    <row r="1157" customFormat="1" ht="13" hidden="1" x14ac:dyDescent="0.2"/>
    <row r="1158" customFormat="1" ht="13" hidden="1" x14ac:dyDescent="0.2"/>
    <row r="1159" customFormat="1" ht="13" hidden="1" x14ac:dyDescent="0.2"/>
    <row r="1160" customFormat="1" ht="13" hidden="1" x14ac:dyDescent="0.2"/>
    <row r="1161" customFormat="1" ht="13" hidden="1" x14ac:dyDescent="0.2"/>
    <row r="1162" customFormat="1" ht="13" hidden="1" x14ac:dyDescent="0.2"/>
    <row r="1163" customFormat="1" ht="13" hidden="1" x14ac:dyDescent="0.2"/>
    <row r="1164" customFormat="1" ht="13" hidden="1" x14ac:dyDescent="0.2"/>
    <row r="1165" customFormat="1" ht="13" hidden="1" x14ac:dyDescent="0.2"/>
    <row r="1166" customFormat="1" ht="13" hidden="1" x14ac:dyDescent="0.2"/>
    <row r="1167" customFormat="1" ht="13" hidden="1" x14ac:dyDescent="0.2"/>
    <row r="1168" customFormat="1" ht="13" hidden="1" x14ac:dyDescent="0.2"/>
    <row r="1169" spans="1:46" customFormat="1" ht="13" hidden="1" x14ac:dyDescent="0.2"/>
    <row r="1170" spans="1:46" customFormat="1" ht="13" hidden="1" x14ac:dyDescent="0.2"/>
    <row r="1171" spans="1:46" customFormat="1" ht="13" hidden="1" x14ac:dyDescent="0.2"/>
    <row r="1172" spans="1:46" customFormat="1" ht="13" hidden="1" x14ac:dyDescent="0.2"/>
    <row r="1173" spans="1:46" customFormat="1" ht="24" hidden="1" customHeight="1" x14ac:dyDescent="0.2">
      <c r="A1173" s="55"/>
      <c r="B1173" s="39"/>
      <c r="C1173" s="39" t="str">
        <f>"販売指数 【" &amp; $D$1 &amp; "】"</f>
        <v>販売指数 【金額】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</row>
    <row r="1174" spans="1:46" customFormat="1" ht="13" hidden="1" x14ac:dyDescent="0.2">
      <c r="A1174" s="55"/>
      <c r="B1174" s="40"/>
      <c r="C1174" s="40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175" spans="1:46" customFormat="1" ht="14.25" hidden="1" customHeight="1" x14ac:dyDescent="0.2">
      <c r="C1175" s="54" t="str">
        <f>C63</f>
        <v>項目30</v>
      </c>
    </row>
    <row r="1176" spans="1:46" customFormat="1" ht="13" hidden="1" x14ac:dyDescent="0.2">
      <c r="B1176" s="41"/>
      <c r="C1176" s="41"/>
    </row>
    <row r="1177" spans="1:46" customFormat="1" ht="13" hidden="1" x14ac:dyDescent="0.2"/>
    <row r="1178" spans="1:46" customFormat="1" ht="13" hidden="1" x14ac:dyDescent="0.2"/>
    <row r="1179" spans="1:46" customFormat="1" ht="13" hidden="1" x14ac:dyDescent="0.2"/>
    <row r="1180" spans="1:46" customFormat="1" ht="13" hidden="1" x14ac:dyDescent="0.2"/>
    <row r="1181" spans="1:46" customFormat="1" ht="13" hidden="1" x14ac:dyDescent="0.2"/>
    <row r="1182" spans="1:46" customFormat="1" ht="13" hidden="1" x14ac:dyDescent="0.2"/>
    <row r="1183" spans="1:46" customFormat="1" ht="13" hidden="1" x14ac:dyDescent="0.2"/>
    <row r="1184" spans="1:46" customFormat="1" ht="13" hidden="1" x14ac:dyDescent="0.2"/>
    <row r="1185" customFormat="1" ht="13" hidden="1" x14ac:dyDescent="0.2"/>
    <row r="1186" customFormat="1" ht="13" hidden="1" x14ac:dyDescent="0.2"/>
    <row r="1187" customFormat="1" ht="13" hidden="1" x14ac:dyDescent="0.2"/>
    <row r="1188" customFormat="1" ht="13" hidden="1" x14ac:dyDescent="0.2"/>
    <row r="1189" customFormat="1" ht="13" hidden="1" x14ac:dyDescent="0.2"/>
    <row r="1190" customFormat="1" ht="13" hidden="1" x14ac:dyDescent="0.2"/>
    <row r="1191" customFormat="1" ht="13" hidden="1" x14ac:dyDescent="0.2"/>
    <row r="1192" customFormat="1" ht="13" hidden="1" x14ac:dyDescent="0.2"/>
    <row r="1193" customFormat="1" ht="13" hidden="1" x14ac:dyDescent="0.2"/>
    <row r="1194" customFormat="1" ht="13" hidden="1" x14ac:dyDescent="0.2"/>
    <row r="1195" customFormat="1" ht="13" hidden="1" x14ac:dyDescent="0.2"/>
    <row r="1196" customFormat="1" ht="13" hidden="1" x14ac:dyDescent="0.2"/>
    <row r="1197" customFormat="1" ht="13" hidden="1" x14ac:dyDescent="0.2"/>
    <row r="1198" customFormat="1" ht="13" hidden="1" x14ac:dyDescent="0.2"/>
    <row r="1199" customFormat="1" ht="13" hidden="1" x14ac:dyDescent="0.2"/>
    <row r="1200" customFormat="1" ht="13" hidden="1" x14ac:dyDescent="0.2"/>
    <row r="1201" spans="1:46" customFormat="1" ht="13" hidden="1" x14ac:dyDescent="0.2"/>
    <row r="1202" spans="1:46" customFormat="1" ht="13" hidden="1" x14ac:dyDescent="0.2"/>
    <row r="1203" spans="1:46" customFormat="1" ht="13" hidden="1" x14ac:dyDescent="0.2"/>
    <row r="1204" spans="1:46" customFormat="1" ht="24" hidden="1" customHeight="1" x14ac:dyDescent="0.2">
      <c r="A1204" s="55"/>
      <c r="B1204" s="39"/>
      <c r="C1204" s="39" t="str">
        <f>"販売指数 【" &amp; $D$1 &amp; "】"</f>
        <v>販売指数 【金額】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</row>
    <row r="1205" spans="1:46" customFormat="1" ht="13" hidden="1" x14ac:dyDescent="0.2">
      <c r="A1205" s="55"/>
      <c r="B1205" s="40"/>
      <c r="C1205" s="40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206" spans="1:46" customFormat="1" ht="14.25" hidden="1" customHeight="1" x14ac:dyDescent="0.2">
      <c r="C1206" s="54" t="str">
        <f>C64</f>
        <v>項目31</v>
      </c>
    </row>
    <row r="1207" spans="1:46" customFormat="1" ht="13" hidden="1" x14ac:dyDescent="0.2">
      <c r="B1207" s="41"/>
      <c r="C1207" s="41"/>
    </row>
    <row r="1208" spans="1:46" customFormat="1" ht="13" hidden="1" x14ac:dyDescent="0.2"/>
    <row r="1209" spans="1:46" customFormat="1" ht="13" hidden="1" x14ac:dyDescent="0.2"/>
    <row r="1210" spans="1:46" customFormat="1" ht="13" hidden="1" x14ac:dyDescent="0.2"/>
    <row r="1211" spans="1:46" customFormat="1" ht="13" hidden="1" x14ac:dyDescent="0.2"/>
    <row r="1212" spans="1:46" customFormat="1" ht="13" hidden="1" x14ac:dyDescent="0.2"/>
    <row r="1213" spans="1:46" customFormat="1" ht="13" hidden="1" x14ac:dyDescent="0.2"/>
    <row r="1214" spans="1:46" customFormat="1" ht="13" hidden="1" x14ac:dyDescent="0.2"/>
    <row r="1215" spans="1:46" customFormat="1" ht="13" hidden="1" x14ac:dyDescent="0.2"/>
    <row r="1216" spans="1:46" customFormat="1" ht="13" hidden="1" x14ac:dyDescent="0.2"/>
    <row r="1217" customFormat="1" ht="13" hidden="1" x14ac:dyDescent="0.2"/>
    <row r="1218" customFormat="1" ht="13" hidden="1" x14ac:dyDescent="0.2"/>
    <row r="1219" customFormat="1" ht="13" hidden="1" x14ac:dyDescent="0.2"/>
    <row r="1220" customFormat="1" ht="13" hidden="1" x14ac:dyDescent="0.2"/>
    <row r="1221" customFormat="1" ht="13" hidden="1" x14ac:dyDescent="0.2"/>
    <row r="1222" customFormat="1" ht="13" hidden="1" x14ac:dyDescent="0.2"/>
    <row r="1223" customFormat="1" ht="13" hidden="1" x14ac:dyDescent="0.2"/>
    <row r="1224" customFormat="1" ht="13" hidden="1" x14ac:dyDescent="0.2"/>
    <row r="1225" customFormat="1" ht="13" hidden="1" x14ac:dyDescent="0.2"/>
    <row r="1226" customFormat="1" ht="13" hidden="1" x14ac:dyDescent="0.2"/>
    <row r="1227" customFormat="1" ht="13" hidden="1" x14ac:dyDescent="0.2"/>
    <row r="1228" customFormat="1" ht="13" hidden="1" x14ac:dyDescent="0.2"/>
    <row r="1229" customFormat="1" ht="13" hidden="1" x14ac:dyDescent="0.2"/>
    <row r="1230" customFormat="1" ht="13" hidden="1" x14ac:dyDescent="0.2"/>
    <row r="1231" customFormat="1" ht="13" hidden="1" x14ac:dyDescent="0.2"/>
    <row r="1232" customFormat="1" ht="13" hidden="1" x14ac:dyDescent="0.2"/>
    <row r="1233" spans="1:46" customFormat="1" ht="13" hidden="1" x14ac:dyDescent="0.2"/>
    <row r="1234" spans="1:46" customFormat="1" ht="13" hidden="1" x14ac:dyDescent="0.2"/>
    <row r="1235" spans="1:46" customFormat="1" ht="24" hidden="1" customHeight="1" x14ac:dyDescent="0.2">
      <c r="A1235" s="55"/>
      <c r="B1235" s="39"/>
      <c r="C1235" s="39" t="str">
        <f>"販売指数 【" &amp; $D$1 &amp; "】"</f>
        <v>販売指数 【金額】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</row>
    <row r="1236" spans="1:46" customFormat="1" ht="13" hidden="1" x14ac:dyDescent="0.2">
      <c r="A1236" s="55"/>
      <c r="B1236" s="40"/>
      <c r="C1236" s="40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237" spans="1:46" customFormat="1" ht="14.25" hidden="1" customHeight="1" x14ac:dyDescent="0.2">
      <c r="C1237" s="54" t="str">
        <f>C65</f>
        <v>項目32</v>
      </c>
    </row>
    <row r="1238" spans="1:46" customFormat="1" ht="13" hidden="1" x14ac:dyDescent="0.2">
      <c r="B1238" s="41"/>
      <c r="C1238" s="41"/>
    </row>
    <row r="1239" spans="1:46" customFormat="1" ht="13" hidden="1" x14ac:dyDescent="0.2"/>
    <row r="1240" spans="1:46" customFormat="1" ht="13" hidden="1" x14ac:dyDescent="0.2"/>
    <row r="1241" spans="1:46" customFormat="1" ht="13" hidden="1" x14ac:dyDescent="0.2"/>
    <row r="1242" spans="1:46" customFormat="1" ht="13" hidden="1" x14ac:dyDescent="0.2"/>
    <row r="1243" spans="1:46" customFormat="1" ht="13" hidden="1" x14ac:dyDescent="0.2"/>
    <row r="1244" spans="1:46" customFormat="1" ht="13" hidden="1" x14ac:dyDescent="0.2"/>
    <row r="1245" spans="1:46" customFormat="1" ht="13" hidden="1" x14ac:dyDescent="0.2"/>
    <row r="1246" spans="1:46" customFormat="1" ht="13" hidden="1" x14ac:dyDescent="0.2"/>
    <row r="1247" spans="1:46" customFormat="1" ht="13" hidden="1" x14ac:dyDescent="0.2"/>
    <row r="1248" spans="1:46" customFormat="1" ht="13" hidden="1" x14ac:dyDescent="0.2"/>
    <row r="1249" customFormat="1" ht="13" hidden="1" x14ac:dyDescent="0.2"/>
    <row r="1250" customFormat="1" ht="13" hidden="1" x14ac:dyDescent="0.2"/>
    <row r="1251" customFormat="1" ht="13" hidden="1" x14ac:dyDescent="0.2"/>
    <row r="1252" customFormat="1" ht="13" hidden="1" x14ac:dyDescent="0.2"/>
    <row r="1253" customFormat="1" ht="13" hidden="1" x14ac:dyDescent="0.2"/>
    <row r="1254" customFormat="1" ht="13" hidden="1" x14ac:dyDescent="0.2"/>
    <row r="1255" customFormat="1" ht="13" hidden="1" x14ac:dyDescent="0.2"/>
    <row r="1256" customFormat="1" ht="13" hidden="1" x14ac:dyDescent="0.2"/>
    <row r="1257" customFormat="1" ht="13" hidden="1" x14ac:dyDescent="0.2"/>
    <row r="1258" customFormat="1" ht="13" hidden="1" x14ac:dyDescent="0.2"/>
    <row r="1259" customFormat="1" ht="13" hidden="1" x14ac:dyDescent="0.2"/>
    <row r="1260" customFormat="1" ht="13" hidden="1" x14ac:dyDescent="0.2"/>
    <row r="1261" customFormat="1" ht="13" hidden="1" x14ac:dyDescent="0.2"/>
    <row r="1262" customFormat="1" ht="13" hidden="1" x14ac:dyDescent="0.2"/>
    <row r="1263" customFormat="1" ht="13" hidden="1" x14ac:dyDescent="0.2"/>
    <row r="1264" customFormat="1" ht="13" hidden="1" x14ac:dyDescent="0.2"/>
    <row r="1265" spans="1:46" customFormat="1" ht="13" hidden="1" x14ac:dyDescent="0.2"/>
    <row r="1266" spans="1:46" customFormat="1" ht="24" hidden="1" customHeight="1" x14ac:dyDescent="0.2">
      <c r="A1266" s="55"/>
      <c r="B1266" s="39"/>
      <c r="C1266" s="39" t="str">
        <f>"販売指数 【" &amp; $D$1 &amp; "】"</f>
        <v>販売指数 【金額】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</row>
    <row r="1267" spans="1:46" customFormat="1" ht="13" hidden="1" x14ac:dyDescent="0.2">
      <c r="A1267" s="55"/>
      <c r="B1267" s="40"/>
      <c r="C1267" s="40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268" spans="1:46" customFormat="1" ht="14.25" hidden="1" customHeight="1" x14ac:dyDescent="0.2">
      <c r="C1268" s="54" t="str">
        <f>C66</f>
        <v>項目33</v>
      </c>
    </row>
    <row r="1269" spans="1:46" customFormat="1" ht="13" hidden="1" x14ac:dyDescent="0.2">
      <c r="B1269" s="41"/>
      <c r="C1269" s="41"/>
    </row>
    <row r="1270" spans="1:46" customFormat="1" ht="13" hidden="1" x14ac:dyDescent="0.2"/>
    <row r="1271" spans="1:46" customFormat="1" ht="13" hidden="1" x14ac:dyDescent="0.2"/>
    <row r="1272" spans="1:46" customFormat="1" ht="13" hidden="1" x14ac:dyDescent="0.2"/>
    <row r="1273" spans="1:46" customFormat="1" ht="13" hidden="1" x14ac:dyDescent="0.2"/>
    <row r="1274" spans="1:46" customFormat="1" ht="13" hidden="1" x14ac:dyDescent="0.2"/>
    <row r="1275" spans="1:46" customFormat="1" ht="13" hidden="1" x14ac:dyDescent="0.2"/>
    <row r="1276" spans="1:46" customFormat="1" ht="13" hidden="1" x14ac:dyDescent="0.2"/>
    <row r="1277" spans="1:46" customFormat="1" ht="13" hidden="1" x14ac:dyDescent="0.2"/>
    <row r="1278" spans="1:46" customFormat="1" ht="13" hidden="1" x14ac:dyDescent="0.2"/>
    <row r="1279" spans="1:46" customFormat="1" ht="13" hidden="1" x14ac:dyDescent="0.2"/>
    <row r="1280" spans="1:46" customFormat="1" ht="13" hidden="1" x14ac:dyDescent="0.2"/>
    <row r="1281" customFormat="1" ht="13" hidden="1" x14ac:dyDescent="0.2"/>
    <row r="1282" customFormat="1" ht="13" hidden="1" x14ac:dyDescent="0.2"/>
    <row r="1283" customFormat="1" ht="13" hidden="1" x14ac:dyDescent="0.2"/>
    <row r="1284" customFormat="1" ht="13" hidden="1" x14ac:dyDescent="0.2"/>
    <row r="1285" customFormat="1" ht="13" hidden="1" x14ac:dyDescent="0.2"/>
    <row r="1286" customFormat="1" ht="13" hidden="1" x14ac:dyDescent="0.2"/>
    <row r="1287" customFormat="1" ht="13" hidden="1" x14ac:dyDescent="0.2"/>
    <row r="1288" customFormat="1" ht="13" hidden="1" x14ac:dyDescent="0.2"/>
    <row r="1289" customFormat="1" ht="13" hidden="1" x14ac:dyDescent="0.2"/>
    <row r="1290" customFormat="1" ht="13" hidden="1" x14ac:dyDescent="0.2"/>
    <row r="1291" customFormat="1" ht="13" hidden="1" x14ac:dyDescent="0.2"/>
    <row r="1292" customFormat="1" ht="13" hidden="1" x14ac:dyDescent="0.2"/>
    <row r="1293" customFormat="1" ht="13" hidden="1" x14ac:dyDescent="0.2"/>
    <row r="1294" customFormat="1" ht="13" hidden="1" x14ac:dyDescent="0.2"/>
    <row r="1295" customFormat="1" ht="13" hidden="1" x14ac:dyDescent="0.2"/>
    <row r="1296" customFormat="1" ht="13" hidden="1" x14ac:dyDescent="0.2"/>
    <row r="1297" spans="1:46" customFormat="1" ht="24" hidden="1" customHeight="1" x14ac:dyDescent="0.2">
      <c r="A1297" s="55"/>
      <c r="B1297" s="39"/>
      <c r="C1297" s="39" t="str">
        <f>"販売指数 【" &amp; $D$1 &amp; "】"</f>
        <v>販売指数 【金額】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</row>
    <row r="1298" spans="1:46" customFormat="1" ht="13" hidden="1" x14ac:dyDescent="0.2">
      <c r="A1298" s="55"/>
      <c r="B1298" s="40"/>
      <c r="C1298" s="40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299" spans="1:46" customFormat="1" ht="14.25" hidden="1" customHeight="1" x14ac:dyDescent="0.2">
      <c r="C1299" s="54" t="str">
        <f>C67</f>
        <v>項目34</v>
      </c>
    </row>
    <row r="1300" spans="1:46" customFormat="1" ht="13" hidden="1" x14ac:dyDescent="0.2">
      <c r="B1300" s="41"/>
      <c r="C1300" s="41"/>
    </row>
    <row r="1301" spans="1:46" customFormat="1" ht="13" hidden="1" x14ac:dyDescent="0.2"/>
    <row r="1302" spans="1:46" customFormat="1" ht="13" hidden="1" x14ac:dyDescent="0.2"/>
    <row r="1303" spans="1:46" customFormat="1" ht="13" hidden="1" x14ac:dyDescent="0.2"/>
    <row r="1304" spans="1:46" customFormat="1" ht="13" hidden="1" x14ac:dyDescent="0.2"/>
    <row r="1305" spans="1:46" customFormat="1" ht="13" hidden="1" x14ac:dyDescent="0.2"/>
    <row r="1306" spans="1:46" customFormat="1" ht="13" hidden="1" x14ac:dyDescent="0.2"/>
    <row r="1307" spans="1:46" customFormat="1" ht="13" hidden="1" x14ac:dyDescent="0.2"/>
    <row r="1308" spans="1:46" customFormat="1" ht="13" hidden="1" x14ac:dyDescent="0.2"/>
    <row r="1309" spans="1:46" customFormat="1" ht="13" hidden="1" x14ac:dyDescent="0.2"/>
    <row r="1310" spans="1:46" customFormat="1" ht="13" hidden="1" x14ac:dyDescent="0.2"/>
    <row r="1311" spans="1:46" customFormat="1" ht="13" hidden="1" x14ac:dyDescent="0.2"/>
    <row r="1312" spans="1:46" customFormat="1" ht="13" hidden="1" x14ac:dyDescent="0.2"/>
    <row r="1313" spans="1:46" customFormat="1" ht="13" hidden="1" x14ac:dyDescent="0.2"/>
    <row r="1314" spans="1:46" customFormat="1" ht="13" hidden="1" x14ac:dyDescent="0.2"/>
    <row r="1315" spans="1:46" customFormat="1" ht="13" hidden="1" x14ac:dyDescent="0.2"/>
    <row r="1316" spans="1:46" customFormat="1" ht="13" hidden="1" x14ac:dyDescent="0.2"/>
    <row r="1317" spans="1:46" customFormat="1" ht="13" hidden="1" x14ac:dyDescent="0.2"/>
    <row r="1318" spans="1:46" customFormat="1" ht="13" hidden="1" x14ac:dyDescent="0.2"/>
    <row r="1319" spans="1:46" customFormat="1" ht="13" hidden="1" x14ac:dyDescent="0.2"/>
    <row r="1320" spans="1:46" customFormat="1" ht="13" hidden="1" x14ac:dyDescent="0.2"/>
    <row r="1321" spans="1:46" customFormat="1" ht="13" hidden="1" x14ac:dyDescent="0.2"/>
    <row r="1322" spans="1:46" customFormat="1" ht="13" hidden="1" x14ac:dyDescent="0.2"/>
    <row r="1323" spans="1:46" customFormat="1" ht="13" hidden="1" x14ac:dyDescent="0.2"/>
    <row r="1324" spans="1:46" customFormat="1" ht="13" hidden="1" x14ac:dyDescent="0.2"/>
    <row r="1325" spans="1:46" customFormat="1" ht="13" hidden="1" x14ac:dyDescent="0.2"/>
    <row r="1326" spans="1:46" customFormat="1" ht="13" hidden="1" x14ac:dyDescent="0.2"/>
    <row r="1327" spans="1:46" customFormat="1" ht="13" hidden="1" x14ac:dyDescent="0.2"/>
    <row r="1328" spans="1:46" customFormat="1" ht="24" hidden="1" customHeight="1" x14ac:dyDescent="0.2">
      <c r="A1328" s="55"/>
      <c r="B1328" s="39"/>
      <c r="C1328" s="39" t="str">
        <f>"販売指数 【" &amp; $D$1 &amp; "】"</f>
        <v>販売指数 【金額】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</row>
    <row r="1329" spans="1:46" customFormat="1" ht="13" hidden="1" x14ac:dyDescent="0.2">
      <c r="A1329" s="55"/>
      <c r="B1329" s="40"/>
      <c r="C1329" s="40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330" spans="1:46" customFormat="1" ht="14.25" hidden="1" customHeight="1" x14ac:dyDescent="0.2">
      <c r="C1330" s="54" t="str">
        <f>C68</f>
        <v>項目35</v>
      </c>
    </row>
    <row r="1331" spans="1:46" customFormat="1" ht="13" hidden="1" x14ac:dyDescent="0.2">
      <c r="B1331" s="41"/>
      <c r="C1331" s="41"/>
    </row>
    <row r="1332" spans="1:46" customFormat="1" ht="13" hidden="1" x14ac:dyDescent="0.2"/>
    <row r="1333" spans="1:46" customFormat="1" ht="13" hidden="1" x14ac:dyDescent="0.2"/>
    <row r="1334" spans="1:46" customFormat="1" ht="13" hidden="1" x14ac:dyDescent="0.2"/>
    <row r="1335" spans="1:46" customFormat="1" ht="13" hidden="1" x14ac:dyDescent="0.2"/>
    <row r="1336" spans="1:46" customFormat="1" ht="13" hidden="1" x14ac:dyDescent="0.2"/>
    <row r="1337" spans="1:46" customFormat="1" ht="13" hidden="1" x14ac:dyDescent="0.2"/>
    <row r="1338" spans="1:46" customFormat="1" ht="13" hidden="1" x14ac:dyDescent="0.2"/>
    <row r="1339" spans="1:46" customFormat="1" ht="13" hidden="1" x14ac:dyDescent="0.2"/>
    <row r="1340" spans="1:46" customFormat="1" ht="13" hidden="1" x14ac:dyDescent="0.2"/>
    <row r="1341" spans="1:46" customFormat="1" ht="13" hidden="1" x14ac:dyDescent="0.2"/>
    <row r="1342" spans="1:46" customFormat="1" ht="13" hidden="1" x14ac:dyDescent="0.2"/>
    <row r="1343" spans="1:46" customFormat="1" ht="13" hidden="1" x14ac:dyDescent="0.2"/>
    <row r="1344" spans="1:46" customFormat="1" ht="13" hidden="1" x14ac:dyDescent="0.2"/>
    <row r="1345" spans="1:46" customFormat="1" ht="13" hidden="1" x14ac:dyDescent="0.2"/>
    <row r="1346" spans="1:46" customFormat="1" ht="13" hidden="1" x14ac:dyDescent="0.2"/>
    <row r="1347" spans="1:46" customFormat="1" ht="13" hidden="1" x14ac:dyDescent="0.2"/>
    <row r="1348" spans="1:46" customFormat="1" ht="13" hidden="1" x14ac:dyDescent="0.2"/>
    <row r="1349" spans="1:46" customFormat="1" ht="13" hidden="1" x14ac:dyDescent="0.2"/>
    <row r="1350" spans="1:46" customFormat="1" ht="13" hidden="1" x14ac:dyDescent="0.2"/>
    <row r="1351" spans="1:46" customFormat="1" ht="13" hidden="1" x14ac:dyDescent="0.2"/>
    <row r="1352" spans="1:46" customFormat="1" ht="13" hidden="1" x14ac:dyDescent="0.2"/>
    <row r="1353" spans="1:46" customFormat="1" ht="13" hidden="1" x14ac:dyDescent="0.2"/>
    <row r="1354" spans="1:46" customFormat="1" ht="13" hidden="1" x14ac:dyDescent="0.2"/>
    <row r="1355" spans="1:46" customFormat="1" ht="13" hidden="1" x14ac:dyDescent="0.2"/>
    <row r="1356" spans="1:46" customFormat="1" ht="13" hidden="1" x14ac:dyDescent="0.2"/>
    <row r="1357" spans="1:46" customFormat="1" ht="13" hidden="1" x14ac:dyDescent="0.2"/>
    <row r="1358" spans="1:46" customFormat="1" ht="13" hidden="1" x14ac:dyDescent="0.2"/>
    <row r="1359" spans="1:46" customFormat="1" ht="24" hidden="1" customHeight="1" x14ac:dyDescent="0.2">
      <c r="A1359" s="55"/>
      <c r="B1359" s="39"/>
      <c r="C1359" s="39" t="str">
        <f>"販売指数 【" &amp; $D$1 &amp; "】"</f>
        <v>販売指数 【金額】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</row>
    <row r="1360" spans="1:46" customFormat="1" ht="13" hidden="1" x14ac:dyDescent="0.2">
      <c r="A1360" s="55"/>
      <c r="B1360" s="40"/>
      <c r="C1360" s="40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361" spans="2:3" customFormat="1" ht="14.25" hidden="1" customHeight="1" x14ac:dyDescent="0.2">
      <c r="C1361" s="54" t="str">
        <f>C69</f>
        <v>項目36</v>
      </c>
    </row>
    <row r="1362" spans="2:3" customFormat="1" ht="13" hidden="1" x14ac:dyDescent="0.2">
      <c r="B1362" s="41"/>
      <c r="C1362" s="41"/>
    </row>
    <row r="1363" spans="2:3" customFormat="1" ht="13" hidden="1" x14ac:dyDescent="0.2"/>
    <row r="1364" spans="2:3" customFormat="1" ht="13" hidden="1" x14ac:dyDescent="0.2"/>
    <row r="1365" spans="2:3" customFormat="1" ht="13" hidden="1" x14ac:dyDescent="0.2"/>
    <row r="1366" spans="2:3" customFormat="1" ht="13" hidden="1" x14ac:dyDescent="0.2"/>
    <row r="1367" spans="2:3" customFormat="1" ht="13" hidden="1" x14ac:dyDescent="0.2"/>
    <row r="1368" spans="2:3" customFormat="1" ht="13" hidden="1" x14ac:dyDescent="0.2"/>
    <row r="1369" spans="2:3" customFormat="1" ht="13" hidden="1" x14ac:dyDescent="0.2"/>
    <row r="1370" spans="2:3" customFormat="1" ht="13" hidden="1" x14ac:dyDescent="0.2"/>
    <row r="1371" spans="2:3" customFormat="1" ht="13" hidden="1" x14ac:dyDescent="0.2"/>
    <row r="1372" spans="2:3" customFormat="1" ht="13" hidden="1" x14ac:dyDescent="0.2"/>
    <row r="1373" spans="2:3" customFormat="1" ht="13" hidden="1" x14ac:dyDescent="0.2"/>
    <row r="1374" spans="2:3" customFormat="1" ht="13" hidden="1" x14ac:dyDescent="0.2"/>
    <row r="1375" spans="2:3" customFormat="1" ht="13" hidden="1" x14ac:dyDescent="0.2"/>
    <row r="1376" spans="2:3" customFormat="1" ht="13" hidden="1" x14ac:dyDescent="0.2"/>
    <row r="1377" spans="1:46" customFormat="1" ht="13" hidden="1" x14ac:dyDescent="0.2"/>
    <row r="1378" spans="1:46" customFormat="1" ht="13" hidden="1" x14ac:dyDescent="0.2"/>
    <row r="1379" spans="1:46" customFormat="1" ht="13" hidden="1" x14ac:dyDescent="0.2"/>
    <row r="1380" spans="1:46" customFormat="1" ht="13" hidden="1" x14ac:dyDescent="0.2"/>
    <row r="1381" spans="1:46" customFormat="1" ht="13" hidden="1" x14ac:dyDescent="0.2"/>
    <row r="1382" spans="1:46" customFormat="1" ht="13" hidden="1" x14ac:dyDescent="0.2"/>
    <row r="1383" spans="1:46" customFormat="1" ht="13" hidden="1" x14ac:dyDescent="0.2"/>
    <row r="1384" spans="1:46" customFormat="1" ht="13" hidden="1" x14ac:dyDescent="0.2"/>
    <row r="1385" spans="1:46" customFormat="1" ht="13" hidden="1" x14ac:dyDescent="0.2"/>
    <row r="1386" spans="1:46" customFormat="1" ht="13" hidden="1" x14ac:dyDescent="0.2"/>
    <row r="1387" spans="1:46" customFormat="1" ht="13" hidden="1" x14ac:dyDescent="0.2"/>
    <row r="1388" spans="1:46" customFormat="1" ht="13" hidden="1" x14ac:dyDescent="0.2"/>
    <row r="1389" spans="1:46" customFormat="1" ht="13" hidden="1" x14ac:dyDescent="0.2"/>
    <row r="1390" spans="1:46" customFormat="1" ht="24" hidden="1" customHeight="1" x14ac:dyDescent="0.2">
      <c r="A1390" s="55"/>
      <c r="B1390" s="39"/>
      <c r="C1390" s="39" t="str">
        <f>"販売指数 【" &amp; $D$1 &amp; "】"</f>
        <v>販売指数 【金額】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</row>
    <row r="1391" spans="1:46" customFormat="1" ht="13" hidden="1" x14ac:dyDescent="0.2">
      <c r="A1391" s="55"/>
      <c r="B1391" s="40"/>
      <c r="C1391" s="40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392" spans="1:46" customFormat="1" ht="14.25" hidden="1" customHeight="1" x14ac:dyDescent="0.2">
      <c r="C1392" s="54" t="str">
        <f>C70</f>
        <v>項目37</v>
      </c>
    </row>
    <row r="1393" spans="2:3" customFormat="1" ht="13" hidden="1" x14ac:dyDescent="0.2">
      <c r="B1393" s="41"/>
      <c r="C1393" s="41"/>
    </row>
    <row r="1394" spans="2:3" customFormat="1" ht="13" hidden="1" x14ac:dyDescent="0.2"/>
    <row r="1395" spans="2:3" customFormat="1" ht="13" hidden="1" x14ac:dyDescent="0.2"/>
    <row r="1396" spans="2:3" customFormat="1" ht="13" hidden="1" x14ac:dyDescent="0.2"/>
    <row r="1397" spans="2:3" customFormat="1" ht="13" hidden="1" x14ac:dyDescent="0.2"/>
    <row r="1398" spans="2:3" customFormat="1" ht="13" hidden="1" x14ac:dyDescent="0.2"/>
    <row r="1399" spans="2:3" customFormat="1" ht="13" hidden="1" x14ac:dyDescent="0.2"/>
    <row r="1400" spans="2:3" customFormat="1" ht="13" hidden="1" x14ac:dyDescent="0.2"/>
    <row r="1401" spans="2:3" customFormat="1" ht="13" hidden="1" x14ac:dyDescent="0.2"/>
    <row r="1402" spans="2:3" customFormat="1" ht="13" hidden="1" x14ac:dyDescent="0.2"/>
    <row r="1403" spans="2:3" customFormat="1" ht="13" hidden="1" x14ac:dyDescent="0.2"/>
    <row r="1404" spans="2:3" customFormat="1" ht="13" hidden="1" x14ac:dyDescent="0.2"/>
    <row r="1405" spans="2:3" customFormat="1" ht="13" hidden="1" x14ac:dyDescent="0.2"/>
    <row r="1406" spans="2:3" customFormat="1" ht="13" hidden="1" x14ac:dyDescent="0.2"/>
    <row r="1407" spans="2:3" customFormat="1" ht="13" hidden="1" x14ac:dyDescent="0.2"/>
    <row r="1408" spans="2:3" customFormat="1" ht="13" hidden="1" x14ac:dyDescent="0.2"/>
    <row r="1409" spans="1:46" customFormat="1" ht="13" hidden="1" x14ac:dyDescent="0.2"/>
    <row r="1410" spans="1:46" customFormat="1" ht="13" hidden="1" x14ac:dyDescent="0.2"/>
    <row r="1411" spans="1:46" customFormat="1" ht="13" hidden="1" x14ac:dyDescent="0.2"/>
    <row r="1412" spans="1:46" customFormat="1" ht="13" hidden="1" x14ac:dyDescent="0.2"/>
    <row r="1413" spans="1:46" customFormat="1" ht="13" hidden="1" x14ac:dyDescent="0.2"/>
    <row r="1414" spans="1:46" customFormat="1" ht="13" hidden="1" x14ac:dyDescent="0.2"/>
    <row r="1415" spans="1:46" customFormat="1" ht="13" hidden="1" x14ac:dyDescent="0.2"/>
    <row r="1416" spans="1:46" customFormat="1" ht="13" hidden="1" x14ac:dyDescent="0.2"/>
    <row r="1417" spans="1:46" customFormat="1" ht="13" hidden="1" x14ac:dyDescent="0.2"/>
    <row r="1418" spans="1:46" customFormat="1" ht="13" hidden="1" x14ac:dyDescent="0.2"/>
    <row r="1419" spans="1:46" customFormat="1" ht="13" hidden="1" x14ac:dyDescent="0.2"/>
    <row r="1420" spans="1:46" customFormat="1" ht="13" hidden="1" x14ac:dyDescent="0.2"/>
    <row r="1421" spans="1:46" customFormat="1" ht="24" hidden="1" customHeight="1" x14ac:dyDescent="0.2">
      <c r="A1421" s="55"/>
      <c r="B1421" s="39"/>
      <c r="C1421" s="39" t="str">
        <f>"販売指数 【" &amp; $D$1 &amp; "】"</f>
        <v>販売指数 【金額】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</row>
    <row r="1422" spans="1:46" customFormat="1" ht="13" hidden="1" x14ac:dyDescent="0.2">
      <c r="A1422" s="55"/>
      <c r="B1422" s="40"/>
      <c r="C1422" s="40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423" spans="1:46" customFormat="1" ht="14.25" hidden="1" customHeight="1" x14ac:dyDescent="0.2">
      <c r="C1423" s="54" t="str">
        <f>C71</f>
        <v>項目38</v>
      </c>
    </row>
    <row r="1424" spans="1:46" customFormat="1" ht="13" hidden="1" x14ac:dyDescent="0.2">
      <c r="B1424" s="41"/>
      <c r="C1424" s="41"/>
    </row>
    <row r="1425" customFormat="1" ht="13" hidden="1" x14ac:dyDescent="0.2"/>
    <row r="1426" customFormat="1" ht="13" hidden="1" x14ac:dyDescent="0.2"/>
    <row r="1427" customFormat="1" ht="13" hidden="1" x14ac:dyDescent="0.2"/>
    <row r="1428" customFormat="1" ht="13" hidden="1" x14ac:dyDescent="0.2"/>
    <row r="1429" customFormat="1" ht="13" hidden="1" x14ac:dyDescent="0.2"/>
    <row r="1430" customFormat="1" ht="13" hidden="1" x14ac:dyDescent="0.2"/>
    <row r="1431" customFormat="1" ht="13" hidden="1" x14ac:dyDescent="0.2"/>
    <row r="1432" customFormat="1" ht="13" hidden="1" x14ac:dyDescent="0.2"/>
    <row r="1433" customFormat="1" ht="13" hidden="1" x14ac:dyDescent="0.2"/>
    <row r="1434" customFormat="1" ht="13" hidden="1" x14ac:dyDescent="0.2"/>
    <row r="1435" customFormat="1" ht="13" hidden="1" x14ac:dyDescent="0.2"/>
    <row r="1436" customFormat="1" ht="13" hidden="1" x14ac:dyDescent="0.2"/>
    <row r="1437" customFormat="1" ht="13" hidden="1" x14ac:dyDescent="0.2"/>
    <row r="1438" customFormat="1" ht="13" hidden="1" x14ac:dyDescent="0.2"/>
    <row r="1439" customFormat="1" ht="13" hidden="1" x14ac:dyDescent="0.2"/>
    <row r="1440" customFormat="1" ht="13" hidden="1" x14ac:dyDescent="0.2"/>
    <row r="1441" spans="1:46" customFormat="1" ht="13" hidden="1" x14ac:dyDescent="0.2"/>
    <row r="1442" spans="1:46" customFormat="1" ht="13" hidden="1" x14ac:dyDescent="0.2"/>
    <row r="1443" spans="1:46" customFormat="1" ht="13" hidden="1" x14ac:dyDescent="0.2"/>
    <row r="1444" spans="1:46" customFormat="1" ht="13" hidden="1" x14ac:dyDescent="0.2"/>
    <row r="1445" spans="1:46" customFormat="1" ht="13" hidden="1" x14ac:dyDescent="0.2"/>
    <row r="1446" spans="1:46" customFormat="1" ht="13" hidden="1" x14ac:dyDescent="0.2"/>
    <row r="1447" spans="1:46" customFormat="1" ht="13" hidden="1" x14ac:dyDescent="0.2"/>
    <row r="1448" spans="1:46" customFormat="1" ht="13" hidden="1" x14ac:dyDescent="0.2"/>
    <row r="1449" spans="1:46" customFormat="1" ht="13" hidden="1" x14ac:dyDescent="0.2"/>
    <row r="1450" spans="1:46" customFormat="1" ht="13" hidden="1" x14ac:dyDescent="0.2"/>
    <row r="1451" spans="1:46" customFormat="1" ht="13" hidden="1" x14ac:dyDescent="0.2"/>
    <row r="1452" spans="1:46" customFormat="1" ht="24" hidden="1" customHeight="1" x14ac:dyDescent="0.2">
      <c r="A1452" s="55"/>
      <c r="B1452" s="39"/>
      <c r="C1452" s="39" t="str">
        <f>"販売指数 【" &amp; $D$1 &amp; "】"</f>
        <v>販売指数 【金額】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</row>
    <row r="1453" spans="1:46" customFormat="1" ht="13" hidden="1" x14ac:dyDescent="0.2">
      <c r="A1453" s="55"/>
      <c r="B1453" s="40"/>
      <c r="C1453" s="40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454" spans="1:46" customFormat="1" ht="14.25" hidden="1" customHeight="1" x14ac:dyDescent="0.2">
      <c r="C1454" s="54" t="str">
        <f>C72</f>
        <v>項目39</v>
      </c>
    </row>
    <row r="1455" spans="1:46" customFormat="1" ht="13" hidden="1" x14ac:dyDescent="0.2">
      <c r="B1455" s="41"/>
      <c r="C1455" s="41"/>
    </row>
    <row r="1456" spans="1:46" customFormat="1" ht="13" hidden="1" x14ac:dyDescent="0.2"/>
    <row r="1457" customFormat="1" ht="13" hidden="1" x14ac:dyDescent="0.2"/>
    <row r="1458" customFormat="1" ht="13" hidden="1" x14ac:dyDescent="0.2"/>
    <row r="1459" customFormat="1" ht="13" hidden="1" x14ac:dyDescent="0.2"/>
    <row r="1460" customFormat="1" ht="13" hidden="1" x14ac:dyDescent="0.2"/>
    <row r="1461" customFormat="1" ht="13" hidden="1" x14ac:dyDescent="0.2"/>
    <row r="1462" customFormat="1" ht="13" hidden="1" x14ac:dyDescent="0.2"/>
    <row r="1463" customFormat="1" ht="13" hidden="1" x14ac:dyDescent="0.2"/>
    <row r="1464" customFormat="1" ht="13" hidden="1" x14ac:dyDescent="0.2"/>
    <row r="1465" customFormat="1" ht="13" hidden="1" x14ac:dyDescent="0.2"/>
    <row r="1466" customFormat="1" ht="13" hidden="1" x14ac:dyDescent="0.2"/>
    <row r="1467" customFormat="1" ht="13" hidden="1" x14ac:dyDescent="0.2"/>
    <row r="1468" customFormat="1" ht="13" hidden="1" x14ac:dyDescent="0.2"/>
    <row r="1469" customFormat="1" ht="13" hidden="1" x14ac:dyDescent="0.2"/>
    <row r="1470" customFormat="1" ht="13" hidden="1" x14ac:dyDescent="0.2"/>
    <row r="1471" customFormat="1" ht="13" hidden="1" x14ac:dyDescent="0.2"/>
    <row r="1472" customFormat="1" ht="13" hidden="1" x14ac:dyDescent="0.2"/>
    <row r="1473" spans="1:46" customFormat="1" ht="13" hidden="1" x14ac:dyDescent="0.2"/>
    <row r="1474" spans="1:46" customFormat="1" ht="13" hidden="1" x14ac:dyDescent="0.2"/>
    <row r="1475" spans="1:46" customFormat="1" ht="13" hidden="1" x14ac:dyDescent="0.2"/>
    <row r="1476" spans="1:46" customFormat="1" ht="13" hidden="1" x14ac:dyDescent="0.2"/>
    <row r="1477" spans="1:46" customFormat="1" ht="13" hidden="1" x14ac:dyDescent="0.2"/>
    <row r="1478" spans="1:46" customFormat="1" ht="13" hidden="1" x14ac:dyDescent="0.2"/>
    <row r="1479" spans="1:46" customFormat="1" ht="13" hidden="1" x14ac:dyDescent="0.2"/>
    <row r="1480" spans="1:46" customFormat="1" ht="13" hidden="1" x14ac:dyDescent="0.2"/>
    <row r="1481" spans="1:46" customFormat="1" ht="13" hidden="1" x14ac:dyDescent="0.2"/>
    <row r="1482" spans="1:46" customFormat="1" ht="13" hidden="1" x14ac:dyDescent="0.2"/>
    <row r="1483" spans="1:46" customFormat="1" ht="24" hidden="1" customHeight="1" x14ac:dyDescent="0.2">
      <c r="A1483" s="55"/>
      <c r="B1483" s="39"/>
      <c r="C1483" s="39" t="str">
        <f>"販売指数 【" &amp; $D$1 &amp; "】"</f>
        <v>販売指数 【金額】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</row>
    <row r="1484" spans="1:46" customFormat="1" ht="13" hidden="1" x14ac:dyDescent="0.2">
      <c r="A1484" s="55"/>
      <c r="B1484" s="40"/>
      <c r="C1484" s="40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485" spans="1:46" customFormat="1" ht="14.25" hidden="1" customHeight="1" x14ac:dyDescent="0.2">
      <c r="C1485" s="54" t="str">
        <f>C73</f>
        <v>項目40</v>
      </c>
    </row>
    <row r="1486" spans="1:46" customFormat="1" ht="13" hidden="1" x14ac:dyDescent="0.2">
      <c r="B1486" s="41"/>
      <c r="C1486" s="41"/>
    </row>
    <row r="1487" spans="1:46" customFormat="1" ht="13" hidden="1" x14ac:dyDescent="0.2"/>
    <row r="1488" spans="1:46" customFormat="1" ht="13" hidden="1" x14ac:dyDescent="0.2"/>
    <row r="1489" customFormat="1" ht="13" hidden="1" x14ac:dyDescent="0.2"/>
    <row r="1490" customFormat="1" ht="13" hidden="1" x14ac:dyDescent="0.2"/>
    <row r="1491" customFormat="1" ht="13" hidden="1" x14ac:dyDescent="0.2"/>
    <row r="1492" customFormat="1" ht="13" hidden="1" x14ac:dyDescent="0.2"/>
    <row r="1493" customFormat="1" ht="13" hidden="1" x14ac:dyDescent="0.2"/>
    <row r="1494" customFormat="1" ht="13" hidden="1" x14ac:dyDescent="0.2"/>
    <row r="1495" customFormat="1" ht="13" hidden="1" x14ac:dyDescent="0.2"/>
    <row r="1496" customFormat="1" ht="13" hidden="1" x14ac:dyDescent="0.2"/>
    <row r="1497" customFormat="1" ht="13" hidden="1" x14ac:dyDescent="0.2"/>
    <row r="1498" customFormat="1" ht="13" hidden="1" x14ac:dyDescent="0.2"/>
    <row r="1499" customFormat="1" ht="13" hidden="1" x14ac:dyDescent="0.2"/>
    <row r="1500" customFormat="1" ht="13" hidden="1" x14ac:dyDescent="0.2"/>
    <row r="1501" customFormat="1" ht="13" hidden="1" x14ac:dyDescent="0.2"/>
    <row r="1502" customFormat="1" ht="13" hidden="1" x14ac:dyDescent="0.2"/>
    <row r="1503" customFormat="1" ht="13" hidden="1" x14ac:dyDescent="0.2"/>
    <row r="1504" customFormat="1" ht="13" hidden="1" x14ac:dyDescent="0.2"/>
    <row r="1505" spans="1:46" customFormat="1" ht="13" hidden="1" x14ac:dyDescent="0.2"/>
    <row r="1506" spans="1:46" customFormat="1" ht="13" hidden="1" x14ac:dyDescent="0.2"/>
    <row r="1507" spans="1:46" customFormat="1" ht="13" hidden="1" x14ac:dyDescent="0.2"/>
    <row r="1508" spans="1:46" customFormat="1" ht="13" hidden="1" x14ac:dyDescent="0.2"/>
    <row r="1509" spans="1:46" customFormat="1" ht="13" hidden="1" x14ac:dyDescent="0.2"/>
    <row r="1510" spans="1:46" customFormat="1" ht="13" hidden="1" x14ac:dyDescent="0.2"/>
    <row r="1511" spans="1:46" customFormat="1" ht="13" hidden="1" x14ac:dyDescent="0.2"/>
    <row r="1512" spans="1:46" customFormat="1" ht="13" hidden="1" x14ac:dyDescent="0.2"/>
    <row r="1513" spans="1:46" customFormat="1" ht="13" hidden="1" x14ac:dyDescent="0.2"/>
    <row r="1514" spans="1:46" customFormat="1" ht="24" hidden="1" customHeight="1" x14ac:dyDescent="0.2">
      <c r="A1514" s="55"/>
      <c r="B1514" s="39"/>
      <c r="C1514" s="39" t="str">
        <f>"販売指数 【" &amp; $D$1 &amp; "】"</f>
        <v>販売指数 【金額】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</row>
    <row r="1515" spans="1:46" customFormat="1" ht="13" hidden="1" x14ac:dyDescent="0.2">
      <c r="A1515" s="55"/>
      <c r="B1515" s="40"/>
      <c r="C1515" s="40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516" spans="1:46" customFormat="1" ht="14.25" hidden="1" customHeight="1" x14ac:dyDescent="0.2">
      <c r="C1516" s="54" t="str">
        <f>C74</f>
        <v>項目41</v>
      </c>
    </row>
    <row r="1517" spans="1:46" customFormat="1" ht="13" hidden="1" x14ac:dyDescent="0.2">
      <c r="B1517" s="41"/>
      <c r="C1517" s="41"/>
    </row>
    <row r="1518" spans="1:46" customFormat="1" ht="13" hidden="1" x14ac:dyDescent="0.2"/>
    <row r="1519" spans="1:46" customFormat="1" ht="13" hidden="1" x14ac:dyDescent="0.2"/>
    <row r="1520" spans="1:46" customFormat="1" ht="13" hidden="1" x14ac:dyDescent="0.2"/>
    <row r="1521" customFormat="1" ht="13" hidden="1" x14ac:dyDescent="0.2"/>
    <row r="1522" customFormat="1" ht="13" hidden="1" x14ac:dyDescent="0.2"/>
    <row r="1523" customFormat="1" ht="13" hidden="1" x14ac:dyDescent="0.2"/>
    <row r="1524" customFormat="1" ht="13" hidden="1" x14ac:dyDescent="0.2"/>
    <row r="1525" customFormat="1" ht="13" hidden="1" x14ac:dyDescent="0.2"/>
    <row r="1526" customFormat="1" ht="13" hidden="1" x14ac:dyDescent="0.2"/>
    <row r="1527" customFormat="1" ht="13" hidden="1" x14ac:dyDescent="0.2"/>
    <row r="1528" customFormat="1" ht="13" hidden="1" x14ac:dyDescent="0.2"/>
    <row r="1529" customFormat="1" ht="13" hidden="1" x14ac:dyDescent="0.2"/>
    <row r="1530" customFormat="1" ht="13" hidden="1" x14ac:dyDescent="0.2"/>
    <row r="1531" customFormat="1" ht="13" hidden="1" x14ac:dyDescent="0.2"/>
    <row r="1532" customFormat="1" ht="13" hidden="1" x14ac:dyDescent="0.2"/>
    <row r="1533" customFormat="1" ht="13" hidden="1" x14ac:dyDescent="0.2"/>
    <row r="1534" customFormat="1" ht="13" hidden="1" x14ac:dyDescent="0.2"/>
    <row r="1535" customFormat="1" ht="13" hidden="1" x14ac:dyDescent="0.2"/>
    <row r="1536" customFormat="1" ht="13" hidden="1" x14ac:dyDescent="0.2"/>
    <row r="1537" spans="1:46" customFormat="1" ht="13" hidden="1" x14ac:dyDescent="0.2"/>
    <row r="1538" spans="1:46" customFormat="1" ht="13" hidden="1" x14ac:dyDescent="0.2"/>
    <row r="1539" spans="1:46" customFormat="1" ht="13" hidden="1" x14ac:dyDescent="0.2"/>
    <row r="1540" spans="1:46" customFormat="1" ht="13" hidden="1" x14ac:dyDescent="0.2"/>
    <row r="1541" spans="1:46" customFormat="1" ht="13" hidden="1" x14ac:dyDescent="0.2"/>
    <row r="1542" spans="1:46" customFormat="1" ht="13" hidden="1" x14ac:dyDescent="0.2"/>
    <row r="1543" spans="1:46" customFormat="1" ht="13" hidden="1" x14ac:dyDescent="0.2"/>
    <row r="1544" spans="1:46" customFormat="1" ht="13" hidden="1" x14ac:dyDescent="0.2"/>
    <row r="1545" spans="1:46" customFormat="1" ht="24" hidden="1" customHeight="1" x14ac:dyDescent="0.2">
      <c r="A1545" s="55"/>
      <c r="B1545" s="39"/>
      <c r="C1545" s="39" t="str">
        <f>"販売指数 【" &amp; $D$1 &amp; "】"</f>
        <v>販売指数 【金額】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</row>
    <row r="1546" spans="1:46" customFormat="1" ht="13" hidden="1" x14ac:dyDescent="0.2">
      <c r="A1546" s="55"/>
      <c r="B1546" s="40"/>
      <c r="C1546" s="40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547" spans="1:46" customFormat="1" ht="14.25" hidden="1" customHeight="1" x14ac:dyDescent="0.2">
      <c r="C1547" s="54" t="str">
        <f>C75</f>
        <v>項目42</v>
      </c>
    </row>
    <row r="1548" spans="1:46" customFormat="1" ht="13" hidden="1" x14ac:dyDescent="0.2">
      <c r="B1548" s="41"/>
      <c r="C1548" s="41"/>
    </row>
    <row r="1549" spans="1:46" customFormat="1" ht="13" hidden="1" x14ac:dyDescent="0.2"/>
    <row r="1550" spans="1:46" customFormat="1" ht="13" hidden="1" x14ac:dyDescent="0.2"/>
    <row r="1551" spans="1:46" customFormat="1" ht="13" hidden="1" x14ac:dyDescent="0.2"/>
    <row r="1552" spans="1:46" customFormat="1" ht="13" hidden="1" x14ac:dyDescent="0.2"/>
    <row r="1553" customFormat="1" ht="13" hidden="1" x14ac:dyDescent="0.2"/>
    <row r="1554" customFormat="1" ht="13" hidden="1" x14ac:dyDescent="0.2"/>
    <row r="1555" customFormat="1" ht="13" hidden="1" x14ac:dyDescent="0.2"/>
    <row r="1556" customFormat="1" ht="13" hidden="1" x14ac:dyDescent="0.2"/>
    <row r="1557" customFormat="1" ht="13" hidden="1" x14ac:dyDescent="0.2"/>
    <row r="1558" customFormat="1" ht="13" hidden="1" x14ac:dyDescent="0.2"/>
    <row r="1559" customFormat="1" ht="13" hidden="1" x14ac:dyDescent="0.2"/>
    <row r="1560" customFormat="1" ht="13" hidden="1" x14ac:dyDescent="0.2"/>
    <row r="1561" customFormat="1" ht="13" hidden="1" x14ac:dyDescent="0.2"/>
    <row r="1562" customFormat="1" ht="13" hidden="1" x14ac:dyDescent="0.2"/>
    <row r="1563" customFormat="1" ht="13" hidden="1" x14ac:dyDescent="0.2"/>
    <row r="1564" customFormat="1" ht="13" hidden="1" x14ac:dyDescent="0.2"/>
    <row r="1565" customFormat="1" ht="13" hidden="1" x14ac:dyDescent="0.2"/>
    <row r="1566" customFormat="1" ht="13" hidden="1" x14ac:dyDescent="0.2"/>
    <row r="1567" customFormat="1" ht="13" hidden="1" x14ac:dyDescent="0.2"/>
    <row r="1568" customFormat="1" ht="13" hidden="1" x14ac:dyDescent="0.2"/>
    <row r="1569" spans="1:46" customFormat="1" ht="13" hidden="1" x14ac:dyDescent="0.2"/>
    <row r="1570" spans="1:46" customFormat="1" ht="13" hidden="1" x14ac:dyDescent="0.2"/>
    <row r="1571" spans="1:46" customFormat="1" ht="13" hidden="1" x14ac:dyDescent="0.2"/>
    <row r="1572" spans="1:46" customFormat="1" ht="13" hidden="1" x14ac:dyDescent="0.2"/>
    <row r="1573" spans="1:46" customFormat="1" ht="13" hidden="1" x14ac:dyDescent="0.2"/>
    <row r="1574" spans="1:46" customFormat="1" ht="13" hidden="1" x14ac:dyDescent="0.2"/>
    <row r="1575" spans="1:46" customFormat="1" ht="13" hidden="1" x14ac:dyDescent="0.2"/>
    <row r="1576" spans="1:46" customFormat="1" ht="24" hidden="1" customHeight="1" x14ac:dyDescent="0.2">
      <c r="A1576" s="55"/>
      <c r="B1576" s="39"/>
      <c r="C1576" s="39" t="str">
        <f>"販売指数 【" &amp; $D$1 &amp; "】"</f>
        <v>販売指数 【金額】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</row>
    <row r="1577" spans="1:46" customFormat="1" ht="13" hidden="1" x14ac:dyDescent="0.2">
      <c r="A1577" s="55"/>
      <c r="B1577" s="40"/>
      <c r="C1577" s="40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578" spans="1:46" customFormat="1" ht="14.25" hidden="1" customHeight="1" x14ac:dyDescent="0.2">
      <c r="C1578" s="54" t="str">
        <f>C76</f>
        <v>項目43</v>
      </c>
    </row>
    <row r="1579" spans="1:46" customFormat="1" ht="13" hidden="1" x14ac:dyDescent="0.2">
      <c r="B1579" s="41"/>
      <c r="C1579" s="41"/>
    </row>
    <row r="1580" spans="1:46" customFormat="1" ht="13" hidden="1" x14ac:dyDescent="0.2"/>
    <row r="1581" spans="1:46" customFormat="1" ht="13" hidden="1" x14ac:dyDescent="0.2"/>
    <row r="1582" spans="1:46" customFormat="1" ht="13" hidden="1" x14ac:dyDescent="0.2"/>
    <row r="1583" spans="1:46" customFormat="1" ht="13" hidden="1" x14ac:dyDescent="0.2"/>
    <row r="1584" spans="1:46" customFormat="1" ht="13" hidden="1" x14ac:dyDescent="0.2"/>
    <row r="1585" customFormat="1" ht="13" hidden="1" x14ac:dyDescent="0.2"/>
    <row r="1586" customFormat="1" ht="13" hidden="1" x14ac:dyDescent="0.2"/>
    <row r="1587" customFormat="1" ht="13" hidden="1" x14ac:dyDescent="0.2"/>
    <row r="1588" customFormat="1" ht="13" hidden="1" x14ac:dyDescent="0.2"/>
    <row r="1589" customFormat="1" ht="13" hidden="1" x14ac:dyDescent="0.2"/>
    <row r="1590" customFormat="1" ht="13" hidden="1" x14ac:dyDescent="0.2"/>
    <row r="1591" customFormat="1" ht="13" hidden="1" x14ac:dyDescent="0.2"/>
    <row r="1592" customFormat="1" ht="13" hidden="1" x14ac:dyDescent="0.2"/>
    <row r="1593" customFormat="1" ht="13" hidden="1" x14ac:dyDescent="0.2"/>
    <row r="1594" customFormat="1" ht="13" hidden="1" x14ac:dyDescent="0.2"/>
    <row r="1595" customFormat="1" ht="13" hidden="1" x14ac:dyDescent="0.2"/>
    <row r="1596" customFormat="1" ht="13" hidden="1" x14ac:dyDescent="0.2"/>
    <row r="1597" customFormat="1" ht="13" hidden="1" x14ac:dyDescent="0.2"/>
    <row r="1598" customFormat="1" ht="13" hidden="1" x14ac:dyDescent="0.2"/>
    <row r="1599" customFormat="1" ht="13" hidden="1" x14ac:dyDescent="0.2"/>
    <row r="1600" customFormat="1" ht="13" hidden="1" x14ac:dyDescent="0.2"/>
    <row r="1601" spans="1:46" customFormat="1" ht="13" hidden="1" x14ac:dyDescent="0.2"/>
    <row r="1602" spans="1:46" customFormat="1" ht="13" hidden="1" x14ac:dyDescent="0.2"/>
    <row r="1603" spans="1:46" customFormat="1" ht="13" hidden="1" x14ac:dyDescent="0.2"/>
    <row r="1604" spans="1:46" customFormat="1" ht="13" hidden="1" x14ac:dyDescent="0.2"/>
    <row r="1605" spans="1:46" customFormat="1" ht="13" hidden="1" x14ac:dyDescent="0.2"/>
    <row r="1606" spans="1:46" customFormat="1" ht="13" hidden="1" x14ac:dyDescent="0.2"/>
    <row r="1607" spans="1:46" customFormat="1" ht="24" hidden="1" customHeight="1" x14ac:dyDescent="0.2">
      <c r="A1607" s="55"/>
      <c r="B1607" s="39"/>
      <c r="C1607" s="39" t="str">
        <f>"販売指数 【" &amp; $D$1 &amp; "】"</f>
        <v>販売指数 【金額】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</row>
    <row r="1608" spans="1:46" customFormat="1" ht="13" hidden="1" x14ac:dyDescent="0.2">
      <c r="A1608" s="55"/>
      <c r="B1608" s="40"/>
      <c r="C1608" s="40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609" spans="1:46" customFormat="1" ht="14.25" hidden="1" customHeight="1" x14ac:dyDescent="0.2">
      <c r="C1609" s="54" t="str">
        <f>C77</f>
        <v>項目44</v>
      </c>
    </row>
    <row r="1610" spans="1:46" customFormat="1" ht="13" hidden="1" x14ac:dyDescent="0.2">
      <c r="B1610" s="41"/>
      <c r="C1610" s="41"/>
    </row>
    <row r="1611" spans="1:46" customFormat="1" ht="13" hidden="1" x14ac:dyDescent="0.2"/>
    <row r="1612" spans="1:46" customFormat="1" ht="13" hidden="1" x14ac:dyDescent="0.2"/>
    <row r="1613" spans="1:46" customFormat="1" ht="13" hidden="1" x14ac:dyDescent="0.2"/>
    <row r="1614" spans="1:46" customFormat="1" ht="13" hidden="1" x14ac:dyDescent="0.2"/>
    <row r="1615" spans="1:46" customFormat="1" ht="13" hidden="1" x14ac:dyDescent="0.2"/>
    <row r="1616" spans="1:46" customFormat="1" ht="13" hidden="1" x14ac:dyDescent="0.2"/>
    <row r="1617" customFormat="1" ht="13" hidden="1" x14ac:dyDescent="0.2"/>
    <row r="1618" customFormat="1" ht="13" hidden="1" x14ac:dyDescent="0.2"/>
    <row r="1619" customFormat="1" ht="13" hidden="1" x14ac:dyDescent="0.2"/>
    <row r="1620" customFormat="1" ht="13" hidden="1" x14ac:dyDescent="0.2"/>
    <row r="1621" customFormat="1" ht="13" hidden="1" x14ac:dyDescent="0.2"/>
    <row r="1622" customFormat="1" ht="13" hidden="1" x14ac:dyDescent="0.2"/>
    <row r="1623" customFormat="1" ht="13" hidden="1" x14ac:dyDescent="0.2"/>
    <row r="1624" customFormat="1" ht="13" hidden="1" x14ac:dyDescent="0.2"/>
    <row r="1625" customFormat="1" ht="13" hidden="1" x14ac:dyDescent="0.2"/>
    <row r="1626" customFormat="1" ht="13" hidden="1" x14ac:dyDescent="0.2"/>
    <row r="1627" customFormat="1" ht="13" hidden="1" x14ac:dyDescent="0.2"/>
    <row r="1628" customFormat="1" ht="13" hidden="1" x14ac:dyDescent="0.2"/>
    <row r="1629" customFormat="1" ht="13" hidden="1" x14ac:dyDescent="0.2"/>
    <row r="1630" customFormat="1" ht="13" hidden="1" x14ac:dyDescent="0.2"/>
    <row r="1631" customFormat="1" ht="13" hidden="1" x14ac:dyDescent="0.2"/>
    <row r="1632" customFormat="1" ht="13" hidden="1" x14ac:dyDescent="0.2"/>
    <row r="1633" spans="1:46" customFormat="1" ht="13" hidden="1" x14ac:dyDescent="0.2"/>
    <row r="1634" spans="1:46" customFormat="1" ht="13" hidden="1" x14ac:dyDescent="0.2"/>
    <row r="1635" spans="1:46" customFormat="1" ht="13" hidden="1" x14ac:dyDescent="0.2"/>
    <row r="1636" spans="1:46" customFormat="1" ht="13" hidden="1" x14ac:dyDescent="0.2"/>
    <row r="1637" spans="1:46" customFormat="1" ht="13" hidden="1" x14ac:dyDescent="0.2"/>
    <row r="1638" spans="1:46" customFormat="1" ht="24" hidden="1" customHeight="1" x14ac:dyDescent="0.2">
      <c r="A1638" s="55"/>
      <c r="B1638" s="39"/>
      <c r="C1638" s="39" t="str">
        <f>"販売指数 【" &amp; $D$1 &amp; "】"</f>
        <v>販売指数 【金額】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</row>
    <row r="1639" spans="1:46" customFormat="1" ht="13" hidden="1" x14ac:dyDescent="0.2">
      <c r="A1639" s="55"/>
      <c r="B1639" s="40"/>
      <c r="C1639" s="40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640" spans="1:46" customFormat="1" ht="14.25" hidden="1" customHeight="1" x14ac:dyDescent="0.2">
      <c r="C1640" s="54" t="str">
        <f>C78</f>
        <v>項目45</v>
      </c>
    </row>
    <row r="1641" spans="1:46" customFormat="1" ht="13" hidden="1" x14ac:dyDescent="0.2">
      <c r="B1641" s="41"/>
      <c r="C1641" s="41"/>
    </row>
    <row r="1642" spans="1:46" customFormat="1" ht="13" hidden="1" x14ac:dyDescent="0.2"/>
    <row r="1643" spans="1:46" customFormat="1" ht="13" hidden="1" x14ac:dyDescent="0.2"/>
    <row r="1644" spans="1:46" customFormat="1" ht="13" hidden="1" x14ac:dyDescent="0.2"/>
    <row r="1645" spans="1:46" customFormat="1" ht="13" hidden="1" x14ac:dyDescent="0.2"/>
    <row r="1646" spans="1:46" customFormat="1" ht="13" hidden="1" x14ac:dyDescent="0.2"/>
    <row r="1647" spans="1:46" customFormat="1" ht="13" hidden="1" x14ac:dyDescent="0.2"/>
    <row r="1648" spans="1:46" customFormat="1" ht="13" hidden="1" x14ac:dyDescent="0.2"/>
    <row r="1649" customFormat="1" ht="13" hidden="1" x14ac:dyDescent="0.2"/>
    <row r="1650" customFormat="1" ht="13" hidden="1" x14ac:dyDescent="0.2"/>
    <row r="1651" customFormat="1" ht="13" hidden="1" x14ac:dyDescent="0.2"/>
    <row r="1652" customFormat="1" ht="13" hidden="1" x14ac:dyDescent="0.2"/>
    <row r="1653" customFormat="1" ht="13" hidden="1" x14ac:dyDescent="0.2"/>
    <row r="1654" customFormat="1" ht="13" hidden="1" x14ac:dyDescent="0.2"/>
    <row r="1655" customFormat="1" ht="13" hidden="1" x14ac:dyDescent="0.2"/>
    <row r="1656" customFormat="1" ht="13" hidden="1" x14ac:dyDescent="0.2"/>
    <row r="1657" customFormat="1" ht="13" hidden="1" x14ac:dyDescent="0.2"/>
    <row r="1658" customFormat="1" ht="13" hidden="1" x14ac:dyDescent="0.2"/>
    <row r="1659" customFormat="1" ht="13" hidden="1" x14ac:dyDescent="0.2"/>
    <row r="1660" customFormat="1" ht="13" hidden="1" x14ac:dyDescent="0.2"/>
    <row r="1661" customFormat="1" ht="13" hidden="1" x14ac:dyDescent="0.2"/>
    <row r="1662" customFormat="1" ht="13" hidden="1" x14ac:dyDescent="0.2"/>
    <row r="1663" customFormat="1" ht="13" hidden="1" x14ac:dyDescent="0.2"/>
    <row r="1664" customFormat="1" ht="13" hidden="1" x14ac:dyDescent="0.2"/>
    <row r="1665" spans="1:46" customFormat="1" ht="13" hidden="1" x14ac:dyDescent="0.2"/>
    <row r="1666" spans="1:46" customFormat="1" ht="13" hidden="1" x14ac:dyDescent="0.2"/>
    <row r="1667" spans="1:46" customFormat="1" ht="13" hidden="1" x14ac:dyDescent="0.2"/>
    <row r="1668" spans="1:46" customFormat="1" ht="13" hidden="1" x14ac:dyDescent="0.2"/>
    <row r="1669" spans="1:46" customFormat="1" ht="24" hidden="1" customHeight="1" x14ac:dyDescent="0.2">
      <c r="A1669" s="55"/>
      <c r="B1669" s="39"/>
      <c r="C1669" s="39" t="str">
        <f>"販売指数 【" &amp; $D$1 &amp; "】"</f>
        <v>販売指数 【金額】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</row>
    <row r="1670" spans="1:46" customFormat="1" ht="13" hidden="1" x14ac:dyDescent="0.2">
      <c r="A1670" s="55"/>
      <c r="B1670" s="40"/>
      <c r="C1670" s="40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671" spans="1:46" customFormat="1" ht="14.25" hidden="1" customHeight="1" x14ac:dyDescent="0.2">
      <c r="C1671" s="54" t="str">
        <f>C79</f>
        <v>項目46</v>
      </c>
    </row>
    <row r="1672" spans="1:46" customFormat="1" ht="13" hidden="1" x14ac:dyDescent="0.2">
      <c r="B1672" s="41"/>
      <c r="C1672" s="41"/>
    </row>
    <row r="1673" spans="1:46" customFormat="1" ht="13" hidden="1" x14ac:dyDescent="0.2"/>
    <row r="1674" spans="1:46" customFormat="1" ht="13" hidden="1" x14ac:dyDescent="0.2"/>
    <row r="1675" spans="1:46" customFormat="1" ht="13" hidden="1" x14ac:dyDescent="0.2"/>
    <row r="1676" spans="1:46" customFormat="1" ht="13" hidden="1" x14ac:dyDescent="0.2"/>
    <row r="1677" spans="1:46" customFormat="1" ht="13" hidden="1" x14ac:dyDescent="0.2"/>
    <row r="1678" spans="1:46" customFormat="1" ht="13" hidden="1" x14ac:dyDescent="0.2"/>
    <row r="1679" spans="1:46" customFormat="1" ht="13" hidden="1" x14ac:dyDescent="0.2"/>
    <row r="1680" spans="1:46" customFormat="1" ht="13" hidden="1" x14ac:dyDescent="0.2"/>
    <row r="1681" customFormat="1" ht="13" hidden="1" x14ac:dyDescent="0.2"/>
    <row r="1682" customFormat="1" ht="13" hidden="1" x14ac:dyDescent="0.2"/>
    <row r="1683" customFormat="1" ht="13" hidden="1" x14ac:dyDescent="0.2"/>
    <row r="1684" customFormat="1" ht="13" hidden="1" x14ac:dyDescent="0.2"/>
    <row r="1685" customFormat="1" ht="13" hidden="1" x14ac:dyDescent="0.2"/>
    <row r="1686" customFormat="1" ht="13" hidden="1" x14ac:dyDescent="0.2"/>
    <row r="1687" customFormat="1" ht="13" hidden="1" x14ac:dyDescent="0.2"/>
    <row r="1688" customFormat="1" ht="13" hidden="1" x14ac:dyDescent="0.2"/>
    <row r="1689" customFormat="1" ht="13" hidden="1" x14ac:dyDescent="0.2"/>
    <row r="1690" customFormat="1" ht="13" hidden="1" x14ac:dyDescent="0.2"/>
    <row r="1691" customFormat="1" ht="13" hidden="1" x14ac:dyDescent="0.2"/>
    <row r="1692" customFormat="1" ht="13" hidden="1" x14ac:dyDescent="0.2"/>
    <row r="1693" customFormat="1" ht="13" hidden="1" x14ac:dyDescent="0.2"/>
    <row r="1694" customFormat="1" ht="13" hidden="1" x14ac:dyDescent="0.2"/>
    <row r="1695" customFormat="1" ht="13" hidden="1" x14ac:dyDescent="0.2"/>
    <row r="1696" customFormat="1" ht="13" hidden="1" x14ac:dyDescent="0.2"/>
    <row r="1697" spans="1:46" customFormat="1" ht="13" hidden="1" x14ac:dyDescent="0.2"/>
    <row r="1698" spans="1:46" customFormat="1" ht="13" hidden="1" x14ac:dyDescent="0.2"/>
    <row r="1699" spans="1:46" customFormat="1" ht="13" hidden="1" x14ac:dyDescent="0.2"/>
    <row r="1700" spans="1:46" customFormat="1" ht="24" hidden="1" customHeight="1" x14ac:dyDescent="0.2">
      <c r="A1700" s="55"/>
      <c r="B1700" s="39"/>
      <c r="C1700" s="39" t="str">
        <f>"販売指数 【" &amp; $D$1 &amp; "】"</f>
        <v>販売指数 【金額】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</row>
    <row r="1701" spans="1:46" customFormat="1" ht="13" hidden="1" x14ac:dyDescent="0.2">
      <c r="A1701" s="55"/>
      <c r="B1701" s="40"/>
      <c r="C1701" s="40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702" spans="1:46" customFormat="1" ht="14.25" hidden="1" customHeight="1" x14ac:dyDescent="0.2">
      <c r="C1702" s="54" t="str">
        <f>C80</f>
        <v>項目47</v>
      </c>
    </row>
    <row r="1703" spans="1:46" customFormat="1" ht="13" hidden="1" x14ac:dyDescent="0.2">
      <c r="B1703" s="41"/>
      <c r="C1703" s="41"/>
    </row>
    <row r="1704" spans="1:46" customFormat="1" ht="13" hidden="1" x14ac:dyDescent="0.2"/>
    <row r="1705" spans="1:46" customFormat="1" ht="13" hidden="1" x14ac:dyDescent="0.2"/>
    <row r="1706" spans="1:46" customFormat="1" ht="13" hidden="1" x14ac:dyDescent="0.2"/>
    <row r="1707" spans="1:46" customFormat="1" ht="13" hidden="1" x14ac:dyDescent="0.2"/>
    <row r="1708" spans="1:46" customFormat="1" ht="13" hidden="1" x14ac:dyDescent="0.2"/>
    <row r="1709" spans="1:46" customFormat="1" ht="13" hidden="1" x14ac:dyDescent="0.2"/>
    <row r="1710" spans="1:46" customFormat="1" ht="13" hidden="1" x14ac:dyDescent="0.2"/>
    <row r="1711" spans="1:46" customFormat="1" ht="13" hidden="1" x14ac:dyDescent="0.2"/>
    <row r="1712" spans="1:46" customFormat="1" ht="13" hidden="1" x14ac:dyDescent="0.2"/>
    <row r="1713" customFormat="1" ht="13" hidden="1" x14ac:dyDescent="0.2"/>
    <row r="1714" customFormat="1" ht="13" hidden="1" x14ac:dyDescent="0.2"/>
    <row r="1715" customFormat="1" ht="13" hidden="1" x14ac:dyDescent="0.2"/>
    <row r="1716" customFormat="1" ht="13" hidden="1" x14ac:dyDescent="0.2"/>
    <row r="1717" customFormat="1" ht="13" hidden="1" x14ac:dyDescent="0.2"/>
    <row r="1718" customFormat="1" ht="13" hidden="1" x14ac:dyDescent="0.2"/>
    <row r="1719" customFormat="1" ht="13" hidden="1" x14ac:dyDescent="0.2"/>
    <row r="1720" customFormat="1" ht="13" hidden="1" x14ac:dyDescent="0.2"/>
    <row r="1721" customFormat="1" ht="13" hidden="1" x14ac:dyDescent="0.2"/>
    <row r="1722" customFormat="1" ht="13" hidden="1" x14ac:dyDescent="0.2"/>
    <row r="1723" customFormat="1" ht="13" hidden="1" x14ac:dyDescent="0.2"/>
    <row r="1724" customFormat="1" ht="13" hidden="1" x14ac:dyDescent="0.2"/>
    <row r="1725" customFormat="1" ht="13" hidden="1" x14ac:dyDescent="0.2"/>
    <row r="1726" customFormat="1" ht="13" hidden="1" x14ac:dyDescent="0.2"/>
    <row r="1727" customFormat="1" ht="13" hidden="1" x14ac:dyDescent="0.2"/>
    <row r="1728" customFormat="1" ht="13" hidden="1" x14ac:dyDescent="0.2"/>
    <row r="1729" spans="1:46" customFormat="1" ht="13" hidden="1" x14ac:dyDescent="0.2"/>
    <row r="1730" spans="1:46" customFormat="1" ht="13" hidden="1" x14ac:dyDescent="0.2"/>
    <row r="1731" spans="1:46" customFormat="1" ht="24" hidden="1" customHeight="1" x14ac:dyDescent="0.2">
      <c r="A1731" s="55"/>
      <c r="B1731" s="39"/>
      <c r="C1731" s="39" t="str">
        <f>"販売指数 【" &amp; $D$1 &amp; "】"</f>
        <v>販売指数 【金額】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</row>
    <row r="1732" spans="1:46" customFormat="1" ht="13" hidden="1" x14ac:dyDescent="0.2">
      <c r="A1732" s="55"/>
      <c r="B1732" s="40"/>
      <c r="C1732" s="40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733" spans="1:46" customFormat="1" ht="14.25" hidden="1" customHeight="1" x14ac:dyDescent="0.2">
      <c r="C1733" s="54" t="str">
        <f>C81</f>
        <v>項目48</v>
      </c>
    </row>
    <row r="1734" spans="1:46" customFormat="1" ht="13" hidden="1" x14ac:dyDescent="0.2">
      <c r="B1734" s="41"/>
      <c r="C1734" s="41"/>
    </row>
    <row r="1735" spans="1:46" customFormat="1" ht="13" hidden="1" x14ac:dyDescent="0.2"/>
    <row r="1736" spans="1:46" customFormat="1" ht="13" hidden="1" x14ac:dyDescent="0.2"/>
    <row r="1737" spans="1:46" customFormat="1" ht="13" hidden="1" x14ac:dyDescent="0.2"/>
    <row r="1738" spans="1:46" customFormat="1" ht="13" hidden="1" x14ac:dyDescent="0.2"/>
    <row r="1739" spans="1:46" customFormat="1" ht="13" hidden="1" x14ac:dyDescent="0.2"/>
    <row r="1740" spans="1:46" customFormat="1" ht="13" hidden="1" x14ac:dyDescent="0.2"/>
    <row r="1741" spans="1:46" customFormat="1" ht="13" hidden="1" x14ac:dyDescent="0.2"/>
    <row r="1742" spans="1:46" customFormat="1" ht="13" hidden="1" x14ac:dyDescent="0.2"/>
    <row r="1743" spans="1:46" customFormat="1" ht="13" hidden="1" x14ac:dyDescent="0.2"/>
    <row r="1744" spans="1:46" customFormat="1" ht="13" hidden="1" x14ac:dyDescent="0.2"/>
    <row r="1745" customFormat="1" ht="13" hidden="1" x14ac:dyDescent="0.2"/>
    <row r="1746" customFormat="1" ht="13" hidden="1" x14ac:dyDescent="0.2"/>
    <row r="1747" customFormat="1" ht="13" hidden="1" x14ac:dyDescent="0.2"/>
    <row r="1748" customFormat="1" ht="13" hidden="1" x14ac:dyDescent="0.2"/>
    <row r="1749" customFormat="1" ht="13" hidden="1" x14ac:dyDescent="0.2"/>
    <row r="1750" customFormat="1" ht="13" hidden="1" x14ac:dyDescent="0.2"/>
    <row r="1751" customFormat="1" ht="13" hidden="1" x14ac:dyDescent="0.2"/>
    <row r="1752" customFormat="1" ht="13" hidden="1" x14ac:dyDescent="0.2"/>
    <row r="1753" customFormat="1" ht="13" hidden="1" x14ac:dyDescent="0.2"/>
    <row r="1754" customFormat="1" ht="13" hidden="1" x14ac:dyDescent="0.2"/>
    <row r="1755" customFormat="1" ht="13" hidden="1" x14ac:dyDescent="0.2"/>
    <row r="1756" customFormat="1" ht="13" hidden="1" x14ac:dyDescent="0.2"/>
    <row r="1757" customFormat="1" ht="13" hidden="1" x14ac:dyDescent="0.2"/>
    <row r="1758" customFormat="1" ht="13" hidden="1" x14ac:dyDescent="0.2"/>
    <row r="1759" customFormat="1" ht="13" hidden="1" x14ac:dyDescent="0.2"/>
    <row r="1760" customFormat="1" ht="13" hidden="1" x14ac:dyDescent="0.2"/>
    <row r="1761" spans="1:46" customFormat="1" ht="13" hidden="1" x14ac:dyDescent="0.2"/>
    <row r="1762" spans="1:46" customFormat="1" ht="24" hidden="1" customHeight="1" x14ac:dyDescent="0.2">
      <c r="A1762" s="55"/>
      <c r="B1762" s="39"/>
      <c r="C1762" s="39" t="str">
        <f>"販売指数 【" &amp; $D$1 &amp; "】"</f>
        <v>販売指数 【金額】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</row>
    <row r="1763" spans="1:46" customFormat="1" ht="13" hidden="1" x14ac:dyDescent="0.2">
      <c r="A1763" s="55"/>
      <c r="B1763" s="40"/>
      <c r="C1763" s="40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764" spans="1:46" customFormat="1" ht="14.25" hidden="1" customHeight="1" x14ac:dyDescent="0.2">
      <c r="C1764" s="54" t="str">
        <f>C82</f>
        <v>項目49</v>
      </c>
    </row>
    <row r="1765" spans="1:46" customFormat="1" ht="13" hidden="1" x14ac:dyDescent="0.2">
      <c r="B1765" s="41"/>
      <c r="C1765" s="41"/>
    </row>
    <row r="1766" spans="1:46" customFormat="1" ht="13" hidden="1" x14ac:dyDescent="0.2"/>
    <row r="1767" spans="1:46" customFormat="1" ht="13" hidden="1" x14ac:dyDescent="0.2"/>
    <row r="1768" spans="1:46" customFormat="1" ht="13" hidden="1" x14ac:dyDescent="0.2"/>
    <row r="1769" spans="1:46" customFormat="1" ht="13" hidden="1" x14ac:dyDescent="0.2"/>
    <row r="1770" spans="1:46" customFormat="1" ht="13" hidden="1" x14ac:dyDescent="0.2"/>
    <row r="1771" spans="1:46" customFormat="1" ht="13" hidden="1" x14ac:dyDescent="0.2"/>
    <row r="1772" spans="1:46" customFormat="1" ht="13" hidden="1" x14ac:dyDescent="0.2"/>
    <row r="1773" spans="1:46" customFormat="1" ht="13" hidden="1" x14ac:dyDescent="0.2"/>
    <row r="1774" spans="1:46" customFormat="1" ht="13" hidden="1" x14ac:dyDescent="0.2"/>
    <row r="1775" spans="1:46" customFormat="1" ht="13" hidden="1" x14ac:dyDescent="0.2"/>
    <row r="1776" spans="1:46" customFormat="1" ht="13" hidden="1" x14ac:dyDescent="0.2"/>
    <row r="1777" customFormat="1" ht="13" hidden="1" x14ac:dyDescent="0.2"/>
    <row r="1778" customFormat="1" ht="13" hidden="1" x14ac:dyDescent="0.2"/>
    <row r="1779" customFormat="1" ht="13" hidden="1" x14ac:dyDescent="0.2"/>
    <row r="1780" customFormat="1" ht="13" hidden="1" x14ac:dyDescent="0.2"/>
    <row r="1781" customFormat="1" ht="13" hidden="1" x14ac:dyDescent="0.2"/>
    <row r="1782" customFormat="1" ht="13" hidden="1" x14ac:dyDescent="0.2"/>
    <row r="1783" customFormat="1" ht="13" hidden="1" x14ac:dyDescent="0.2"/>
    <row r="1784" customFormat="1" ht="13" hidden="1" x14ac:dyDescent="0.2"/>
    <row r="1785" customFormat="1" ht="13" hidden="1" x14ac:dyDescent="0.2"/>
    <row r="1786" customFormat="1" ht="13" hidden="1" x14ac:dyDescent="0.2"/>
    <row r="1787" customFormat="1" ht="13" hidden="1" x14ac:dyDescent="0.2"/>
    <row r="1788" customFormat="1" ht="13" hidden="1" x14ac:dyDescent="0.2"/>
    <row r="1789" customFormat="1" ht="13" hidden="1" x14ac:dyDescent="0.2"/>
    <row r="1790" customFormat="1" ht="13" hidden="1" x14ac:dyDescent="0.2"/>
    <row r="1791" customFormat="1" ht="13" hidden="1" x14ac:dyDescent="0.2"/>
    <row r="1792" customFormat="1" ht="13" hidden="1" x14ac:dyDescent="0.2"/>
    <row r="1793" spans="1:46" customFormat="1" ht="24" hidden="1" customHeight="1" x14ac:dyDescent="0.2">
      <c r="A1793" s="55"/>
      <c r="B1793" s="39"/>
      <c r="C1793" s="39" t="str">
        <f>"販売指数 【" &amp; $D$1 &amp; "】"</f>
        <v>販売指数 【金額】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</row>
    <row r="1794" spans="1:46" customFormat="1" ht="13" hidden="1" x14ac:dyDescent="0.2">
      <c r="A1794" s="55"/>
      <c r="B1794" s="40"/>
      <c r="C1794" s="40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1795" spans="1:46" customFormat="1" ht="14.25" hidden="1" customHeight="1" x14ac:dyDescent="0.2">
      <c r="C1795" s="54" t="str">
        <f>C83</f>
        <v>項目50</v>
      </c>
    </row>
    <row r="1796" spans="1:46" customFormat="1" ht="13" hidden="1" x14ac:dyDescent="0.2">
      <c r="B1796" s="41"/>
      <c r="C1796" s="41"/>
    </row>
    <row r="1797" spans="1:46" customFormat="1" ht="13" hidden="1" x14ac:dyDescent="0.2"/>
    <row r="1798" spans="1:46" customFormat="1" ht="13" hidden="1" x14ac:dyDescent="0.2"/>
    <row r="1799" spans="1:46" customFormat="1" ht="13" hidden="1" x14ac:dyDescent="0.2"/>
    <row r="1800" spans="1:46" customFormat="1" ht="13" hidden="1" x14ac:dyDescent="0.2"/>
    <row r="1801" spans="1:46" customFormat="1" ht="13" hidden="1" x14ac:dyDescent="0.2"/>
    <row r="1802" spans="1:46" customFormat="1" ht="13" hidden="1" x14ac:dyDescent="0.2"/>
    <row r="1803" spans="1:46" customFormat="1" ht="13" hidden="1" x14ac:dyDescent="0.2"/>
    <row r="1804" spans="1:46" customFormat="1" ht="13" hidden="1" x14ac:dyDescent="0.2"/>
    <row r="1805" spans="1:46" customFormat="1" ht="13" hidden="1" x14ac:dyDescent="0.2"/>
    <row r="1806" spans="1:46" customFormat="1" ht="13" hidden="1" x14ac:dyDescent="0.2"/>
    <row r="1807" spans="1:46" customFormat="1" ht="13" hidden="1" x14ac:dyDescent="0.2"/>
    <row r="1808" spans="1:46" customFormat="1" ht="13" hidden="1" x14ac:dyDescent="0.2"/>
    <row r="1809" customFormat="1" ht="13" hidden="1" x14ac:dyDescent="0.2"/>
    <row r="1810" customFormat="1" ht="13" hidden="1" x14ac:dyDescent="0.2"/>
    <row r="1811" customFormat="1" ht="13" hidden="1" x14ac:dyDescent="0.2"/>
    <row r="1812" customFormat="1" ht="13" hidden="1" x14ac:dyDescent="0.2"/>
    <row r="1813" customFormat="1" ht="13" hidden="1" x14ac:dyDescent="0.2"/>
    <row r="1814" customFormat="1" ht="13" hidden="1" x14ac:dyDescent="0.2"/>
    <row r="1815" customFormat="1" ht="13" hidden="1" x14ac:dyDescent="0.2"/>
    <row r="1816" customFormat="1" ht="13" hidden="1" x14ac:dyDescent="0.2"/>
    <row r="1817" customFormat="1" ht="13" hidden="1" x14ac:dyDescent="0.2"/>
    <row r="1818" customFormat="1" ht="13" hidden="1" x14ac:dyDescent="0.2"/>
    <row r="1819" customFormat="1" ht="13" hidden="1" x14ac:dyDescent="0.2"/>
    <row r="1820" customFormat="1" ht="13" hidden="1" x14ac:dyDescent="0.2"/>
    <row r="1821" customFormat="1" ht="13" hidden="1" x14ac:dyDescent="0.2"/>
    <row r="1822" customFormat="1" ht="13" hidden="1" x14ac:dyDescent="0.2"/>
    <row r="1823" hidden="1" x14ac:dyDescent="0.2"/>
    <row r="1824" hidden="1" x14ac:dyDescent="0.2"/>
    <row r="1825" hidden="1" x14ac:dyDescent="0.2"/>
    <row r="1826" hidden="1" x14ac:dyDescent="0.2"/>
    <row r="1827" hidden="1" x14ac:dyDescent="0.2"/>
    <row r="1828" hidden="1" x14ac:dyDescent="0.2"/>
    <row r="1829" hidden="1" x14ac:dyDescent="0.2"/>
    <row r="1830" hidden="1" x14ac:dyDescent="0.2"/>
    <row r="1831" hidden="1" x14ac:dyDescent="0.2"/>
    <row r="1832" hidden="1" x14ac:dyDescent="0.2"/>
    <row r="1833" hidden="1" x14ac:dyDescent="0.2"/>
    <row r="1834" hidden="1" x14ac:dyDescent="0.2"/>
    <row r="1835" hidden="1" x14ac:dyDescent="0.2"/>
    <row r="1836" hidden="1" x14ac:dyDescent="0.2"/>
    <row r="1837" hidden="1" x14ac:dyDescent="0.2"/>
    <row r="1838" hidden="1" x14ac:dyDescent="0.2"/>
    <row r="1839" hidden="1" x14ac:dyDescent="0.2"/>
    <row r="1840" hidden="1" x14ac:dyDescent="0.2"/>
    <row r="1841" hidden="1" x14ac:dyDescent="0.2"/>
    <row r="1842" hidden="1" x14ac:dyDescent="0.2"/>
    <row r="1843" hidden="1" x14ac:dyDescent="0.2"/>
    <row r="1844" hidden="1" x14ac:dyDescent="0.2"/>
    <row r="1845" hidden="1" x14ac:dyDescent="0.2"/>
    <row r="1846" hidden="1" x14ac:dyDescent="0.2"/>
    <row r="1847" hidden="1" x14ac:dyDescent="0.2"/>
    <row r="1848" hidden="1" x14ac:dyDescent="0.2"/>
    <row r="1849" hidden="1" x14ac:dyDescent="0.2"/>
    <row r="1850" hidden="1" x14ac:dyDescent="0.2"/>
    <row r="1851" hidden="1" x14ac:dyDescent="0.2"/>
    <row r="1852" hidden="1" x14ac:dyDescent="0.2"/>
    <row r="1853" hidden="1" x14ac:dyDescent="0.2"/>
    <row r="1854" hidden="1" x14ac:dyDescent="0.2"/>
    <row r="1855" hidden="1" x14ac:dyDescent="0.2"/>
    <row r="1856" hidden="1" x14ac:dyDescent="0.2"/>
    <row r="1857" hidden="1" x14ac:dyDescent="0.2"/>
    <row r="1858" hidden="1" x14ac:dyDescent="0.2"/>
    <row r="1859" hidden="1" x14ac:dyDescent="0.2"/>
    <row r="1860" hidden="1" x14ac:dyDescent="0.2"/>
    <row r="1861" hidden="1" x14ac:dyDescent="0.2"/>
    <row r="1862" hidden="1" x14ac:dyDescent="0.2"/>
    <row r="1863" hidden="1" x14ac:dyDescent="0.2"/>
    <row r="1864" hidden="1" x14ac:dyDescent="0.2"/>
    <row r="1865" hidden="1" x14ac:dyDescent="0.2"/>
    <row r="1866" hidden="1" x14ac:dyDescent="0.2"/>
    <row r="1867" hidden="1" x14ac:dyDescent="0.2"/>
    <row r="1868" hidden="1" x14ac:dyDescent="0.2"/>
    <row r="1869" hidden="1" x14ac:dyDescent="0.2"/>
    <row r="1870" hidden="1" x14ac:dyDescent="0.2"/>
    <row r="1871" hidden="1" x14ac:dyDescent="0.2"/>
    <row r="1872" hidden="1" x14ac:dyDescent="0.2"/>
    <row r="1873" hidden="1" x14ac:dyDescent="0.2"/>
    <row r="1874" hidden="1" x14ac:dyDescent="0.2"/>
    <row r="1875" hidden="1" x14ac:dyDescent="0.2"/>
    <row r="1876" hidden="1" x14ac:dyDescent="0.2"/>
    <row r="1877" hidden="1" x14ac:dyDescent="0.2"/>
    <row r="1878" hidden="1" x14ac:dyDescent="0.2"/>
    <row r="1879" hidden="1" x14ac:dyDescent="0.2"/>
    <row r="1880" hidden="1" x14ac:dyDescent="0.2"/>
    <row r="1881" hidden="1" x14ac:dyDescent="0.2"/>
    <row r="1882" hidden="1" x14ac:dyDescent="0.2"/>
    <row r="1883" hidden="1" x14ac:dyDescent="0.2"/>
    <row r="1884" hidden="1" x14ac:dyDescent="0.2"/>
    <row r="1885" hidden="1" x14ac:dyDescent="0.2"/>
    <row r="1886" hidden="1" x14ac:dyDescent="0.2"/>
    <row r="1887" hidden="1" x14ac:dyDescent="0.2"/>
    <row r="1888" hidden="1" x14ac:dyDescent="0.2"/>
    <row r="1889" hidden="1" x14ac:dyDescent="0.2"/>
    <row r="1890" hidden="1" x14ac:dyDescent="0.2"/>
    <row r="1891" hidden="1" x14ac:dyDescent="0.2"/>
    <row r="1892" hidden="1" x14ac:dyDescent="0.2"/>
    <row r="1893" hidden="1" x14ac:dyDescent="0.2"/>
    <row r="1894" hidden="1" x14ac:dyDescent="0.2"/>
    <row r="1895" hidden="1" x14ac:dyDescent="0.2"/>
    <row r="1896" hidden="1" x14ac:dyDescent="0.2"/>
    <row r="1897" hidden="1" x14ac:dyDescent="0.2"/>
    <row r="1898" hidden="1" x14ac:dyDescent="0.2"/>
    <row r="1899" hidden="1" x14ac:dyDescent="0.2"/>
    <row r="1900" hidden="1" x14ac:dyDescent="0.2"/>
    <row r="1901" hidden="1" x14ac:dyDescent="0.2"/>
    <row r="1902" hidden="1" x14ac:dyDescent="0.2"/>
    <row r="1903" hidden="1" x14ac:dyDescent="0.2"/>
    <row r="1904" hidden="1" x14ac:dyDescent="0.2"/>
    <row r="1905" hidden="1" x14ac:dyDescent="0.2"/>
    <row r="1906" hidden="1" x14ac:dyDescent="0.2"/>
    <row r="1907" hidden="1" x14ac:dyDescent="0.2"/>
    <row r="1908" hidden="1" x14ac:dyDescent="0.2"/>
    <row r="1909" hidden="1" x14ac:dyDescent="0.2"/>
    <row r="1910" hidden="1" x14ac:dyDescent="0.2"/>
    <row r="1911" hidden="1" x14ac:dyDescent="0.2"/>
    <row r="1912" hidden="1" x14ac:dyDescent="0.2"/>
    <row r="1913" hidden="1" x14ac:dyDescent="0.2"/>
    <row r="1914" hidden="1" x14ac:dyDescent="0.2"/>
    <row r="1915" hidden="1" x14ac:dyDescent="0.2"/>
    <row r="1916" hidden="1" x14ac:dyDescent="0.2"/>
    <row r="1917" hidden="1" x14ac:dyDescent="0.2"/>
    <row r="1918" hidden="1" x14ac:dyDescent="0.2"/>
    <row r="1919" hidden="1" x14ac:dyDescent="0.2"/>
    <row r="1920" hidden="1" x14ac:dyDescent="0.2"/>
    <row r="1921" hidden="1" x14ac:dyDescent="0.2"/>
    <row r="1922" hidden="1" x14ac:dyDescent="0.2"/>
    <row r="1923" hidden="1" x14ac:dyDescent="0.2"/>
    <row r="1924" hidden="1" x14ac:dyDescent="0.2"/>
    <row r="1925" hidden="1" x14ac:dyDescent="0.2"/>
    <row r="1926" hidden="1" x14ac:dyDescent="0.2"/>
    <row r="1927" hidden="1" x14ac:dyDescent="0.2"/>
    <row r="1928" hidden="1" x14ac:dyDescent="0.2"/>
    <row r="1929" hidden="1" x14ac:dyDescent="0.2"/>
    <row r="1930" hidden="1" x14ac:dyDescent="0.2"/>
    <row r="1931" hidden="1" x14ac:dyDescent="0.2"/>
    <row r="1932" hidden="1" x14ac:dyDescent="0.2"/>
    <row r="1933" hidden="1" x14ac:dyDescent="0.2"/>
    <row r="1934" hidden="1" x14ac:dyDescent="0.2"/>
    <row r="1935" hidden="1" x14ac:dyDescent="0.2"/>
    <row r="1936" hidden="1" x14ac:dyDescent="0.2"/>
    <row r="1937" hidden="1" x14ac:dyDescent="0.2"/>
    <row r="1938" hidden="1" x14ac:dyDescent="0.2"/>
    <row r="1939" hidden="1" x14ac:dyDescent="0.2"/>
    <row r="1940" hidden="1" x14ac:dyDescent="0.2"/>
    <row r="1941" hidden="1" x14ac:dyDescent="0.2"/>
    <row r="1942" hidden="1" x14ac:dyDescent="0.2"/>
    <row r="1943" hidden="1" x14ac:dyDescent="0.2"/>
    <row r="1944" hidden="1" x14ac:dyDescent="0.2"/>
    <row r="1945" hidden="1" x14ac:dyDescent="0.2"/>
    <row r="1946" hidden="1" x14ac:dyDescent="0.2"/>
    <row r="1947" hidden="1" x14ac:dyDescent="0.2"/>
    <row r="1948" hidden="1" x14ac:dyDescent="0.2"/>
    <row r="1949" hidden="1" x14ac:dyDescent="0.2"/>
    <row r="1950" hidden="1" x14ac:dyDescent="0.2"/>
    <row r="1951" hidden="1" x14ac:dyDescent="0.2"/>
    <row r="1952" hidden="1" x14ac:dyDescent="0.2"/>
    <row r="1953" hidden="1" x14ac:dyDescent="0.2"/>
    <row r="1954" hidden="1" x14ac:dyDescent="0.2"/>
    <row r="1955" hidden="1" x14ac:dyDescent="0.2"/>
    <row r="1956" hidden="1" x14ac:dyDescent="0.2"/>
    <row r="1957" hidden="1" x14ac:dyDescent="0.2"/>
    <row r="1958" hidden="1" x14ac:dyDescent="0.2"/>
    <row r="1959" hidden="1" x14ac:dyDescent="0.2"/>
    <row r="1960" hidden="1" x14ac:dyDescent="0.2"/>
    <row r="1961" hidden="1" x14ac:dyDescent="0.2"/>
    <row r="1962" hidden="1" x14ac:dyDescent="0.2"/>
    <row r="1963" hidden="1" x14ac:dyDescent="0.2"/>
    <row r="1964" hidden="1" x14ac:dyDescent="0.2"/>
    <row r="1965" hidden="1" x14ac:dyDescent="0.2"/>
    <row r="1966" hidden="1" x14ac:dyDescent="0.2"/>
    <row r="1967" hidden="1" x14ac:dyDescent="0.2"/>
    <row r="1968" hidden="1" x14ac:dyDescent="0.2"/>
    <row r="1969" hidden="1" x14ac:dyDescent="0.2"/>
    <row r="1970" hidden="1" x14ac:dyDescent="0.2"/>
    <row r="1971" hidden="1" x14ac:dyDescent="0.2"/>
    <row r="1972" hidden="1" x14ac:dyDescent="0.2"/>
    <row r="1973" hidden="1" x14ac:dyDescent="0.2"/>
    <row r="1974" hidden="1" x14ac:dyDescent="0.2"/>
    <row r="1975" hidden="1" x14ac:dyDescent="0.2"/>
    <row r="1976" hidden="1" x14ac:dyDescent="0.2"/>
    <row r="1977" hidden="1" x14ac:dyDescent="0.2"/>
    <row r="1978" hidden="1" x14ac:dyDescent="0.2"/>
    <row r="1979" hidden="1" x14ac:dyDescent="0.2"/>
    <row r="1980" hidden="1" x14ac:dyDescent="0.2"/>
    <row r="1981" hidden="1" x14ac:dyDescent="0.2"/>
    <row r="1982" hidden="1" x14ac:dyDescent="0.2"/>
    <row r="1983" hidden="1" x14ac:dyDescent="0.2"/>
    <row r="1984" hidden="1" x14ac:dyDescent="0.2"/>
    <row r="1985" hidden="1" x14ac:dyDescent="0.2"/>
    <row r="1986" hidden="1" x14ac:dyDescent="0.2"/>
    <row r="1987" hidden="1" x14ac:dyDescent="0.2"/>
    <row r="1988" hidden="1" x14ac:dyDescent="0.2"/>
    <row r="1989" hidden="1" x14ac:dyDescent="0.2"/>
    <row r="1990" hidden="1" x14ac:dyDescent="0.2"/>
    <row r="1991" hidden="1" x14ac:dyDescent="0.2"/>
    <row r="1992" hidden="1" x14ac:dyDescent="0.2"/>
    <row r="1993" hidden="1" x14ac:dyDescent="0.2"/>
    <row r="1994" hidden="1" x14ac:dyDescent="0.2"/>
    <row r="1995" hidden="1" x14ac:dyDescent="0.2"/>
    <row r="1996" hidden="1" x14ac:dyDescent="0.2"/>
    <row r="1997" hidden="1" x14ac:dyDescent="0.2"/>
    <row r="1998" hidden="1" x14ac:dyDescent="0.2"/>
    <row r="1999" hidden="1" x14ac:dyDescent="0.2"/>
    <row r="2000" hidden="1" x14ac:dyDescent="0.2"/>
    <row r="2001" hidden="1" x14ac:dyDescent="0.2"/>
    <row r="2002" hidden="1" x14ac:dyDescent="0.2"/>
    <row r="2003" hidden="1" x14ac:dyDescent="0.2"/>
    <row r="2004" hidden="1" x14ac:dyDescent="0.2"/>
    <row r="2005" hidden="1" x14ac:dyDescent="0.2"/>
    <row r="2006" hidden="1" x14ac:dyDescent="0.2"/>
    <row r="2007" hidden="1" x14ac:dyDescent="0.2"/>
    <row r="2008" hidden="1" x14ac:dyDescent="0.2"/>
    <row r="2009" hidden="1" x14ac:dyDescent="0.2"/>
    <row r="2010" hidden="1" x14ac:dyDescent="0.2"/>
    <row r="2011" hidden="1" x14ac:dyDescent="0.2"/>
    <row r="2012" hidden="1" x14ac:dyDescent="0.2"/>
    <row r="2013" hidden="1" x14ac:dyDescent="0.2"/>
    <row r="2014" hidden="1" x14ac:dyDescent="0.2"/>
    <row r="2015" hidden="1" x14ac:dyDescent="0.2"/>
    <row r="2016" hidden="1" x14ac:dyDescent="0.2"/>
    <row r="2017" hidden="1" x14ac:dyDescent="0.2"/>
    <row r="2018" hidden="1" x14ac:dyDescent="0.2"/>
    <row r="2019" hidden="1" x14ac:dyDescent="0.2"/>
    <row r="2020" hidden="1" x14ac:dyDescent="0.2"/>
    <row r="2021" hidden="1" x14ac:dyDescent="0.2"/>
    <row r="2022" hidden="1" x14ac:dyDescent="0.2"/>
    <row r="2023" hidden="1" x14ac:dyDescent="0.2"/>
    <row r="2024" hidden="1" x14ac:dyDescent="0.2"/>
    <row r="2025" hidden="1" x14ac:dyDescent="0.2"/>
    <row r="2026" hidden="1" x14ac:dyDescent="0.2"/>
    <row r="2027" hidden="1" x14ac:dyDescent="0.2"/>
    <row r="2028" hidden="1" x14ac:dyDescent="0.2"/>
    <row r="2029" hidden="1" x14ac:dyDescent="0.2"/>
    <row r="2030" hidden="1" x14ac:dyDescent="0.2"/>
    <row r="2031" hidden="1" x14ac:dyDescent="0.2"/>
    <row r="2032" hidden="1" x14ac:dyDescent="0.2"/>
    <row r="2033" hidden="1" x14ac:dyDescent="0.2"/>
    <row r="2034" hidden="1" x14ac:dyDescent="0.2"/>
    <row r="2035" hidden="1" x14ac:dyDescent="0.2"/>
    <row r="2036" hidden="1" x14ac:dyDescent="0.2"/>
    <row r="2037" hidden="1" x14ac:dyDescent="0.2"/>
    <row r="2038" hidden="1" x14ac:dyDescent="0.2"/>
    <row r="2039" hidden="1" x14ac:dyDescent="0.2"/>
    <row r="2040" hidden="1" x14ac:dyDescent="0.2"/>
    <row r="2041" hidden="1" x14ac:dyDescent="0.2"/>
    <row r="2042" hidden="1" x14ac:dyDescent="0.2"/>
    <row r="2043" hidden="1" x14ac:dyDescent="0.2"/>
    <row r="2044" hidden="1" x14ac:dyDescent="0.2"/>
    <row r="2045" hidden="1" x14ac:dyDescent="0.2"/>
    <row r="2046" hidden="1" x14ac:dyDescent="0.2"/>
    <row r="2047" hidden="1" x14ac:dyDescent="0.2"/>
    <row r="2048" hidden="1" x14ac:dyDescent="0.2"/>
    <row r="2049" hidden="1" x14ac:dyDescent="0.2"/>
    <row r="2050" hidden="1" x14ac:dyDescent="0.2"/>
    <row r="2051" hidden="1" x14ac:dyDescent="0.2"/>
    <row r="2052" hidden="1" x14ac:dyDescent="0.2"/>
    <row r="2053" hidden="1" x14ac:dyDescent="0.2"/>
    <row r="2054" hidden="1" x14ac:dyDescent="0.2"/>
    <row r="2055" hidden="1" x14ac:dyDescent="0.2"/>
    <row r="2056" hidden="1" x14ac:dyDescent="0.2"/>
    <row r="2057" hidden="1" x14ac:dyDescent="0.2"/>
    <row r="2058" hidden="1" x14ac:dyDescent="0.2"/>
    <row r="2059" hidden="1" x14ac:dyDescent="0.2"/>
    <row r="2060" hidden="1" x14ac:dyDescent="0.2"/>
    <row r="2061" hidden="1" x14ac:dyDescent="0.2"/>
    <row r="2062" hidden="1" x14ac:dyDescent="0.2"/>
    <row r="2063" hidden="1" x14ac:dyDescent="0.2"/>
    <row r="2064" hidden="1" x14ac:dyDescent="0.2"/>
    <row r="2065" hidden="1" x14ac:dyDescent="0.2"/>
    <row r="2066" hidden="1" x14ac:dyDescent="0.2"/>
    <row r="2067" hidden="1" x14ac:dyDescent="0.2"/>
    <row r="2068" hidden="1" x14ac:dyDescent="0.2"/>
    <row r="2069" hidden="1" x14ac:dyDescent="0.2"/>
    <row r="2070" hidden="1" x14ac:dyDescent="0.2"/>
    <row r="2071" hidden="1" x14ac:dyDescent="0.2"/>
    <row r="2072" hidden="1" x14ac:dyDescent="0.2"/>
    <row r="2073" hidden="1" x14ac:dyDescent="0.2"/>
    <row r="2074" hidden="1" x14ac:dyDescent="0.2"/>
    <row r="2075" hidden="1" x14ac:dyDescent="0.2"/>
    <row r="2076" hidden="1" x14ac:dyDescent="0.2"/>
    <row r="2077" hidden="1" x14ac:dyDescent="0.2"/>
    <row r="2078" hidden="1" x14ac:dyDescent="0.2"/>
    <row r="2079" hidden="1" x14ac:dyDescent="0.2"/>
    <row r="2080" hidden="1" x14ac:dyDescent="0.2"/>
    <row r="2081" hidden="1" x14ac:dyDescent="0.2"/>
    <row r="2082" hidden="1" x14ac:dyDescent="0.2"/>
    <row r="2083" hidden="1" x14ac:dyDescent="0.2"/>
    <row r="2084" hidden="1" x14ac:dyDescent="0.2"/>
    <row r="2085" hidden="1" x14ac:dyDescent="0.2"/>
    <row r="2086" hidden="1" x14ac:dyDescent="0.2"/>
    <row r="2087" hidden="1" x14ac:dyDescent="0.2"/>
    <row r="2088" hidden="1" x14ac:dyDescent="0.2"/>
    <row r="2089" hidden="1" x14ac:dyDescent="0.2"/>
    <row r="2090" hidden="1" x14ac:dyDescent="0.2"/>
    <row r="2091" hidden="1" x14ac:dyDescent="0.2"/>
    <row r="2092" hidden="1" x14ac:dyDescent="0.2"/>
    <row r="2093" hidden="1" x14ac:dyDescent="0.2"/>
    <row r="2094" hidden="1" x14ac:dyDescent="0.2"/>
    <row r="2095" hidden="1" x14ac:dyDescent="0.2"/>
    <row r="2096" hidden="1" x14ac:dyDescent="0.2"/>
    <row r="2097" hidden="1" x14ac:dyDescent="0.2"/>
    <row r="2098" hidden="1" x14ac:dyDescent="0.2"/>
    <row r="2099" hidden="1" x14ac:dyDescent="0.2"/>
    <row r="2100" hidden="1" x14ac:dyDescent="0.2"/>
    <row r="2101" hidden="1" x14ac:dyDescent="0.2"/>
    <row r="2102" hidden="1" x14ac:dyDescent="0.2"/>
    <row r="2103" hidden="1" x14ac:dyDescent="0.2"/>
    <row r="2104" hidden="1" x14ac:dyDescent="0.2"/>
    <row r="2105" hidden="1" x14ac:dyDescent="0.2"/>
    <row r="2106" hidden="1" x14ac:dyDescent="0.2"/>
    <row r="2107" hidden="1" x14ac:dyDescent="0.2"/>
    <row r="2108" hidden="1" x14ac:dyDescent="0.2"/>
    <row r="2109" hidden="1" x14ac:dyDescent="0.2"/>
    <row r="2110" hidden="1" x14ac:dyDescent="0.2"/>
    <row r="2111" hidden="1" x14ac:dyDescent="0.2"/>
    <row r="2112" hidden="1" x14ac:dyDescent="0.2"/>
    <row r="2113" hidden="1" x14ac:dyDescent="0.2"/>
    <row r="2114" hidden="1" x14ac:dyDescent="0.2"/>
    <row r="2115" hidden="1" x14ac:dyDescent="0.2"/>
    <row r="2116" hidden="1" x14ac:dyDescent="0.2"/>
    <row r="2117" hidden="1" x14ac:dyDescent="0.2"/>
    <row r="2118" hidden="1" x14ac:dyDescent="0.2"/>
    <row r="2119" hidden="1" x14ac:dyDescent="0.2"/>
    <row r="2120" hidden="1" x14ac:dyDescent="0.2"/>
    <row r="2121" hidden="1" x14ac:dyDescent="0.2"/>
    <row r="2122" hidden="1" x14ac:dyDescent="0.2"/>
    <row r="2123" hidden="1" x14ac:dyDescent="0.2"/>
    <row r="2124" hidden="1" x14ac:dyDescent="0.2"/>
    <row r="2125" hidden="1" x14ac:dyDescent="0.2"/>
    <row r="2126" hidden="1" x14ac:dyDescent="0.2"/>
    <row r="2127" hidden="1" x14ac:dyDescent="0.2"/>
    <row r="2128" hidden="1" x14ac:dyDescent="0.2"/>
    <row r="2129" hidden="1" x14ac:dyDescent="0.2"/>
    <row r="2130" hidden="1" x14ac:dyDescent="0.2"/>
    <row r="2131" hidden="1" x14ac:dyDescent="0.2"/>
    <row r="2132" hidden="1" x14ac:dyDescent="0.2"/>
    <row r="2133" hidden="1" x14ac:dyDescent="0.2"/>
    <row r="2134" hidden="1" x14ac:dyDescent="0.2"/>
    <row r="2135" hidden="1" x14ac:dyDescent="0.2"/>
    <row r="2136" hidden="1" x14ac:dyDescent="0.2"/>
    <row r="2137" hidden="1" x14ac:dyDescent="0.2"/>
    <row r="2138" hidden="1" x14ac:dyDescent="0.2"/>
    <row r="2139" hidden="1" x14ac:dyDescent="0.2"/>
    <row r="2140" hidden="1" x14ac:dyDescent="0.2"/>
    <row r="2141" hidden="1" x14ac:dyDescent="0.2"/>
    <row r="2142" hidden="1" x14ac:dyDescent="0.2"/>
    <row r="2143" hidden="1" x14ac:dyDescent="0.2"/>
    <row r="2144" hidden="1" x14ac:dyDescent="0.2"/>
    <row r="2145" hidden="1" x14ac:dyDescent="0.2"/>
    <row r="2146" hidden="1" x14ac:dyDescent="0.2"/>
    <row r="2147" hidden="1" x14ac:dyDescent="0.2"/>
    <row r="2148" hidden="1" x14ac:dyDescent="0.2"/>
    <row r="2149" hidden="1" x14ac:dyDescent="0.2"/>
    <row r="2150" hidden="1" x14ac:dyDescent="0.2"/>
    <row r="2151" hidden="1" x14ac:dyDescent="0.2"/>
    <row r="2152" hidden="1" x14ac:dyDescent="0.2"/>
    <row r="2153" hidden="1" x14ac:dyDescent="0.2"/>
    <row r="2154" hidden="1" x14ac:dyDescent="0.2"/>
    <row r="2155" hidden="1" x14ac:dyDescent="0.2"/>
    <row r="2156" hidden="1" x14ac:dyDescent="0.2"/>
    <row r="2157" hidden="1" x14ac:dyDescent="0.2"/>
    <row r="2158" hidden="1" x14ac:dyDescent="0.2"/>
    <row r="2159" hidden="1" x14ac:dyDescent="0.2"/>
    <row r="2160" hidden="1" x14ac:dyDescent="0.2"/>
    <row r="2161" hidden="1" x14ac:dyDescent="0.2"/>
    <row r="2162" hidden="1" x14ac:dyDescent="0.2"/>
    <row r="2163" hidden="1" x14ac:dyDescent="0.2"/>
    <row r="2164" hidden="1" x14ac:dyDescent="0.2"/>
    <row r="2165" hidden="1" x14ac:dyDescent="0.2"/>
    <row r="2166" hidden="1" x14ac:dyDescent="0.2"/>
    <row r="2167" hidden="1" x14ac:dyDescent="0.2"/>
    <row r="2168" hidden="1" x14ac:dyDescent="0.2"/>
    <row r="2169" hidden="1" x14ac:dyDescent="0.2"/>
    <row r="2170" hidden="1" x14ac:dyDescent="0.2"/>
    <row r="2171" hidden="1" x14ac:dyDescent="0.2"/>
    <row r="2172" hidden="1" x14ac:dyDescent="0.2"/>
    <row r="2173" hidden="1" x14ac:dyDescent="0.2"/>
    <row r="2174" hidden="1" x14ac:dyDescent="0.2"/>
    <row r="2175" hidden="1" x14ac:dyDescent="0.2"/>
    <row r="2176" hidden="1" x14ac:dyDescent="0.2"/>
    <row r="2177" hidden="1" x14ac:dyDescent="0.2"/>
    <row r="2178" hidden="1" x14ac:dyDescent="0.2"/>
    <row r="2179" hidden="1" x14ac:dyDescent="0.2"/>
    <row r="2180" hidden="1" x14ac:dyDescent="0.2"/>
    <row r="2181" hidden="1" x14ac:dyDescent="0.2"/>
    <row r="2182" hidden="1" x14ac:dyDescent="0.2"/>
    <row r="2183" hidden="1" x14ac:dyDescent="0.2"/>
    <row r="2184" hidden="1" x14ac:dyDescent="0.2"/>
    <row r="2185" hidden="1" x14ac:dyDescent="0.2"/>
    <row r="2186" hidden="1" x14ac:dyDescent="0.2"/>
    <row r="2187" hidden="1" x14ac:dyDescent="0.2"/>
    <row r="2188" hidden="1" x14ac:dyDescent="0.2"/>
    <row r="2189" hidden="1" x14ac:dyDescent="0.2"/>
    <row r="2190" hidden="1" x14ac:dyDescent="0.2"/>
    <row r="2191" hidden="1" x14ac:dyDescent="0.2"/>
    <row r="2192" hidden="1" x14ac:dyDescent="0.2"/>
    <row r="2193" hidden="1" x14ac:dyDescent="0.2"/>
    <row r="2194" hidden="1" x14ac:dyDescent="0.2"/>
    <row r="2195" hidden="1" x14ac:dyDescent="0.2"/>
    <row r="2196" hidden="1" x14ac:dyDescent="0.2"/>
    <row r="2197" hidden="1" x14ac:dyDescent="0.2"/>
    <row r="2198" hidden="1" x14ac:dyDescent="0.2"/>
    <row r="2199" hidden="1" x14ac:dyDescent="0.2"/>
    <row r="2200" hidden="1" x14ac:dyDescent="0.2"/>
    <row r="2201" hidden="1" x14ac:dyDescent="0.2"/>
    <row r="2202" hidden="1" x14ac:dyDescent="0.2"/>
    <row r="2203" hidden="1" x14ac:dyDescent="0.2"/>
    <row r="2204" hidden="1" x14ac:dyDescent="0.2"/>
    <row r="2205" hidden="1" x14ac:dyDescent="0.2"/>
    <row r="2206" hidden="1" x14ac:dyDescent="0.2"/>
    <row r="2207" hidden="1" x14ac:dyDescent="0.2"/>
    <row r="2208" hidden="1" x14ac:dyDescent="0.2"/>
    <row r="2209" hidden="1" x14ac:dyDescent="0.2"/>
    <row r="2210" hidden="1" x14ac:dyDescent="0.2"/>
    <row r="2211" hidden="1" x14ac:dyDescent="0.2"/>
    <row r="2212" hidden="1" x14ac:dyDescent="0.2"/>
    <row r="2213" hidden="1" x14ac:dyDescent="0.2"/>
    <row r="2214" hidden="1" x14ac:dyDescent="0.2"/>
    <row r="2215" hidden="1" x14ac:dyDescent="0.2"/>
    <row r="2216" hidden="1" x14ac:dyDescent="0.2"/>
    <row r="2217" hidden="1" x14ac:dyDescent="0.2"/>
    <row r="2218" hidden="1" x14ac:dyDescent="0.2"/>
    <row r="2219" hidden="1" x14ac:dyDescent="0.2"/>
    <row r="2220" hidden="1" x14ac:dyDescent="0.2"/>
    <row r="2221" hidden="1" x14ac:dyDescent="0.2"/>
    <row r="2222" hidden="1" x14ac:dyDescent="0.2"/>
    <row r="2223" hidden="1" x14ac:dyDescent="0.2"/>
    <row r="2224" hidden="1" x14ac:dyDescent="0.2"/>
    <row r="2225" hidden="1" x14ac:dyDescent="0.2"/>
    <row r="2226" hidden="1" x14ac:dyDescent="0.2"/>
    <row r="2227" hidden="1" x14ac:dyDescent="0.2"/>
    <row r="2228" hidden="1" x14ac:dyDescent="0.2"/>
    <row r="2229" hidden="1" x14ac:dyDescent="0.2"/>
    <row r="2230" hidden="1" x14ac:dyDescent="0.2"/>
    <row r="2231" hidden="1" x14ac:dyDescent="0.2"/>
    <row r="2232" hidden="1" x14ac:dyDescent="0.2"/>
    <row r="2233" hidden="1" x14ac:dyDescent="0.2"/>
    <row r="2234" hidden="1" x14ac:dyDescent="0.2"/>
    <row r="2235" hidden="1" x14ac:dyDescent="0.2"/>
    <row r="2236" hidden="1" x14ac:dyDescent="0.2"/>
    <row r="2237" hidden="1" x14ac:dyDescent="0.2"/>
    <row r="2238" hidden="1" x14ac:dyDescent="0.2"/>
    <row r="2239" hidden="1" x14ac:dyDescent="0.2"/>
    <row r="2240" hidden="1" x14ac:dyDescent="0.2"/>
    <row r="2241" hidden="1" x14ac:dyDescent="0.2"/>
    <row r="2242" hidden="1" x14ac:dyDescent="0.2"/>
    <row r="2243" hidden="1" x14ac:dyDescent="0.2"/>
    <row r="2244" hidden="1" x14ac:dyDescent="0.2"/>
    <row r="2245" hidden="1" x14ac:dyDescent="0.2"/>
    <row r="2246" hidden="1" x14ac:dyDescent="0.2"/>
    <row r="2247" hidden="1" x14ac:dyDescent="0.2"/>
    <row r="2248" hidden="1" x14ac:dyDescent="0.2"/>
    <row r="2249" hidden="1" x14ac:dyDescent="0.2"/>
    <row r="2250" hidden="1" x14ac:dyDescent="0.2"/>
    <row r="2251" hidden="1" x14ac:dyDescent="0.2"/>
    <row r="2252" hidden="1" x14ac:dyDescent="0.2"/>
    <row r="2253" hidden="1" x14ac:dyDescent="0.2"/>
    <row r="2254" hidden="1" x14ac:dyDescent="0.2"/>
    <row r="2255" hidden="1" x14ac:dyDescent="0.2"/>
    <row r="2256" hidden="1" x14ac:dyDescent="0.2"/>
    <row r="2257" hidden="1" x14ac:dyDescent="0.2"/>
    <row r="2258" hidden="1" x14ac:dyDescent="0.2"/>
    <row r="2259" hidden="1" x14ac:dyDescent="0.2"/>
    <row r="2260" hidden="1" x14ac:dyDescent="0.2"/>
    <row r="2261" hidden="1" x14ac:dyDescent="0.2"/>
    <row r="2262" hidden="1" x14ac:dyDescent="0.2"/>
    <row r="2263" hidden="1" x14ac:dyDescent="0.2"/>
    <row r="2264" hidden="1" x14ac:dyDescent="0.2"/>
    <row r="2265" hidden="1" x14ac:dyDescent="0.2"/>
    <row r="2266" hidden="1" x14ac:dyDescent="0.2"/>
    <row r="2267" hidden="1" x14ac:dyDescent="0.2"/>
    <row r="2268" hidden="1" x14ac:dyDescent="0.2"/>
    <row r="2269" hidden="1" x14ac:dyDescent="0.2"/>
    <row r="2270" hidden="1" x14ac:dyDescent="0.2"/>
    <row r="2271" hidden="1" x14ac:dyDescent="0.2"/>
    <row r="2272" hidden="1" x14ac:dyDescent="0.2"/>
    <row r="2273" hidden="1" x14ac:dyDescent="0.2"/>
    <row r="2274" hidden="1" x14ac:dyDescent="0.2"/>
    <row r="2275" hidden="1" x14ac:dyDescent="0.2"/>
    <row r="2276" hidden="1" x14ac:dyDescent="0.2"/>
    <row r="2277" hidden="1" x14ac:dyDescent="0.2"/>
    <row r="2278" hidden="1" x14ac:dyDescent="0.2"/>
    <row r="2279" hidden="1" x14ac:dyDescent="0.2"/>
    <row r="2280" hidden="1" x14ac:dyDescent="0.2"/>
    <row r="2281" hidden="1" x14ac:dyDescent="0.2"/>
    <row r="2282" hidden="1" x14ac:dyDescent="0.2"/>
    <row r="2283" hidden="1" x14ac:dyDescent="0.2"/>
    <row r="2284" hidden="1" x14ac:dyDescent="0.2"/>
    <row r="2285" hidden="1" x14ac:dyDescent="0.2"/>
    <row r="2286" hidden="1" x14ac:dyDescent="0.2"/>
    <row r="2287" hidden="1" x14ac:dyDescent="0.2"/>
    <row r="2288" hidden="1" x14ac:dyDescent="0.2"/>
    <row r="2289" hidden="1" x14ac:dyDescent="0.2"/>
    <row r="2290" hidden="1" x14ac:dyDescent="0.2"/>
    <row r="2291" hidden="1" x14ac:dyDescent="0.2"/>
    <row r="2292" hidden="1" x14ac:dyDescent="0.2"/>
    <row r="2293" hidden="1" x14ac:dyDescent="0.2"/>
    <row r="2294" hidden="1" x14ac:dyDescent="0.2"/>
    <row r="2295" hidden="1" x14ac:dyDescent="0.2"/>
    <row r="2296" hidden="1" x14ac:dyDescent="0.2"/>
    <row r="2297" hidden="1" x14ac:dyDescent="0.2"/>
    <row r="2298" hidden="1" x14ac:dyDescent="0.2"/>
    <row r="2299" hidden="1" x14ac:dyDescent="0.2"/>
    <row r="2300" hidden="1" x14ac:dyDescent="0.2"/>
    <row r="2301" hidden="1" x14ac:dyDescent="0.2"/>
    <row r="2302" hidden="1" x14ac:dyDescent="0.2"/>
    <row r="2303" hidden="1" x14ac:dyDescent="0.2"/>
    <row r="2304" hidden="1" x14ac:dyDescent="0.2"/>
    <row r="2305" hidden="1" x14ac:dyDescent="0.2"/>
    <row r="2306" hidden="1" x14ac:dyDescent="0.2"/>
    <row r="2307" hidden="1" x14ac:dyDescent="0.2"/>
    <row r="2308" hidden="1" x14ac:dyDescent="0.2"/>
    <row r="2309" hidden="1" x14ac:dyDescent="0.2"/>
    <row r="2310" hidden="1" x14ac:dyDescent="0.2"/>
    <row r="2311" hidden="1" x14ac:dyDescent="0.2"/>
    <row r="2312" hidden="1" x14ac:dyDescent="0.2"/>
    <row r="2313" hidden="1" x14ac:dyDescent="0.2"/>
    <row r="2314" hidden="1" x14ac:dyDescent="0.2"/>
    <row r="2315" hidden="1" x14ac:dyDescent="0.2"/>
    <row r="2316" hidden="1" x14ac:dyDescent="0.2"/>
    <row r="2317" hidden="1" x14ac:dyDescent="0.2"/>
    <row r="2318" hidden="1" x14ac:dyDescent="0.2"/>
    <row r="2319" hidden="1" x14ac:dyDescent="0.2"/>
    <row r="2320" hidden="1" x14ac:dyDescent="0.2"/>
    <row r="2321" hidden="1" x14ac:dyDescent="0.2"/>
    <row r="2322" hidden="1" x14ac:dyDescent="0.2"/>
    <row r="2323" hidden="1" x14ac:dyDescent="0.2"/>
    <row r="2324" hidden="1" x14ac:dyDescent="0.2"/>
    <row r="2325" hidden="1" x14ac:dyDescent="0.2"/>
    <row r="2326" hidden="1" x14ac:dyDescent="0.2"/>
    <row r="2327" hidden="1" x14ac:dyDescent="0.2"/>
    <row r="2328" hidden="1" x14ac:dyDescent="0.2"/>
    <row r="2329" hidden="1" x14ac:dyDescent="0.2"/>
    <row r="2330" hidden="1" x14ac:dyDescent="0.2"/>
    <row r="2331" hidden="1" x14ac:dyDescent="0.2"/>
    <row r="2332" hidden="1" x14ac:dyDescent="0.2"/>
    <row r="2333" hidden="1" x14ac:dyDescent="0.2"/>
    <row r="2334" hidden="1" x14ac:dyDescent="0.2"/>
    <row r="2335" hidden="1" x14ac:dyDescent="0.2"/>
    <row r="2336" hidden="1" x14ac:dyDescent="0.2"/>
    <row r="2337" hidden="1" x14ac:dyDescent="0.2"/>
    <row r="2338" hidden="1" x14ac:dyDescent="0.2"/>
    <row r="2339" hidden="1" x14ac:dyDescent="0.2"/>
    <row r="2340" hidden="1" x14ac:dyDescent="0.2"/>
    <row r="2341" hidden="1" x14ac:dyDescent="0.2"/>
    <row r="2342" hidden="1" x14ac:dyDescent="0.2"/>
    <row r="2343" hidden="1" x14ac:dyDescent="0.2"/>
    <row r="2344" hidden="1" x14ac:dyDescent="0.2"/>
    <row r="2345" hidden="1" x14ac:dyDescent="0.2"/>
    <row r="2346" hidden="1" x14ac:dyDescent="0.2"/>
    <row r="2347" hidden="1" x14ac:dyDescent="0.2"/>
    <row r="2348" hidden="1" x14ac:dyDescent="0.2"/>
    <row r="2349" hidden="1" x14ac:dyDescent="0.2"/>
    <row r="2350" hidden="1" x14ac:dyDescent="0.2"/>
    <row r="2351" hidden="1" x14ac:dyDescent="0.2"/>
    <row r="2352" hidden="1" x14ac:dyDescent="0.2"/>
    <row r="2353" hidden="1" x14ac:dyDescent="0.2"/>
    <row r="2354" hidden="1" x14ac:dyDescent="0.2"/>
    <row r="2355" hidden="1" x14ac:dyDescent="0.2"/>
    <row r="2356" hidden="1" x14ac:dyDescent="0.2"/>
    <row r="2357" hidden="1" x14ac:dyDescent="0.2"/>
    <row r="2358" hidden="1" x14ac:dyDescent="0.2"/>
    <row r="2359" hidden="1" x14ac:dyDescent="0.2"/>
    <row r="2360" hidden="1" x14ac:dyDescent="0.2"/>
    <row r="2361" hidden="1" x14ac:dyDescent="0.2"/>
    <row r="2362" hidden="1" x14ac:dyDescent="0.2"/>
    <row r="2363" hidden="1" x14ac:dyDescent="0.2"/>
    <row r="2364" hidden="1" x14ac:dyDescent="0.2"/>
    <row r="2365" hidden="1" x14ac:dyDescent="0.2"/>
    <row r="2366" hidden="1" x14ac:dyDescent="0.2"/>
    <row r="2367" hidden="1" x14ac:dyDescent="0.2"/>
    <row r="2368" hidden="1" x14ac:dyDescent="0.2"/>
    <row r="2369" hidden="1" x14ac:dyDescent="0.2"/>
    <row r="2370" hidden="1" x14ac:dyDescent="0.2"/>
    <row r="2371" hidden="1" x14ac:dyDescent="0.2"/>
    <row r="2372" hidden="1" x14ac:dyDescent="0.2"/>
    <row r="2373" hidden="1" x14ac:dyDescent="0.2"/>
    <row r="2374" hidden="1" x14ac:dyDescent="0.2"/>
    <row r="2375" hidden="1" x14ac:dyDescent="0.2"/>
    <row r="2376" hidden="1" x14ac:dyDescent="0.2"/>
    <row r="2377" hidden="1" x14ac:dyDescent="0.2"/>
    <row r="2378" hidden="1" x14ac:dyDescent="0.2"/>
    <row r="2379" hidden="1" x14ac:dyDescent="0.2"/>
    <row r="2380" hidden="1" x14ac:dyDescent="0.2"/>
    <row r="2381" hidden="1" x14ac:dyDescent="0.2"/>
    <row r="2382" hidden="1" x14ac:dyDescent="0.2"/>
    <row r="2383" hidden="1" x14ac:dyDescent="0.2"/>
    <row r="2384" hidden="1" x14ac:dyDescent="0.2"/>
    <row r="2385" hidden="1" x14ac:dyDescent="0.2"/>
    <row r="2386" hidden="1" x14ac:dyDescent="0.2"/>
    <row r="2387" hidden="1" x14ac:dyDescent="0.2"/>
    <row r="2388" hidden="1" x14ac:dyDescent="0.2"/>
    <row r="2389" hidden="1" x14ac:dyDescent="0.2"/>
    <row r="2390" hidden="1" x14ac:dyDescent="0.2"/>
    <row r="2391" hidden="1" x14ac:dyDescent="0.2"/>
    <row r="2392" hidden="1" x14ac:dyDescent="0.2"/>
    <row r="2393" hidden="1" x14ac:dyDescent="0.2"/>
    <row r="2394" hidden="1" x14ac:dyDescent="0.2"/>
    <row r="2395" hidden="1" x14ac:dyDescent="0.2"/>
    <row r="2396" hidden="1" x14ac:dyDescent="0.2"/>
    <row r="2397" hidden="1" x14ac:dyDescent="0.2"/>
    <row r="2398" hidden="1" x14ac:dyDescent="0.2"/>
    <row r="2399" hidden="1" x14ac:dyDescent="0.2"/>
    <row r="2400" hidden="1" x14ac:dyDescent="0.2"/>
    <row r="2401" hidden="1" x14ac:dyDescent="0.2"/>
    <row r="2402" hidden="1" x14ac:dyDescent="0.2"/>
    <row r="2403" hidden="1" x14ac:dyDescent="0.2"/>
    <row r="2404" hidden="1" x14ac:dyDescent="0.2"/>
    <row r="2405" hidden="1" x14ac:dyDescent="0.2"/>
    <row r="2406" hidden="1" x14ac:dyDescent="0.2"/>
    <row r="2407" hidden="1" x14ac:dyDescent="0.2"/>
    <row r="2408" hidden="1" x14ac:dyDescent="0.2"/>
    <row r="2409" hidden="1" x14ac:dyDescent="0.2"/>
    <row r="2410" hidden="1" x14ac:dyDescent="0.2"/>
    <row r="2411" hidden="1" x14ac:dyDescent="0.2"/>
    <row r="2412" hidden="1" x14ac:dyDescent="0.2"/>
    <row r="2413" hidden="1" x14ac:dyDescent="0.2"/>
    <row r="2414" hidden="1" x14ac:dyDescent="0.2"/>
    <row r="2415" hidden="1" x14ac:dyDescent="0.2"/>
    <row r="2416" hidden="1" x14ac:dyDescent="0.2"/>
    <row r="2417" hidden="1" x14ac:dyDescent="0.2"/>
    <row r="2418" hidden="1" x14ac:dyDescent="0.2"/>
    <row r="2419" hidden="1" x14ac:dyDescent="0.2"/>
    <row r="2420" hidden="1" x14ac:dyDescent="0.2"/>
    <row r="2421" hidden="1" x14ac:dyDescent="0.2"/>
    <row r="2422" hidden="1" x14ac:dyDescent="0.2"/>
    <row r="2423" hidden="1" x14ac:dyDescent="0.2"/>
    <row r="2424" hidden="1" x14ac:dyDescent="0.2"/>
    <row r="2425" hidden="1" x14ac:dyDescent="0.2"/>
    <row r="2426" hidden="1" x14ac:dyDescent="0.2"/>
    <row r="2427" hidden="1" x14ac:dyDescent="0.2"/>
    <row r="2428" hidden="1" x14ac:dyDescent="0.2"/>
    <row r="2429" hidden="1" x14ac:dyDescent="0.2"/>
    <row r="2430" hidden="1" x14ac:dyDescent="0.2"/>
    <row r="2431" hidden="1" x14ac:dyDescent="0.2"/>
    <row r="2432" hidden="1" x14ac:dyDescent="0.2"/>
    <row r="2433" hidden="1" x14ac:dyDescent="0.2"/>
    <row r="2434" hidden="1" x14ac:dyDescent="0.2"/>
    <row r="2435" hidden="1" x14ac:dyDescent="0.2"/>
    <row r="2436" hidden="1" x14ac:dyDescent="0.2"/>
    <row r="2437" hidden="1" x14ac:dyDescent="0.2"/>
    <row r="2438" hidden="1" x14ac:dyDescent="0.2"/>
    <row r="2439" hidden="1" x14ac:dyDescent="0.2"/>
    <row r="2440" hidden="1" x14ac:dyDescent="0.2"/>
    <row r="2441" hidden="1" x14ac:dyDescent="0.2"/>
    <row r="2442" hidden="1" x14ac:dyDescent="0.2"/>
    <row r="2443" hidden="1" x14ac:dyDescent="0.2"/>
    <row r="2444" hidden="1" x14ac:dyDescent="0.2"/>
    <row r="2445" hidden="1" x14ac:dyDescent="0.2"/>
    <row r="2446" hidden="1" x14ac:dyDescent="0.2"/>
    <row r="2447" hidden="1" x14ac:dyDescent="0.2"/>
    <row r="2448" hidden="1" x14ac:dyDescent="0.2"/>
    <row r="2449" hidden="1" x14ac:dyDescent="0.2"/>
    <row r="2450" hidden="1" x14ac:dyDescent="0.2"/>
    <row r="2451" hidden="1" x14ac:dyDescent="0.2"/>
    <row r="2452" hidden="1" x14ac:dyDescent="0.2"/>
    <row r="2453" hidden="1" x14ac:dyDescent="0.2"/>
    <row r="2454" hidden="1" x14ac:dyDescent="0.2"/>
    <row r="2455" hidden="1" x14ac:dyDescent="0.2"/>
    <row r="2456" hidden="1" x14ac:dyDescent="0.2"/>
    <row r="2457" hidden="1" x14ac:dyDescent="0.2"/>
    <row r="2458" hidden="1" x14ac:dyDescent="0.2"/>
    <row r="2459" hidden="1" x14ac:dyDescent="0.2"/>
    <row r="2460" hidden="1" x14ac:dyDescent="0.2"/>
    <row r="2461" hidden="1" x14ac:dyDescent="0.2"/>
    <row r="2462" hidden="1" x14ac:dyDescent="0.2"/>
    <row r="2463" hidden="1" x14ac:dyDescent="0.2"/>
    <row r="2464" hidden="1" x14ac:dyDescent="0.2"/>
    <row r="2465" hidden="1" x14ac:dyDescent="0.2"/>
    <row r="2466" hidden="1" x14ac:dyDescent="0.2"/>
    <row r="2467" hidden="1" x14ac:dyDescent="0.2"/>
    <row r="2468" hidden="1" x14ac:dyDescent="0.2"/>
    <row r="2469" hidden="1" x14ac:dyDescent="0.2"/>
    <row r="2470" hidden="1" x14ac:dyDescent="0.2"/>
    <row r="2471" hidden="1" x14ac:dyDescent="0.2"/>
    <row r="2472" hidden="1" x14ac:dyDescent="0.2"/>
    <row r="2473" hidden="1" x14ac:dyDescent="0.2"/>
    <row r="2474" hidden="1" x14ac:dyDescent="0.2"/>
    <row r="2475" hidden="1" x14ac:dyDescent="0.2"/>
    <row r="2476" hidden="1" x14ac:dyDescent="0.2"/>
    <row r="2477" hidden="1" x14ac:dyDescent="0.2"/>
    <row r="2478" hidden="1" x14ac:dyDescent="0.2"/>
    <row r="2479" hidden="1" x14ac:dyDescent="0.2"/>
    <row r="2480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  <row r="2575" hidden="1" x14ac:dyDescent="0.2"/>
    <row r="2576" hidden="1" x14ac:dyDescent="0.2"/>
    <row r="2577" hidden="1" x14ac:dyDescent="0.2"/>
    <row r="2578" hidden="1" x14ac:dyDescent="0.2"/>
    <row r="2579" hidden="1" x14ac:dyDescent="0.2"/>
    <row r="2580" hidden="1" x14ac:dyDescent="0.2"/>
    <row r="2581" hidden="1" x14ac:dyDescent="0.2"/>
    <row r="2582" hidden="1" x14ac:dyDescent="0.2"/>
    <row r="2583" hidden="1" x14ac:dyDescent="0.2"/>
    <row r="2584" hidden="1" x14ac:dyDescent="0.2"/>
    <row r="2585" hidden="1" x14ac:dyDescent="0.2"/>
    <row r="2586" hidden="1" x14ac:dyDescent="0.2"/>
    <row r="2587" hidden="1" x14ac:dyDescent="0.2"/>
    <row r="2588" hidden="1" x14ac:dyDescent="0.2"/>
    <row r="2589" hidden="1" x14ac:dyDescent="0.2"/>
    <row r="2590" hidden="1" x14ac:dyDescent="0.2"/>
    <row r="2591" hidden="1" x14ac:dyDescent="0.2"/>
    <row r="2592" hidden="1" x14ac:dyDescent="0.2"/>
    <row r="2593" hidden="1" x14ac:dyDescent="0.2"/>
    <row r="2594" hidden="1" x14ac:dyDescent="0.2"/>
    <row r="2595" hidden="1" x14ac:dyDescent="0.2"/>
    <row r="2596" hidden="1" x14ac:dyDescent="0.2"/>
    <row r="2597" hidden="1" x14ac:dyDescent="0.2"/>
    <row r="2598" hidden="1" x14ac:dyDescent="0.2"/>
    <row r="2599" hidden="1" x14ac:dyDescent="0.2"/>
    <row r="2600" hidden="1" x14ac:dyDescent="0.2"/>
    <row r="2601" hidden="1" x14ac:dyDescent="0.2"/>
    <row r="2602" hidden="1" x14ac:dyDescent="0.2"/>
    <row r="2603" hidden="1" x14ac:dyDescent="0.2"/>
    <row r="2604" hidden="1" x14ac:dyDescent="0.2"/>
    <row r="2605" hidden="1" x14ac:dyDescent="0.2"/>
    <row r="2606" hidden="1" x14ac:dyDescent="0.2"/>
    <row r="2607" hidden="1" x14ac:dyDescent="0.2"/>
    <row r="2608" hidden="1" x14ac:dyDescent="0.2"/>
    <row r="2609" hidden="1" x14ac:dyDescent="0.2"/>
    <row r="2610" hidden="1" x14ac:dyDescent="0.2"/>
    <row r="2611" hidden="1" x14ac:dyDescent="0.2"/>
    <row r="2612" hidden="1" x14ac:dyDescent="0.2"/>
    <row r="2613" hidden="1" x14ac:dyDescent="0.2"/>
    <row r="2614" hidden="1" x14ac:dyDescent="0.2"/>
    <row r="2615" hidden="1" x14ac:dyDescent="0.2"/>
    <row r="2616" hidden="1" x14ac:dyDescent="0.2"/>
    <row r="2617" hidden="1" x14ac:dyDescent="0.2"/>
    <row r="2618" hidden="1" x14ac:dyDescent="0.2"/>
    <row r="2619" hidden="1" x14ac:dyDescent="0.2"/>
    <row r="2620" hidden="1" x14ac:dyDescent="0.2"/>
    <row r="2621" hidden="1" x14ac:dyDescent="0.2"/>
    <row r="2622" hidden="1" x14ac:dyDescent="0.2"/>
    <row r="2623" hidden="1" x14ac:dyDescent="0.2"/>
    <row r="2624" hidden="1" x14ac:dyDescent="0.2"/>
    <row r="2625" hidden="1" x14ac:dyDescent="0.2"/>
    <row r="2626" hidden="1" x14ac:dyDescent="0.2"/>
    <row r="2627" hidden="1" x14ac:dyDescent="0.2"/>
    <row r="2628" hidden="1" x14ac:dyDescent="0.2"/>
    <row r="2629" hidden="1" x14ac:dyDescent="0.2"/>
    <row r="2630" hidden="1" x14ac:dyDescent="0.2"/>
    <row r="2631" hidden="1" x14ac:dyDescent="0.2"/>
    <row r="2632" hidden="1" x14ac:dyDescent="0.2"/>
    <row r="2633" hidden="1" x14ac:dyDescent="0.2"/>
    <row r="2634" hidden="1" x14ac:dyDescent="0.2"/>
    <row r="2635" hidden="1" x14ac:dyDescent="0.2"/>
    <row r="2636" hidden="1" x14ac:dyDescent="0.2"/>
    <row r="2637" hidden="1" x14ac:dyDescent="0.2"/>
    <row r="2638" hidden="1" x14ac:dyDescent="0.2"/>
    <row r="2639" hidden="1" x14ac:dyDescent="0.2"/>
    <row r="2640" hidden="1" x14ac:dyDescent="0.2"/>
    <row r="2641" hidden="1" x14ac:dyDescent="0.2"/>
    <row r="2642" hidden="1" x14ac:dyDescent="0.2"/>
    <row r="2643" hidden="1" x14ac:dyDescent="0.2"/>
    <row r="2644" hidden="1" x14ac:dyDescent="0.2"/>
    <row r="2645" hidden="1" x14ac:dyDescent="0.2"/>
    <row r="2646" hidden="1" x14ac:dyDescent="0.2"/>
    <row r="2647" hidden="1" x14ac:dyDescent="0.2"/>
    <row r="2648" hidden="1" x14ac:dyDescent="0.2"/>
    <row r="2649" hidden="1" x14ac:dyDescent="0.2"/>
    <row r="2650" hidden="1" x14ac:dyDescent="0.2"/>
    <row r="2651" hidden="1" x14ac:dyDescent="0.2"/>
    <row r="2652" hidden="1" x14ac:dyDescent="0.2"/>
    <row r="2653" hidden="1" x14ac:dyDescent="0.2"/>
    <row r="2654" hidden="1" x14ac:dyDescent="0.2"/>
    <row r="2655" hidden="1" x14ac:dyDescent="0.2"/>
    <row r="2656" hidden="1" x14ac:dyDescent="0.2"/>
    <row r="2657" hidden="1" x14ac:dyDescent="0.2"/>
    <row r="2658" hidden="1" x14ac:dyDescent="0.2"/>
    <row r="2659" hidden="1" x14ac:dyDescent="0.2"/>
    <row r="2660" hidden="1" x14ac:dyDescent="0.2"/>
    <row r="2661" hidden="1" x14ac:dyDescent="0.2"/>
    <row r="2662" hidden="1" x14ac:dyDescent="0.2"/>
    <row r="2663" hidden="1" x14ac:dyDescent="0.2"/>
    <row r="2664" hidden="1" x14ac:dyDescent="0.2"/>
    <row r="2665" hidden="1" x14ac:dyDescent="0.2"/>
    <row r="2666" hidden="1" x14ac:dyDescent="0.2"/>
    <row r="2667" hidden="1" x14ac:dyDescent="0.2"/>
    <row r="2668" hidden="1" x14ac:dyDescent="0.2"/>
    <row r="2669" hidden="1" x14ac:dyDescent="0.2"/>
    <row r="2670" hidden="1" x14ac:dyDescent="0.2"/>
    <row r="2671" hidden="1" x14ac:dyDescent="0.2"/>
    <row r="2672" hidden="1" x14ac:dyDescent="0.2"/>
    <row r="2673" hidden="1" x14ac:dyDescent="0.2"/>
    <row r="2674" hidden="1" x14ac:dyDescent="0.2"/>
    <row r="2675" hidden="1" x14ac:dyDescent="0.2"/>
    <row r="2676" hidden="1" x14ac:dyDescent="0.2"/>
    <row r="2677" hidden="1" x14ac:dyDescent="0.2"/>
    <row r="2678" hidden="1" x14ac:dyDescent="0.2"/>
    <row r="2679" hidden="1" x14ac:dyDescent="0.2"/>
    <row r="2680" hidden="1" x14ac:dyDescent="0.2"/>
    <row r="2681" hidden="1" x14ac:dyDescent="0.2"/>
    <row r="2682" hidden="1" x14ac:dyDescent="0.2"/>
    <row r="2683" hidden="1" x14ac:dyDescent="0.2"/>
    <row r="2684" hidden="1" x14ac:dyDescent="0.2"/>
    <row r="2685" hidden="1" x14ac:dyDescent="0.2"/>
    <row r="2686" hidden="1" x14ac:dyDescent="0.2"/>
    <row r="2687" hidden="1" x14ac:dyDescent="0.2"/>
    <row r="2688" hidden="1" x14ac:dyDescent="0.2"/>
    <row r="2689" hidden="1" x14ac:dyDescent="0.2"/>
    <row r="2690" hidden="1" x14ac:dyDescent="0.2"/>
    <row r="2691" hidden="1" x14ac:dyDescent="0.2"/>
    <row r="2692" hidden="1" x14ac:dyDescent="0.2"/>
    <row r="2693" hidden="1" x14ac:dyDescent="0.2"/>
    <row r="2694" hidden="1" x14ac:dyDescent="0.2"/>
    <row r="2695" hidden="1" x14ac:dyDescent="0.2"/>
    <row r="2696" hidden="1" x14ac:dyDescent="0.2"/>
    <row r="2697" hidden="1" x14ac:dyDescent="0.2"/>
    <row r="2698" hidden="1" x14ac:dyDescent="0.2"/>
    <row r="2699" hidden="1" x14ac:dyDescent="0.2"/>
    <row r="2700" hidden="1" x14ac:dyDescent="0.2"/>
    <row r="2701" hidden="1" x14ac:dyDescent="0.2"/>
    <row r="2702" hidden="1" x14ac:dyDescent="0.2"/>
    <row r="2703" hidden="1" x14ac:dyDescent="0.2"/>
    <row r="2704" hidden="1" x14ac:dyDescent="0.2"/>
    <row r="2705" hidden="1" x14ac:dyDescent="0.2"/>
    <row r="2706" hidden="1" x14ac:dyDescent="0.2"/>
    <row r="2707" hidden="1" x14ac:dyDescent="0.2"/>
    <row r="2708" hidden="1" x14ac:dyDescent="0.2"/>
    <row r="2709" hidden="1" x14ac:dyDescent="0.2"/>
    <row r="2710" hidden="1" x14ac:dyDescent="0.2"/>
    <row r="2711" hidden="1" x14ac:dyDescent="0.2"/>
    <row r="2712" hidden="1" x14ac:dyDescent="0.2"/>
    <row r="2713" hidden="1" x14ac:dyDescent="0.2"/>
    <row r="2714" hidden="1" x14ac:dyDescent="0.2"/>
    <row r="2715" hidden="1" x14ac:dyDescent="0.2"/>
    <row r="2716" hidden="1" x14ac:dyDescent="0.2"/>
    <row r="2717" hidden="1" x14ac:dyDescent="0.2"/>
    <row r="2718" hidden="1" x14ac:dyDescent="0.2"/>
    <row r="2719" hidden="1" x14ac:dyDescent="0.2"/>
    <row r="2720" hidden="1" x14ac:dyDescent="0.2"/>
    <row r="2721" hidden="1" x14ac:dyDescent="0.2"/>
    <row r="2722" hidden="1" x14ac:dyDescent="0.2"/>
    <row r="2723" hidden="1" x14ac:dyDescent="0.2"/>
    <row r="2724" hidden="1" x14ac:dyDescent="0.2"/>
    <row r="2725" hidden="1" x14ac:dyDescent="0.2"/>
    <row r="2726" hidden="1" x14ac:dyDescent="0.2"/>
    <row r="2727" hidden="1" x14ac:dyDescent="0.2"/>
    <row r="2728" hidden="1" x14ac:dyDescent="0.2"/>
    <row r="2729" hidden="1" x14ac:dyDescent="0.2"/>
    <row r="2730" hidden="1" x14ac:dyDescent="0.2"/>
    <row r="2731" hidden="1" x14ac:dyDescent="0.2"/>
    <row r="2732" hidden="1" x14ac:dyDescent="0.2"/>
    <row r="2733" hidden="1" x14ac:dyDescent="0.2"/>
    <row r="2734" hidden="1" x14ac:dyDescent="0.2"/>
    <row r="2735" hidden="1" x14ac:dyDescent="0.2"/>
    <row r="2736" hidden="1" x14ac:dyDescent="0.2"/>
    <row r="2737" hidden="1" x14ac:dyDescent="0.2"/>
    <row r="2738" hidden="1" x14ac:dyDescent="0.2"/>
    <row r="2739" hidden="1" x14ac:dyDescent="0.2"/>
    <row r="2740" hidden="1" x14ac:dyDescent="0.2"/>
    <row r="2741" hidden="1" x14ac:dyDescent="0.2"/>
    <row r="2742" hidden="1" x14ac:dyDescent="0.2"/>
    <row r="2743" hidden="1" x14ac:dyDescent="0.2"/>
    <row r="2744" hidden="1" x14ac:dyDescent="0.2"/>
    <row r="2745" hidden="1" x14ac:dyDescent="0.2"/>
    <row r="2746" hidden="1" x14ac:dyDescent="0.2"/>
    <row r="2747" hidden="1" x14ac:dyDescent="0.2"/>
    <row r="2748" hidden="1" x14ac:dyDescent="0.2"/>
    <row r="2749" hidden="1" x14ac:dyDescent="0.2"/>
    <row r="2750" hidden="1" x14ac:dyDescent="0.2"/>
    <row r="2751" hidden="1" x14ac:dyDescent="0.2"/>
    <row r="2752" hidden="1" x14ac:dyDescent="0.2"/>
    <row r="2753" hidden="1" x14ac:dyDescent="0.2"/>
    <row r="2754" hidden="1" x14ac:dyDescent="0.2"/>
    <row r="2755" hidden="1" x14ac:dyDescent="0.2"/>
    <row r="2756" hidden="1" x14ac:dyDescent="0.2"/>
    <row r="2757" hidden="1" x14ac:dyDescent="0.2"/>
    <row r="2758" hidden="1" x14ac:dyDescent="0.2"/>
    <row r="2759" hidden="1" x14ac:dyDescent="0.2"/>
    <row r="2760" hidden="1" x14ac:dyDescent="0.2"/>
    <row r="2761" hidden="1" x14ac:dyDescent="0.2"/>
    <row r="2762" hidden="1" x14ac:dyDescent="0.2"/>
    <row r="2763" hidden="1" x14ac:dyDescent="0.2"/>
    <row r="2764" hidden="1" x14ac:dyDescent="0.2"/>
    <row r="2765" hidden="1" x14ac:dyDescent="0.2"/>
    <row r="2766" hidden="1" x14ac:dyDescent="0.2"/>
    <row r="2767" hidden="1" x14ac:dyDescent="0.2"/>
    <row r="2768" hidden="1" x14ac:dyDescent="0.2"/>
    <row r="2769" hidden="1" x14ac:dyDescent="0.2"/>
    <row r="2770" hidden="1" x14ac:dyDescent="0.2"/>
    <row r="2771" hidden="1" x14ac:dyDescent="0.2"/>
    <row r="2772" hidden="1" x14ac:dyDescent="0.2"/>
    <row r="2773" hidden="1" x14ac:dyDescent="0.2"/>
    <row r="2774" hidden="1" x14ac:dyDescent="0.2"/>
    <row r="2775" hidden="1" x14ac:dyDescent="0.2"/>
    <row r="2776" hidden="1" x14ac:dyDescent="0.2"/>
    <row r="2777" hidden="1" x14ac:dyDescent="0.2"/>
    <row r="2778" hidden="1" x14ac:dyDescent="0.2"/>
    <row r="2779" hidden="1" x14ac:dyDescent="0.2"/>
    <row r="2780" hidden="1" x14ac:dyDescent="0.2"/>
    <row r="2781" hidden="1" x14ac:dyDescent="0.2"/>
    <row r="2782" hidden="1" x14ac:dyDescent="0.2"/>
    <row r="2783" hidden="1" x14ac:dyDescent="0.2"/>
    <row r="2784" hidden="1" x14ac:dyDescent="0.2"/>
    <row r="2785" hidden="1" x14ac:dyDescent="0.2"/>
    <row r="2786" hidden="1" x14ac:dyDescent="0.2"/>
    <row r="2787" hidden="1" x14ac:dyDescent="0.2"/>
    <row r="2788" hidden="1" x14ac:dyDescent="0.2"/>
    <row r="2789" hidden="1" x14ac:dyDescent="0.2"/>
    <row r="2790" hidden="1" x14ac:dyDescent="0.2"/>
    <row r="2791" hidden="1" x14ac:dyDescent="0.2"/>
    <row r="2792" hidden="1" x14ac:dyDescent="0.2"/>
    <row r="2793" hidden="1" x14ac:dyDescent="0.2"/>
    <row r="2794" hidden="1" x14ac:dyDescent="0.2"/>
    <row r="2795" hidden="1" x14ac:dyDescent="0.2"/>
    <row r="2796" hidden="1" x14ac:dyDescent="0.2"/>
    <row r="2797" hidden="1" x14ac:dyDescent="0.2"/>
    <row r="2798" hidden="1" x14ac:dyDescent="0.2"/>
    <row r="2799" hidden="1" x14ac:dyDescent="0.2"/>
    <row r="2800" hidden="1" x14ac:dyDescent="0.2"/>
    <row r="2801" hidden="1" x14ac:dyDescent="0.2"/>
    <row r="2802" hidden="1" x14ac:dyDescent="0.2"/>
    <row r="2803" hidden="1" x14ac:dyDescent="0.2"/>
    <row r="2804" hidden="1" x14ac:dyDescent="0.2"/>
    <row r="2805" hidden="1" x14ac:dyDescent="0.2"/>
    <row r="2806" hidden="1" x14ac:dyDescent="0.2"/>
    <row r="2807" hidden="1" x14ac:dyDescent="0.2"/>
    <row r="2808" hidden="1" x14ac:dyDescent="0.2"/>
    <row r="2809" hidden="1" x14ac:dyDescent="0.2"/>
    <row r="2810" hidden="1" x14ac:dyDescent="0.2"/>
    <row r="2811" hidden="1" x14ac:dyDescent="0.2"/>
    <row r="2812" hidden="1" x14ac:dyDescent="0.2"/>
    <row r="2813" hidden="1" x14ac:dyDescent="0.2"/>
    <row r="2814" hidden="1" x14ac:dyDescent="0.2"/>
    <row r="2815" hidden="1" x14ac:dyDescent="0.2"/>
    <row r="2816" hidden="1" x14ac:dyDescent="0.2"/>
    <row r="2817" hidden="1" x14ac:dyDescent="0.2"/>
    <row r="2818" hidden="1" x14ac:dyDescent="0.2"/>
    <row r="2819" hidden="1" x14ac:dyDescent="0.2"/>
    <row r="2820" hidden="1" x14ac:dyDescent="0.2"/>
    <row r="2821" hidden="1" x14ac:dyDescent="0.2"/>
    <row r="2822" hidden="1" x14ac:dyDescent="0.2"/>
    <row r="2823" hidden="1" x14ac:dyDescent="0.2"/>
    <row r="2824" hidden="1" x14ac:dyDescent="0.2"/>
    <row r="2825" hidden="1" x14ac:dyDescent="0.2"/>
    <row r="2826" hidden="1" x14ac:dyDescent="0.2"/>
    <row r="2827" hidden="1" x14ac:dyDescent="0.2"/>
    <row r="2828" hidden="1" x14ac:dyDescent="0.2"/>
    <row r="2829" hidden="1" x14ac:dyDescent="0.2"/>
    <row r="2830" hidden="1" x14ac:dyDescent="0.2"/>
    <row r="2831" hidden="1" x14ac:dyDescent="0.2"/>
    <row r="2832" hidden="1" x14ac:dyDescent="0.2"/>
    <row r="2833" hidden="1" x14ac:dyDescent="0.2"/>
    <row r="2834" hidden="1" x14ac:dyDescent="0.2"/>
    <row r="2835" hidden="1" x14ac:dyDescent="0.2"/>
    <row r="2836" hidden="1" x14ac:dyDescent="0.2"/>
    <row r="2837" hidden="1" x14ac:dyDescent="0.2"/>
    <row r="2838" hidden="1" x14ac:dyDescent="0.2"/>
    <row r="2839" hidden="1" x14ac:dyDescent="0.2"/>
    <row r="2840" hidden="1" x14ac:dyDescent="0.2"/>
    <row r="2841" hidden="1" x14ac:dyDescent="0.2"/>
    <row r="2842" hidden="1" x14ac:dyDescent="0.2"/>
    <row r="2843" hidden="1" x14ac:dyDescent="0.2"/>
    <row r="2844" hidden="1" x14ac:dyDescent="0.2"/>
    <row r="2845" hidden="1" x14ac:dyDescent="0.2"/>
    <row r="2846" hidden="1" x14ac:dyDescent="0.2"/>
    <row r="2847" hidden="1" x14ac:dyDescent="0.2"/>
    <row r="2848" hidden="1" x14ac:dyDescent="0.2"/>
    <row r="2849" hidden="1" x14ac:dyDescent="0.2"/>
    <row r="2850" hidden="1" x14ac:dyDescent="0.2"/>
    <row r="2851" hidden="1" x14ac:dyDescent="0.2"/>
    <row r="2852" hidden="1" x14ac:dyDescent="0.2"/>
    <row r="2853" hidden="1" x14ac:dyDescent="0.2"/>
    <row r="2854" hidden="1" x14ac:dyDescent="0.2"/>
    <row r="2855" hidden="1" x14ac:dyDescent="0.2"/>
    <row r="2856" hidden="1" x14ac:dyDescent="0.2"/>
    <row r="2857" hidden="1" x14ac:dyDescent="0.2"/>
    <row r="2858" hidden="1" x14ac:dyDescent="0.2"/>
    <row r="2859" hidden="1" x14ac:dyDescent="0.2"/>
    <row r="2860" hidden="1" x14ac:dyDescent="0.2"/>
    <row r="2861" hidden="1" x14ac:dyDescent="0.2"/>
    <row r="2862" hidden="1" x14ac:dyDescent="0.2"/>
    <row r="2863" hidden="1" x14ac:dyDescent="0.2"/>
    <row r="2864" hidden="1" x14ac:dyDescent="0.2"/>
    <row r="2865" hidden="1" x14ac:dyDescent="0.2"/>
    <row r="2866" hidden="1" x14ac:dyDescent="0.2"/>
    <row r="2867" hidden="1" x14ac:dyDescent="0.2"/>
    <row r="2868" hidden="1" x14ac:dyDescent="0.2"/>
    <row r="2869" hidden="1" x14ac:dyDescent="0.2"/>
    <row r="2870" hidden="1" x14ac:dyDescent="0.2"/>
    <row r="2871" hidden="1" x14ac:dyDescent="0.2"/>
    <row r="2872" hidden="1" x14ac:dyDescent="0.2"/>
    <row r="2873" hidden="1" x14ac:dyDescent="0.2"/>
    <row r="2874" hidden="1" x14ac:dyDescent="0.2"/>
    <row r="2875" hidden="1" x14ac:dyDescent="0.2"/>
    <row r="2876" hidden="1" x14ac:dyDescent="0.2"/>
    <row r="2877" hidden="1" x14ac:dyDescent="0.2"/>
    <row r="2878" hidden="1" x14ac:dyDescent="0.2"/>
    <row r="2879" hidden="1" x14ac:dyDescent="0.2"/>
    <row r="2880" hidden="1" x14ac:dyDescent="0.2"/>
    <row r="2881" hidden="1" x14ac:dyDescent="0.2"/>
    <row r="2882" hidden="1" x14ac:dyDescent="0.2"/>
    <row r="2883" hidden="1" x14ac:dyDescent="0.2"/>
    <row r="2884" hidden="1" x14ac:dyDescent="0.2"/>
    <row r="2885" hidden="1" x14ac:dyDescent="0.2"/>
    <row r="2886" hidden="1" x14ac:dyDescent="0.2"/>
    <row r="2887" hidden="1" x14ac:dyDescent="0.2"/>
    <row r="2888" hidden="1" x14ac:dyDescent="0.2"/>
    <row r="2889" hidden="1" x14ac:dyDescent="0.2"/>
    <row r="2890" hidden="1" x14ac:dyDescent="0.2"/>
    <row r="2891" hidden="1" x14ac:dyDescent="0.2"/>
    <row r="2892" hidden="1" x14ac:dyDescent="0.2"/>
    <row r="2893" hidden="1" x14ac:dyDescent="0.2"/>
    <row r="2894" hidden="1" x14ac:dyDescent="0.2"/>
    <row r="2895" hidden="1" x14ac:dyDescent="0.2"/>
    <row r="2896" hidden="1" x14ac:dyDescent="0.2"/>
    <row r="2897" hidden="1" x14ac:dyDescent="0.2"/>
    <row r="2898" hidden="1" x14ac:dyDescent="0.2"/>
    <row r="2899" hidden="1" x14ac:dyDescent="0.2"/>
    <row r="2900" hidden="1" x14ac:dyDescent="0.2"/>
    <row r="2901" hidden="1" x14ac:dyDescent="0.2"/>
    <row r="2902" hidden="1" x14ac:dyDescent="0.2"/>
    <row r="2903" hidden="1" x14ac:dyDescent="0.2"/>
    <row r="2904" hidden="1" x14ac:dyDescent="0.2"/>
    <row r="2905" hidden="1" x14ac:dyDescent="0.2"/>
    <row r="2906" hidden="1" x14ac:dyDescent="0.2"/>
    <row r="2907" hidden="1" x14ac:dyDescent="0.2"/>
    <row r="2908" hidden="1" x14ac:dyDescent="0.2"/>
    <row r="2909" hidden="1" x14ac:dyDescent="0.2"/>
    <row r="2910" hidden="1" x14ac:dyDescent="0.2"/>
    <row r="2911" hidden="1" x14ac:dyDescent="0.2"/>
    <row r="2912" hidden="1" x14ac:dyDescent="0.2"/>
    <row r="2913" hidden="1" x14ac:dyDescent="0.2"/>
    <row r="2914" hidden="1" x14ac:dyDescent="0.2"/>
    <row r="2915" hidden="1" x14ac:dyDescent="0.2"/>
    <row r="2916" hidden="1" x14ac:dyDescent="0.2"/>
    <row r="2917" hidden="1" x14ac:dyDescent="0.2"/>
    <row r="2918" hidden="1" x14ac:dyDescent="0.2"/>
    <row r="2919" hidden="1" x14ac:dyDescent="0.2"/>
    <row r="2920" hidden="1" x14ac:dyDescent="0.2"/>
    <row r="2921" hidden="1" x14ac:dyDescent="0.2"/>
    <row r="2922" hidden="1" x14ac:dyDescent="0.2"/>
    <row r="2923" hidden="1" x14ac:dyDescent="0.2"/>
    <row r="2924" hidden="1" x14ac:dyDescent="0.2"/>
    <row r="2925" hidden="1" x14ac:dyDescent="0.2"/>
    <row r="2926" hidden="1" x14ac:dyDescent="0.2"/>
    <row r="2927" hidden="1" x14ac:dyDescent="0.2"/>
    <row r="2928" hidden="1" x14ac:dyDescent="0.2"/>
    <row r="2929" hidden="1" x14ac:dyDescent="0.2"/>
    <row r="2930" hidden="1" x14ac:dyDescent="0.2"/>
    <row r="2931" hidden="1" x14ac:dyDescent="0.2"/>
    <row r="2932" hidden="1" x14ac:dyDescent="0.2"/>
    <row r="2933" hidden="1" x14ac:dyDescent="0.2"/>
    <row r="2934" hidden="1" x14ac:dyDescent="0.2"/>
    <row r="2935" hidden="1" x14ac:dyDescent="0.2"/>
    <row r="2936" hidden="1" x14ac:dyDescent="0.2"/>
    <row r="2937" hidden="1" x14ac:dyDescent="0.2"/>
    <row r="2938" hidden="1" x14ac:dyDescent="0.2"/>
    <row r="2939" hidden="1" x14ac:dyDescent="0.2"/>
    <row r="2940" hidden="1" x14ac:dyDescent="0.2"/>
    <row r="2941" hidden="1" x14ac:dyDescent="0.2"/>
    <row r="2942" hidden="1" x14ac:dyDescent="0.2"/>
    <row r="2943" hidden="1" x14ac:dyDescent="0.2"/>
    <row r="2944" hidden="1" x14ac:dyDescent="0.2"/>
    <row r="2945" hidden="1" x14ac:dyDescent="0.2"/>
    <row r="2946" hidden="1" x14ac:dyDescent="0.2"/>
    <row r="2947" hidden="1" x14ac:dyDescent="0.2"/>
    <row r="2948" hidden="1" x14ac:dyDescent="0.2"/>
    <row r="2949" hidden="1" x14ac:dyDescent="0.2"/>
    <row r="2950" hidden="1" x14ac:dyDescent="0.2"/>
    <row r="2951" hidden="1" x14ac:dyDescent="0.2"/>
    <row r="2952" hidden="1" x14ac:dyDescent="0.2"/>
    <row r="2953" hidden="1" x14ac:dyDescent="0.2"/>
    <row r="2954" hidden="1" x14ac:dyDescent="0.2"/>
    <row r="2955" hidden="1" x14ac:dyDescent="0.2"/>
    <row r="2956" hidden="1" x14ac:dyDescent="0.2"/>
    <row r="2957" hidden="1" x14ac:dyDescent="0.2"/>
    <row r="2958" hidden="1" x14ac:dyDescent="0.2"/>
    <row r="2959" hidden="1" x14ac:dyDescent="0.2"/>
    <row r="2960" hidden="1" x14ac:dyDescent="0.2"/>
    <row r="2961" hidden="1" x14ac:dyDescent="0.2"/>
    <row r="2962" hidden="1" x14ac:dyDescent="0.2"/>
    <row r="2963" hidden="1" x14ac:dyDescent="0.2"/>
    <row r="2964" hidden="1" x14ac:dyDescent="0.2"/>
    <row r="2965" hidden="1" x14ac:dyDescent="0.2"/>
    <row r="2966" hidden="1" x14ac:dyDescent="0.2"/>
    <row r="2967" hidden="1" x14ac:dyDescent="0.2"/>
    <row r="2968" hidden="1" x14ac:dyDescent="0.2"/>
    <row r="2969" hidden="1" x14ac:dyDescent="0.2"/>
    <row r="2970" hidden="1" x14ac:dyDescent="0.2"/>
    <row r="2971" hidden="1" x14ac:dyDescent="0.2"/>
    <row r="2972" hidden="1" x14ac:dyDescent="0.2"/>
    <row r="2973" hidden="1" x14ac:dyDescent="0.2"/>
    <row r="2974" hidden="1" x14ac:dyDescent="0.2"/>
    <row r="2975" hidden="1" x14ac:dyDescent="0.2"/>
    <row r="2976" hidden="1" x14ac:dyDescent="0.2"/>
    <row r="2977" hidden="1" x14ac:dyDescent="0.2"/>
    <row r="2978" hidden="1" x14ac:dyDescent="0.2"/>
    <row r="2979" hidden="1" x14ac:dyDescent="0.2"/>
    <row r="2980" hidden="1" x14ac:dyDescent="0.2"/>
    <row r="2981" hidden="1" x14ac:dyDescent="0.2"/>
    <row r="2982" hidden="1" x14ac:dyDescent="0.2"/>
    <row r="2983" hidden="1" x14ac:dyDescent="0.2"/>
    <row r="2984" hidden="1" x14ac:dyDescent="0.2"/>
    <row r="2985" hidden="1" x14ac:dyDescent="0.2"/>
    <row r="2986" hidden="1" x14ac:dyDescent="0.2"/>
    <row r="2987" hidden="1" x14ac:dyDescent="0.2"/>
    <row r="2988" hidden="1" x14ac:dyDescent="0.2"/>
    <row r="2989" hidden="1" x14ac:dyDescent="0.2"/>
    <row r="2990" hidden="1" x14ac:dyDescent="0.2"/>
    <row r="2991" hidden="1" x14ac:dyDescent="0.2"/>
    <row r="2992" hidden="1" x14ac:dyDescent="0.2"/>
    <row r="2993" hidden="1" x14ac:dyDescent="0.2"/>
    <row r="2994" hidden="1" x14ac:dyDescent="0.2"/>
    <row r="2995" hidden="1" x14ac:dyDescent="0.2"/>
    <row r="2996" hidden="1" x14ac:dyDescent="0.2"/>
    <row r="2997" hidden="1" x14ac:dyDescent="0.2"/>
    <row r="2998" hidden="1" x14ac:dyDescent="0.2"/>
    <row r="2999" hidden="1" x14ac:dyDescent="0.2"/>
    <row r="3000" hidden="1" x14ac:dyDescent="0.2"/>
    <row r="3001" hidden="1" x14ac:dyDescent="0.2"/>
    <row r="3002" hidden="1" x14ac:dyDescent="0.2"/>
    <row r="3003" hidden="1" x14ac:dyDescent="0.2"/>
    <row r="3004" hidden="1" x14ac:dyDescent="0.2"/>
    <row r="3005" hidden="1" x14ac:dyDescent="0.2"/>
    <row r="3006" hidden="1" x14ac:dyDescent="0.2"/>
    <row r="3007" hidden="1" x14ac:dyDescent="0.2"/>
    <row r="3008" hidden="1" x14ac:dyDescent="0.2"/>
    <row r="3009" hidden="1" x14ac:dyDescent="0.2"/>
    <row r="3010" hidden="1" x14ac:dyDescent="0.2"/>
    <row r="3011" hidden="1" x14ac:dyDescent="0.2"/>
    <row r="3012" hidden="1" x14ac:dyDescent="0.2"/>
    <row r="3013" hidden="1" x14ac:dyDescent="0.2"/>
    <row r="3014" hidden="1" x14ac:dyDescent="0.2"/>
    <row r="3015" hidden="1" x14ac:dyDescent="0.2"/>
    <row r="3016" hidden="1" x14ac:dyDescent="0.2"/>
    <row r="3017" hidden="1" x14ac:dyDescent="0.2"/>
    <row r="3018" hidden="1" x14ac:dyDescent="0.2"/>
    <row r="3019" hidden="1" x14ac:dyDescent="0.2"/>
    <row r="3020" hidden="1" x14ac:dyDescent="0.2"/>
    <row r="3021" hidden="1" x14ac:dyDescent="0.2"/>
    <row r="3022" hidden="1" x14ac:dyDescent="0.2"/>
    <row r="3023" hidden="1" x14ac:dyDescent="0.2"/>
    <row r="3024" hidden="1" x14ac:dyDescent="0.2"/>
    <row r="3025" hidden="1" x14ac:dyDescent="0.2"/>
    <row r="3026" hidden="1" x14ac:dyDescent="0.2"/>
    <row r="3027" hidden="1" x14ac:dyDescent="0.2"/>
    <row r="3028" hidden="1" x14ac:dyDescent="0.2"/>
    <row r="3029" hidden="1" x14ac:dyDescent="0.2"/>
    <row r="3030" hidden="1" x14ac:dyDescent="0.2"/>
    <row r="3031" hidden="1" x14ac:dyDescent="0.2"/>
    <row r="3032" hidden="1" x14ac:dyDescent="0.2"/>
    <row r="3033" hidden="1" x14ac:dyDescent="0.2"/>
    <row r="3034" hidden="1" x14ac:dyDescent="0.2"/>
    <row r="3035" hidden="1" x14ac:dyDescent="0.2"/>
    <row r="3036" hidden="1" x14ac:dyDescent="0.2"/>
    <row r="3037" hidden="1" x14ac:dyDescent="0.2"/>
    <row r="3038" hidden="1" x14ac:dyDescent="0.2"/>
    <row r="3039" hidden="1" x14ac:dyDescent="0.2"/>
    <row r="3040" hidden="1" x14ac:dyDescent="0.2"/>
    <row r="3041" hidden="1" x14ac:dyDescent="0.2"/>
    <row r="3042" hidden="1" x14ac:dyDescent="0.2"/>
    <row r="3043" hidden="1" x14ac:dyDescent="0.2"/>
    <row r="3044" hidden="1" x14ac:dyDescent="0.2"/>
    <row r="3045" hidden="1" x14ac:dyDescent="0.2"/>
    <row r="3046" hidden="1" x14ac:dyDescent="0.2"/>
    <row r="3047" hidden="1" x14ac:dyDescent="0.2"/>
    <row r="3048" hidden="1" x14ac:dyDescent="0.2"/>
    <row r="3049" hidden="1" x14ac:dyDescent="0.2"/>
    <row r="3050" hidden="1" x14ac:dyDescent="0.2"/>
    <row r="3051" hidden="1" x14ac:dyDescent="0.2"/>
    <row r="3052" hidden="1" x14ac:dyDescent="0.2"/>
    <row r="3053" hidden="1" x14ac:dyDescent="0.2"/>
    <row r="3054" hidden="1" x14ac:dyDescent="0.2"/>
    <row r="3055" hidden="1" x14ac:dyDescent="0.2"/>
    <row r="3056" hidden="1" x14ac:dyDescent="0.2"/>
    <row r="3057" hidden="1" x14ac:dyDescent="0.2"/>
    <row r="3058" hidden="1" x14ac:dyDescent="0.2"/>
    <row r="3059" hidden="1" x14ac:dyDescent="0.2"/>
    <row r="3060" hidden="1" x14ac:dyDescent="0.2"/>
    <row r="3061" hidden="1" x14ac:dyDescent="0.2"/>
    <row r="3062" hidden="1" x14ac:dyDescent="0.2"/>
    <row r="3063" hidden="1" x14ac:dyDescent="0.2"/>
    <row r="3064" hidden="1" x14ac:dyDescent="0.2"/>
    <row r="3065" hidden="1" x14ac:dyDescent="0.2"/>
    <row r="3066" hidden="1" x14ac:dyDescent="0.2"/>
    <row r="3067" hidden="1" x14ac:dyDescent="0.2"/>
    <row r="3068" hidden="1" x14ac:dyDescent="0.2"/>
    <row r="3069" hidden="1" x14ac:dyDescent="0.2"/>
    <row r="3070" hidden="1" x14ac:dyDescent="0.2"/>
    <row r="3071" hidden="1" x14ac:dyDescent="0.2"/>
    <row r="3072" hidden="1" x14ac:dyDescent="0.2"/>
    <row r="3073" hidden="1" x14ac:dyDescent="0.2"/>
    <row r="3074" hidden="1" x14ac:dyDescent="0.2"/>
    <row r="3075" hidden="1" x14ac:dyDescent="0.2"/>
    <row r="3076" hidden="1" x14ac:dyDescent="0.2"/>
    <row r="3077" hidden="1" x14ac:dyDescent="0.2"/>
    <row r="3078" hidden="1" x14ac:dyDescent="0.2"/>
    <row r="3079" hidden="1" x14ac:dyDescent="0.2"/>
    <row r="3080" hidden="1" x14ac:dyDescent="0.2"/>
    <row r="3081" hidden="1" x14ac:dyDescent="0.2"/>
    <row r="3082" hidden="1" x14ac:dyDescent="0.2"/>
    <row r="3083" hidden="1" x14ac:dyDescent="0.2"/>
    <row r="3084" hidden="1" x14ac:dyDescent="0.2"/>
    <row r="3085" hidden="1" x14ac:dyDescent="0.2"/>
    <row r="3086" hidden="1" x14ac:dyDescent="0.2"/>
    <row r="3087" hidden="1" x14ac:dyDescent="0.2"/>
    <row r="3088" hidden="1" x14ac:dyDescent="0.2"/>
    <row r="3089" hidden="1" x14ac:dyDescent="0.2"/>
    <row r="3090" hidden="1" x14ac:dyDescent="0.2"/>
    <row r="3091" hidden="1" x14ac:dyDescent="0.2"/>
    <row r="3092" hidden="1" x14ac:dyDescent="0.2"/>
    <row r="3093" hidden="1" x14ac:dyDescent="0.2"/>
    <row r="3094" hidden="1" x14ac:dyDescent="0.2"/>
    <row r="3095" hidden="1" x14ac:dyDescent="0.2"/>
    <row r="3096" hidden="1" x14ac:dyDescent="0.2"/>
    <row r="3097" hidden="1" x14ac:dyDescent="0.2"/>
    <row r="3098" hidden="1" x14ac:dyDescent="0.2"/>
    <row r="3099" hidden="1" x14ac:dyDescent="0.2"/>
    <row r="3100" hidden="1" x14ac:dyDescent="0.2"/>
    <row r="3101" hidden="1" x14ac:dyDescent="0.2"/>
    <row r="3102" hidden="1" x14ac:dyDescent="0.2"/>
    <row r="3103" hidden="1" x14ac:dyDescent="0.2"/>
    <row r="3104" hidden="1" x14ac:dyDescent="0.2"/>
    <row r="3105" hidden="1" x14ac:dyDescent="0.2"/>
    <row r="3106" hidden="1" x14ac:dyDescent="0.2"/>
    <row r="3107" hidden="1" x14ac:dyDescent="0.2"/>
    <row r="3108" hidden="1" x14ac:dyDescent="0.2"/>
    <row r="3109" hidden="1" x14ac:dyDescent="0.2"/>
    <row r="3110" hidden="1" x14ac:dyDescent="0.2"/>
    <row r="3111" hidden="1" x14ac:dyDescent="0.2"/>
    <row r="3112" hidden="1" x14ac:dyDescent="0.2"/>
    <row r="3113" hidden="1" x14ac:dyDescent="0.2"/>
    <row r="3114" hidden="1" x14ac:dyDescent="0.2"/>
    <row r="3115" hidden="1" x14ac:dyDescent="0.2"/>
    <row r="3116" hidden="1" x14ac:dyDescent="0.2"/>
    <row r="3117" hidden="1" x14ac:dyDescent="0.2"/>
    <row r="3118" hidden="1" x14ac:dyDescent="0.2"/>
    <row r="3119" hidden="1" x14ac:dyDescent="0.2"/>
    <row r="3120" hidden="1" x14ac:dyDescent="0.2"/>
    <row r="3121" hidden="1" x14ac:dyDescent="0.2"/>
    <row r="3122" hidden="1" x14ac:dyDescent="0.2"/>
    <row r="3123" hidden="1" x14ac:dyDescent="0.2"/>
    <row r="3124" hidden="1" x14ac:dyDescent="0.2"/>
    <row r="3125" hidden="1" x14ac:dyDescent="0.2"/>
    <row r="3126" hidden="1" x14ac:dyDescent="0.2"/>
    <row r="3127" hidden="1" x14ac:dyDescent="0.2"/>
    <row r="3128" hidden="1" x14ac:dyDescent="0.2"/>
    <row r="3129" hidden="1" x14ac:dyDescent="0.2"/>
    <row r="3130" hidden="1" x14ac:dyDescent="0.2"/>
    <row r="3131" hidden="1" x14ac:dyDescent="0.2"/>
    <row r="3132" hidden="1" x14ac:dyDescent="0.2"/>
    <row r="3133" hidden="1" x14ac:dyDescent="0.2"/>
    <row r="3134" hidden="1" x14ac:dyDescent="0.2"/>
    <row r="3135" hidden="1" x14ac:dyDescent="0.2"/>
    <row r="3136" hidden="1" x14ac:dyDescent="0.2"/>
    <row r="3137" hidden="1" x14ac:dyDescent="0.2"/>
    <row r="3138" hidden="1" x14ac:dyDescent="0.2"/>
    <row r="3139" hidden="1" x14ac:dyDescent="0.2"/>
    <row r="3140" hidden="1" x14ac:dyDescent="0.2"/>
    <row r="3141" hidden="1" x14ac:dyDescent="0.2"/>
    <row r="3142" hidden="1" x14ac:dyDescent="0.2"/>
    <row r="3143" hidden="1" x14ac:dyDescent="0.2"/>
    <row r="3144" hidden="1" x14ac:dyDescent="0.2"/>
    <row r="3145" hidden="1" x14ac:dyDescent="0.2"/>
    <row r="3146" hidden="1" x14ac:dyDescent="0.2"/>
    <row r="3147" hidden="1" x14ac:dyDescent="0.2"/>
    <row r="3148" hidden="1" x14ac:dyDescent="0.2"/>
    <row r="3149" hidden="1" x14ac:dyDescent="0.2"/>
    <row r="3150" hidden="1" x14ac:dyDescent="0.2"/>
    <row r="3151" hidden="1" x14ac:dyDescent="0.2"/>
    <row r="3152" hidden="1" x14ac:dyDescent="0.2"/>
    <row r="3153" hidden="1" x14ac:dyDescent="0.2"/>
    <row r="3154" hidden="1" x14ac:dyDescent="0.2"/>
    <row r="3155" hidden="1" x14ac:dyDescent="0.2"/>
    <row r="3156" hidden="1" x14ac:dyDescent="0.2"/>
    <row r="3157" hidden="1" x14ac:dyDescent="0.2"/>
    <row r="3158" hidden="1" x14ac:dyDescent="0.2"/>
    <row r="3159" hidden="1" x14ac:dyDescent="0.2"/>
    <row r="3160" hidden="1" x14ac:dyDescent="0.2"/>
    <row r="3161" hidden="1" x14ac:dyDescent="0.2"/>
    <row r="3162" hidden="1" x14ac:dyDescent="0.2"/>
    <row r="3163" hidden="1" x14ac:dyDescent="0.2"/>
    <row r="3164" hidden="1" x14ac:dyDescent="0.2"/>
    <row r="3165" hidden="1" x14ac:dyDescent="0.2"/>
    <row r="3166" hidden="1" x14ac:dyDescent="0.2"/>
    <row r="3167" hidden="1" x14ac:dyDescent="0.2"/>
    <row r="3168" hidden="1" x14ac:dyDescent="0.2"/>
    <row r="3169" hidden="1" x14ac:dyDescent="0.2"/>
    <row r="3170" hidden="1" x14ac:dyDescent="0.2"/>
    <row r="3171" hidden="1" x14ac:dyDescent="0.2"/>
    <row r="3172" hidden="1" x14ac:dyDescent="0.2"/>
    <row r="3173" hidden="1" x14ac:dyDescent="0.2"/>
    <row r="3174" hidden="1" x14ac:dyDescent="0.2"/>
    <row r="3175" hidden="1" x14ac:dyDescent="0.2"/>
    <row r="3176" hidden="1" x14ac:dyDescent="0.2"/>
    <row r="3177" hidden="1" x14ac:dyDescent="0.2"/>
    <row r="3178" hidden="1" x14ac:dyDescent="0.2"/>
    <row r="3179" hidden="1" x14ac:dyDescent="0.2"/>
    <row r="3180" hidden="1" x14ac:dyDescent="0.2"/>
    <row r="3181" hidden="1" x14ac:dyDescent="0.2"/>
    <row r="3182" hidden="1" x14ac:dyDescent="0.2"/>
    <row r="3183" hidden="1" x14ac:dyDescent="0.2"/>
    <row r="3184" hidden="1" x14ac:dyDescent="0.2"/>
    <row r="3185" hidden="1" x14ac:dyDescent="0.2"/>
    <row r="3186" hidden="1" x14ac:dyDescent="0.2"/>
    <row r="3187" hidden="1" x14ac:dyDescent="0.2"/>
    <row r="3188" hidden="1" x14ac:dyDescent="0.2"/>
    <row r="3189" hidden="1" x14ac:dyDescent="0.2"/>
    <row r="3190" hidden="1" x14ac:dyDescent="0.2"/>
    <row r="3191" hidden="1" x14ac:dyDescent="0.2"/>
    <row r="3192" hidden="1" x14ac:dyDescent="0.2"/>
    <row r="3193" hidden="1" x14ac:dyDescent="0.2"/>
    <row r="3194" hidden="1" x14ac:dyDescent="0.2"/>
    <row r="3195" hidden="1" x14ac:dyDescent="0.2"/>
    <row r="3196" hidden="1" x14ac:dyDescent="0.2"/>
    <row r="3197" hidden="1" x14ac:dyDescent="0.2"/>
    <row r="3198" hidden="1" x14ac:dyDescent="0.2"/>
    <row r="3199" hidden="1" x14ac:dyDescent="0.2"/>
    <row r="3200" hidden="1" x14ac:dyDescent="0.2"/>
    <row r="3201" hidden="1" x14ac:dyDescent="0.2"/>
    <row r="3202" hidden="1" x14ac:dyDescent="0.2"/>
    <row r="3203" hidden="1" x14ac:dyDescent="0.2"/>
    <row r="3204" hidden="1" x14ac:dyDescent="0.2"/>
    <row r="3205" hidden="1" x14ac:dyDescent="0.2"/>
    <row r="3206" hidden="1" x14ac:dyDescent="0.2"/>
    <row r="3207" hidden="1" x14ac:dyDescent="0.2"/>
    <row r="3208" hidden="1" x14ac:dyDescent="0.2"/>
    <row r="3209" hidden="1" x14ac:dyDescent="0.2"/>
    <row r="3210" hidden="1" x14ac:dyDescent="0.2"/>
    <row r="3211" hidden="1" x14ac:dyDescent="0.2"/>
    <row r="3212" hidden="1" x14ac:dyDescent="0.2"/>
    <row r="3213" hidden="1" x14ac:dyDescent="0.2"/>
    <row r="3214" hidden="1" x14ac:dyDescent="0.2"/>
    <row r="3215" hidden="1" x14ac:dyDescent="0.2"/>
    <row r="3216" hidden="1" x14ac:dyDescent="0.2"/>
    <row r="3217" hidden="1" x14ac:dyDescent="0.2"/>
    <row r="3218" hidden="1" x14ac:dyDescent="0.2"/>
    <row r="3219" hidden="1" x14ac:dyDescent="0.2"/>
    <row r="3220" hidden="1" x14ac:dyDescent="0.2"/>
    <row r="3221" hidden="1" x14ac:dyDescent="0.2"/>
    <row r="3222" hidden="1" x14ac:dyDescent="0.2"/>
    <row r="3223" hidden="1" x14ac:dyDescent="0.2"/>
    <row r="3224" hidden="1" x14ac:dyDescent="0.2"/>
    <row r="3225" hidden="1" x14ac:dyDescent="0.2"/>
    <row r="3226" hidden="1" x14ac:dyDescent="0.2"/>
    <row r="3227" hidden="1" x14ac:dyDescent="0.2"/>
    <row r="3228" hidden="1" x14ac:dyDescent="0.2"/>
    <row r="3229" hidden="1" x14ac:dyDescent="0.2"/>
    <row r="3230" hidden="1" x14ac:dyDescent="0.2"/>
    <row r="3231" hidden="1" x14ac:dyDescent="0.2"/>
    <row r="3232" hidden="1" x14ac:dyDescent="0.2"/>
    <row r="3233" hidden="1" x14ac:dyDescent="0.2"/>
    <row r="3234" hidden="1" x14ac:dyDescent="0.2"/>
    <row r="3235" hidden="1" x14ac:dyDescent="0.2"/>
    <row r="3236" hidden="1" x14ac:dyDescent="0.2"/>
    <row r="3237" hidden="1" x14ac:dyDescent="0.2"/>
    <row r="3238" hidden="1" x14ac:dyDescent="0.2"/>
    <row r="3239" hidden="1" x14ac:dyDescent="0.2"/>
    <row r="3240" hidden="1" x14ac:dyDescent="0.2"/>
    <row r="3241" hidden="1" x14ac:dyDescent="0.2"/>
    <row r="3242" hidden="1" x14ac:dyDescent="0.2"/>
    <row r="3243" hidden="1" x14ac:dyDescent="0.2"/>
    <row r="3244" hidden="1" x14ac:dyDescent="0.2"/>
    <row r="3245" hidden="1" x14ac:dyDescent="0.2"/>
    <row r="3246" hidden="1" x14ac:dyDescent="0.2"/>
    <row r="3247" hidden="1" x14ac:dyDescent="0.2"/>
    <row r="3248" hidden="1" x14ac:dyDescent="0.2"/>
    <row r="3249" hidden="1" x14ac:dyDescent="0.2"/>
    <row r="3250" hidden="1" x14ac:dyDescent="0.2"/>
    <row r="3251" hidden="1" x14ac:dyDescent="0.2"/>
    <row r="3252" hidden="1" x14ac:dyDescent="0.2"/>
    <row r="3253" hidden="1" x14ac:dyDescent="0.2"/>
    <row r="3254" hidden="1" x14ac:dyDescent="0.2"/>
    <row r="3255" hidden="1" x14ac:dyDescent="0.2"/>
    <row r="3256" hidden="1" x14ac:dyDescent="0.2"/>
    <row r="3257" hidden="1" x14ac:dyDescent="0.2"/>
    <row r="3258" hidden="1" x14ac:dyDescent="0.2"/>
    <row r="3259" hidden="1" x14ac:dyDescent="0.2"/>
    <row r="3260" hidden="1" x14ac:dyDescent="0.2"/>
    <row r="3261" hidden="1" x14ac:dyDescent="0.2"/>
    <row r="3262" hidden="1" x14ac:dyDescent="0.2"/>
    <row r="3263" hidden="1" x14ac:dyDescent="0.2"/>
    <row r="3264" hidden="1" x14ac:dyDescent="0.2"/>
    <row r="3265" hidden="1" x14ac:dyDescent="0.2"/>
    <row r="3266" hidden="1" x14ac:dyDescent="0.2"/>
    <row r="3267" hidden="1" x14ac:dyDescent="0.2"/>
    <row r="3268" hidden="1" x14ac:dyDescent="0.2"/>
    <row r="3269" hidden="1" x14ac:dyDescent="0.2"/>
    <row r="3270" hidden="1" x14ac:dyDescent="0.2"/>
    <row r="3271" hidden="1" x14ac:dyDescent="0.2"/>
    <row r="3272" hidden="1" x14ac:dyDescent="0.2"/>
    <row r="3273" hidden="1" x14ac:dyDescent="0.2"/>
    <row r="3274" hidden="1" x14ac:dyDescent="0.2"/>
    <row r="3275" hidden="1" x14ac:dyDescent="0.2"/>
    <row r="3276" hidden="1" x14ac:dyDescent="0.2"/>
    <row r="3277" hidden="1" x14ac:dyDescent="0.2"/>
    <row r="3278" hidden="1" x14ac:dyDescent="0.2"/>
    <row r="3279" hidden="1" x14ac:dyDescent="0.2"/>
    <row r="3280" hidden="1" x14ac:dyDescent="0.2"/>
    <row r="3281" hidden="1" x14ac:dyDescent="0.2"/>
    <row r="3282" hidden="1" x14ac:dyDescent="0.2"/>
    <row r="3283" hidden="1" x14ac:dyDescent="0.2"/>
    <row r="3284" hidden="1" x14ac:dyDescent="0.2"/>
    <row r="3285" hidden="1" x14ac:dyDescent="0.2"/>
    <row r="3286" hidden="1" x14ac:dyDescent="0.2"/>
    <row r="3287" hidden="1" x14ac:dyDescent="0.2"/>
    <row r="3288" hidden="1" x14ac:dyDescent="0.2"/>
    <row r="3289" hidden="1" x14ac:dyDescent="0.2"/>
    <row r="3290" hidden="1" x14ac:dyDescent="0.2"/>
    <row r="3291" hidden="1" x14ac:dyDescent="0.2"/>
    <row r="3292" hidden="1" x14ac:dyDescent="0.2"/>
    <row r="3293" hidden="1" x14ac:dyDescent="0.2"/>
    <row r="3294" hidden="1" x14ac:dyDescent="0.2"/>
    <row r="3295" hidden="1" x14ac:dyDescent="0.2"/>
    <row r="3296" hidden="1" x14ac:dyDescent="0.2"/>
    <row r="3297" hidden="1" x14ac:dyDescent="0.2"/>
    <row r="3298" hidden="1" x14ac:dyDescent="0.2"/>
    <row r="3299" hidden="1" x14ac:dyDescent="0.2"/>
    <row r="3300" hidden="1" x14ac:dyDescent="0.2"/>
    <row r="3301" hidden="1" x14ac:dyDescent="0.2"/>
    <row r="3302" hidden="1" x14ac:dyDescent="0.2"/>
    <row r="3303" hidden="1" x14ac:dyDescent="0.2"/>
    <row r="3304" hidden="1" x14ac:dyDescent="0.2"/>
    <row r="3305" hidden="1" x14ac:dyDescent="0.2"/>
    <row r="3306" hidden="1" x14ac:dyDescent="0.2"/>
    <row r="3307" hidden="1" x14ac:dyDescent="0.2"/>
    <row r="3308" hidden="1" x14ac:dyDescent="0.2"/>
    <row r="3309" hidden="1" x14ac:dyDescent="0.2"/>
    <row r="3310" hidden="1" x14ac:dyDescent="0.2"/>
    <row r="3311" hidden="1" x14ac:dyDescent="0.2"/>
    <row r="3312" hidden="1" x14ac:dyDescent="0.2"/>
    <row r="3313" hidden="1" x14ac:dyDescent="0.2"/>
    <row r="3314" hidden="1" x14ac:dyDescent="0.2"/>
    <row r="3315" hidden="1" x14ac:dyDescent="0.2"/>
    <row r="3316" hidden="1" x14ac:dyDescent="0.2"/>
    <row r="3317" hidden="1" x14ac:dyDescent="0.2"/>
    <row r="3318" hidden="1" x14ac:dyDescent="0.2"/>
    <row r="3319" hidden="1" x14ac:dyDescent="0.2"/>
    <row r="3320" hidden="1" x14ac:dyDescent="0.2"/>
    <row r="3321" hidden="1" x14ac:dyDescent="0.2"/>
    <row r="3322" hidden="1" x14ac:dyDescent="0.2"/>
    <row r="3323" hidden="1" x14ac:dyDescent="0.2"/>
    <row r="3324" hidden="1" x14ac:dyDescent="0.2"/>
    <row r="3325" hidden="1" x14ac:dyDescent="0.2"/>
    <row r="3326" hidden="1" x14ac:dyDescent="0.2"/>
    <row r="3327" hidden="1" x14ac:dyDescent="0.2"/>
    <row r="3328" hidden="1" x14ac:dyDescent="0.2"/>
    <row r="3329" hidden="1" x14ac:dyDescent="0.2"/>
    <row r="3330" hidden="1" x14ac:dyDescent="0.2"/>
    <row r="3331" hidden="1" x14ac:dyDescent="0.2"/>
    <row r="3332" hidden="1" x14ac:dyDescent="0.2"/>
    <row r="3333" hidden="1" x14ac:dyDescent="0.2"/>
    <row r="3334" hidden="1" x14ac:dyDescent="0.2"/>
    <row r="3335" hidden="1" x14ac:dyDescent="0.2"/>
    <row r="3336" hidden="1" x14ac:dyDescent="0.2"/>
    <row r="3337" hidden="1" x14ac:dyDescent="0.2"/>
    <row r="3338" hidden="1" x14ac:dyDescent="0.2"/>
    <row r="3339" hidden="1" x14ac:dyDescent="0.2"/>
    <row r="3340" hidden="1" x14ac:dyDescent="0.2"/>
    <row r="3341" hidden="1" x14ac:dyDescent="0.2"/>
    <row r="3342" hidden="1" x14ac:dyDescent="0.2"/>
    <row r="3343" hidden="1" x14ac:dyDescent="0.2"/>
    <row r="3344" hidden="1" x14ac:dyDescent="0.2"/>
    <row r="3345" hidden="1" x14ac:dyDescent="0.2"/>
    <row r="3346" hidden="1" x14ac:dyDescent="0.2"/>
    <row r="3347" hidden="1" x14ac:dyDescent="0.2"/>
    <row r="3348" hidden="1" x14ac:dyDescent="0.2"/>
    <row r="3349" hidden="1" x14ac:dyDescent="0.2"/>
    <row r="3350" hidden="1" x14ac:dyDescent="0.2"/>
    <row r="3351" hidden="1" x14ac:dyDescent="0.2"/>
    <row r="3352" hidden="1" x14ac:dyDescent="0.2"/>
    <row r="3353" hidden="1" x14ac:dyDescent="0.2"/>
    <row r="3354" hidden="1" x14ac:dyDescent="0.2"/>
    <row r="3355" hidden="1" x14ac:dyDescent="0.2"/>
    <row r="3356" hidden="1" x14ac:dyDescent="0.2"/>
    <row r="3357" hidden="1" x14ac:dyDescent="0.2"/>
    <row r="3358" hidden="1" x14ac:dyDescent="0.2"/>
    <row r="3359" hidden="1" x14ac:dyDescent="0.2"/>
    <row r="3360" hidden="1" x14ac:dyDescent="0.2"/>
    <row r="3361" hidden="1" x14ac:dyDescent="0.2"/>
    <row r="3362" hidden="1" x14ac:dyDescent="0.2"/>
    <row r="3363" hidden="1" x14ac:dyDescent="0.2"/>
    <row r="3364" hidden="1" x14ac:dyDescent="0.2"/>
    <row r="3365" hidden="1" x14ac:dyDescent="0.2"/>
    <row r="3366" hidden="1" x14ac:dyDescent="0.2"/>
    <row r="3367" hidden="1" x14ac:dyDescent="0.2"/>
    <row r="3368" hidden="1" x14ac:dyDescent="0.2"/>
    <row r="3369" hidden="1" x14ac:dyDescent="0.2"/>
    <row r="3370" hidden="1" x14ac:dyDescent="0.2"/>
    <row r="3371" hidden="1" x14ac:dyDescent="0.2"/>
    <row r="3372" hidden="1" x14ac:dyDescent="0.2"/>
    <row r="3373" hidden="1" x14ac:dyDescent="0.2"/>
    <row r="3374" hidden="1" x14ac:dyDescent="0.2"/>
    <row r="3375" hidden="1" x14ac:dyDescent="0.2"/>
    <row r="3376" hidden="1" x14ac:dyDescent="0.2"/>
    <row r="3377" hidden="1" x14ac:dyDescent="0.2"/>
    <row r="3378" hidden="1" x14ac:dyDescent="0.2"/>
    <row r="3379" hidden="1" x14ac:dyDescent="0.2"/>
    <row r="3380" hidden="1" x14ac:dyDescent="0.2"/>
    <row r="3381" hidden="1" x14ac:dyDescent="0.2"/>
    <row r="3382" hidden="1" x14ac:dyDescent="0.2"/>
    <row r="3383" hidden="1" x14ac:dyDescent="0.2"/>
    <row r="3384" hidden="1" x14ac:dyDescent="0.2"/>
    <row r="3385" hidden="1" x14ac:dyDescent="0.2"/>
    <row r="3386" hidden="1" x14ac:dyDescent="0.2"/>
    <row r="3387" hidden="1" x14ac:dyDescent="0.2"/>
    <row r="3388" hidden="1" x14ac:dyDescent="0.2"/>
    <row r="3389" hidden="1" x14ac:dyDescent="0.2"/>
    <row r="3390" hidden="1" x14ac:dyDescent="0.2"/>
    <row r="3391" hidden="1" x14ac:dyDescent="0.2"/>
    <row r="3392" hidden="1" x14ac:dyDescent="0.2"/>
    <row r="3393" hidden="1" x14ac:dyDescent="0.2"/>
    <row r="3394" hidden="1" x14ac:dyDescent="0.2"/>
    <row r="3395" hidden="1" x14ac:dyDescent="0.2"/>
    <row r="3396" hidden="1" x14ac:dyDescent="0.2"/>
    <row r="3397" hidden="1" x14ac:dyDescent="0.2"/>
    <row r="3398" hidden="1" x14ac:dyDescent="0.2"/>
    <row r="3399" hidden="1" x14ac:dyDescent="0.2"/>
    <row r="3400" hidden="1" x14ac:dyDescent="0.2"/>
    <row r="3401" hidden="1" x14ac:dyDescent="0.2"/>
    <row r="3402" hidden="1" x14ac:dyDescent="0.2"/>
    <row r="3403" hidden="1" x14ac:dyDescent="0.2"/>
    <row r="3404" hidden="1" x14ac:dyDescent="0.2"/>
    <row r="3405" hidden="1" x14ac:dyDescent="0.2"/>
    <row r="3406" hidden="1" x14ac:dyDescent="0.2"/>
    <row r="3407" hidden="1" x14ac:dyDescent="0.2"/>
    <row r="3408" hidden="1" x14ac:dyDescent="0.2"/>
    <row r="3409" hidden="1" x14ac:dyDescent="0.2"/>
    <row r="3410" hidden="1" x14ac:dyDescent="0.2"/>
    <row r="3411" hidden="1" x14ac:dyDescent="0.2"/>
    <row r="3412" hidden="1" x14ac:dyDescent="0.2"/>
    <row r="3413" hidden="1" x14ac:dyDescent="0.2"/>
    <row r="3414" hidden="1" x14ac:dyDescent="0.2"/>
    <row r="3415" hidden="1" x14ac:dyDescent="0.2"/>
    <row r="3416" hidden="1" x14ac:dyDescent="0.2"/>
    <row r="3417" hidden="1" x14ac:dyDescent="0.2"/>
    <row r="3418" hidden="1" x14ac:dyDescent="0.2"/>
    <row r="3419" hidden="1" x14ac:dyDescent="0.2"/>
    <row r="3420" hidden="1" x14ac:dyDescent="0.2"/>
    <row r="3421" hidden="1" x14ac:dyDescent="0.2"/>
    <row r="3422" hidden="1" x14ac:dyDescent="0.2"/>
    <row r="3423" hidden="1" x14ac:dyDescent="0.2"/>
    <row r="3424" hidden="1" x14ac:dyDescent="0.2"/>
    <row r="3425" hidden="1" x14ac:dyDescent="0.2"/>
    <row r="3426" hidden="1" x14ac:dyDescent="0.2"/>
    <row r="3427" hidden="1" x14ac:dyDescent="0.2"/>
    <row r="3428" hidden="1" x14ac:dyDescent="0.2"/>
    <row r="3429" hidden="1" x14ac:dyDescent="0.2"/>
    <row r="3430" hidden="1" x14ac:dyDescent="0.2"/>
    <row r="3431" hidden="1" x14ac:dyDescent="0.2"/>
    <row r="3432" hidden="1" x14ac:dyDescent="0.2"/>
    <row r="3433" hidden="1" x14ac:dyDescent="0.2"/>
    <row r="3434" hidden="1" x14ac:dyDescent="0.2"/>
    <row r="3435" hidden="1" x14ac:dyDescent="0.2"/>
    <row r="3436" hidden="1" x14ac:dyDescent="0.2"/>
    <row r="3437" hidden="1" x14ac:dyDescent="0.2"/>
    <row r="3438" hidden="1" x14ac:dyDescent="0.2"/>
    <row r="3439" hidden="1" x14ac:dyDescent="0.2"/>
    <row r="3440" hidden="1" x14ac:dyDescent="0.2"/>
    <row r="3441" hidden="1" x14ac:dyDescent="0.2"/>
    <row r="3442" hidden="1" x14ac:dyDescent="0.2"/>
    <row r="3443" hidden="1" x14ac:dyDescent="0.2"/>
    <row r="3444" hidden="1" x14ac:dyDescent="0.2"/>
    <row r="3445" hidden="1" x14ac:dyDescent="0.2"/>
    <row r="3446" hidden="1" x14ac:dyDescent="0.2"/>
    <row r="3447" hidden="1" x14ac:dyDescent="0.2"/>
    <row r="3448" hidden="1" x14ac:dyDescent="0.2"/>
    <row r="3449" hidden="1" x14ac:dyDescent="0.2"/>
    <row r="3450" hidden="1" x14ac:dyDescent="0.2"/>
    <row r="3451" hidden="1" x14ac:dyDescent="0.2"/>
    <row r="3452" hidden="1" x14ac:dyDescent="0.2"/>
    <row r="3453" hidden="1" x14ac:dyDescent="0.2"/>
    <row r="3454" hidden="1" x14ac:dyDescent="0.2"/>
    <row r="3455" hidden="1" x14ac:dyDescent="0.2"/>
    <row r="3456" hidden="1" x14ac:dyDescent="0.2"/>
    <row r="3457" hidden="1" x14ac:dyDescent="0.2"/>
    <row r="3458" hidden="1" x14ac:dyDescent="0.2"/>
    <row r="3459" hidden="1" x14ac:dyDescent="0.2"/>
    <row r="3460" hidden="1" x14ac:dyDescent="0.2"/>
    <row r="3461" hidden="1" x14ac:dyDescent="0.2"/>
    <row r="3462" hidden="1" x14ac:dyDescent="0.2"/>
    <row r="3463" hidden="1" x14ac:dyDescent="0.2"/>
    <row r="3464" hidden="1" x14ac:dyDescent="0.2"/>
    <row r="3465" hidden="1" x14ac:dyDescent="0.2"/>
    <row r="3466" hidden="1" x14ac:dyDescent="0.2"/>
    <row r="3467" hidden="1" x14ac:dyDescent="0.2"/>
    <row r="3468" hidden="1" x14ac:dyDescent="0.2"/>
    <row r="3469" hidden="1" x14ac:dyDescent="0.2"/>
    <row r="3470" hidden="1" x14ac:dyDescent="0.2"/>
    <row r="3471" hidden="1" x14ac:dyDescent="0.2"/>
    <row r="3472" hidden="1" x14ac:dyDescent="0.2"/>
    <row r="3473" hidden="1" x14ac:dyDescent="0.2"/>
    <row r="3474" hidden="1" x14ac:dyDescent="0.2"/>
    <row r="3475" hidden="1" x14ac:dyDescent="0.2"/>
    <row r="3476" hidden="1" x14ac:dyDescent="0.2"/>
    <row r="3477" hidden="1" x14ac:dyDescent="0.2"/>
    <row r="3478" hidden="1" x14ac:dyDescent="0.2"/>
    <row r="3479" hidden="1" x14ac:dyDescent="0.2"/>
    <row r="3480" hidden="1" x14ac:dyDescent="0.2"/>
    <row r="3481" hidden="1" x14ac:dyDescent="0.2"/>
    <row r="3482" hidden="1" x14ac:dyDescent="0.2"/>
    <row r="3483" hidden="1" x14ac:dyDescent="0.2"/>
    <row r="3484" hidden="1" x14ac:dyDescent="0.2"/>
    <row r="3485" hidden="1" x14ac:dyDescent="0.2"/>
    <row r="3486" hidden="1" x14ac:dyDescent="0.2"/>
    <row r="3487" hidden="1" x14ac:dyDescent="0.2"/>
    <row r="3488" hidden="1" x14ac:dyDescent="0.2"/>
    <row r="3489" hidden="1" x14ac:dyDescent="0.2"/>
    <row r="3490" hidden="1" x14ac:dyDescent="0.2"/>
    <row r="3491" hidden="1" x14ac:dyDescent="0.2"/>
    <row r="3492" hidden="1" x14ac:dyDescent="0.2"/>
    <row r="3493" hidden="1" x14ac:dyDescent="0.2"/>
    <row r="3494" hidden="1" x14ac:dyDescent="0.2"/>
    <row r="3495" hidden="1" x14ac:dyDescent="0.2"/>
    <row r="3496" hidden="1" x14ac:dyDescent="0.2"/>
    <row r="3497" hidden="1" x14ac:dyDescent="0.2"/>
    <row r="3498" hidden="1" x14ac:dyDescent="0.2"/>
    <row r="3499" hidden="1" x14ac:dyDescent="0.2"/>
    <row r="3500" hidden="1" x14ac:dyDescent="0.2"/>
    <row r="3501" hidden="1" x14ac:dyDescent="0.2"/>
    <row r="3502" hidden="1" x14ac:dyDescent="0.2"/>
    <row r="3503" hidden="1" x14ac:dyDescent="0.2"/>
    <row r="3504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  <row r="4483" hidden="1" x14ac:dyDescent="0.2"/>
    <row r="4484" hidden="1" x14ac:dyDescent="0.2"/>
    <row r="4485" hidden="1" x14ac:dyDescent="0.2"/>
    <row r="4486" hidden="1" x14ac:dyDescent="0.2"/>
    <row r="4487" hidden="1" x14ac:dyDescent="0.2"/>
    <row r="4488" hidden="1" x14ac:dyDescent="0.2"/>
    <row r="4489" hidden="1" x14ac:dyDescent="0.2"/>
    <row r="4490" hidden="1" x14ac:dyDescent="0.2"/>
    <row r="4491" hidden="1" x14ac:dyDescent="0.2"/>
    <row r="4492" hidden="1" x14ac:dyDescent="0.2"/>
    <row r="4493" hidden="1" x14ac:dyDescent="0.2"/>
    <row r="4494" hidden="1" x14ac:dyDescent="0.2"/>
    <row r="4495" hidden="1" x14ac:dyDescent="0.2"/>
    <row r="4496" hidden="1" x14ac:dyDescent="0.2"/>
    <row r="4497" hidden="1" x14ac:dyDescent="0.2"/>
    <row r="4498" hidden="1" x14ac:dyDescent="0.2"/>
    <row r="4499" hidden="1" x14ac:dyDescent="0.2"/>
    <row r="4500" hidden="1" x14ac:dyDescent="0.2"/>
    <row r="4501" hidden="1" x14ac:dyDescent="0.2"/>
    <row r="4502" hidden="1" x14ac:dyDescent="0.2"/>
    <row r="4503" hidden="1" x14ac:dyDescent="0.2"/>
    <row r="4504" hidden="1" x14ac:dyDescent="0.2"/>
    <row r="4505" hidden="1" x14ac:dyDescent="0.2"/>
    <row r="4506" hidden="1" x14ac:dyDescent="0.2"/>
    <row r="4507" hidden="1" x14ac:dyDescent="0.2"/>
    <row r="4508" hidden="1" x14ac:dyDescent="0.2"/>
    <row r="4509" hidden="1" x14ac:dyDescent="0.2"/>
    <row r="4510" hidden="1" x14ac:dyDescent="0.2"/>
    <row r="4511" hidden="1" x14ac:dyDescent="0.2"/>
    <row r="4512" hidden="1" x14ac:dyDescent="0.2"/>
    <row r="4513" hidden="1" x14ac:dyDescent="0.2"/>
    <row r="4514" hidden="1" x14ac:dyDescent="0.2"/>
    <row r="4515" hidden="1" x14ac:dyDescent="0.2"/>
    <row r="4516" hidden="1" x14ac:dyDescent="0.2"/>
    <row r="4517" hidden="1" x14ac:dyDescent="0.2"/>
    <row r="4518" hidden="1" x14ac:dyDescent="0.2"/>
    <row r="4519" hidden="1" x14ac:dyDescent="0.2"/>
    <row r="4520" hidden="1" x14ac:dyDescent="0.2"/>
    <row r="4521" hidden="1" x14ac:dyDescent="0.2"/>
    <row r="4522" hidden="1" x14ac:dyDescent="0.2"/>
    <row r="4523" hidden="1" x14ac:dyDescent="0.2"/>
    <row r="4524" hidden="1" x14ac:dyDescent="0.2"/>
    <row r="4525" hidden="1" x14ac:dyDescent="0.2"/>
    <row r="4526" hidden="1" x14ac:dyDescent="0.2"/>
    <row r="4527" hidden="1" x14ac:dyDescent="0.2"/>
    <row r="4528" hidden="1" x14ac:dyDescent="0.2"/>
    <row r="4529" hidden="1" x14ac:dyDescent="0.2"/>
    <row r="4530" hidden="1" x14ac:dyDescent="0.2"/>
    <row r="4531" hidden="1" x14ac:dyDescent="0.2"/>
    <row r="4532" hidden="1" x14ac:dyDescent="0.2"/>
    <row r="4533" hidden="1" x14ac:dyDescent="0.2"/>
    <row r="4534" hidden="1" x14ac:dyDescent="0.2"/>
    <row r="4535" hidden="1" x14ac:dyDescent="0.2"/>
    <row r="4536" hidden="1" x14ac:dyDescent="0.2"/>
    <row r="4537" hidden="1" x14ac:dyDescent="0.2"/>
    <row r="4538" hidden="1" x14ac:dyDescent="0.2"/>
    <row r="4539" hidden="1" x14ac:dyDescent="0.2"/>
    <row r="4540" hidden="1" x14ac:dyDescent="0.2"/>
    <row r="4541" hidden="1" x14ac:dyDescent="0.2"/>
    <row r="4542" hidden="1" x14ac:dyDescent="0.2"/>
    <row r="4543" hidden="1" x14ac:dyDescent="0.2"/>
    <row r="4544" hidden="1" x14ac:dyDescent="0.2"/>
    <row r="4545" hidden="1" x14ac:dyDescent="0.2"/>
    <row r="4546" hidden="1" x14ac:dyDescent="0.2"/>
    <row r="4547" hidden="1" x14ac:dyDescent="0.2"/>
    <row r="4548" hidden="1" x14ac:dyDescent="0.2"/>
    <row r="4549" hidden="1" x14ac:dyDescent="0.2"/>
    <row r="4550" hidden="1" x14ac:dyDescent="0.2"/>
    <row r="4551" hidden="1" x14ac:dyDescent="0.2"/>
    <row r="4552" hidden="1" x14ac:dyDescent="0.2"/>
    <row r="4553" hidden="1" x14ac:dyDescent="0.2"/>
    <row r="4554" hidden="1" x14ac:dyDescent="0.2"/>
    <row r="4555" hidden="1" x14ac:dyDescent="0.2"/>
    <row r="4556" hidden="1" x14ac:dyDescent="0.2"/>
    <row r="4557" hidden="1" x14ac:dyDescent="0.2"/>
    <row r="4558" hidden="1" x14ac:dyDescent="0.2"/>
    <row r="4559" hidden="1" x14ac:dyDescent="0.2"/>
    <row r="4560" hidden="1" x14ac:dyDescent="0.2"/>
    <row r="4561" hidden="1" x14ac:dyDescent="0.2"/>
    <row r="4562" hidden="1" x14ac:dyDescent="0.2"/>
    <row r="4563" hidden="1" x14ac:dyDescent="0.2"/>
    <row r="4564" hidden="1" x14ac:dyDescent="0.2"/>
    <row r="4565" hidden="1" x14ac:dyDescent="0.2"/>
    <row r="4566" hidden="1" x14ac:dyDescent="0.2"/>
    <row r="4567" hidden="1" x14ac:dyDescent="0.2"/>
    <row r="4568" hidden="1" x14ac:dyDescent="0.2"/>
    <row r="4569" hidden="1" x14ac:dyDescent="0.2"/>
    <row r="4570" hidden="1" x14ac:dyDescent="0.2"/>
    <row r="4571" hidden="1" x14ac:dyDescent="0.2"/>
    <row r="4572" hidden="1" x14ac:dyDescent="0.2"/>
    <row r="4573" hidden="1" x14ac:dyDescent="0.2"/>
    <row r="4574" hidden="1" x14ac:dyDescent="0.2"/>
    <row r="4575" hidden="1" x14ac:dyDescent="0.2"/>
    <row r="4576" hidden="1" x14ac:dyDescent="0.2"/>
    <row r="4577" hidden="1" x14ac:dyDescent="0.2"/>
    <row r="4578" hidden="1" x14ac:dyDescent="0.2"/>
    <row r="4579" hidden="1" x14ac:dyDescent="0.2"/>
    <row r="4580" hidden="1" x14ac:dyDescent="0.2"/>
    <row r="4581" hidden="1" x14ac:dyDescent="0.2"/>
    <row r="4582" hidden="1" x14ac:dyDescent="0.2"/>
    <row r="4583" hidden="1" x14ac:dyDescent="0.2"/>
    <row r="4584" hidden="1" x14ac:dyDescent="0.2"/>
    <row r="4585" hidden="1" x14ac:dyDescent="0.2"/>
    <row r="4586" hidden="1" x14ac:dyDescent="0.2"/>
    <row r="4587" hidden="1" x14ac:dyDescent="0.2"/>
    <row r="4588" hidden="1" x14ac:dyDescent="0.2"/>
    <row r="4589" hidden="1" x14ac:dyDescent="0.2"/>
    <row r="4590" hidden="1" x14ac:dyDescent="0.2"/>
    <row r="4591" hidden="1" x14ac:dyDescent="0.2"/>
    <row r="4592" hidden="1" x14ac:dyDescent="0.2"/>
    <row r="4593" hidden="1" x14ac:dyDescent="0.2"/>
    <row r="4594" hidden="1" x14ac:dyDescent="0.2"/>
    <row r="4595" hidden="1" x14ac:dyDescent="0.2"/>
    <row r="4596" hidden="1" x14ac:dyDescent="0.2"/>
    <row r="4597" hidden="1" x14ac:dyDescent="0.2"/>
    <row r="4598" hidden="1" x14ac:dyDescent="0.2"/>
    <row r="4599" hidden="1" x14ac:dyDescent="0.2"/>
    <row r="4600" hidden="1" x14ac:dyDescent="0.2"/>
    <row r="4601" hidden="1" x14ac:dyDescent="0.2"/>
    <row r="4602" hidden="1" x14ac:dyDescent="0.2"/>
    <row r="4603" hidden="1" x14ac:dyDescent="0.2"/>
    <row r="4604" hidden="1" x14ac:dyDescent="0.2"/>
    <row r="4605" hidden="1" x14ac:dyDescent="0.2"/>
    <row r="4606" hidden="1" x14ac:dyDescent="0.2"/>
    <row r="4607" hidden="1" x14ac:dyDescent="0.2"/>
    <row r="4608" hidden="1" x14ac:dyDescent="0.2"/>
    <row r="4609" hidden="1" x14ac:dyDescent="0.2"/>
    <row r="4610" hidden="1" x14ac:dyDescent="0.2"/>
    <row r="4611" hidden="1" x14ac:dyDescent="0.2"/>
    <row r="4612" hidden="1" x14ac:dyDescent="0.2"/>
    <row r="4613" hidden="1" x14ac:dyDescent="0.2"/>
    <row r="4614" hidden="1" x14ac:dyDescent="0.2"/>
    <row r="4615" hidden="1" x14ac:dyDescent="0.2"/>
    <row r="4616" hidden="1" x14ac:dyDescent="0.2"/>
    <row r="4617" hidden="1" x14ac:dyDescent="0.2"/>
    <row r="4618" hidden="1" x14ac:dyDescent="0.2"/>
    <row r="4619" hidden="1" x14ac:dyDescent="0.2"/>
    <row r="4620" hidden="1" x14ac:dyDescent="0.2"/>
    <row r="4621" hidden="1" x14ac:dyDescent="0.2"/>
    <row r="4622" hidden="1" x14ac:dyDescent="0.2"/>
    <row r="4623" hidden="1" x14ac:dyDescent="0.2"/>
    <row r="4624" hidden="1" x14ac:dyDescent="0.2"/>
    <row r="4625" hidden="1" x14ac:dyDescent="0.2"/>
    <row r="4626" hidden="1" x14ac:dyDescent="0.2"/>
    <row r="4627" hidden="1" x14ac:dyDescent="0.2"/>
    <row r="4628" hidden="1" x14ac:dyDescent="0.2"/>
    <row r="4629" hidden="1" x14ac:dyDescent="0.2"/>
    <row r="4630" hidden="1" x14ac:dyDescent="0.2"/>
    <row r="4631" hidden="1" x14ac:dyDescent="0.2"/>
    <row r="4632" hidden="1" x14ac:dyDescent="0.2"/>
    <row r="4633" hidden="1" x14ac:dyDescent="0.2"/>
    <row r="4634" hidden="1" x14ac:dyDescent="0.2"/>
    <row r="4635" hidden="1" x14ac:dyDescent="0.2"/>
    <row r="4636" hidden="1" x14ac:dyDescent="0.2"/>
    <row r="4637" hidden="1" x14ac:dyDescent="0.2"/>
    <row r="4638" hidden="1" x14ac:dyDescent="0.2"/>
    <row r="4639" hidden="1" x14ac:dyDescent="0.2"/>
    <row r="4640" hidden="1" x14ac:dyDescent="0.2"/>
    <row r="4641" hidden="1" x14ac:dyDescent="0.2"/>
    <row r="4642" hidden="1" x14ac:dyDescent="0.2"/>
    <row r="4643" hidden="1" x14ac:dyDescent="0.2"/>
    <row r="4644" hidden="1" x14ac:dyDescent="0.2"/>
    <row r="4645" hidden="1" x14ac:dyDescent="0.2"/>
    <row r="4646" hidden="1" x14ac:dyDescent="0.2"/>
    <row r="4647" hidden="1" x14ac:dyDescent="0.2"/>
    <row r="4648" hidden="1" x14ac:dyDescent="0.2"/>
    <row r="4649" hidden="1" x14ac:dyDescent="0.2"/>
    <row r="4650" hidden="1" x14ac:dyDescent="0.2"/>
    <row r="4651" hidden="1" x14ac:dyDescent="0.2"/>
    <row r="4652" hidden="1" x14ac:dyDescent="0.2"/>
    <row r="4653" hidden="1" x14ac:dyDescent="0.2"/>
    <row r="4654" hidden="1" x14ac:dyDescent="0.2"/>
    <row r="4655" hidden="1" x14ac:dyDescent="0.2"/>
    <row r="4656" hidden="1" x14ac:dyDescent="0.2"/>
    <row r="4657" hidden="1" x14ac:dyDescent="0.2"/>
    <row r="4658" hidden="1" x14ac:dyDescent="0.2"/>
    <row r="4659" hidden="1" x14ac:dyDescent="0.2"/>
    <row r="4660" hidden="1" x14ac:dyDescent="0.2"/>
    <row r="4661" hidden="1" x14ac:dyDescent="0.2"/>
    <row r="4662" hidden="1" x14ac:dyDescent="0.2"/>
    <row r="4663" hidden="1" x14ac:dyDescent="0.2"/>
    <row r="4664" hidden="1" x14ac:dyDescent="0.2"/>
    <row r="4665" hidden="1" x14ac:dyDescent="0.2"/>
    <row r="4666" hidden="1" x14ac:dyDescent="0.2"/>
    <row r="4667" hidden="1" x14ac:dyDescent="0.2"/>
    <row r="4668" hidden="1" x14ac:dyDescent="0.2"/>
    <row r="4669" hidden="1" x14ac:dyDescent="0.2"/>
    <row r="4670" hidden="1" x14ac:dyDescent="0.2"/>
    <row r="4671" hidden="1" x14ac:dyDescent="0.2"/>
    <row r="4672" hidden="1" x14ac:dyDescent="0.2"/>
    <row r="4673" hidden="1" x14ac:dyDescent="0.2"/>
    <row r="4674" hidden="1" x14ac:dyDescent="0.2"/>
    <row r="4675" hidden="1" x14ac:dyDescent="0.2"/>
    <row r="4676" hidden="1" x14ac:dyDescent="0.2"/>
    <row r="4677" hidden="1" x14ac:dyDescent="0.2"/>
    <row r="4678" hidden="1" x14ac:dyDescent="0.2"/>
    <row r="4679" hidden="1" x14ac:dyDescent="0.2"/>
    <row r="4680" hidden="1" x14ac:dyDescent="0.2"/>
    <row r="4681" hidden="1" x14ac:dyDescent="0.2"/>
    <row r="4682" hidden="1" x14ac:dyDescent="0.2"/>
    <row r="4683" hidden="1" x14ac:dyDescent="0.2"/>
    <row r="4684" hidden="1" x14ac:dyDescent="0.2"/>
    <row r="4685" hidden="1" x14ac:dyDescent="0.2"/>
    <row r="4686" hidden="1" x14ac:dyDescent="0.2"/>
    <row r="4687" hidden="1" x14ac:dyDescent="0.2"/>
    <row r="4688" hidden="1" x14ac:dyDescent="0.2"/>
    <row r="4689" hidden="1" x14ac:dyDescent="0.2"/>
    <row r="4690" hidden="1" x14ac:dyDescent="0.2"/>
    <row r="4691" hidden="1" x14ac:dyDescent="0.2"/>
    <row r="4692" hidden="1" x14ac:dyDescent="0.2"/>
    <row r="4693" hidden="1" x14ac:dyDescent="0.2"/>
    <row r="4694" hidden="1" x14ac:dyDescent="0.2"/>
    <row r="4695" hidden="1" x14ac:dyDescent="0.2"/>
    <row r="4696" hidden="1" x14ac:dyDescent="0.2"/>
    <row r="4697" hidden="1" x14ac:dyDescent="0.2"/>
    <row r="4698" hidden="1" x14ac:dyDescent="0.2"/>
    <row r="4699" hidden="1" x14ac:dyDescent="0.2"/>
    <row r="4700" hidden="1" x14ac:dyDescent="0.2"/>
    <row r="4701" hidden="1" x14ac:dyDescent="0.2"/>
    <row r="4702" hidden="1" x14ac:dyDescent="0.2"/>
    <row r="4703" hidden="1" x14ac:dyDescent="0.2"/>
    <row r="4704" hidden="1" x14ac:dyDescent="0.2"/>
    <row r="4705" hidden="1" x14ac:dyDescent="0.2"/>
    <row r="4706" hidden="1" x14ac:dyDescent="0.2"/>
    <row r="4707" hidden="1" x14ac:dyDescent="0.2"/>
    <row r="4708" hidden="1" x14ac:dyDescent="0.2"/>
    <row r="4709" hidden="1" x14ac:dyDescent="0.2"/>
    <row r="4710" hidden="1" x14ac:dyDescent="0.2"/>
    <row r="4711" hidden="1" x14ac:dyDescent="0.2"/>
    <row r="4712" hidden="1" x14ac:dyDescent="0.2"/>
    <row r="4713" hidden="1" x14ac:dyDescent="0.2"/>
    <row r="4714" hidden="1" x14ac:dyDescent="0.2"/>
    <row r="4715" hidden="1" x14ac:dyDescent="0.2"/>
    <row r="4716" hidden="1" x14ac:dyDescent="0.2"/>
    <row r="4717" hidden="1" x14ac:dyDescent="0.2"/>
    <row r="4718" hidden="1" x14ac:dyDescent="0.2"/>
    <row r="4719" hidden="1" x14ac:dyDescent="0.2"/>
    <row r="4720" hidden="1" x14ac:dyDescent="0.2"/>
    <row r="4721" hidden="1" x14ac:dyDescent="0.2"/>
    <row r="4722" hidden="1" x14ac:dyDescent="0.2"/>
    <row r="4723" hidden="1" x14ac:dyDescent="0.2"/>
    <row r="4724" hidden="1" x14ac:dyDescent="0.2"/>
    <row r="4725" hidden="1" x14ac:dyDescent="0.2"/>
    <row r="4726" hidden="1" x14ac:dyDescent="0.2"/>
    <row r="4727" hidden="1" x14ac:dyDescent="0.2"/>
    <row r="4728" hidden="1" x14ac:dyDescent="0.2"/>
    <row r="4729" hidden="1" x14ac:dyDescent="0.2"/>
    <row r="4730" hidden="1" x14ac:dyDescent="0.2"/>
    <row r="4731" hidden="1" x14ac:dyDescent="0.2"/>
    <row r="4732" hidden="1" x14ac:dyDescent="0.2"/>
    <row r="4733" hidden="1" x14ac:dyDescent="0.2"/>
    <row r="4734" hidden="1" x14ac:dyDescent="0.2"/>
    <row r="4735" hidden="1" x14ac:dyDescent="0.2"/>
    <row r="4736" hidden="1" x14ac:dyDescent="0.2"/>
    <row r="4737" hidden="1" x14ac:dyDescent="0.2"/>
    <row r="4738" hidden="1" x14ac:dyDescent="0.2"/>
    <row r="4739" hidden="1" x14ac:dyDescent="0.2"/>
    <row r="4740" hidden="1" x14ac:dyDescent="0.2"/>
    <row r="4741" hidden="1" x14ac:dyDescent="0.2"/>
    <row r="4742" hidden="1" x14ac:dyDescent="0.2"/>
    <row r="4743" hidden="1" x14ac:dyDescent="0.2"/>
    <row r="4744" hidden="1" x14ac:dyDescent="0.2"/>
    <row r="4745" hidden="1" x14ac:dyDescent="0.2"/>
    <row r="4746" hidden="1" x14ac:dyDescent="0.2"/>
    <row r="4747" hidden="1" x14ac:dyDescent="0.2"/>
    <row r="4748" hidden="1" x14ac:dyDescent="0.2"/>
    <row r="4749" hidden="1" x14ac:dyDescent="0.2"/>
    <row r="4750" hidden="1" x14ac:dyDescent="0.2"/>
    <row r="4751" hidden="1" x14ac:dyDescent="0.2"/>
    <row r="4752" hidden="1" x14ac:dyDescent="0.2"/>
    <row r="4753" hidden="1" x14ac:dyDescent="0.2"/>
    <row r="4754" hidden="1" x14ac:dyDescent="0.2"/>
    <row r="4755" hidden="1" x14ac:dyDescent="0.2"/>
    <row r="4756" hidden="1" x14ac:dyDescent="0.2"/>
    <row r="4757" hidden="1" x14ac:dyDescent="0.2"/>
    <row r="4758" hidden="1" x14ac:dyDescent="0.2"/>
    <row r="4759" hidden="1" x14ac:dyDescent="0.2"/>
    <row r="4760" hidden="1" x14ac:dyDescent="0.2"/>
    <row r="4761" hidden="1" x14ac:dyDescent="0.2"/>
    <row r="4762" hidden="1" x14ac:dyDescent="0.2"/>
    <row r="4763" hidden="1" x14ac:dyDescent="0.2"/>
    <row r="4764" hidden="1" x14ac:dyDescent="0.2"/>
    <row r="4765" hidden="1" x14ac:dyDescent="0.2"/>
    <row r="4766" hidden="1" x14ac:dyDescent="0.2"/>
    <row r="4767" hidden="1" x14ac:dyDescent="0.2"/>
    <row r="4768" hidden="1" x14ac:dyDescent="0.2"/>
    <row r="4769" hidden="1" x14ac:dyDescent="0.2"/>
    <row r="4770" hidden="1" x14ac:dyDescent="0.2"/>
    <row r="4771" hidden="1" x14ac:dyDescent="0.2"/>
    <row r="4772" hidden="1" x14ac:dyDescent="0.2"/>
    <row r="4773" hidden="1" x14ac:dyDescent="0.2"/>
    <row r="4774" hidden="1" x14ac:dyDescent="0.2"/>
    <row r="4775" hidden="1" x14ac:dyDescent="0.2"/>
    <row r="4776" hidden="1" x14ac:dyDescent="0.2"/>
    <row r="4777" hidden="1" x14ac:dyDescent="0.2"/>
    <row r="4778" hidden="1" x14ac:dyDescent="0.2"/>
    <row r="4779" hidden="1" x14ac:dyDescent="0.2"/>
    <row r="4780" hidden="1" x14ac:dyDescent="0.2"/>
    <row r="4781" hidden="1" x14ac:dyDescent="0.2"/>
    <row r="4782" hidden="1" x14ac:dyDescent="0.2"/>
    <row r="4783" hidden="1" x14ac:dyDescent="0.2"/>
    <row r="4784" hidden="1" x14ac:dyDescent="0.2"/>
    <row r="4785" hidden="1" x14ac:dyDescent="0.2"/>
    <row r="4786" hidden="1" x14ac:dyDescent="0.2"/>
    <row r="4787" hidden="1" x14ac:dyDescent="0.2"/>
    <row r="4788" hidden="1" x14ac:dyDescent="0.2"/>
    <row r="4789" hidden="1" x14ac:dyDescent="0.2"/>
    <row r="4790" hidden="1" x14ac:dyDescent="0.2"/>
    <row r="4791" hidden="1" x14ac:dyDescent="0.2"/>
    <row r="4792" hidden="1" x14ac:dyDescent="0.2"/>
    <row r="4793" hidden="1" x14ac:dyDescent="0.2"/>
    <row r="4794" hidden="1" x14ac:dyDescent="0.2"/>
    <row r="4795" hidden="1" x14ac:dyDescent="0.2"/>
    <row r="4796" hidden="1" x14ac:dyDescent="0.2"/>
    <row r="4797" hidden="1" x14ac:dyDescent="0.2"/>
    <row r="4798" hidden="1" x14ac:dyDescent="0.2"/>
    <row r="4799" hidden="1" x14ac:dyDescent="0.2"/>
    <row r="4800" hidden="1" x14ac:dyDescent="0.2"/>
    <row r="4801" hidden="1" x14ac:dyDescent="0.2"/>
    <row r="4802" hidden="1" x14ac:dyDescent="0.2"/>
    <row r="4803" hidden="1" x14ac:dyDescent="0.2"/>
    <row r="4804" hidden="1" x14ac:dyDescent="0.2"/>
    <row r="4805" hidden="1" x14ac:dyDescent="0.2"/>
    <row r="4806" hidden="1" x14ac:dyDescent="0.2"/>
    <row r="4807" hidden="1" x14ac:dyDescent="0.2"/>
    <row r="4808" hidden="1" x14ac:dyDescent="0.2"/>
    <row r="4809" hidden="1" x14ac:dyDescent="0.2"/>
    <row r="4810" hidden="1" x14ac:dyDescent="0.2"/>
    <row r="4811" hidden="1" x14ac:dyDescent="0.2"/>
    <row r="4812" hidden="1" x14ac:dyDescent="0.2"/>
    <row r="4813" hidden="1" x14ac:dyDescent="0.2"/>
    <row r="4814" hidden="1" x14ac:dyDescent="0.2"/>
    <row r="4815" hidden="1" x14ac:dyDescent="0.2"/>
    <row r="4816" hidden="1" x14ac:dyDescent="0.2"/>
    <row r="4817" hidden="1" x14ac:dyDescent="0.2"/>
    <row r="4818" hidden="1" x14ac:dyDescent="0.2"/>
    <row r="4819" hidden="1" x14ac:dyDescent="0.2"/>
    <row r="4820" hidden="1" x14ac:dyDescent="0.2"/>
    <row r="4821" hidden="1" x14ac:dyDescent="0.2"/>
    <row r="4822" hidden="1" x14ac:dyDescent="0.2"/>
    <row r="4823" hidden="1" x14ac:dyDescent="0.2"/>
    <row r="4824" hidden="1" x14ac:dyDescent="0.2"/>
    <row r="4825" hidden="1" x14ac:dyDescent="0.2"/>
    <row r="4826" hidden="1" x14ac:dyDescent="0.2"/>
    <row r="4827" hidden="1" x14ac:dyDescent="0.2"/>
    <row r="4828" hidden="1" x14ac:dyDescent="0.2"/>
    <row r="4829" hidden="1" x14ac:dyDescent="0.2"/>
    <row r="4830" hidden="1" x14ac:dyDescent="0.2"/>
    <row r="4831" hidden="1" x14ac:dyDescent="0.2"/>
    <row r="4832" hidden="1" x14ac:dyDescent="0.2"/>
    <row r="4833" hidden="1" x14ac:dyDescent="0.2"/>
    <row r="4834" hidden="1" x14ac:dyDescent="0.2"/>
    <row r="4835" hidden="1" x14ac:dyDescent="0.2"/>
    <row r="4836" hidden="1" x14ac:dyDescent="0.2"/>
    <row r="4837" hidden="1" x14ac:dyDescent="0.2"/>
    <row r="4838" hidden="1" x14ac:dyDescent="0.2"/>
    <row r="4839" hidden="1" x14ac:dyDescent="0.2"/>
    <row r="4840" hidden="1" x14ac:dyDescent="0.2"/>
    <row r="4841" hidden="1" x14ac:dyDescent="0.2"/>
    <row r="4842" hidden="1" x14ac:dyDescent="0.2"/>
    <row r="4843" hidden="1" x14ac:dyDescent="0.2"/>
    <row r="4844" hidden="1" x14ac:dyDescent="0.2"/>
    <row r="4845" hidden="1" x14ac:dyDescent="0.2"/>
    <row r="4846" hidden="1" x14ac:dyDescent="0.2"/>
    <row r="4847" hidden="1" x14ac:dyDescent="0.2"/>
    <row r="4848" hidden="1" x14ac:dyDescent="0.2"/>
    <row r="4849" hidden="1" x14ac:dyDescent="0.2"/>
    <row r="4850" hidden="1" x14ac:dyDescent="0.2"/>
    <row r="4851" hidden="1" x14ac:dyDescent="0.2"/>
    <row r="4852" hidden="1" x14ac:dyDescent="0.2"/>
    <row r="4853" hidden="1" x14ac:dyDescent="0.2"/>
    <row r="4854" hidden="1" x14ac:dyDescent="0.2"/>
    <row r="4855" hidden="1" x14ac:dyDescent="0.2"/>
    <row r="4856" hidden="1" x14ac:dyDescent="0.2"/>
    <row r="4857" hidden="1" x14ac:dyDescent="0.2"/>
    <row r="4858" hidden="1" x14ac:dyDescent="0.2"/>
    <row r="4859" hidden="1" x14ac:dyDescent="0.2"/>
    <row r="4860" hidden="1" x14ac:dyDescent="0.2"/>
    <row r="4861" hidden="1" x14ac:dyDescent="0.2"/>
    <row r="4862" hidden="1" x14ac:dyDescent="0.2"/>
    <row r="4863" hidden="1" x14ac:dyDescent="0.2"/>
    <row r="4864" hidden="1" x14ac:dyDescent="0.2"/>
    <row r="4865" hidden="1" x14ac:dyDescent="0.2"/>
    <row r="4866" hidden="1" x14ac:dyDescent="0.2"/>
    <row r="4867" hidden="1" x14ac:dyDescent="0.2"/>
    <row r="4868" hidden="1" x14ac:dyDescent="0.2"/>
    <row r="4869" hidden="1" x14ac:dyDescent="0.2"/>
    <row r="4870" hidden="1" x14ac:dyDescent="0.2"/>
    <row r="4871" hidden="1" x14ac:dyDescent="0.2"/>
    <row r="4872" hidden="1" x14ac:dyDescent="0.2"/>
    <row r="4873" hidden="1" x14ac:dyDescent="0.2"/>
    <row r="4874" hidden="1" x14ac:dyDescent="0.2"/>
    <row r="4875" hidden="1" x14ac:dyDescent="0.2"/>
    <row r="4876" hidden="1" x14ac:dyDescent="0.2"/>
    <row r="4877" hidden="1" x14ac:dyDescent="0.2"/>
    <row r="4878" hidden="1" x14ac:dyDescent="0.2"/>
    <row r="4879" hidden="1" x14ac:dyDescent="0.2"/>
    <row r="4880" hidden="1" x14ac:dyDescent="0.2"/>
    <row r="4881" hidden="1" x14ac:dyDescent="0.2"/>
    <row r="4882" hidden="1" x14ac:dyDescent="0.2"/>
    <row r="4883" hidden="1" x14ac:dyDescent="0.2"/>
    <row r="4884" hidden="1" x14ac:dyDescent="0.2"/>
    <row r="4885" hidden="1" x14ac:dyDescent="0.2"/>
    <row r="4886" hidden="1" x14ac:dyDescent="0.2"/>
    <row r="4887" hidden="1" x14ac:dyDescent="0.2"/>
    <row r="4888" hidden="1" x14ac:dyDescent="0.2"/>
    <row r="4889" hidden="1" x14ac:dyDescent="0.2"/>
    <row r="4890" hidden="1" x14ac:dyDescent="0.2"/>
    <row r="4891" hidden="1" x14ac:dyDescent="0.2"/>
    <row r="4892" hidden="1" x14ac:dyDescent="0.2"/>
    <row r="4893" hidden="1" x14ac:dyDescent="0.2"/>
    <row r="4894" hidden="1" x14ac:dyDescent="0.2"/>
    <row r="4895" hidden="1" x14ac:dyDescent="0.2"/>
    <row r="4896" hidden="1" x14ac:dyDescent="0.2"/>
    <row r="4897" hidden="1" x14ac:dyDescent="0.2"/>
    <row r="4898" hidden="1" x14ac:dyDescent="0.2"/>
    <row r="4899" hidden="1" x14ac:dyDescent="0.2"/>
    <row r="4900" hidden="1" x14ac:dyDescent="0.2"/>
    <row r="4901" hidden="1" x14ac:dyDescent="0.2"/>
    <row r="4902" hidden="1" x14ac:dyDescent="0.2"/>
    <row r="4903" hidden="1" x14ac:dyDescent="0.2"/>
    <row r="4904" hidden="1" x14ac:dyDescent="0.2"/>
    <row r="4905" hidden="1" x14ac:dyDescent="0.2"/>
    <row r="4906" hidden="1" x14ac:dyDescent="0.2"/>
    <row r="4907" hidden="1" x14ac:dyDescent="0.2"/>
    <row r="4908" hidden="1" x14ac:dyDescent="0.2"/>
    <row r="4909" hidden="1" x14ac:dyDescent="0.2"/>
    <row r="4910" hidden="1" x14ac:dyDescent="0.2"/>
    <row r="4911" hidden="1" x14ac:dyDescent="0.2"/>
    <row r="4912" hidden="1" x14ac:dyDescent="0.2"/>
    <row r="4913" hidden="1" x14ac:dyDescent="0.2"/>
    <row r="4914" hidden="1" x14ac:dyDescent="0.2"/>
    <row r="4915" hidden="1" x14ac:dyDescent="0.2"/>
    <row r="4916" hidden="1" x14ac:dyDescent="0.2"/>
    <row r="4917" hidden="1" x14ac:dyDescent="0.2"/>
    <row r="4918" hidden="1" x14ac:dyDescent="0.2"/>
    <row r="4919" hidden="1" x14ac:dyDescent="0.2"/>
    <row r="4920" hidden="1" x14ac:dyDescent="0.2"/>
    <row r="4921" hidden="1" x14ac:dyDescent="0.2"/>
    <row r="4922" hidden="1" x14ac:dyDescent="0.2"/>
    <row r="4923" hidden="1" x14ac:dyDescent="0.2"/>
    <row r="4924" hidden="1" x14ac:dyDescent="0.2"/>
    <row r="4925" hidden="1" x14ac:dyDescent="0.2"/>
    <row r="4926" hidden="1" x14ac:dyDescent="0.2"/>
    <row r="4927" hidden="1" x14ac:dyDescent="0.2"/>
    <row r="4928" hidden="1" x14ac:dyDescent="0.2"/>
    <row r="4929" hidden="1" x14ac:dyDescent="0.2"/>
    <row r="4930" hidden="1" x14ac:dyDescent="0.2"/>
    <row r="4931" hidden="1" x14ac:dyDescent="0.2"/>
    <row r="4932" hidden="1" x14ac:dyDescent="0.2"/>
    <row r="4933" hidden="1" x14ac:dyDescent="0.2"/>
    <row r="4934" hidden="1" x14ac:dyDescent="0.2"/>
    <row r="4935" hidden="1" x14ac:dyDescent="0.2"/>
    <row r="4936" hidden="1" x14ac:dyDescent="0.2"/>
    <row r="4937" hidden="1" x14ac:dyDescent="0.2"/>
    <row r="4938" hidden="1" x14ac:dyDescent="0.2"/>
    <row r="4939" hidden="1" x14ac:dyDescent="0.2"/>
    <row r="4940" hidden="1" x14ac:dyDescent="0.2"/>
    <row r="4941" hidden="1" x14ac:dyDescent="0.2"/>
    <row r="4942" hidden="1" x14ac:dyDescent="0.2"/>
    <row r="4943" hidden="1" x14ac:dyDescent="0.2"/>
    <row r="4944" hidden="1" x14ac:dyDescent="0.2"/>
    <row r="4945" hidden="1" x14ac:dyDescent="0.2"/>
    <row r="4946" hidden="1" x14ac:dyDescent="0.2"/>
    <row r="4947" hidden="1" x14ac:dyDescent="0.2"/>
    <row r="4948" hidden="1" x14ac:dyDescent="0.2"/>
    <row r="4949" hidden="1" x14ac:dyDescent="0.2"/>
    <row r="4950" hidden="1" x14ac:dyDescent="0.2"/>
    <row r="4951" hidden="1" x14ac:dyDescent="0.2"/>
    <row r="4952" hidden="1" x14ac:dyDescent="0.2"/>
    <row r="4953" hidden="1" x14ac:dyDescent="0.2"/>
    <row r="4954" hidden="1" x14ac:dyDescent="0.2"/>
    <row r="4955" hidden="1" x14ac:dyDescent="0.2"/>
    <row r="4956" hidden="1" x14ac:dyDescent="0.2"/>
    <row r="4957" hidden="1" x14ac:dyDescent="0.2"/>
    <row r="4958" hidden="1" x14ac:dyDescent="0.2"/>
    <row r="4959" hidden="1" x14ac:dyDescent="0.2"/>
    <row r="4960" hidden="1" x14ac:dyDescent="0.2"/>
    <row r="4961" hidden="1" x14ac:dyDescent="0.2"/>
    <row r="4962" hidden="1" x14ac:dyDescent="0.2"/>
    <row r="4963" hidden="1" x14ac:dyDescent="0.2"/>
    <row r="4964" hidden="1" x14ac:dyDescent="0.2"/>
    <row r="4965" hidden="1" x14ac:dyDescent="0.2"/>
    <row r="4966" hidden="1" x14ac:dyDescent="0.2"/>
    <row r="4967" hidden="1" x14ac:dyDescent="0.2"/>
    <row r="4968" hidden="1" x14ac:dyDescent="0.2"/>
    <row r="4969" hidden="1" x14ac:dyDescent="0.2"/>
    <row r="4970" hidden="1" x14ac:dyDescent="0.2"/>
    <row r="4971" hidden="1" x14ac:dyDescent="0.2"/>
    <row r="4972" hidden="1" x14ac:dyDescent="0.2"/>
    <row r="4973" hidden="1" x14ac:dyDescent="0.2"/>
    <row r="4974" hidden="1" x14ac:dyDescent="0.2"/>
    <row r="4975" hidden="1" x14ac:dyDescent="0.2"/>
    <row r="4976" hidden="1" x14ac:dyDescent="0.2"/>
    <row r="4977" hidden="1" x14ac:dyDescent="0.2"/>
    <row r="4978" hidden="1" x14ac:dyDescent="0.2"/>
    <row r="4979" hidden="1" x14ac:dyDescent="0.2"/>
    <row r="4980" hidden="1" x14ac:dyDescent="0.2"/>
    <row r="4981" hidden="1" x14ac:dyDescent="0.2"/>
    <row r="4982" hidden="1" x14ac:dyDescent="0.2"/>
    <row r="4983" hidden="1" x14ac:dyDescent="0.2"/>
    <row r="4984" hidden="1" x14ac:dyDescent="0.2"/>
    <row r="4985" hidden="1" x14ac:dyDescent="0.2"/>
    <row r="4986" hidden="1" x14ac:dyDescent="0.2"/>
    <row r="4987" hidden="1" x14ac:dyDescent="0.2"/>
    <row r="4988" hidden="1" x14ac:dyDescent="0.2"/>
    <row r="4989" hidden="1" x14ac:dyDescent="0.2"/>
    <row r="4990" hidden="1" x14ac:dyDescent="0.2"/>
    <row r="4991" hidden="1" x14ac:dyDescent="0.2"/>
    <row r="4992" hidden="1" x14ac:dyDescent="0.2"/>
    <row r="4993" hidden="1" x14ac:dyDescent="0.2"/>
    <row r="4994" hidden="1" x14ac:dyDescent="0.2"/>
    <row r="4995" hidden="1" x14ac:dyDescent="0.2"/>
    <row r="4996" hidden="1" x14ac:dyDescent="0.2"/>
    <row r="4997" hidden="1" x14ac:dyDescent="0.2"/>
    <row r="4998" hidden="1" x14ac:dyDescent="0.2"/>
    <row r="4999" hidden="1" x14ac:dyDescent="0.2"/>
    <row r="5000" hidden="1" x14ac:dyDescent="0.2"/>
    <row r="5001" hidden="1" x14ac:dyDescent="0.2"/>
    <row r="5002" hidden="1" x14ac:dyDescent="0.2"/>
    <row r="5003" hidden="1" x14ac:dyDescent="0.2"/>
    <row r="5004" hidden="1" x14ac:dyDescent="0.2"/>
    <row r="5005" hidden="1" x14ac:dyDescent="0.2"/>
    <row r="5006" hidden="1" x14ac:dyDescent="0.2"/>
    <row r="5007" hidden="1" x14ac:dyDescent="0.2"/>
    <row r="5008" hidden="1" x14ac:dyDescent="0.2"/>
    <row r="5009" hidden="1" x14ac:dyDescent="0.2"/>
    <row r="5010" hidden="1" x14ac:dyDescent="0.2"/>
    <row r="5011" hidden="1" x14ac:dyDescent="0.2"/>
    <row r="5012" hidden="1" x14ac:dyDescent="0.2"/>
    <row r="5013" hidden="1" x14ac:dyDescent="0.2"/>
    <row r="5014" hidden="1" x14ac:dyDescent="0.2"/>
    <row r="5015" hidden="1" x14ac:dyDescent="0.2"/>
    <row r="5016" hidden="1" x14ac:dyDescent="0.2"/>
    <row r="5017" hidden="1" x14ac:dyDescent="0.2"/>
    <row r="5018" hidden="1" x14ac:dyDescent="0.2"/>
    <row r="5019" hidden="1" x14ac:dyDescent="0.2"/>
    <row r="5020" hidden="1" x14ac:dyDescent="0.2"/>
    <row r="5021" hidden="1" x14ac:dyDescent="0.2"/>
    <row r="5022" hidden="1" x14ac:dyDescent="0.2"/>
    <row r="5023" hidden="1" x14ac:dyDescent="0.2"/>
    <row r="5024" hidden="1" x14ac:dyDescent="0.2"/>
    <row r="5025" hidden="1" x14ac:dyDescent="0.2"/>
    <row r="5026" hidden="1" x14ac:dyDescent="0.2"/>
    <row r="5027" hidden="1" x14ac:dyDescent="0.2"/>
    <row r="5028" hidden="1" x14ac:dyDescent="0.2"/>
    <row r="5029" hidden="1" x14ac:dyDescent="0.2"/>
    <row r="5030" hidden="1" x14ac:dyDescent="0.2"/>
    <row r="5031" hidden="1" x14ac:dyDescent="0.2"/>
    <row r="5032" hidden="1" x14ac:dyDescent="0.2"/>
    <row r="5033" hidden="1" x14ac:dyDescent="0.2"/>
    <row r="5034" hidden="1" x14ac:dyDescent="0.2"/>
    <row r="5035" hidden="1" x14ac:dyDescent="0.2"/>
    <row r="5036" hidden="1" x14ac:dyDescent="0.2"/>
    <row r="5037" hidden="1" x14ac:dyDescent="0.2"/>
    <row r="5038" hidden="1" x14ac:dyDescent="0.2"/>
    <row r="5039" hidden="1" x14ac:dyDescent="0.2"/>
    <row r="5040" hidden="1" x14ac:dyDescent="0.2"/>
    <row r="5041" hidden="1" x14ac:dyDescent="0.2"/>
    <row r="5042" hidden="1" x14ac:dyDescent="0.2"/>
    <row r="5043" hidden="1" x14ac:dyDescent="0.2"/>
    <row r="5044" hidden="1" x14ac:dyDescent="0.2"/>
    <row r="5045" hidden="1" x14ac:dyDescent="0.2"/>
    <row r="5046" hidden="1" x14ac:dyDescent="0.2"/>
    <row r="5047" hidden="1" x14ac:dyDescent="0.2"/>
    <row r="5048" hidden="1" x14ac:dyDescent="0.2"/>
    <row r="5049" hidden="1" x14ac:dyDescent="0.2"/>
    <row r="5050" hidden="1" x14ac:dyDescent="0.2"/>
    <row r="5051" hidden="1" x14ac:dyDescent="0.2"/>
    <row r="5052" hidden="1" x14ac:dyDescent="0.2"/>
    <row r="5053" hidden="1" x14ac:dyDescent="0.2"/>
    <row r="5054" hidden="1" x14ac:dyDescent="0.2"/>
    <row r="5055" hidden="1" x14ac:dyDescent="0.2"/>
    <row r="5056" hidden="1" x14ac:dyDescent="0.2"/>
    <row r="5057" hidden="1" x14ac:dyDescent="0.2"/>
    <row r="5058" hidden="1" x14ac:dyDescent="0.2"/>
    <row r="5059" hidden="1" x14ac:dyDescent="0.2"/>
    <row r="5060" hidden="1" x14ac:dyDescent="0.2"/>
    <row r="5061" hidden="1" x14ac:dyDescent="0.2"/>
    <row r="5062" hidden="1" x14ac:dyDescent="0.2"/>
    <row r="5063" hidden="1" x14ac:dyDescent="0.2"/>
    <row r="5064" hidden="1" x14ac:dyDescent="0.2"/>
    <row r="5065" hidden="1" x14ac:dyDescent="0.2"/>
    <row r="5066" hidden="1" x14ac:dyDescent="0.2"/>
    <row r="5067" hidden="1" x14ac:dyDescent="0.2"/>
    <row r="5068" hidden="1" x14ac:dyDescent="0.2"/>
    <row r="5069" hidden="1" x14ac:dyDescent="0.2"/>
    <row r="5070" hidden="1" x14ac:dyDescent="0.2"/>
    <row r="5071" hidden="1" x14ac:dyDescent="0.2"/>
    <row r="5072" hidden="1" x14ac:dyDescent="0.2"/>
    <row r="5073" hidden="1" x14ac:dyDescent="0.2"/>
    <row r="5074" hidden="1" x14ac:dyDescent="0.2"/>
    <row r="5075" hidden="1" x14ac:dyDescent="0.2"/>
    <row r="5076" hidden="1" x14ac:dyDescent="0.2"/>
    <row r="5077" hidden="1" x14ac:dyDescent="0.2"/>
    <row r="5078" hidden="1" x14ac:dyDescent="0.2"/>
    <row r="5079" hidden="1" x14ac:dyDescent="0.2"/>
    <row r="5080" hidden="1" x14ac:dyDescent="0.2"/>
    <row r="5081" hidden="1" x14ac:dyDescent="0.2"/>
    <row r="5082" hidden="1" x14ac:dyDescent="0.2"/>
    <row r="5083" hidden="1" x14ac:dyDescent="0.2"/>
    <row r="5084" hidden="1" x14ac:dyDescent="0.2"/>
    <row r="5085" hidden="1" x14ac:dyDescent="0.2"/>
    <row r="5086" hidden="1" x14ac:dyDescent="0.2"/>
    <row r="5087" hidden="1" x14ac:dyDescent="0.2"/>
    <row r="5088" hidden="1" x14ac:dyDescent="0.2"/>
    <row r="5089" hidden="1" x14ac:dyDescent="0.2"/>
    <row r="5090" hidden="1" x14ac:dyDescent="0.2"/>
    <row r="5091" hidden="1" x14ac:dyDescent="0.2"/>
    <row r="5092" hidden="1" x14ac:dyDescent="0.2"/>
    <row r="5093" hidden="1" x14ac:dyDescent="0.2"/>
    <row r="5094" hidden="1" x14ac:dyDescent="0.2"/>
    <row r="5095" hidden="1" x14ac:dyDescent="0.2"/>
    <row r="5096" hidden="1" x14ac:dyDescent="0.2"/>
    <row r="5097" hidden="1" x14ac:dyDescent="0.2"/>
    <row r="5098" hidden="1" x14ac:dyDescent="0.2"/>
    <row r="5099" hidden="1" x14ac:dyDescent="0.2"/>
    <row r="5100" hidden="1" x14ac:dyDescent="0.2"/>
    <row r="5101" hidden="1" x14ac:dyDescent="0.2"/>
    <row r="5102" hidden="1" x14ac:dyDescent="0.2"/>
    <row r="5103" hidden="1" x14ac:dyDescent="0.2"/>
    <row r="5104" hidden="1" x14ac:dyDescent="0.2"/>
    <row r="5105" hidden="1" x14ac:dyDescent="0.2"/>
    <row r="5106" hidden="1" x14ac:dyDescent="0.2"/>
    <row r="5107" hidden="1" x14ac:dyDescent="0.2"/>
    <row r="5108" hidden="1" x14ac:dyDescent="0.2"/>
    <row r="5109" hidden="1" x14ac:dyDescent="0.2"/>
    <row r="5110" hidden="1" x14ac:dyDescent="0.2"/>
    <row r="5111" hidden="1" x14ac:dyDescent="0.2"/>
    <row r="5112" hidden="1" x14ac:dyDescent="0.2"/>
    <row r="5113" hidden="1" x14ac:dyDescent="0.2"/>
    <row r="5114" hidden="1" x14ac:dyDescent="0.2"/>
    <row r="5115" hidden="1" x14ac:dyDescent="0.2"/>
    <row r="5116" hidden="1" x14ac:dyDescent="0.2"/>
    <row r="5117" hidden="1" x14ac:dyDescent="0.2"/>
    <row r="5118" hidden="1" x14ac:dyDescent="0.2"/>
    <row r="5119" hidden="1" x14ac:dyDescent="0.2"/>
    <row r="5120" hidden="1" x14ac:dyDescent="0.2"/>
    <row r="5121" hidden="1" x14ac:dyDescent="0.2"/>
    <row r="5122" hidden="1" x14ac:dyDescent="0.2"/>
    <row r="5123" hidden="1" x14ac:dyDescent="0.2"/>
    <row r="5124" hidden="1" x14ac:dyDescent="0.2"/>
    <row r="5125" hidden="1" x14ac:dyDescent="0.2"/>
    <row r="5126" hidden="1" x14ac:dyDescent="0.2"/>
    <row r="5127" hidden="1" x14ac:dyDescent="0.2"/>
    <row r="5128" hidden="1" x14ac:dyDescent="0.2"/>
    <row r="5129" hidden="1" x14ac:dyDescent="0.2"/>
    <row r="5130" hidden="1" x14ac:dyDescent="0.2"/>
    <row r="5131" hidden="1" x14ac:dyDescent="0.2"/>
    <row r="5132" hidden="1" x14ac:dyDescent="0.2"/>
    <row r="5133" hidden="1" x14ac:dyDescent="0.2"/>
    <row r="5134" hidden="1" x14ac:dyDescent="0.2"/>
    <row r="5135" hidden="1" x14ac:dyDescent="0.2"/>
    <row r="5136" hidden="1" x14ac:dyDescent="0.2"/>
    <row r="5137" hidden="1" x14ac:dyDescent="0.2"/>
    <row r="5138" hidden="1" x14ac:dyDescent="0.2"/>
    <row r="5139" hidden="1" x14ac:dyDescent="0.2"/>
    <row r="5140" hidden="1" x14ac:dyDescent="0.2"/>
    <row r="5141" hidden="1" x14ac:dyDescent="0.2"/>
    <row r="5142" hidden="1" x14ac:dyDescent="0.2"/>
    <row r="5143" hidden="1" x14ac:dyDescent="0.2"/>
    <row r="5144" hidden="1" x14ac:dyDescent="0.2"/>
    <row r="5145" hidden="1" x14ac:dyDescent="0.2"/>
    <row r="5146" hidden="1" x14ac:dyDescent="0.2"/>
    <row r="5147" hidden="1" x14ac:dyDescent="0.2"/>
    <row r="5148" hidden="1" x14ac:dyDescent="0.2"/>
    <row r="5149" hidden="1" x14ac:dyDescent="0.2"/>
    <row r="5150" hidden="1" x14ac:dyDescent="0.2"/>
    <row r="5151" hidden="1" x14ac:dyDescent="0.2"/>
    <row r="5152" hidden="1" x14ac:dyDescent="0.2"/>
    <row r="5153" hidden="1" x14ac:dyDescent="0.2"/>
    <row r="5154" hidden="1" x14ac:dyDescent="0.2"/>
    <row r="5155" hidden="1" x14ac:dyDescent="0.2"/>
    <row r="5156" hidden="1" x14ac:dyDescent="0.2"/>
    <row r="5157" hidden="1" x14ac:dyDescent="0.2"/>
    <row r="5158" hidden="1" x14ac:dyDescent="0.2"/>
    <row r="5159" hidden="1" x14ac:dyDescent="0.2"/>
    <row r="5160" hidden="1" x14ac:dyDescent="0.2"/>
    <row r="5161" hidden="1" x14ac:dyDescent="0.2"/>
    <row r="5162" hidden="1" x14ac:dyDescent="0.2"/>
    <row r="5163" hidden="1" x14ac:dyDescent="0.2"/>
    <row r="5164" hidden="1" x14ac:dyDescent="0.2"/>
    <row r="5165" hidden="1" x14ac:dyDescent="0.2"/>
    <row r="5166" hidden="1" x14ac:dyDescent="0.2"/>
    <row r="5167" hidden="1" x14ac:dyDescent="0.2"/>
    <row r="5168" hidden="1" x14ac:dyDescent="0.2"/>
    <row r="5169" hidden="1" x14ac:dyDescent="0.2"/>
    <row r="5170" hidden="1" x14ac:dyDescent="0.2"/>
    <row r="5171" hidden="1" x14ac:dyDescent="0.2"/>
    <row r="5172" hidden="1" x14ac:dyDescent="0.2"/>
    <row r="5173" hidden="1" x14ac:dyDescent="0.2"/>
    <row r="5174" hidden="1" x14ac:dyDescent="0.2"/>
    <row r="5175" hidden="1" x14ac:dyDescent="0.2"/>
    <row r="5176" hidden="1" x14ac:dyDescent="0.2"/>
    <row r="5177" hidden="1" x14ac:dyDescent="0.2"/>
    <row r="5178" hidden="1" x14ac:dyDescent="0.2"/>
    <row r="5179" hidden="1" x14ac:dyDescent="0.2"/>
    <row r="5180" hidden="1" x14ac:dyDescent="0.2"/>
    <row r="5181" hidden="1" x14ac:dyDescent="0.2"/>
    <row r="5182" hidden="1" x14ac:dyDescent="0.2"/>
    <row r="5183" hidden="1" x14ac:dyDescent="0.2"/>
    <row r="5184" hidden="1" x14ac:dyDescent="0.2"/>
    <row r="5185" hidden="1" x14ac:dyDescent="0.2"/>
    <row r="5186" hidden="1" x14ac:dyDescent="0.2"/>
    <row r="5187" hidden="1" x14ac:dyDescent="0.2"/>
    <row r="5188" hidden="1" x14ac:dyDescent="0.2"/>
    <row r="5189" hidden="1" x14ac:dyDescent="0.2"/>
    <row r="5190" hidden="1" x14ac:dyDescent="0.2"/>
    <row r="5191" hidden="1" x14ac:dyDescent="0.2"/>
    <row r="5192" hidden="1" x14ac:dyDescent="0.2"/>
    <row r="5193" hidden="1" x14ac:dyDescent="0.2"/>
    <row r="5194" hidden="1" x14ac:dyDescent="0.2"/>
    <row r="5195" hidden="1" x14ac:dyDescent="0.2"/>
    <row r="5196" hidden="1" x14ac:dyDescent="0.2"/>
    <row r="5197" hidden="1" x14ac:dyDescent="0.2"/>
    <row r="5198" hidden="1" x14ac:dyDescent="0.2"/>
    <row r="5199" hidden="1" x14ac:dyDescent="0.2"/>
    <row r="5200" hidden="1" x14ac:dyDescent="0.2"/>
    <row r="5201" hidden="1" x14ac:dyDescent="0.2"/>
    <row r="5202" hidden="1" x14ac:dyDescent="0.2"/>
    <row r="5203" hidden="1" x14ac:dyDescent="0.2"/>
    <row r="5204" hidden="1" x14ac:dyDescent="0.2"/>
    <row r="5205" hidden="1" x14ac:dyDescent="0.2"/>
    <row r="5206" hidden="1" x14ac:dyDescent="0.2"/>
    <row r="5207" hidden="1" x14ac:dyDescent="0.2"/>
    <row r="5208" hidden="1" x14ac:dyDescent="0.2"/>
    <row r="5209" hidden="1" x14ac:dyDescent="0.2"/>
    <row r="5210" hidden="1" x14ac:dyDescent="0.2"/>
    <row r="5211" hidden="1" x14ac:dyDescent="0.2"/>
    <row r="5212" hidden="1" x14ac:dyDescent="0.2"/>
    <row r="5213" hidden="1" x14ac:dyDescent="0.2"/>
    <row r="5214" hidden="1" x14ac:dyDescent="0.2"/>
    <row r="5215" hidden="1" x14ac:dyDescent="0.2"/>
    <row r="5216" hidden="1" x14ac:dyDescent="0.2"/>
    <row r="5217" hidden="1" x14ac:dyDescent="0.2"/>
    <row r="5218" hidden="1" x14ac:dyDescent="0.2"/>
    <row r="5219" hidden="1" x14ac:dyDescent="0.2"/>
    <row r="5220" hidden="1" x14ac:dyDescent="0.2"/>
    <row r="5221" hidden="1" x14ac:dyDescent="0.2"/>
    <row r="5222" hidden="1" x14ac:dyDescent="0.2"/>
    <row r="5223" hidden="1" x14ac:dyDescent="0.2"/>
    <row r="5224" hidden="1" x14ac:dyDescent="0.2"/>
    <row r="5225" hidden="1" x14ac:dyDescent="0.2"/>
    <row r="5226" hidden="1" x14ac:dyDescent="0.2"/>
    <row r="5227" hidden="1" x14ac:dyDescent="0.2"/>
    <row r="5228" hidden="1" x14ac:dyDescent="0.2"/>
    <row r="5229" hidden="1" x14ac:dyDescent="0.2"/>
    <row r="5230" hidden="1" x14ac:dyDescent="0.2"/>
    <row r="5231" hidden="1" x14ac:dyDescent="0.2"/>
    <row r="5232" hidden="1" x14ac:dyDescent="0.2"/>
    <row r="5233" hidden="1" x14ac:dyDescent="0.2"/>
    <row r="5234" hidden="1" x14ac:dyDescent="0.2"/>
    <row r="5235" hidden="1" x14ac:dyDescent="0.2"/>
    <row r="5236" hidden="1" x14ac:dyDescent="0.2"/>
    <row r="5237" hidden="1" x14ac:dyDescent="0.2"/>
    <row r="5238" hidden="1" x14ac:dyDescent="0.2"/>
    <row r="5239" hidden="1" x14ac:dyDescent="0.2"/>
    <row r="5240" hidden="1" x14ac:dyDescent="0.2"/>
    <row r="5241" hidden="1" x14ac:dyDescent="0.2"/>
    <row r="5242" hidden="1" x14ac:dyDescent="0.2"/>
    <row r="5243" hidden="1" x14ac:dyDescent="0.2"/>
    <row r="5244" hidden="1" x14ac:dyDescent="0.2"/>
    <row r="5245" hidden="1" x14ac:dyDescent="0.2"/>
    <row r="5246" hidden="1" x14ac:dyDescent="0.2"/>
    <row r="5247" hidden="1" x14ac:dyDescent="0.2"/>
    <row r="5248" hidden="1" x14ac:dyDescent="0.2"/>
    <row r="5249" hidden="1" x14ac:dyDescent="0.2"/>
    <row r="5250" hidden="1" x14ac:dyDescent="0.2"/>
    <row r="5251" hidden="1" x14ac:dyDescent="0.2"/>
    <row r="5252" hidden="1" x14ac:dyDescent="0.2"/>
    <row r="5253" hidden="1" x14ac:dyDescent="0.2"/>
    <row r="5254" hidden="1" x14ac:dyDescent="0.2"/>
    <row r="5255" hidden="1" x14ac:dyDescent="0.2"/>
    <row r="5256" hidden="1" x14ac:dyDescent="0.2"/>
    <row r="5257" hidden="1" x14ac:dyDescent="0.2"/>
    <row r="5258" hidden="1" x14ac:dyDescent="0.2"/>
    <row r="5259" hidden="1" x14ac:dyDescent="0.2"/>
    <row r="5260" hidden="1" x14ac:dyDescent="0.2"/>
    <row r="5261" hidden="1" x14ac:dyDescent="0.2"/>
    <row r="5262" hidden="1" x14ac:dyDescent="0.2"/>
    <row r="5263" hidden="1" x14ac:dyDescent="0.2"/>
    <row r="5264" hidden="1" x14ac:dyDescent="0.2"/>
    <row r="5265" hidden="1" x14ac:dyDescent="0.2"/>
    <row r="5266" hidden="1" x14ac:dyDescent="0.2"/>
    <row r="5267" hidden="1" x14ac:dyDescent="0.2"/>
    <row r="5268" hidden="1" x14ac:dyDescent="0.2"/>
    <row r="5269" hidden="1" x14ac:dyDescent="0.2"/>
    <row r="5270" hidden="1" x14ac:dyDescent="0.2"/>
    <row r="5271" hidden="1" x14ac:dyDescent="0.2"/>
    <row r="5272" hidden="1" x14ac:dyDescent="0.2"/>
    <row r="5273" hidden="1" x14ac:dyDescent="0.2"/>
    <row r="5274" hidden="1" x14ac:dyDescent="0.2"/>
    <row r="5275" hidden="1" x14ac:dyDescent="0.2"/>
    <row r="5276" hidden="1" x14ac:dyDescent="0.2"/>
    <row r="5277" hidden="1" x14ac:dyDescent="0.2"/>
    <row r="5278" hidden="1" x14ac:dyDescent="0.2"/>
    <row r="5279" hidden="1" x14ac:dyDescent="0.2"/>
    <row r="5280" hidden="1" x14ac:dyDescent="0.2"/>
    <row r="5281" hidden="1" x14ac:dyDescent="0.2"/>
    <row r="5282" hidden="1" x14ac:dyDescent="0.2"/>
    <row r="5283" hidden="1" x14ac:dyDescent="0.2"/>
    <row r="5284" hidden="1" x14ac:dyDescent="0.2"/>
    <row r="5285" hidden="1" x14ac:dyDescent="0.2"/>
    <row r="5286" hidden="1" x14ac:dyDescent="0.2"/>
    <row r="5287" hidden="1" x14ac:dyDescent="0.2"/>
    <row r="5288" hidden="1" x14ac:dyDescent="0.2"/>
    <row r="5289" hidden="1" x14ac:dyDescent="0.2"/>
    <row r="5290" hidden="1" x14ac:dyDescent="0.2"/>
    <row r="5291" hidden="1" x14ac:dyDescent="0.2"/>
    <row r="5292" hidden="1" x14ac:dyDescent="0.2"/>
    <row r="5293" hidden="1" x14ac:dyDescent="0.2"/>
    <row r="5294" hidden="1" x14ac:dyDescent="0.2"/>
    <row r="5295" hidden="1" x14ac:dyDescent="0.2"/>
    <row r="5296" hidden="1" x14ac:dyDescent="0.2"/>
    <row r="5297" hidden="1" x14ac:dyDescent="0.2"/>
    <row r="5298" hidden="1" x14ac:dyDescent="0.2"/>
    <row r="5299" hidden="1" x14ac:dyDescent="0.2"/>
    <row r="5300" hidden="1" x14ac:dyDescent="0.2"/>
    <row r="5301" hidden="1" x14ac:dyDescent="0.2"/>
    <row r="5302" hidden="1" x14ac:dyDescent="0.2"/>
    <row r="5303" hidden="1" x14ac:dyDescent="0.2"/>
    <row r="5304" hidden="1" x14ac:dyDescent="0.2"/>
    <row r="5305" hidden="1" x14ac:dyDescent="0.2"/>
    <row r="5306" hidden="1" x14ac:dyDescent="0.2"/>
    <row r="5307" hidden="1" x14ac:dyDescent="0.2"/>
    <row r="5308" hidden="1" x14ac:dyDescent="0.2"/>
    <row r="5309" hidden="1" x14ac:dyDescent="0.2"/>
    <row r="5310" hidden="1" x14ac:dyDescent="0.2"/>
    <row r="5311" hidden="1" x14ac:dyDescent="0.2"/>
    <row r="5312" hidden="1" x14ac:dyDescent="0.2"/>
    <row r="5313" hidden="1" x14ac:dyDescent="0.2"/>
    <row r="5314" hidden="1" x14ac:dyDescent="0.2"/>
    <row r="5315" hidden="1" x14ac:dyDescent="0.2"/>
    <row r="5316" hidden="1" x14ac:dyDescent="0.2"/>
    <row r="5317" hidden="1" x14ac:dyDescent="0.2"/>
    <row r="5318" hidden="1" x14ac:dyDescent="0.2"/>
    <row r="5319" hidden="1" x14ac:dyDescent="0.2"/>
    <row r="5320" hidden="1" x14ac:dyDescent="0.2"/>
    <row r="5321" hidden="1" x14ac:dyDescent="0.2"/>
    <row r="5322" hidden="1" x14ac:dyDescent="0.2"/>
    <row r="5323" hidden="1" x14ac:dyDescent="0.2"/>
    <row r="5324" hidden="1" x14ac:dyDescent="0.2"/>
    <row r="5325" hidden="1" x14ac:dyDescent="0.2"/>
    <row r="5326" hidden="1" x14ac:dyDescent="0.2"/>
    <row r="5327" hidden="1" x14ac:dyDescent="0.2"/>
    <row r="5328" hidden="1" x14ac:dyDescent="0.2"/>
    <row r="5329" hidden="1" x14ac:dyDescent="0.2"/>
    <row r="5330" hidden="1" x14ac:dyDescent="0.2"/>
    <row r="5331" hidden="1" x14ac:dyDescent="0.2"/>
    <row r="5332" hidden="1" x14ac:dyDescent="0.2"/>
    <row r="5333" hidden="1" x14ac:dyDescent="0.2"/>
    <row r="5334" hidden="1" x14ac:dyDescent="0.2"/>
    <row r="5335" hidden="1" x14ac:dyDescent="0.2"/>
    <row r="5336" hidden="1" x14ac:dyDescent="0.2"/>
    <row r="5337" hidden="1" x14ac:dyDescent="0.2"/>
    <row r="5338" hidden="1" x14ac:dyDescent="0.2"/>
    <row r="5339" hidden="1" x14ac:dyDescent="0.2"/>
    <row r="5340" hidden="1" x14ac:dyDescent="0.2"/>
    <row r="5341" hidden="1" x14ac:dyDescent="0.2"/>
    <row r="5342" hidden="1" x14ac:dyDescent="0.2"/>
    <row r="5343" hidden="1" x14ac:dyDescent="0.2"/>
    <row r="5344" hidden="1" x14ac:dyDescent="0.2"/>
    <row r="5345" hidden="1" x14ac:dyDescent="0.2"/>
    <row r="5346" hidden="1" x14ac:dyDescent="0.2"/>
    <row r="5347" hidden="1" x14ac:dyDescent="0.2"/>
    <row r="5348" hidden="1" x14ac:dyDescent="0.2"/>
    <row r="5349" hidden="1" x14ac:dyDescent="0.2"/>
    <row r="5350" hidden="1" x14ac:dyDescent="0.2"/>
    <row r="5351" hidden="1" x14ac:dyDescent="0.2"/>
    <row r="5352" hidden="1" x14ac:dyDescent="0.2"/>
    <row r="5353" hidden="1" x14ac:dyDescent="0.2"/>
    <row r="5354" hidden="1" x14ac:dyDescent="0.2"/>
    <row r="5355" hidden="1" x14ac:dyDescent="0.2"/>
    <row r="5356" hidden="1" x14ac:dyDescent="0.2"/>
    <row r="5357" hidden="1" x14ac:dyDescent="0.2"/>
    <row r="5358" hidden="1" x14ac:dyDescent="0.2"/>
    <row r="5359" hidden="1" x14ac:dyDescent="0.2"/>
    <row r="5360" hidden="1" x14ac:dyDescent="0.2"/>
    <row r="5361" hidden="1" x14ac:dyDescent="0.2"/>
    <row r="5362" hidden="1" x14ac:dyDescent="0.2"/>
    <row r="5363" hidden="1" x14ac:dyDescent="0.2"/>
    <row r="5364" hidden="1" x14ac:dyDescent="0.2"/>
    <row r="5365" hidden="1" x14ac:dyDescent="0.2"/>
    <row r="5366" hidden="1" x14ac:dyDescent="0.2"/>
    <row r="5367" hidden="1" x14ac:dyDescent="0.2"/>
    <row r="5368" hidden="1" x14ac:dyDescent="0.2"/>
    <row r="5369" hidden="1" x14ac:dyDescent="0.2"/>
    <row r="5370" hidden="1" x14ac:dyDescent="0.2"/>
    <row r="5371" hidden="1" x14ac:dyDescent="0.2"/>
    <row r="5372" hidden="1" x14ac:dyDescent="0.2"/>
    <row r="5373" hidden="1" x14ac:dyDescent="0.2"/>
    <row r="5374" hidden="1" x14ac:dyDescent="0.2"/>
    <row r="5375" hidden="1" x14ac:dyDescent="0.2"/>
    <row r="5376" hidden="1" x14ac:dyDescent="0.2"/>
    <row r="5377" hidden="1" x14ac:dyDescent="0.2"/>
    <row r="5378" hidden="1" x14ac:dyDescent="0.2"/>
    <row r="5379" hidden="1" x14ac:dyDescent="0.2"/>
    <row r="5380" hidden="1" x14ac:dyDescent="0.2"/>
    <row r="5381" hidden="1" x14ac:dyDescent="0.2"/>
    <row r="5382" hidden="1" x14ac:dyDescent="0.2"/>
    <row r="5383" hidden="1" x14ac:dyDescent="0.2"/>
    <row r="5384" hidden="1" x14ac:dyDescent="0.2"/>
    <row r="5385" hidden="1" x14ac:dyDescent="0.2"/>
    <row r="5386" hidden="1" x14ac:dyDescent="0.2"/>
    <row r="5387" hidden="1" x14ac:dyDescent="0.2"/>
    <row r="5388" hidden="1" x14ac:dyDescent="0.2"/>
    <row r="5389" hidden="1" x14ac:dyDescent="0.2"/>
    <row r="5390" hidden="1" x14ac:dyDescent="0.2"/>
    <row r="5391" hidden="1" x14ac:dyDescent="0.2"/>
    <row r="5392" hidden="1" x14ac:dyDescent="0.2"/>
    <row r="5393" hidden="1" x14ac:dyDescent="0.2"/>
    <row r="5394" hidden="1" x14ac:dyDescent="0.2"/>
    <row r="5395" hidden="1" x14ac:dyDescent="0.2"/>
    <row r="5396" hidden="1" x14ac:dyDescent="0.2"/>
    <row r="5397" hidden="1" x14ac:dyDescent="0.2"/>
    <row r="5398" hidden="1" x14ac:dyDescent="0.2"/>
    <row r="5399" hidden="1" x14ac:dyDescent="0.2"/>
    <row r="5400" hidden="1" x14ac:dyDescent="0.2"/>
    <row r="5401" hidden="1" x14ac:dyDescent="0.2"/>
    <row r="5402" hidden="1" x14ac:dyDescent="0.2"/>
    <row r="5403" hidden="1" x14ac:dyDescent="0.2"/>
    <row r="5404" hidden="1" x14ac:dyDescent="0.2"/>
    <row r="5405" hidden="1" x14ac:dyDescent="0.2"/>
    <row r="5406" hidden="1" x14ac:dyDescent="0.2"/>
    <row r="5407" hidden="1" x14ac:dyDescent="0.2"/>
    <row r="5408" hidden="1" x14ac:dyDescent="0.2"/>
    <row r="5409" hidden="1" x14ac:dyDescent="0.2"/>
    <row r="5410" hidden="1" x14ac:dyDescent="0.2"/>
    <row r="5411" hidden="1" x14ac:dyDescent="0.2"/>
    <row r="5412" hidden="1" x14ac:dyDescent="0.2"/>
    <row r="5413" hidden="1" x14ac:dyDescent="0.2"/>
    <row r="5414" hidden="1" x14ac:dyDescent="0.2"/>
    <row r="5415" hidden="1" x14ac:dyDescent="0.2"/>
    <row r="5416" hidden="1" x14ac:dyDescent="0.2"/>
    <row r="5417" hidden="1" x14ac:dyDescent="0.2"/>
    <row r="5418" hidden="1" x14ac:dyDescent="0.2"/>
    <row r="5419" hidden="1" x14ac:dyDescent="0.2"/>
    <row r="5420" hidden="1" x14ac:dyDescent="0.2"/>
    <row r="5421" hidden="1" x14ac:dyDescent="0.2"/>
    <row r="5422" hidden="1" x14ac:dyDescent="0.2"/>
    <row r="5423" hidden="1" x14ac:dyDescent="0.2"/>
    <row r="5424" hidden="1" x14ac:dyDescent="0.2"/>
    <row r="5425" hidden="1" x14ac:dyDescent="0.2"/>
    <row r="5426" hidden="1" x14ac:dyDescent="0.2"/>
    <row r="5427" hidden="1" x14ac:dyDescent="0.2"/>
    <row r="5428" hidden="1" x14ac:dyDescent="0.2"/>
    <row r="5429" hidden="1" x14ac:dyDescent="0.2"/>
    <row r="5430" hidden="1" x14ac:dyDescent="0.2"/>
    <row r="5431" hidden="1" x14ac:dyDescent="0.2"/>
    <row r="5432" hidden="1" x14ac:dyDescent="0.2"/>
    <row r="5433" hidden="1" x14ac:dyDescent="0.2"/>
    <row r="5434" hidden="1" x14ac:dyDescent="0.2"/>
    <row r="5435" hidden="1" x14ac:dyDescent="0.2"/>
    <row r="5436" hidden="1" x14ac:dyDescent="0.2"/>
    <row r="5437" hidden="1" x14ac:dyDescent="0.2"/>
    <row r="5438" hidden="1" x14ac:dyDescent="0.2"/>
    <row r="5439" hidden="1" x14ac:dyDescent="0.2"/>
    <row r="5440" hidden="1" x14ac:dyDescent="0.2"/>
    <row r="5441" hidden="1" x14ac:dyDescent="0.2"/>
    <row r="5442" hidden="1" x14ac:dyDescent="0.2"/>
    <row r="5443" hidden="1" x14ac:dyDescent="0.2"/>
    <row r="5444" hidden="1" x14ac:dyDescent="0.2"/>
    <row r="5445" hidden="1" x14ac:dyDescent="0.2"/>
    <row r="5446" hidden="1" x14ac:dyDescent="0.2"/>
    <row r="5447" hidden="1" x14ac:dyDescent="0.2"/>
    <row r="5448" hidden="1" x14ac:dyDescent="0.2"/>
    <row r="5449" hidden="1" x14ac:dyDescent="0.2"/>
    <row r="5450" hidden="1" x14ac:dyDescent="0.2"/>
    <row r="5451" hidden="1" x14ac:dyDescent="0.2"/>
    <row r="5452" hidden="1" x14ac:dyDescent="0.2"/>
    <row r="5453" hidden="1" x14ac:dyDescent="0.2"/>
    <row r="5454" hidden="1" x14ac:dyDescent="0.2"/>
    <row r="5455" hidden="1" x14ac:dyDescent="0.2"/>
    <row r="5456" hidden="1" x14ac:dyDescent="0.2"/>
    <row r="5457" hidden="1" x14ac:dyDescent="0.2"/>
    <row r="5458" hidden="1" x14ac:dyDescent="0.2"/>
    <row r="5459" hidden="1" x14ac:dyDescent="0.2"/>
    <row r="5460" hidden="1" x14ac:dyDescent="0.2"/>
    <row r="5461" hidden="1" x14ac:dyDescent="0.2"/>
    <row r="5462" hidden="1" x14ac:dyDescent="0.2"/>
    <row r="5463" hidden="1" x14ac:dyDescent="0.2"/>
    <row r="5464" hidden="1" x14ac:dyDescent="0.2"/>
    <row r="5465" hidden="1" x14ac:dyDescent="0.2"/>
    <row r="5466" hidden="1" x14ac:dyDescent="0.2"/>
    <row r="5467" hidden="1" x14ac:dyDescent="0.2"/>
    <row r="5468" hidden="1" x14ac:dyDescent="0.2"/>
    <row r="5469" hidden="1" x14ac:dyDescent="0.2"/>
    <row r="5470" hidden="1" x14ac:dyDescent="0.2"/>
    <row r="5471" hidden="1" x14ac:dyDescent="0.2"/>
    <row r="5472" hidden="1" x14ac:dyDescent="0.2"/>
    <row r="5473" hidden="1" x14ac:dyDescent="0.2"/>
    <row r="5474" hidden="1" x14ac:dyDescent="0.2"/>
    <row r="5475" hidden="1" x14ac:dyDescent="0.2"/>
    <row r="5476" hidden="1" x14ac:dyDescent="0.2"/>
    <row r="5477" hidden="1" x14ac:dyDescent="0.2"/>
    <row r="5478" hidden="1" x14ac:dyDescent="0.2"/>
    <row r="5479" hidden="1" x14ac:dyDescent="0.2"/>
    <row r="5480" hidden="1" x14ac:dyDescent="0.2"/>
    <row r="5481" hidden="1" x14ac:dyDescent="0.2"/>
    <row r="5482" hidden="1" x14ac:dyDescent="0.2"/>
    <row r="5483" hidden="1" x14ac:dyDescent="0.2"/>
    <row r="5484" hidden="1" x14ac:dyDescent="0.2"/>
    <row r="5485" hidden="1" x14ac:dyDescent="0.2"/>
    <row r="5486" hidden="1" x14ac:dyDescent="0.2"/>
    <row r="5487" hidden="1" x14ac:dyDescent="0.2"/>
    <row r="5488" hidden="1" x14ac:dyDescent="0.2"/>
    <row r="5489" hidden="1" x14ac:dyDescent="0.2"/>
    <row r="5490" hidden="1" x14ac:dyDescent="0.2"/>
    <row r="5491" hidden="1" x14ac:dyDescent="0.2"/>
    <row r="5492" hidden="1" x14ac:dyDescent="0.2"/>
    <row r="5493" hidden="1" x14ac:dyDescent="0.2"/>
    <row r="5494" hidden="1" x14ac:dyDescent="0.2"/>
    <row r="5495" hidden="1" x14ac:dyDescent="0.2"/>
    <row r="5496" hidden="1" x14ac:dyDescent="0.2"/>
    <row r="5497" hidden="1" x14ac:dyDescent="0.2"/>
    <row r="5498" hidden="1" x14ac:dyDescent="0.2"/>
    <row r="5499" hidden="1" x14ac:dyDescent="0.2"/>
    <row r="5500" hidden="1" x14ac:dyDescent="0.2"/>
    <row r="5501" hidden="1" x14ac:dyDescent="0.2"/>
    <row r="5502" hidden="1" x14ac:dyDescent="0.2"/>
    <row r="5503" hidden="1" x14ac:dyDescent="0.2"/>
    <row r="5504" hidden="1" x14ac:dyDescent="0.2"/>
    <row r="5505" hidden="1" x14ac:dyDescent="0.2"/>
    <row r="5506" hidden="1" x14ac:dyDescent="0.2"/>
    <row r="5507" hidden="1" x14ac:dyDescent="0.2"/>
    <row r="5508" hidden="1" x14ac:dyDescent="0.2"/>
    <row r="5509" hidden="1" x14ac:dyDescent="0.2"/>
    <row r="5510" hidden="1" x14ac:dyDescent="0.2"/>
    <row r="5511" hidden="1" x14ac:dyDescent="0.2"/>
    <row r="5512" hidden="1" x14ac:dyDescent="0.2"/>
    <row r="5513" hidden="1" x14ac:dyDescent="0.2"/>
    <row r="5514" hidden="1" x14ac:dyDescent="0.2"/>
    <row r="5515" hidden="1" x14ac:dyDescent="0.2"/>
    <row r="5516" hidden="1" x14ac:dyDescent="0.2"/>
    <row r="5517" hidden="1" x14ac:dyDescent="0.2"/>
    <row r="5518" hidden="1" x14ac:dyDescent="0.2"/>
    <row r="5519" hidden="1" x14ac:dyDescent="0.2"/>
    <row r="5520" hidden="1" x14ac:dyDescent="0.2"/>
    <row r="5521" hidden="1" x14ac:dyDescent="0.2"/>
    <row r="5522" hidden="1" x14ac:dyDescent="0.2"/>
    <row r="5523" hidden="1" x14ac:dyDescent="0.2"/>
    <row r="5524" hidden="1" x14ac:dyDescent="0.2"/>
    <row r="5525" hidden="1" x14ac:dyDescent="0.2"/>
    <row r="5526" hidden="1" x14ac:dyDescent="0.2"/>
    <row r="5527" hidden="1" x14ac:dyDescent="0.2"/>
    <row r="5528" hidden="1" x14ac:dyDescent="0.2"/>
    <row r="5529" hidden="1" x14ac:dyDescent="0.2"/>
    <row r="5530" hidden="1" x14ac:dyDescent="0.2"/>
    <row r="5531" hidden="1" x14ac:dyDescent="0.2"/>
    <row r="5532" hidden="1" x14ac:dyDescent="0.2"/>
    <row r="5533" hidden="1" x14ac:dyDescent="0.2"/>
    <row r="5534" hidden="1" x14ac:dyDescent="0.2"/>
    <row r="5535" hidden="1" x14ac:dyDescent="0.2"/>
    <row r="5536" hidden="1" x14ac:dyDescent="0.2"/>
    <row r="5537" hidden="1" x14ac:dyDescent="0.2"/>
    <row r="5538" hidden="1" x14ac:dyDescent="0.2"/>
    <row r="5539" hidden="1" x14ac:dyDescent="0.2"/>
    <row r="5540" hidden="1" x14ac:dyDescent="0.2"/>
    <row r="5541" hidden="1" x14ac:dyDescent="0.2"/>
    <row r="5542" hidden="1" x14ac:dyDescent="0.2"/>
    <row r="5543" hidden="1" x14ac:dyDescent="0.2"/>
    <row r="5544" hidden="1" x14ac:dyDescent="0.2"/>
    <row r="5545" hidden="1" x14ac:dyDescent="0.2"/>
    <row r="5546" hidden="1" x14ac:dyDescent="0.2"/>
    <row r="5547" hidden="1" x14ac:dyDescent="0.2"/>
    <row r="5548" hidden="1" x14ac:dyDescent="0.2"/>
    <row r="5549" hidden="1" x14ac:dyDescent="0.2"/>
    <row r="5550" hidden="1" x14ac:dyDescent="0.2"/>
    <row r="5551" hidden="1" x14ac:dyDescent="0.2"/>
    <row r="5552" hidden="1" x14ac:dyDescent="0.2"/>
    <row r="5553" hidden="1" x14ac:dyDescent="0.2"/>
    <row r="5554" hidden="1" x14ac:dyDescent="0.2"/>
    <row r="5555" hidden="1" x14ac:dyDescent="0.2"/>
    <row r="5556" hidden="1" x14ac:dyDescent="0.2"/>
    <row r="5557" hidden="1" x14ac:dyDescent="0.2"/>
    <row r="5558" hidden="1" x14ac:dyDescent="0.2"/>
    <row r="5559" hidden="1" x14ac:dyDescent="0.2"/>
    <row r="5560" hidden="1" x14ac:dyDescent="0.2"/>
    <row r="5561" hidden="1" x14ac:dyDescent="0.2"/>
    <row r="5562" hidden="1" x14ac:dyDescent="0.2"/>
    <row r="5563" hidden="1" x14ac:dyDescent="0.2"/>
    <row r="5564" hidden="1" x14ac:dyDescent="0.2"/>
    <row r="5565" hidden="1" x14ac:dyDescent="0.2"/>
    <row r="5566" hidden="1" x14ac:dyDescent="0.2"/>
    <row r="5567" hidden="1" x14ac:dyDescent="0.2"/>
    <row r="5568" hidden="1" x14ac:dyDescent="0.2"/>
    <row r="5569" hidden="1" x14ac:dyDescent="0.2"/>
    <row r="5570" hidden="1" x14ac:dyDescent="0.2"/>
    <row r="5571" hidden="1" x14ac:dyDescent="0.2"/>
    <row r="5572" hidden="1" x14ac:dyDescent="0.2"/>
    <row r="5573" hidden="1" x14ac:dyDescent="0.2"/>
    <row r="5574" hidden="1" x14ac:dyDescent="0.2"/>
    <row r="5575" hidden="1" x14ac:dyDescent="0.2"/>
    <row r="5576" hidden="1" x14ac:dyDescent="0.2"/>
    <row r="5577" hidden="1" x14ac:dyDescent="0.2"/>
    <row r="5578" hidden="1" x14ac:dyDescent="0.2"/>
    <row r="5579" hidden="1" x14ac:dyDescent="0.2"/>
    <row r="5580" hidden="1" x14ac:dyDescent="0.2"/>
    <row r="5581" hidden="1" x14ac:dyDescent="0.2"/>
    <row r="5582" hidden="1" x14ac:dyDescent="0.2"/>
    <row r="5583" hidden="1" x14ac:dyDescent="0.2"/>
    <row r="5584" hidden="1" x14ac:dyDescent="0.2"/>
    <row r="5585" hidden="1" x14ac:dyDescent="0.2"/>
    <row r="5586" hidden="1" x14ac:dyDescent="0.2"/>
    <row r="5587" hidden="1" x14ac:dyDescent="0.2"/>
    <row r="5588" hidden="1" x14ac:dyDescent="0.2"/>
    <row r="5589" hidden="1" x14ac:dyDescent="0.2"/>
    <row r="5590" hidden="1" x14ac:dyDescent="0.2"/>
    <row r="5591" hidden="1" x14ac:dyDescent="0.2"/>
    <row r="5592" hidden="1" x14ac:dyDescent="0.2"/>
    <row r="5593" hidden="1" x14ac:dyDescent="0.2"/>
    <row r="5594" hidden="1" x14ac:dyDescent="0.2"/>
    <row r="5595" hidden="1" x14ac:dyDescent="0.2"/>
    <row r="5596" hidden="1" x14ac:dyDescent="0.2"/>
    <row r="5597" hidden="1" x14ac:dyDescent="0.2"/>
    <row r="5598" hidden="1" x14ac:dyDescent="0.2"/>
    <row r="5599" hidden="1" x14ac:dyDescent="0.2"/>
    <row r="5600" hidden="1" x14ac:dyDescent="0.2"/>
    <row r="5601" hidden="1" x14ac:dyDescent="0.2"/>
    <row r="5602" hidden="1" x14ac:dyDescent="0.2"/>
    <row r="5603" hidden="1" x14ac:dyDescent="0.2"/>
    <row r="5604" hidden="1" x14ac:dyDescent="0.2"/>
    <row r="5605" hidden="1" x14ac:dyDescent="0.2"/>
    <row r="5606" hidden="1" x14ac:dyDescent="0.2"/>
    <row r="5607" hidden="1" x14ac:dyDescent="0.2"/>
    <row r="5608" hidden="1" x14ac:dyDescent="0.2"/>
    <row r="5609" hidden="1" x14ac:dyDescent="0.2"/>
    <row r="5610" hidden="1" x14ac:dyDescent="0.2"/>
    <row r="5611" hidden="1" x14ac:dyDescent="0.2"/>
    <row r="5612" hidden="1" x14ac:dyDescent="0.2"/>
    <row r="5613" hidden="1" x14ac:dyDescent="0.2"/>
    <row r="5614" hidden="1" x14ac:dyDescent="0.2"/>
    <row r="5615" hidden="1" x14ac:dyDescent="0.2"/>
    <row r="5616" hidden="1" x14ac:dyDescent="0.2"/>
    <row r="5617" hidden="1" x14ac:dyDescent="0.2"/>
    <row r="5618" hidden="1" x14ac:dyDescent="0.2"/>
    <row r="5619" hidden="1" x14ac:dyDescent="0.2"/>
    <row r="5620" hidden="1" x14ac:dyDescent="0.2"/>
    <row r="5621" hidden="1" x14ac:dyDescent="0.2"/>
    <row r="5622" hidden="1" x14ac:dyDescent="0.2"/>
    <row r="5623" hidden="1" x14ac:dyDescent="0.2"/>
    <row r="5624" hidden="1" x14ac:dyDescent="0.2"/>
    <row r="5625" hidden="1" x14ac:dyDescent="0.2"/>
    <row r="5626" hidden="1" x14ac:dyDescent="0.2"/>
    <row r="5627" hidden="1" x14ac:dyDescent="0.2"/>
    <row r="5628" hidden="1" x14ac:dyDescent="0.2"/>
    <row r="5629" hidden="1" x14ac:dyDescent="0.2"/>
    <row r="5630" hidden="1" x14ac:dyDescent="0.2"/>
    <row r="5631" hidden="1" x14ac:dyDescent="0.2"/>
    <row r="5632" hidden="1" x14ac:dyDescent="0.2"/>
    <row r="5633" hidden="1" x14ac:dyDescent="0.2"/>
    <row r="5634" hidden="1" x14ac:dyDescent="0.2"/>
    <row r="5635" hidden="1" x14ac:dyDescent="0.2"/>
    <row r="5636" hidden="1" x14ac:dyDescent="0.2"/>
    <row r="5637" hidden="1" x14ac:dyDescent="0.2"/>
    <row r="5638" hidden="1" x14ac:dyDescent="0.2"/>
    <row r="5639" hidden="1" x14ac:dyDescent="0.2"/>
    <row r="5640" hidden="1" x14ac:dyDescent="0.2"/>
    <row r="5641" hidden="1" x14ac:dyDescent="0.2"/>
    <row r="5642" hidden="1" x14ac:dyDescent="0.2"/>
    <row r="5643" hidden="1" x14ac:dyDescent="0.2"/>
    <row r="5644" hidden="1" x14ac:dyDescent="0.2"/>
    <row r="5645" hidden="1" x14ac:dyDescent="0.2"/>
    <row r="5646" hidden="1" x14ac:dyDescent="0.2"/>
    <row r="5647" hidden="1" x14ac:dyDescent="0.2"/>
    <row r="5648" hidden="1" x14ac:dyDescent="0.2"/>
    <row r="5649" hidden="1" x14ac:dyDescent="0.2"/>
    <row r="5650" hidden="1" x14ac:dyDescent="0.2"/>
    <row r="5651" hidden="1" x14ac:dyDescent="0.2"/>
    <row r="5652" hidden="1" x14ac:dyDescent="0.2"/>
    <row r="5653" hidden="1" x14ac:dyDescent="0.2"/>
    <row r="5654" hidden="1" x14ac:dyDescent="0.2"/>
    <row r="5655" hidden="1" x14ac:dyDescent="0.2"/>
    <row r="5656" hidden="1" x14ac:dyDescent="0.2"/>
    <row r="5657" hidden="1" x14ac:dyDescent="0.2"/>
    <row r="5658" hidden="1" x14ac:dyDescent="0.2"/>
    <row r="5659" hidden="1" x14ac:dyDescent="0.2"/>
    <row r="5660" hidden="1" x14ac:dyDescent="0.2"/>
    <row r="5661" hidden="1" x14ac:dyDescent="0.2"/>
    <row r="5662" hidden="1" x14ac:dyDescent="0.2"/>
    <row r="5663" hidden="1" x14ac:dyDescent="0.2"/>
    <row r="5664" hidden="1" x14ac:dyDescent="0.2"/>
    <row r="5665" hidden="1" x14ac:dyDescent="0.2"/>
    <row r="5666" hidden="1" x14ac:dyDescent="0.2"/>
    <row r="5667" hidden="1" x14ac:dyDescent="0.2"/>
    <row r="5668" hidden="1" x14ac:dyDescent="0.2"/>
    <row r="5669" hidden="1" x14ac:dyDescent="0.2"/>
    <row r="5670" hidden="1" x14ac:dyDescent="0.2"/>
    <row r="5671" hidden="1" x14ac:dyDescent="0.2"/>
    <row r="5672" hidden="1" x14ac:dyDescent="0.2"/>
    <row r="5673" hidden="1" x14ac:dyDescent="0.2"/>
    <row r="5674" hidden="1" x14ac:dyDescent="0.2"/>
    <row r="5675" hidden="1" x14ac:dyDescent="0.2"/>
    <row r="5676" hidden="1" x14ac:dyDescent="0.2"/>
    <row r="5677" hidden="1" x14ac:dyDescent="0.2"/>
    <row r="5678" hidden="1" x14ac:dyDescent="0.2"/>
    <row r="5679" hidden="1" x14ac:dyDescent="0.2"/>
    <row r="5680" hidden="1" x14ac:dyDescent="0.2"/>
    <row r="5681" hidden="1" x14ac:dyDescent="0.2"/>
    <row r="5682" hidden="1" x14ac:dyDescent="0.2"/>
    <row r="5683" hidden="1" x14ac:dyDescent="0.2"/>
    <row r="5684" hidden="1" x14ac:dyDescent="0.2"/>
    <row r="5685" hidden="1" x14ac:dyDescent="0.2"/>
    <row r="5686" hidden="1" x14ac:dyDescent="0.2"/>
    <row r="5687" hidden="1" x14ac:dyDescent="0.2"/>
    <row r="5688" hidden="1" x14ac:dyDescent="0.2"/>
    <row r="5689" hidden="1" x14ac:dyDescent="0.2"/>
    <row r="5690" hidden="1" x14ac:dyDescent="0.2"/>
    <row r="5691" hidden="1" x14ac:dyDescent="0.2"/>
    <row r="5692" hidden="1" x14ac:dyDescent="0.2"/>
    <row r="5693" hidden="1" x14ac:dyDescent="0.2"/>
    <row r="5694" hidden="1" x14ac:dyDescent="0.2"/>
    <row r="5695" hidden="1" x14ac:dyDescent="0.2"/>
    <row r="5696" hidden="1" x14ac:dyDescent="0.2"/>
    <row r="5697" hidden="1" x14ac:dyDescent="0.2"/>
    <row r="5698" hidden="1" x14ac:dyDescent="0.2"/>
    <row r="5699" hidden="1" x14ac:dyDescent="0.2"/>
    <row r="5700" hidden="1" x14ac:dyDescent="0.2"/>
    <row r="5701" hidden="1" x14ac:dyDescent="0.2"/>
    <row r="5702" hidden="1" x14ac:dyDescent="0.2"/>
    <row r="5703" hidden="1" x14ac:dyDescent="0.2"/>
    <row r="5704" hidden="1" x14ac:dyDescent="0.2"/>
    <row r="5705" hidden="1" x14ac:dyDescent="0.2"/>
    <row r="5706" hidden="1" x14ac:dyDescent="0.2"/>
    <row r="5707" hidden="1" x14ac:dyDescent="0.2"/>
    <row r="5708" hidden="1" x14ac:dyDescent="0.2"/>
    <row r="5709" hidden="1" x14ac:dyDescent="0.2"/>
    <row r="5710" hidden="1" x14ac:dyDescent="0.2"/>
    <row r="5711" hidden="1" x14ac:dyDescent="0.2"/>
    <row r="5712" hidden="1" x14ac:dyDescent="0.2"/>
    <row r="5713" hidden="1" x14ac:dyDescent="0.2"/>
    <row r="5714" hidden="1" x14ac:dyDescent="0.2"/>
    <row r="5715" hidden="1" x14ac:dyDescent="0.2"/>
    <row r="5716" hidden="1" x14ac:dyDescent="0.2"/>
    <row r="5717" hidden="1" x14ac:dyDescent="0.2"/>
    <row r="5718" hidden="1" x14ac:dyDescent="0.2"/>
    <row r="5719" hidden="1" x14ac:dyDescent="0.2"/>
    <row r="5720" hidden="1" x14ac:dyDescent="0.2"/>
    <row r="5721" hidden="1" x14ac:dyDescent="0.2"/>
    <row r="5722" hidden="1" x14ac:dyDescent="0.2"/>
    <row r="5723" hidden="1" x14ac:dyDescent="0.2"/>
    <row r="5724" hidden="1" x14ac:dyDescent="0.2"/>
    <row r="5725" hidden="1" x14ac:dyDescent="0.2"/>
    <row r="5726" hidden="1" x14ac:dyDescent="0.2"/>
    <row r="5727" hidden="1" x14ac:dyDescent="0.2"/>
    <row r="5728" hidden="1" x14ac:dyDescent="0.2"/>
    <row r="5729" hidden="1" x14ac:dyDescent="0.2"/>
    <row r="5730" hidden="1" x14ac:dyDescent="0.2"/>
    <row r="5731" hidden="1" x14ac:dyDescent="0.2"/>
    <row r="5732" hidden="1" x14ac:dyDescent="0.2"/>
    <row r="5733" hidden="1" x14ac:dyDescent="0.2"/>
    <row r="5734" hidden="1" x14ac:dyDescent="0.2"/>
    <row r="5735" hidden="1" x14ac:dyDescent="0.2"/>
    <row r="5736" hidden="1" x14ac:dyDescent="0.2"/>
    <row r="5737" hidden="1" x14ac:dyDescent="0.2"/>
    <row r="5738" hidden="1" x14ac:dyDescent="0.2"/>
    <row r="5739" hidden="1" x14ac:dyDescent="0.2"/>
    <row r="5740" hidden="1" x14ac:dyDescent="0.2"/>
    <row r="5741" hidden="1" x14ac:dyDescent="0.2"/>
    <row r="5742" hidden="1" x14ac:dyDescent="0.2"/>
    <row r="5743" hidden="1" x14ac:dyDescent="0.2"/>
    <row r="5744" hidden="1" x14ac:dyDescent="0.2"/>
    <row r="5745" hidden="1" x14ac:dyDescent="0.2"/>
    <row r="5746" hidden="1" x14ac:dyDescent="0.2"/>
    <row r="5747" hidden="1" x14ac:dyDescent="0.2"/>
    <row r="5748" hidden="1" x14ac:dyDescent="0.2"/>
    <row r="5749" hidden="1" x14ac:dyDescent="0.2"/>
    <row r="5750" hidden="1" x14ac:dyDescent="0.2"/>
    <row r="5751" hidden="1" x14ac:dyDescent="0.2"/>
    <row r="5752" hidden="1" x14ac:dyDescent="0.2"/>
    <row r="5753" hidden="1" x14ac:dyDescent="0.2"/>
    <row r="5754" hidden="1" x14ac:dyDescent="0.2"/>
    <row r="5755" hidden="1" x14ac:dyDescent="0.2"/>
    <row r="5756" hidden="1" x14ac:dyDescent="0.2"/>
    <row r="5757" hidden="1" x14ac:dyDescent="0.2"/>
    <row r="5758" hidden="1" x14ac:dyDescent="0.2"/>
    <row r="5759" hidden="1" x14ac:dyDescent="0.2"/>
    <row r="5760" hidden="1" x14ac:dyDescent="0.2"/>
    <row r="5761" hidden="1" x14ac:dyDescent="0.2"/>
    <row r="5762" hidden="1" x14ac:dyDescent="0.2"/>
    <row r="5763" hidden="1" x14ac:dyDescent="0.2"/>
    <row r="5764" hidden="1" x14ac:dyDescent="0.2"/>
    <row r="5765" hidden="1" x14ac:dyDescent="0.2"/>
    <row r="5766" hidden="1" x14ac:dyDescent="0.2"/>
    <row r="5767" hidden="1" x14ac:dyDescent="0.2"/>
    <row r="5768" hidden="1" x14ac:dyDescent="0.2"/>
    <row r="5769" hidden="1" x14ac:dyDescent="0.2"/>
    <row r="5770" hidden="1" x14ac:dyDescent="0.2"/>
    <row r="5771" hidden="1" x14ac:dyDescent="0.2"/>
    <row r="5772" hidden="1" x14ac:dyDescent="0.2"/>
    <row r="5773" hidden="1" x14ac:dyDescent="0.2"/>
    <row r="5774" hidden="1" x14ac:dyDescent="0.2"/>
    <row r="5775" hidden="1" x14ac:dyDescent="0.2"/>
    <row r="5776" hidden="1" x14ac:dyDescent="0.2"/>
    <row r="5777" hidden="1" x14ac:dyDescent="0.2"/>
    <row r="5778" hidden="1" x14ac:dyDescent="0.2"/>
    <row r="5779" hidden="1" x14ac:dyDescent="0.2"/>
    <row r="5780" hidden="1" x14ac:dyDescent="0.2"/>
    <row r="5781" hidden="1" x14ac:dyDescent="0.2"/>
    <row r="5782" hidden="1" x14ac:dyDescent="0.2"/>
    <row r="5783" hidden="1" x14ac:dyDescent="0.2"/>
    <row r="5784" hidden="1" x14ac:dyDescent="0.2"/>
    <row r="5785" hidden="1" x14ac:dyDescent="0.2"/>
    <row r="5786" hidden="1" x14ac:dyDescent="0.2"/>
    <row r="5787" hidden="1" x14ac:dyDescent="0.2"/>
    <row r="5788" hidden="1" x14ac:dyDescent="0.2"/>
    <row r="5789" hidden="1" x14ac:dyDescent="0.2"/>
    <row r="5790" hidden="1" x14ac:dyDescent="0.2"/>
    <row r="5791" hidden="1" x14ac:dyDescent="0.2"/>
    <row r="5792" hidden="1" x14ac:dyDescent="0.2"/>
    <row r="5793" hidden="1" x14ac:dyDescent="0.2"/>
    <row r="5794" hidden="1" x14ac:dyDescent="0.2"/>
    <row r="5795" hidden="1" x14ac:dyDescent="0.2"/>
    <row r="5796" hidden="1" x14ac:dyDescent="0.2"/>
    <row r="5797" hidden="1" x14ac:dyDescent="0.2"/>
    <row r="5798" hidden="1" x14ac:dyDescent="0.2"/>
    <row r="5799" hidden="1" x14ac:dyDescent="0.2"/>
    <row r="5800" hidden="1" x14ac:dyDescent="0.2"/>
    <row r="5801" hidden="1" x14ac:dyDescent="0.2"/>
    <row r="5802" hidden="1" x14ac:dyDescent="0.2"/>
    <row r="5803" hidden="1" x14ac:dyDescent="0.2"/>
    <row r="5804" hidden="1" x14ac:dyDescent="0.2"/>
    <row r="5805" hidden="1" x14ac:dyDescent="0.2"/>
    <row r="5806" hidden="1" x14ac:dyDescent="0.2"/>
    <row r="5807" hidden="1" x14ac:dyDescent="0.2"/>
    <row r="5808" hidden="1" x14ac:dyDescent="0.2"/>
    <row r="5809" hidden="1" x14ac:dyDescent="0.2"/>
    <row r="5810" hidden="1" x14ac:dyDescent="0.2"/>
    <row r="5811" hidden="1" x14ac:dyDescent="0.2"/>
    <row r="5812" hidden="1" x14ac:dyDescent="0.2"/>
    <row r="5813" hidden="1" x14ac:dyDescent="0.2"/>
    <row r="5814" hidden="1" x14ac:dyDescent="0.2"/>
    <row r="5815" hidden="1" x14ac:dyDescent="0.2"/>
    <row r="5816" hidden="1" x14ac:dyDescent="0.2"/>
    <row r="5817" hidden="1" x14ac:dyDescent="0.2"/>
    <row r="5818" hidden="1" x14ac:dyDescent="0.2"/>
    <row r="5819" hidden="1" x14ac:dyDescent="0.2"/>
    <row r="5820" hidden="1" x14ac:dyDescent="0.2"/>
    <row r="5821" hidden="1" x14ac:dyDescent="0.2"/>
    <row r="5822" hidden="1" x14ac:dyDescent="0.2"/>
    <row r="5823" hidden="1" x14ac:dyDescent="0.2"/>
    <row r="5824" hidden="1" x14ac:dyDescent="0.2"/>
    <row r="5825" hidden="1" x14ac:dyDescent="0.2"/>
    <row r="5826" hidden="1" x14ac:dyDescent="0.2"/>
    <row r="5827" hidden="1" x14ac:dyDescent="0.2"/>
    <row r="5828" hidden="1" x14ac:dyDescent="0.2"/>
    <row r="5829" hidden="1" x14ac:dyDescent="0.2"/>
    <row r="5830" hidden="1" x14ac:dyDescent="0.2"/>
    <row r="5831" hidden="1" x14ac:dyDescent="0.2"/>
    <row r="5832" hidden="1" x14ac:dyDescent="0.2"/>
    <row r="5833" hidden="1" x14ac:dyDescent="0.2"/>
    <row r="5834" hidden="1" x14ac:dyDescent="0.2"/>
    <row r="5835" hidden="1" x14ac:dyDescent="0.2"/>
    <row r="5836" hidden="1" x14ac:dyDescent="0.2"/>
    <row r="5837" hidden="1" x14ac:dyDescent="0.2"/>
    <row r="5838" hidden="1" x14ac:dyDescent="0.2"/>
    <row r="5839" hidden="1" x14ac:dyDescent="0.2"/>
    <row r="5840" hidden="1" x14ac:dyDescent="0.2"/>
    <row r="5841" hidden="1" x14ac:dyDescent="0.2"/>
    <row r="5842" hidden="1" x14ac:dyDescent="0.2"/>
    <row r="5843" hidden="1" x14ac:dyDescent="0.2"/>
    <row r="5844" hidden="1" x14ac:dyDescent="0.2"/>
    <row r="5845" hidden="1" x14ac:dyDescent="0.2"/>
    <row r="5846" hidden="1" x14ac:dyDescent="0.2"/>
    <row r="5847" hidden="1" x14ac:dyDescent="0.2"/>
    <row r="5848" hidden="1" x14ac:dyDescent="0.2"/>
    <row r="5849" hidden="1" x14ac:dyDescent="0.2"/>
    <row r="5850" hidden="1" x14ac:dyDescent="0.2"/>
    <row r="5851" hidden="1" x14ac:dyDescent="0.2"/>
    <row r="5852" hidden="1" x14ac:dyDescent="0.2"/>
    <row r="5853" hidden="1" x14ac:dyDescent="0.2"/>
    <row r="5854" hidden="1" x14ac:dyDescent="0.2"/>
    <row r="5855" hidden="1" x14ac:dyDescent="0.2"/>
    <row r="5856" hidden="1" x14ac:dyDescent="0.2"/>
    <row r="5857" hidden="1" x14ac:dyDescent="0.2"/>
    <row r="5858" hidden="1" x14ac:dyDescent="0.2"/>
    <row r="5859" hidden="1" x14ac:dyDescent="0.2"/>
    <row r="5860" hidden="1" x14ac:dyDescent="0.2"/>
    <row r="5861" hidden="1" x14ac:dyDescent="0.2"/>
    <row r="5862" hidden="1" x14ac:dyDescent="0.2"/>
    <row r="5863" hidden="1" x14ac:dyDescent="0.2"/>
    <row r="5864" hidden="1" x14ac:dyDescent="0.2"/>
    <row r="5865" hidden="1" x14ac:dyDescent="0.2"/>
    <row r="5866" hidden="1" x14ac:dyDescent="0.2"/>
    <row r="5867" hidden="1" x14ac:dyDescent="0.2"/>
    <row r="5868" hidden="1" x14ac:dyDescent="0.2"/>
    <row r="5869" hidden="1" x14ac:dyDescent="0.2"/>
    <row r="5870" hidden="1" x14ac:dyDescent="0.2"/>
    <row r="5871" hidden="1" x14ac:dyDescent="0.2"/>
    <row r="5872" hidden="1" x14ac:dyDescent="0.2"/>
    <row r="5873" hidden="1" x14ac:dyDescent="0.2"/>
    <row r="5874" hidden="1" x14ac:dyDescent="0.2"/>
    <row r="5875" hidden="1" x14ac:dyDescent="0.2"/>
    <row r="5876" hidden="1" x14ac:dyDescent="0.2"/>
    <row r="5877" hidden="1" x14ac:dyDescent="0.2"/>
    <row r="5878" hidden="1" x14ac:dyDescent="0.2"/>
    <row r="5879" hidden="1" x14ac:dyDescent="0.2"/>
    <row r="5880" hidden="1" x14ac:dyDescent="0.2"/>
    <row r="5881" hidden="1" x14ac:dyDescent="0.2"/>
    <row r="5882" hidden="1" x14ac:dyDescent="0.2"/>
    <row r="5883" hidden="1" x14ac:dyDescent="0.2"/>
    <row r="5884" hidden="1" x14ac:dyDescent="0.2"/>
    <row r="5885" hidden="1" x14ac:dyDescent="0.2"/>
    <row r="5886" hidden="1" x14ac:dyDescent="0.2"/>
    <row r="5887" hidden="1" x14ac:dyDescent="0.2"/>
    <row r="5888" hidden="1" x14ac:dyDescent="0.2"/>
    <row r="5889" hidden="1" x14ac:dyDescent="0.2"/>
    <row r="5890" hidden="1" x14ac:dyDescent="0.2"/>
    <row r="5891" hidden="1" x14ac:dyDescent="0.2"/>
    <row r="5892" hidden="1" x14ac:dyDescent="0.2"/>
    <row r="5893" hidden="1" x14ac:dyDescent="0.2"/>
    <row r="5894" hidden="1" x14ac:dyDescent="0.2"/>
    <row r="5895" hidden="1" x14ac:dyDescent="0.2"/>
    <row r="5896" hidden="1" x14ac:dyDescent="0.2"/>
    <row r="5897" hidden="1" x14ac:dyDescent="0.2"/>
    <row r="5898" hidden="1" x14ac:dyDescent="0.2"/>
    <row r="5899" hidden="1" x14ac:dyDescent="0.2"/>
    <row r="5900" hidden="1" x14ac:dyDescent="0.2"/>
    <row r="5901" hidden="1" x14ac:dyDescent="0.2"/>
    <row r="5902" hidden="1" x14ac:dyDescent="0.2"/>
    <row r="5903" hidden="1" x14ac:dyDescent="0.2"/>
    <row r="5904" hidden="1" x14ac:dyDescent="0.2"/>
    <row r="5905" hidden="1" x14ac:dyDescent="0.2"/>
    <row r="5906" hidden="1" x14ac:dyDescent="0.2"/>
    <row r="5907" hidden="1" x14ac:dyDescent="0.2"/>
    <row r="5908" hidden="1" x14ac:dyDescent="0.2"/>
    <row r="5909" hidden="1" x14ac:dyDescent="0.2"/>
    <row r="5910" hidden="1" x14ac:dyDescent="0.2"/>
    <row r="5911" hidden="1" x14ac:dyDescent="0.2"/>
    <row r="5912" hidden="1" x14ac:dyDescent="0.2"/>
    <row r="5913" hidden="1" x14ac:dyDescent="0.2"/>
    <row r="5914" hidden="1" x14ac:dyDescent="0.2"/>
    <row r="5915" hidden="1" x14ac:dyDescent="0.2"/>
    <row r="5916" hidden="1" x14ac:dyDescent="0.2"/>
    <row r="5917" hidden="1" x14ac:dyDescent="0.2"/>
    <row r="5918" hidden="1" x14ac:dyDescent="0.2"/>
    <row r="5919" hidden="1" x14ac:dyDescent="0.2"/>
    <row r="5920" hidden="1" x14ac:dyDescent="0.2"/>
    <row r="5921" hidden="1" x14ac:dyDescent="0.2"/>
    <row r="5922" hidden="1" x14ac:dyDescent="0.2"/>
    <row r="5923" hidden="1" x14ac:dyDescent="0.2"/>
    <row r="5924" hidden="1" x14ac:dyDescent="0.2"/>
    <row r="5925" hidden="1" x14ac:dyDescent="0.2"/>
    <row r="5926" hidden="1" x14ac:dyDescent="0.2"/>
    <row r="5927" hidden="1" x14ac:dyDescent="0.2"/>
    <row r="5928" hidden="1" x14ac:dyDescent="0.2"/>
    <row r="5929" hidden="1" x14ac:dyDescent="0.2"/>
    <row r="5930" hidden="1" x14ac:dyDescent="0.2"/>
    <row r="5931" hidden="1" x14ac:dyDescent="0.2"/>
    <row r="5932" hidden="1" x14ac:dyDescent="0.2"/>
    <row r="5933" hidden="1" x14ac:dyDescent="0.2"/>
    <row r="5934" hidden="1" x14ac:dyDescent="0.2"/>
    <row r="5935" hidden="1" x14ac:dyDescent="0.2"/>
    <row r="5936" hidden="1" x14ac:dyDescent="0.2"/>
    <row r="5937" hidden="1" x14ac:dyDescent="0.2"/>
    <row r="5938" hidden="1" x14ac:dyDescent="0.2"/>
    <row r="5939" hidden="1" x14ac:dyDescent="0.2"/>
    <row r="5940" hidden="1" x14ac:dyDescent="0.2"/>
    <row r="5941" hidden="1" x14ac:dyDescent="0.2"/>
    <row r="5942" hidden="1" x14ac:dyDescent="0.2"/>
    <row r="5943" hidden="1" x14ac:dyDescent="0.2"/>
    <row r="5944" hidden="1" x14ac:dyDescent="0.2"/>
    <row r="5945" hidden="1" x14ac:dyDescent="0.2"/>
    <row r="5946" hidden="1" x14ac:dyDescent="0.2"/>
    <row r="5947" hidden="1" x14ac:dyDescent="0.2"/>
    <row r="5948" hidden="1" x14ac:dyDescent="0.2"/>
    <row r="5949" hidden="1" x14ac:dyDescent="0.2"/>
    <row r="5950" hidden="1" x14ac:dyDescent="0.2"/>
    <row r="5951" hidden="1" x14ac:dyDescent="0.2"/>
    <row r="5952" hidden="1" x14ac:dyDescent="0.2"/>
    <row r="5953" hidden="1" x14ac:dyDescent="0.2"/>
    <row r="5954" hidden="1" x14ac:dyDescent="0.2"/>
    <row r="5955" hidden="1" x14ac:dyDescent="0.2"/>
    <row r="5956" hidden="1" x14ac:dyDescent="0.2"/>
    <row r="5957" hidden="1" x14ac:dyDescent="0.2"/>
    <row r="5958" hidden="1" x14ac:dyDescent="0.2"/>
    <row r="5959" hidden="1" x14ac:dyDescent="0.2"/>
    <row r="5960" hidden="1" x14ac:dyDescent="0.2"/>
    <row r="5961" hidden="1" x14ac:dyDescent="0.2"/>
    <row r="5962" hidden="1" x14ac:dyDescent="0.2"/>
    <row r="5963" hidden="1" x14ac:dyDescent="0.2"/>
    <row r="5964" hidden="1" x14ac:dyDescent="0.2"/>
    <row r="5965" hidden="1" x14ac:dyDescent="0.2"/>
    <row r="5966" hidden="1" x14ac:dyDescent="0.2"/>
    <row r="5967" hidden="1" x14ac:dyDescent="0.2"/>
    <row r="5968" hidden="1" x14ac:dyDescent="0.2"/>
    <row r="5969" hidden="1" x14ac:dyDescent="0.2"/>
    <row r="5970" hidden="1" x14ac:dyDescent="0.2"/>
    <row r="5971" hidden="1" x14ac:dyDescent="0.2"/>
    <row r="5972" hidden="1" x14ac:dyDescent="0.2"/>
    <row r="5973" hidden="1" x14ac:dyDescent="0.2"/>
    <row r="5974" hidden="1" x14ac:dyDescent="0.2"/>
    <row r="5975" hidden="1" x14ac:dyDescent="0.2"/>
    <row r="5976" hidden="1" x14ac:dyDescent="0.2"/>
    <row r="5977" hidden="1" x14ac:dyDescent="0.2"/>
    <row r="5978" hidden="1" x14ac:dyDescent="0.2"/>
    <row r="5979" hidden="1" x14ac:dyDescent="0.2"/>
    <row r="5980" hidden="1" x14ac:dyDescent="0.2"/>
    <row r="5981" hidden="1" x14ac:dyDescent="0.2"/>
    <row r="5982" hidden="1" x14ac:dyDescent="0.2"/>
    <row r="5983" hidden="1" x14ac:dyDescent="0.2"/>
    <row r="5984" hidden="1" x14ac:dyDescent="0.2"/>
    <row r="5985" hidden="1" x14ac:dyDescent="0.2"/>
    <row r="5986" hidden="1" x14ac:dyDescent="0.2"/>
    <row r="5987" hidden="1" x14ac:dyDescent="0.2"/>
    <row r="5988" hidden="1" x14ac:dyDescent="0.2"/>
    <row r="5989" hidden="1" x14ac:dyDescent="0.2"/>
    <row r="5990" hidden="1" x14ac:dyDescent="0.2"/>
    <row r="5991" hidden="1" x14ac:dyDescent="0.2"/>
    <row r="5992" hidden="1" x14ac:dyDescent="0.2"/>
    <row r="5993" hidden="1" x14ac:dyDescent="0.2"/>
    <row r="5994" hidden="1" x14ac:dyDescent="0.2"/>
    <row r="5995" hidden="1" x14ac:dyDescent="0.2"/>
    <row r="5996" hidden="1" x14ac:dyDescent="0.2"/>
    <row r="5997" hidden="1" x14ac:dyDescent="0.2"/>
    <row r="5998" hidden="1" x14ac:dyDescent="0.2"/>
    <row r="5999" hidden="1" x14ac:dyDescent="0.2"/>
    <row r="6000" hidden="1" x14ac:dyDescent="0.2"/>
    <row r="6001" hidden="1" x14ac:dyDescent="0.2"/>
    <row r="6002" hidden="1" x14ac:dyDescent="0.2"/>
    <row r="6003" hidden="1" x14ac:dyDescent="0.2"/>
    <row r="6004" hidden="1" x14ac:dyDescent="0.2"/>
    <row r="6005" hidden="1" x14ac:dyDescent="0.2"/>
    <row r="6006" hidden="1" x14ac:dyDescent="0.2"/>
    <row r="6007" hidden="1" x14ac:dyDescent="0.2"/>
    <row r="6008" hidden="1" x14ac:dyDescent="0.2"/>
    <row r="6009" hidden="1" x14ac:dyDescent="0.2"/>
    <row r="6010" hidden="1" x14ac:dyDescent="0.2"/>
    <row r="6011" hidden="1" x14ac:dyDescent="0.2"/>
    <row r="6012" hidden="1" x14ac:dyDescent="0.2"/>
    <row r="6013" hidden="1" x14ac:dyDescent="0.2"/>
    <row r="6014" hidden="1" x14ac:dyDescent="0.2"/>
    <row r="6015" hidden="1" x14ac:dyDescent="0.2"/>
    <row r="6016" hidden="1" x14ac:dyDescent="0.2"/>
    <row r="6017" hidden="1" x14ac:dyDescent="0.2"/>
    <row r="6018" hidden="1" x14ac:dyDescent="0.2"/>
    <row r="6019" hidden="1" x14ac:dyDescent="0.2"/>
    <row r="6020" hidden="1" x14ac:dyDescent="0.2"/>
    <row r="6021" hidden="1" x14ac:dyDescent="0.2"/>
    <row r="6022" hidden="1" x14ac:dyDescent="0.2"/>
    <row r="6023" hidden="1" x14ac:dyDescent="0.2"/>
    <row r="6024" hidden="1" x14ac:dyDescent="0.2"/>
    <row r="6025" hidden="1" x14ac:dyDescent="0.2"/>
    <row r="6026" hidden="1" x14ac:dyDescent="0.2"/>
    <row r="6027" hidden="1" x14ac:dyDescent="0.2"/>
    <row r="6028" hidden="1" x14ac:dyDescent="0.2"/>
    <row r="6029" hidden="1" x14ac:dyDescent="0.2"/>
    <row r="6030" hidden="1" x14ac:dyDescent="0.2"/>
    <row r="6031" hidden="1" x14ac:dyDescent="0.2"/>
    <row r="6032" hidden="1" x14ac:dyDescent="0.2"/>
    <row r="6033" hidden="1" x14ac:dyDescent="0.2"/>
    <row r="6034" hidden="1" x14ac:dyDescent="0.2"/>
    <row r="6035" hidden="1" x14ac:dyDescent="0.2"/>
    <row r="6036" hidden="1" x14ac:dyDescent="0.2"/>
    <row r="6037" hidden="1" x14ac:dyDescent="0.2"/>
    <row r="6038" hidden="1" x14ac:dyDescent="0.2"/>
    <row r="6039" hidden="1" x14ac:dyDescent="0.2"/>
    <row r="6040" hidden="1" x14ac:dyDescent="0.2"/>
    <row r="6041" hidden="1" x14ac:dyDescent="0.2"/>
    <row r="6042" hidden="1" x14ac:dyDescent="0.2"/>
    <row r="6043" hidden="1" x14ac:dyDescent="0.2"/>
    <row r="6044" hidden="1" x14ac:dyDescent="0.2"/>
    <row r="6045" hidden="1" x14ac:dyDescent="0.2"/>
    <row r="6046" hidden="1" x14ac:dyDescent="0.2"/>
    <row r="6047" hidden="1" x14ac:dyDescent="0.2"/>
    <row r="6048" hidden="1" x14ac:dyDescent="0.2"/>
    <row r="6049" hidden="1" x14ac:dyDescent="0.2"/>
    <row r="6050" hidden="1" x14ac:dyDescent="0.2"/>
    <row r="6051" hidden="1" x14ac:dyDescent="0.2"/>
    <row r="6052" hidden="1" x14ac:dyDescent="0.2"/>
    <row r="6053" hidden="1" x14ac:dyDescent="0.2"/>
    <row r="6054" hidden="1" x14ac:dyDescent="0.2"/>
    <row r="6055" hidden="1" x14ac:dyDescent="0.2"/>
    <row r="6056" hidden="1" x14ac:dyDescent="0.2"/>
    <row r="6057" hidden="1" x14ac:dyDescent="0.2"/>
    <row r="6058" hidden="1" x14ac:dyDescent="0.2"/>
    <row r="6059" hidden="1" x14ac:dyDescent="0.2"/>
    <row r="6060" hidden="1" x14ac:dyDescent="0.2"/>
    <row r="6061" hidden="1" x14ac:dyDescent="0.2"/>
    <row r="6062" hidden="1" x14ac:dyDescent="0.2"/>
    <row r="6063" hidden="1" x14ac:dyDescent="0.2"/>
    <row r="6064" hidden="1" x14ac:dyDescent="0.2"/>
    <row r="6065" hidden="1" x14ac:dyDescent="0.2"/>
    <row r="6066" hidden="1" x14ac:dyDescent="0.2"/>
    <row r="6067" hidden="1" x14ac:dyDescent="0.2"/>
    <row r="6068" hidden="1" x14ac:dyDescent="0.2"/>
    <row r="6069" hidden="1" x14ac:dyDescent="0.2"/>
    <row r="6070" hidden="1" x14ac:dyDescent="0.2"/>
    <row r="6071" hidden="1" x14ac:dyDescent="0.2"/>
    <row r="6072" hidden="1" x14ac:dyDescent="0.2"/>
    <row r="6073" hidden="1" x14ac:dyDescent="0.2"/>
    <row r="6074" hidden="1" x14ac:dyDescent="0.2"/>
    <row r="6075" hidden="1" x14ac:dyDescent="0.2"/>
    <row r="6076" hidden="1" x14ac:dyDescent="0.2"/>
    <row r="6077" hidden="1" x14ac:dyDescent="0.2"/>
    <row r="6078" hidden="1" x14ac:dyDescent="0.2"/>
    <row r="6079" hidden="1" x14ac:dyDescent="0.2"/>
    <row r="6080" hidden="1" x14ac:dyDescent="0.2"/>
    <row r="6081" hidden="1" x14ac:dyDescent="0.2"/>
    <row r="6082" hidden="1" x14ac:dyDescent="0.2"/>
    <row r="6083" hidden="1" x14ac:dyDescent="0.2"/>
    <row r="6084" hidden="1" x14ac:dyDescent="0.2"/>
    <row r="6085" hidden="1" x14ac:dyDescent="0.2"/>
    <row r="6086" hidden="1" x14ac:dyDescent="0.2"/>
    <row r="6087" hidden="1" x14ac:dyDescent="0.2"/>
    <row r="6088" hidden="1" x14ac:dyDescent="0.2"/>
    <row r="6089" hidden="1" x14ac:dyDescent="0.2"/>
    <row r="6090" hidden="1" x14ac:dyDescent="0.2"/>
    <row r="6091" hidden="1" x14ac:dyDescent="0.2"/>
    <row r="6092" hidden="1" x14ac:dyDescent="0.2"/>
    <row r="6093" hidden="1" x14ac:dyDescent="0.2"/>
    <row r="6094" hidden="1" x14ac:dyDescent="0.2"/>
    <row r="6095" hidden="1" x14ac:dyDescent="0.2"/>
    <row r="6096" hidden="1" x14ac:dyDescent="0.2"/>
    <row r="6097" hidden="1" x14ac:dyDescent="0.2"/>
    <row r="6098" hidden="1" x14ac:dyDescent="0.2"/>
    <row r="6099" hidden="1" x14ac:dyDescent="0.2"/>
    <row r="6100" hidden="1" x14ac:dyDescent="0.2"/>
    <row r="6101" hidden="1" x14ac:dyDescent="0.2"/>
    <row r="6102" hidden="1" x14ac:dyDescent="0.2"/>
    <row r="6103" hidden="1" x14ac:dyDescent="0.2"/>
    <row r="6104" hidden="1" x14ac:dyDescent="0.2"/>
    <row r="6105" hidden="1" x14ac:dyDescent="0.2"/>
    <row r="6106" hidden="1" x14ac:dyDescent="0.2"/>
    <row r="6107" hidden="1" x14ac:dyDescent="0.2"/>
    <row r="6108" hidden="1" x14ac:dyDescent="0.2"/>
    <row r="6109" hidden="1" x14ac:dyDescent="0.2"/>
    <row r="6110" hidden="1" x14ac:dyDescent="0.2"/>
    <row r="6111" hidden="1" x14ac:dyDescent="0.2"/>
    <row r="6112" hidden="1" x14ac:dyDescent="0.2"/>
    <row r="6113" hidden="1" x14ac:dyDescent="0.2"/>
    <row r="6114" hidden="1" x14ac:dyDescent="0.2"/>
    <row r="6115" hidden="1" x14ac:dyDescent="0.2"/>
    <row r="6116" hidden="1" x14ac:dyDescent="0.2"/>
    <row r="6117" hidden="1" x14ac:dyDescent="0.2"/>
    <row r="6118" hidden="1" x14ac:dyDescent="0.2"/>
    <row r="6119" hidden="1" x14ac:dyDescent="0.2"/>
    <row r="6120" hidden="1" x14ac:dyDescent="0.2"/>
    <row r="6121" hidden="1" x14ac:dyDescent="0.2"/>
    <row r="6122" hidden="1" x14ac:dyDescent="0.2"/>
    <row r="6123" hidden="1" x14ac:dyDescent="0.2"/>
    <row r="6124" hidden="1" x14ac:dyDescent="0.2"/>
    <row r="6125" hidden="1" x14ac:dyDescent="0.2"/>
    <row r="6126" hidden="1" x14ac:dyDescent="0.2"/>
    <row r="6127" hidden="1" x14ac:dyDescent="0.2"/>
    <row r="6128" hidden="1" x14ac:dyDescent="0.2"/>
    <row r="6129" hidden="1" x14ac:dyDescent="0.2"/>
    <row r="6130" hidden="1" x14ac:dyDescent="0.2"/>
    <row r="6131" hidden="1" x14ac:dyDescent="0.2"/>
    <row r="6132" hidden="1" x14ac:dyDescent="0.2"/>
    <row r="6133" hidden="1" x14ac:dyDescent="0.2"/>
    <row r="6134" hidden="1" x14ac:dyDescent="0.2"/>
    <row r="6135" hidden="1" x14ac:dyDescent="0.2"/>
    <row r="6136" hidden="1" x14ac:dyDescent="0.2"/>
    <row r="6137" hidden="1" x14ac:dyDescent="0.2"/>
    <row r="6138" hidden="1" x14ac:dyDescent="0.2"/>
    <row r="6139" hidden="1" x14ac:dyDescent="0.2"/>
    <row r="6140" hidden="1" x14ac:dyDescent="0.2"/>
    <row r="6141" hidden="1" x14ac:dyDescent="0.2"/>
    <row r="6142" hidden="1" x14ac:dyDescent="0.2"/>
    <row r="6143" hidden="1" x14ac:dyDescent="0.2"/>
    <row r="6144" hidden="1" x14ac:dyDescent="0.2"/>
    <row r="6145" hidden="1" x14ac:dyDescent="0.2"/>
    <row r="6146" hidden="1" x14ac:dyDescent="0.2"/>
    <row r="6147" hidden="1" x14ac:dyDescent="0.2"/>
    <row r="6148" hidden="1" x14ac:dyDescent="0.2"/>
    <row r="6149" hidden="1" x14ac:dyDescent="0.2"/>
    <row r="6150" hidden="1" x14ac:dyDescent="0.2"/>
    <row r="6151" hidden="1" x14ac:dyDescent="0.2"/>
    <row r="6152" hidden="1" x14ac:dyDescent="0.2"/>
    <row r="6153" hidden="1" x14ac:dyDescent="0.2"/>
    <row r="6154" hidden="1" x14ac:dyDescent="0.2"/>
    <row r="6155" hidden="1" x14ac:dyDescent="0.2"/>
    <row r="6156" hidden="1" x14ac:dyDescent="0.2"/>
    <row r="6157" hidden="1" x14ac:dyDescent="0.2"/>
    <row r="6158" hidden="1" x14ac:dyDescent="0.2"/>
    <row r="6159" hidden="1" x14ac:dyDescent="0.2"/>
    <row r="6160" hidden="1" x14ac:dyDescent="0.2"/>
    <row r="6161" hidden="1" x14ac:dyDescent="0.2"/>
    <row r="6162" hidden="1" x14ac:dyDescent="0.2"/>
    <row r="6163" hidden="1" x14ac:dyDescent="0.2"/>
    <row r="6164" hidden="1" x14ac:dyDescent="0.2"/>
    <row r="6165" hidden="1" x14ac:dyDescent="0.2"/>
    <row r="6166" hidden="1" x14ac:dyDescent="0.2"/>
    <row r="6167" hidden="1" x14ac:dyDescent="0.2"/>
    <row r="6168" hidden="1" x14ac:dyDescent="0.2"/>
    <row r="6169" hidden="1" x14ac:dyDescent="0.2"/>
    <row r="6170" hidden="1" x14ac:dyDescent="0.2"/>
    <row r="6171" hidden="1" x14ac:dyDescent="0.2"/>
    <row r="6172" hidden="1" x14ac:dyDescent="0.2"/>
    <row r="6173" hidden="1" x14ac:dyDescent="0.2"/>
    <row r="6174" hidden="1" x14ac:dyDescent="0.2"/>
    <row r="6175" hidden="1" x14ac:dyDescent="0.2"/>
    <row r="6176" hidden="1" x14ac:dyDescent="0.2"/>
    <row r="6177" hidden="1" x14ac:dyDescent="0.2"/>
    <row r="6178" hidden="1" x14ac:dyDescent="0.2"/>
    <row r="6179" hidden="1" x14ac:dyDescent="0.2"/>
    <row r="6180" hidden="1" x14ac:dyDescent="0.2"/>
    <row r="6181" hidden="1" x14ac:dyDescent="0.2"/>
    <row r="6182" hidden="1" x14ac:dyDescent="0.2"/>
    <row r="6183" hidden="1" x14ac:dyDescent="0.2"/>
    <row r="6184" hidden="1" x14ac:dyDescent="0.2"/>
    <row r="6185" hidden="1" x14ac:dyDescent="0.2"/>
    <row r="6186" hidden="1" x14ac:dyDescent="0.2"/>
    <row r="6187" hidden="1" x14ac:dyDescent="0.2"/>
    <row r="6188" hidden="1" x14ac:dyDescent="0.2"/>
    <row r="6189" hidden="1" x14ac:dyDescent="0.2"/>
    <row r="6190" hidden="1" x14ac:dyDescent="0.2"/>
    <row r="6191" hidden="1" x14ac:dyDescent="0.2"/>
    <row r="6192" hidden="1" x14ac:dyDescent="0.2"/>
    <row r="6193" hidden="1" x14ac:dyDescent="0.2"/>
    <row r="6194" hidden="1" x14ac:dyDescent="0.2"/>
    <row r="6195" hidden="1" x14ac:dyDescent="0.2"/>
    <row r="6196" hidden="1" x14ac:dyDescent="0.2"/>
    <row r="6197" hidden="1" x14ac:dyDescent="0.2"/>
    <row r="6198" hidden="1" x14ac:dyDescent="0.2"/>
    <row r="6199" hidden="1" x14ac:dyDescent="0.2"/>
    <row r="6200" hidden="1" x14ac:dyDescent="0.2"/>
    <row r="6201" hidden="1" x14ac:dyDescent="0.2"/>
    <row r="6202" hidden="1" x14ac:dyDescent="0.2"/>
    <row r="6203" hidden="1" x14ac:dyDescent="0.2"/>
    <row r="6204" hidden="1" x14ac:dyDescent="0.2"/>
    <row r="6205" hidden="1" x14ac:dyDescent="0.2"/>
    <row r="6206" hidden="1" x14ac:dyDescent="0.2"/>
    <row r="6207" hidden="1" x14ac:dyDescent="0.2"/>
    <row r="6208" hidden="1" x14ac:dyDescent="0.2"/>
    <row r="6209" hidden="1" x14ac:dyDescent="0.2"/>
    <row r="6210" hidden="1" x14ac:dyDescent="0.2"/>
    <row r="6211" hidden="1" x14ac:dyDescent="0.2"/>
    <row r="6212" hidden="1" x14ac:dyDescent="0.2"/>
    <row r="6213" hidden="1" x14ac:dyDescent="0.2"/>
    <row r="6214" hidden="1" x14ac:dyDescent="0.2"/>
    <row r="6215" hidden="1" x14ac:dyDescent="0.2"/>
    <row r="6216" hidden="1" x14ac:dyDescent="0.2"/>
    <row r="6217" hidden="1" x14ac:dyDescent="0.2"/>
    <row r="6218" hidden="1" x14ac:dyDescent="0.2"/>
    <row r="6219" hidden="1" x14ac:dyDescent="0.2"/>
    <row r="6220" hidden="1" x14ac:dyDescent="0.2"/>
    <row r="6221" hidden="1" x14ac:dyDescent="0.2"/>
    <row r="6222" hidden="1" x14ac:dyDescent="0.2"/>
    <row r="6223" hidden="1" x14ac:dyDescent="0.2"/>
    <row r="6224" hidden="1" x14ac:dyDescent="0.2"/>
    <row r="6225" hidden="1" x14ac:dyDescent="0.2"/>
    <row r="6226" hidden="1" x14ac:dyDescent="0.2"/>
    <row r="6227" hidden="1" x14ac:dyDescent="0.2"/>
    <row r="6228" hidden="1" x14ac:dyDescent="0.2"/>
    <row r="6229" hidden="1" x14ac:dyDescent="0.2"/>
    <row r="6230" hidden="1" x14ac:dyDescent="0.2"/>
    <row r="6231" hidden="1" x14ac:dyDescent="0.2"/>
    <row r="6232" hidden="1" x14ac:dyDescent="0.2"/>
    <row r="6233" hidden="1" x14ac:dyDescent="0.2"/>
    <row r="6234" hidden="1" x14ac:dyDescent="0.2"/>
    <row r="6235" hidden="1" x14ac:dyDescent="0.2"/>
    <row r="6236" hidden="1" x14ac:dyDescent="0.2"/>
    <row r="6237" hidden="1" x14ac:dyDescent="0.2"/>
    <row r="6238" hidden="1" x14ac:dyDescent="0.2"/>
    <row r="6239" hidden="1" x14ac:dyDescent="0.2"/>
    <row r="6240" hidden="1" x14ac:dyDescent="0.2"/>
    <row r="6241" hidden="1" x14ac:dyDescent="0.2"/>
    <row r="6242" hidden="1" x14ac:dyDescent="0.2"/>
    <row r="6243" hidden="1" x14ac:dyDescent="0.2"/>
    <row r="6244" hidden="1" x14ac:dyDescent="0.2"/>
    <row r="6245" hidden="1" x14ac:dyDescent="0.2"/>
    <row r="6246" hidden="1" x14ac:dyDescent="0.2"/>
    <row r="6247" hidden="1" x14ac:dyDescent="0.2"/>
    <row r="6248" hidden="1" x14ac:dyDescent="0.2"/>
    <row r="6249" hidden="1" x14ac:dyDescent="0.2"/>
    <row r="6250" hidden="1" x14ac:dyDescent="0.2"/>
    <row r="6251" hidden="1" x14ac:dyDescent="0.2"/>
    <row r="6252" hidden="1" x14ac:dyDescent="0.2"/>
    <row r="6253" hidden="1" x14ac:dyDescent="0.2"/>
    <row r="6254" hidden="1" x14ac:dyDescent="0.2"/>
    <row r="6255" hidden="1" x14ac:dyDescent="0.2"/>
    <row r="6256" hidden="1" x14ac:dyDescent="0.2"/>
    <row r="6257" hidden="1" x14ac:dyDescent="0.2"/>
    <row r="6258" hidden="1" x14ac:dyDescent="0.2"/>
    <row r="6259" hidden="1" x14ac:dyDescent="0.2"/>
    <row r="6260" hidden="1" x14ac:dyDescent="0.2"/>
    <row r="6261" hidden="1" x14ac:dyDescent="0.2"/>
    <row r="6262" hidden="1" x14ac:dyDescent="0.2"/>
    <row r="6263" hidden="1" x14ac:dyDescent="0.2"/>
    <row r="6264" hidden="1" x14ac:dyDescent="0.2"/>
    <row r="6265" hidden="1" x14ac:dyDescent="0.2"/>
    <row r="6266" hidden="1" x14ac:dyDescent="0.2"/>
    <row r="6267" hidden="1" x14ac:dyDescent="0.2"/>
    <row r="6268" hidden="1" x14ac:dyDescent="0.2"/>
    <row r="6269" hidden="1" x14ac:dyDescent="0.2"/>
    <row r="6270" hidden="1" x14ac:dyDescent="0.2"/>
    <row r="6271" hidden="1" x14ac:dyDescent="0.2"/>
    <row r="6272" hidden="1" x14ac:dyDescent="0.2"/>
    <row r="6273" hidden="1" x14ac:dyDescent="0.2"/>
    <row r="6274" hidden="1" x14ac:dyDescent="0.2"/>
    <row r="6275" hidden="1" x14ac:dyDescent="0.2"/>
    <row r="6276" hidden="1" x14ac:dyDescent="0.2"/>
    <row r="6277" hidden="1" x14ac:dyDescent="0.2"/>
    <row r="6278" hidden="1" x14ac:dyDescent="0.2"/>
    <row r="6279" hidden="1" x14ac:dyDescent="0.2"/>
    <row r="6280" hidden="1" x14ac:dyDescent="0.2"/>
    <row r="6281" hidden="1" x14ac:dyDescent="0.2"/>
    <row r="6282" hidden="1" x14ac:dyDescent="0.2"/>
    <row r="6283" hidden="1" x14ac:dyDescent="0.2"/>
    <row r="6284" hidden="1" x14ac:dyDescent="0.2"/>
    <row r="6285" hidden="1" x14ac:dyDescent="0.2"/>
    <row r="6286" hidden="1" x14ac:dyDescent="0.2"/>
    <row r="6287" hidden="1" x14ac:dyDescent="0.2"/>
    <row r="6288" hidden="1" x14ac:dyDescent="0.2"/>
    <row r="6289" hidden="1" x14ac:dyDescent="0.2"/>
    <row r="6290" hidden="1" x14ac:dyDescent="0.2"/>
    <row r="6291" hidden="1" x14ac:dyDescent="0.2"/>
    <row r="6292" hidden="1" x14ac:dyDescent="0.2"/>
    <row r="6293" hidden="1" x14ac:dyDescent="0.2"/>
    <row r="6294" hidden="1" x14ac:dyDescent="0.2"/>
    <row r="6295" hidden="1" x14ac:dyDescent="0.2"/>
    <row r="6296" hidden="1" x14ac:dyDescent="0.2"/>
    <row r="6297" hidden="1" x14ac:dyDescent="0.2"/>
    <row r="6298" hidden="1" x14ac:dyDescent="0.2"/>
    <row r="6299" hidden="1" x14ac:dyDescent="0.2"/>
    <row r="6300" hidden="1" x14ac:dyDescent="0.2"/>
    <row r="6301" hidden="1" x14ac:dyDescent="0.2"/>
    <row r="6302" hidden="1" x14ac:dyDescent="0.2"/>
    <row r="6303" hidden="1" x14ac:dyDescent="0.2"/>
    <row r="6304" hidden="1" x14ac:dyDescent="0.2"/>
    <row r="6305" hidden="1" x14ac:dyDescent="0.2"/>
    <row r="6306" hidden="1" x14ac:dyDescent="0.2"/>
    <row r="6307" hidden="1" x14ac:dyDescent="0.2"/>
    <row r="6308" hidden="1" x14ac:dyDescent="0.2"/>
    <row r="6309" hidden="1" x14ac:dyDescent="0.2"/>
    <row r="6310" hidden="1" x14ac:dyDescent="0.2"/>
    <row r="6311" hidden="1" x14ac:dyDescent="0.2"/>
    <row r="6312" hidden="1" x14ac:dyDescent="0.2"/>
    <row r="6313" hidden="1" x14ac:dyDescent="0.2"/>
    <row r="6314" hidden="1" x14ac:dyDescent="0.2"/>
    <row r="6315" hidden="1" x14ac:dyDescent="0.2"/>
    <row r="6316" hidden="1" x14ac:dyDescent="0.2"/>
    <row r="6317" hidden="1" x14ac:dyDescent="0.2"/>
    <row r="6318" hidden="1" x14ac:dyDescent="0.2"/>
    <row r="6319" hidden="1" x14ac:dyDescent="0.2"/>
    <row r="6320" hidden="1" x14ac:dyDescent="0.2"/>
    <row r="6321" hidden="1" x14ac:dyDescent="0.2"/>
    <row r="6322" hidden="1" x14ac:dyDescent="0.2"/>
    <row r="6323" hidden="1" x14ac:dyDescent="0.2"/>
    <row r="6324" hidden="1" x14ac:dyDescent="0.2"/>
    <row r="6325" hidden="1" x14ac:dyDescent="0.2"/>
    <row r="6326" hidden="1" x14ac:dyDescent="0.2"/>
    <row r="6327" hidden="1" x14ac:dyDescent="0.2"/>
    <row r="6328" hidden="1" x14ac:dyDescent="0.2"/>
    <row r="6329" hidden="1" x14ac:dyDescent="0.2"/>
    <row r="6330" hidden="1" x14ac:dyDescent="0.2"/>
    <row r="6331" hidden="1" x14ac:dyDescent="0.2"/>
    <row r="6332" hidden="1" x14ac:dyDescent="0.2"/>
    <row r="6333" hidden="1" x14ac:dyDescent="0.2"/>
    <row r="6334" hidden="1" x14ac:dyDescent="0.2"/>
    <row r="6335" hidden="1" x14ac:dyDescent="0.2"/>
    <row r="6336" hidden="1" x14ac:dyDescent="0.2"/>
    <row r="6337" hidden="1" x14ac:dyDescent="0.2"/>
    <row r="6338" hidden="1" x14ac:dyDescent="0.2"/>
    <row r="6339" hidden="1" x14ac:dyDescent="0.2"/>
    <row r="6340" hidden="1" x14ac:dyDescent="0.2"/>
    <row r="6341" hidden="1" x14ac:dyDescent="0.2"/>
    <row r="6342" hidden="1" x14ac:dyDescent="0.2"/>
    <row r="6343" hidden="1" x14ac:dyDescent="0.2"/>
    <row r="6344" hidden="1" x14ac:dyDescent="0.2"/>
    <row r="6345" hidden="1" x14ac:dyDescent="0.2"/>
    <row r="6346" hidden="1" x14ac:dyDescent="0.2"/>
    <row r="6347" hidden="1" x14ac:dyDescent="0.2"/>
    <row r="6348" hidden="1" x14ac:dyDescent="0.2"/>
    <row r="6349" hidden="1" x14ac:dyDescent="0.2"/>
    <row r="6350" hidden="1" x14ac:dyDescent="0.2"/>
    <row r="6351" hidden="1" x14ac:dyDescent="0.2"/>
    <row r="6352" hidden="1" x14ac:dyDescent="0.2"/>
    <row r="6353" hidden="1" x14ac:dyDescent="0.2"/>
    <row r="6354" hidden="1" x14ac:dyDescent="0.2"/>
    <row r="6355" hidden="1" x14ac:dyDescent="0.2"/>
    <row r="6356" hidden="1" x14ac:dyDescent="0.2"/>
    <row r="6357" hidden="1" x14ac:dyDescent="0.2"/>
    <row r="6358" hidden="1" x14ac:dyDescent="0.2"/>
    <row r="6359" hidden="1" x14ac:dyDescent="0.2"/>
    <row r="6360" hidden="1" x14ac:dyDescent="0.2"/>
    <row r="6361" hidden="1" x14ac:dyDescent="0.2"/>
    <row r="6362" hidden="1" x14ac:dyDescent="0.2"/>
    <row r="6363" hidden="1" x14ac:dyDescent="0.2"/>
    <row r="6364" hidden="1" x14ac:dyDescent="0.2"/>
    <row r="6365" hidden="1" x14ac:dyDescent="0.2"/>
    <row r="6366" hidden="1" x14ac:dyDescent="0.2"/>
    <row r="6367" hidden="1" x14ac:dyDescent="0.2"/>
    <row r="6368" hidden="1" x14ac:dyDescent="0.2"/>
    <row r="6369" hidden="1" x14ac:dyDescent="0.2"/>
    <row r="6370" hidden="1" x14ac:dyDescent="0.2"/>
    <row r="6371" hidden="1" x14ac:dyDescent="0.2"/>
    <row r="6372" hidden="1" x14ac:dyDescent="0.2"/>
    <row r="6373" hidden="1" x14ac:dyDescent="0.2"/>
    <row r="6374" hidden="1" x14ac:dyDescent="0.2"/>
    <row r="6375" hidden="1" x14ac:dyDescent="0.2"/>
    <row r="6376" hidden="1" x14ac:dyDescent="0.2"/>
    <row r="6377" hidden="1" x14ac:dyDescent="0.2"/>
    <row r="6378" hidden="1" x14ac:dyDescent="0.2"/>
    <row r="6379" hidden="1" x14ac:dyDescent="0.2"/>
    <row r="6380" hidden="1" x14ac:dyDescent="0.2"/>
    <row r="6381" hidden="1" x14ac:dyDescent="0.2"/>
    <row r="6382" hidden="1" x14ac:dyDescent="0.2"/>
    <row r="6383" hidden="1" x14ac:dyDescent="0.2"/>
    <row r="6384" hidden="1" x14ac:dyDescent="0.2"/>
    <row r="6385" hidden="1" x14ac:dyDescent="0.2"/>
    <row r="6386" hidden="1" x14ac:dyDescent="0.2"/>
    <row r="6387" hidden="1" x14ac:dyDescent="0.2"/>
    <row r="6388" hidden="1" x14ac:dyDescent="0.2"/>
    <row r="6389" hidden="1" x14ac:dyDescent="0.2"/>
    <row r="6390" hidden="1" x14ac:dyDescent="0.2"/>
    <row r="6391" hidden="1" x14ac:dyDescent="0.2"/>
    <row r="6392" hidden="1" x14ac:dyDescent="0.2"/>
    <row r="6393" hidden="1" x14ac:dyDescent="0.2"/>
    <row r="6394" hidden="1" x14ac:dyDescent="0.2"/>
    <row r="6395" hidden="1" x14ac:dyDescent="0.2"/>
    <row r="6396" hidden="1" x14ac:dyDescent="0.2"/>
    <row r="6397" hidden="1" x14ac:dyDescent="0.2"/>
    <row r="6398" hidden="1" x14ac:dyDescent="0.2"/>
    <row r="6399" hidden="1" x14ac:dyDescent="0.2"/>
    <row r="6400" hidden="1" x14ac:dyDescent="0.2"/>
    <row r="6401" hidden="1" x14ac:dyDescent="0.2"/>
    <row r="6402" hidden="1" x14ac:dyDescent="0.2"/>
    <row r="6403" hidden="1" x14ac:dyDescent="0.2"/>
    <row r="6404" hidden="1" x14ac:dyDescent="0.2"/>
    <row r="6405" hidden="1" x14ac:dyDescent="0.2"/>
    <row r="6406" hidden="1" x14ac:dyDescent="0.2"/>
    <row r="6407" hidden="1" x14ac:dyDescent="0.2"/>
    <row r="6408" hidden="1" x14ac:dyDescent="0.2"/>
    <row r="6409" hidden="1" x14ac:dyDescent="0.2"/>
    <row r="6410" hidden="1" x14ac:dyDescent="0.2"/>
    <row r="6411" hidden="1" x14ac:dyDescent="0.2"/>
    <row r="6412" hidden="1" x14ac:dyDescent="0.2"/>
    <row r="6413" hidden="1" x14ac:dyDescent="0.2"/>
    <row r="6414" hidden="1" x14ac:dyDescent="0.2"/>
    <row r="6415" hidden="1" x14ac:dyDescent="0.2"/>
    <row r="6416" hidden="1" x14ac:dyDescent="0.2"/>
    <row r="6417" hidden="1" x14ac:dyDescent="0.2"/>
    <row r="6418" hidden="1" x14ac:dyDescent="0.2"/>
    <row r="6419" hidden="1" x14ac:dyDescent="0.2"/>
    <row r="6420" hidden="1" x14ac:dyDescent="0.2"/>
    <row r="6421" hidden="1" x14ac:dyDescent="0.2"/>
    <row r="6422" hidden="1" x14ac:dyDescent="0.2"/>
    <row r="6423" hidden="1" x14ac:dyDescent="0.2"/>
    <row r="6424" hidden="1" x14ac:dyDescent="0.2"/>
    <row r="6425" hidden="1" x14ac:dyDescent="0.2"/>
    <row r="6426" hidden="1" x14ac:dyDescent="0.2"/>
    <row r="6427" hidden="1" x14ac:dyDescent="0.2"/>
    <row r="6428" hidden="1" x14ac:dyDescent="0.2"/>
    <row r="6429" hidden="1" x14ac:dyDescent="0.2"/>
    <row r="6430" hidden="1" x14ac:dyDescent="0.2"/>
    <row r="6431" hidden="1" x14ac:dyDescent="0.2"/>
    <row r="6432" hidden="1" x14ac:dyDescent="0.2"/>
    <row r="6433" hidden="1" x14ac:dyDescent="0.2"/>
    <row r="6434" hidden="1" x14ac:dyDescent="0.2"/>
    <row r="6435" hidden="1" x14ac:dyDescent="0.2"/>
    <row r="6436" hidden="1" x14ac:dyDescent="0.2"/>
    <row r="6437" hidden="1" x14ac:dyDescent="0.2"/>
    <row r="6438" hidden="1" x14ac:dyDescent="0.2"/>
    <row r="6439" hidden="1" x14ac:dyDescent="0.2"/>
    <row r="6440" hidden="1" x14ac:dyDescent="0.2"/>
    <row r="6441" hidden="1" x14ac:dyDescent="0.2"/>
    <row r="6442" hidden="1" x14ac:dyDescent="0.2"/>
    <row r="6443" hidden="1" x14ac:dyDescent="0.2"/>
    <row r="6444" hidden="1" x14ac:dyDescent="0.2"/>
    <row r="6445" hidden="1" x14ac:dyDescent="0.2"/>
    <row r="6446" hidden="1" x14ac:dyDescent="0.2"/>
    <row r="6447" hidden="1" x14ac:dyDescent="0.2"/>
    <row r="6448" hidden="1" x14ac:dyDescent="0.2"/>
    <row r="6449" hidden="1" x14ac:dyDescent="0.2"/>
    <row r="6450" hidden="1" x14ac:dyDescent="0.2"/>
    <row r="6451" hidden="1" x14ac:dyDescent="0.2"/>
    <row r="6452" hidden="1" x14ac:dyDescent="0.2"/>
    <row r="6453" hidden="1" x14ac:dyDescent="0.2"/>
    <row r="6454" hidden="1" x14ac:dyDescent="0.2"/>
    <row r="6455" hidden="1" x14ac:dyDescent="0.2"/>
    <row r="6456" hidden="1" x14ac:dyDescent="0.2"/>
    <row r="6457" hidden="1" x14ac:dyDescent="0.2"/>
    <row r="6458" hidden="1" x14ac:dyDescent="0.2"/>
    <row r="6459" hidden="1" x14ac:dyDescent="0.2"/>
    <row r="6460" hidden="1" x14ac:dyDescent="0.2"/>
    <row r="6461" hidden="1" x14ac:dyDescent="0.2"/>
    <row r="6462" hidden="1" x14ac:dyDescent="0.2"/>
    <row r="6463" hidden="1" x14ac:dyDescent="0.2"/>
    <row r="6464" hidden="1" x14ac:dyDescent="0.2"/>
    <row r="6465" hidden="1" x14ac:dyDescent="0.2"/>
    <row r="6466" hidden="1" x14ac:dyDescent="0.2"/>
    <row r="6467" hidden="1" x14ac:dyDescent="0.2"/>
    <row r="6468" hidden="1" x14ac:dyDescent="0.2"/>
    <row r="6469" hidden="1" x14ac:dyDescent="0.2"/>
    <row r="6470" hidden="1" x14ac:dyDescent="0.2"/>
    <row r="6471" hidden="1" x14ac:dyDescent="0.2"/>
    <row r="6472" hidden="1" x14ac:dyDescent="0.2"/>
    <row r="6473" hidden="1" x14ac:dyDescent="0.2"/>
    <row r="6474" hidden="1" x14ac:dyDescent="0.2"/>
    <row r="6475" hidden="1" x14ac:dyDescent="0.2"/>
    <row r="6476" hidden="1" x14ac:dyDescent="0.2"/>
    <row r="6477" hidden="1" x14ac:dyDescent="0.2"/>
    <row r="6478" hidden="1" x14ac:dyDescent="0.2"/>
    <row r="6479" hidden="1" x14ac:dyDescent="0.2"/>
    <row r="6480" hidden="1" x14ac:dyDescent="0.2"/>
    <row r="6481" hidden="1" x14ac:dyDescent="0.2"/>
    <row r="6482" hidden="1" x14ac:dyDescent="0.2"/>
    <row r="6483" hidden="1" x14ac:dyDescent="0.2"/>
    <row r="6484" hidden="1" x14ac:dyDescent="0.2"/>
    <row r="6485" hidden="1" x14ac:dyDescent="0.2"/>
    <row r="6486" hidden="1" x14ac:dyDescent="0.2"/>
    <row r="6487" hidden="1" x14ac:dyDescent="0.2"/>
    <row r="6488" hidden="1" x14ac:dyDescent="0.2"/>
    <row r="6489" hidden="1" x14ac:dyDescent="0.2"/>
    <row r="6490" hidden="1" x14ac:dyDescent="0.2"/>
    <row r="6491" hidden="1" x14ac:dyDescent="0.2"/>
    <row r="6492" hidden="1" x14ac:dyDescent="0.2"/>
    <row r="6493" hidden="1" x14ac:dyDescent="0.2"/>
    <row r="6494" hidden="1" x14ac:dyDescent="0.2"/>
    <row r="6495" hidden="1" x14ac:dyDescent="0.2"/>
    <row r="6496" hidden="1" x14ac:dyDescent="0.2"/>
    <row r="6497" hidden="1" x14ac:dyDescent="0.2"/>
    <row r="6498" hidden="1" x14ac:dyDescent="0.2"/>
    <row r="6499" hidden="1" x14ac:dyDescent="0.2"/>
    <row r="6500" hidden="1" x14ac:dyDescent="0.2"/>
    <row r="6501" hidden="1" x14ac:dyDescent="0.2"/>
    <row r="6502" hidden="1" x14ac:dyDescent="0.2"/>
    <row r="6503" hidden="1" x14ac:dyDescent="0.2"/>
    <row r="6504" hidden="1" x14ac:dyDescent="0.2"/>
    <row r="6505" hidden="1" x14ac:dyDescent="0.2"/>
    <row r="6506" hidden="1" x14ac:dyDescent="0.2"/>
    <row r="6507" hidden="1" x14ac:dyDescent="0.2"/>
    <row r="6508" hidden="1" x14ac:dyDescent="0.2"/>
    <row r="6509" hidden="1" x14ac:dyDescent="0.2"/>
    <row r="6510" hidden="1" x14ac:dyDescent="0.2"/>
    <row r="6511" hidden="1" x14ac:dyDescent="0.2"/>
    <row r="6512" hidden="1" x14ac:dyDescent="0.2"/>
    <row r="6513" hidden="1" x14ac:dyDescent="0.2"/>
    <row r="6514" hidden="1" x14ac:dyDescent="0.2"/>
    <row r="6515" hidden="1" x14ac:dyDescent="0.2"/>
    <row r="6516" hidden="1" x14ac:dyDescent="0.2"/>
    <row r="6517" hidden="1" x14ac:dyDescent="0.2"/>
    <row r="6518" hidden="1" x14ac:dyDescent="0.2"/>
    <row r="6519" hidden="1" x14ac:dyDescent="0.2"/>
    <row r="6520" hidden="1" x14ac:dyDescent="0.2"/>
    <row r="6521" hidden="1" x14ac:dyDescent="0.2"/>
    <row r="6522" hidden="1" x14ac:dyDescent="0.2"/>
    <row r="6523" hidden="1" x14ac:dyDescent="0.2"/>
    <row r="6524" hidden="1" x14ac:dyDescent="0.2"/>
    <row r="6525" hidden="1" x14ac:dyDescent="0.2"/>
    <row r="6526" hidden="1" x14ac:dyDescent="0.2"/>
    <row r="6527" hidden="1" x14ac:dyDescent="0.2"/>
    <row r="6528" hidden="1" x14ac:dyDescent="0.2"/>
    <row r="6529" hidden="1" x14ac:dyDescent="0.2"/>
    <row r="6530" hidden="1" x14ac:dyDescent="0.2"/>
    <row r="6531" hidden="1" x14ac:dyDescent="0.2"/>
    <row r="6532" hidden="1" x14ac:dyDescent="0.2"/>
    <row r="6533" hidden="1" x14ac:dyDescent="0.2"/>
    <row r="6534" hidden="1" x14ac:dyDescent="0.2"/>
    <row r="6535" hidden="1" x14ac:dyDescent="0.2"/>
    <row r="6536" hidden="1" x14ac:dyDescent="0.2"/>
    <row r="6537" hidden="1" x14ac:dyDescent="0.2"/>
    <row r="6538" hidden="1" x14ac:dyDescent="0.2"/>
    <row r="6539" hidden="1" x14ac:dyDescent="0.2"/>
    <row r="6540" hidden="1" x14ac:dyDescent="0.2"/>
    <row r="6541" hidden="1" x14ac:dyDescent="0.2"/>
    <row r="6542" hidden="1" x14ac:dyDescent="0.2"/>
    <row r="6543" hidden="1" x14ac:dyDescent="0.2"/>
    <row r="6544" hidden="1" x14ac:dyDescent="0.2"/>
    <row r="6545" hidden="1" x14ac:dyDescent="0.2"/>
    <row r="6546" hidden="1" x14ac:dyDescent="0.2"/>
    <row r="6547" hidden="1" x14ac:dyDescent="0.2"/>
    <row r="6548" hidden="1" x14ac:dyDescent="0.2"/>
    <row r="6549" hidden="1" x14ac:dyDescent="0.2"/>
    <row r="6550" hidden="1" x14ac:dyDescent="0.2"/>
    <row r="6551" hidden="1" x14ac:dyDescent="0.2"/>
    <row r="6552" hidden="1" x14ac:dyDescent="0.2"/>
    <row r="6553" hidden="1" x14ac:dyDescent="0.2"/>
    <row r="6554" hidden="1" x14ac:dyDescent="0.2"/>
    <row r="6555" hidden="1" x14ac:dyDescent="0.2"/>
    <row r="6556" hidden="1" x14ac:dyDescent="0.2"/>
    <row r="6557" hidden="1" x14ac:dyDescent="0.2"/>
    <row r="6558" hidden="1" x14ac:dyDescent="0.2"/>
    <row r="6559" hidden="1" x14ac:dyDescent="0.2"/>
    <row r="6560" hidden="1" x14ac:dyDescent="0.2"/>
    <row r="6561" hidden="1" x14ac:dyDescent="0.2"/>
    <row r="6562" hidden="1" x14ac:dyDescent="0.2"/>
    <row r="6563" hidden="1" x14ac:dyDescent="0.2"/>
    <row r="6564" hidden="1" x14ac:dyDescent="0.2"/>
    <row r="6565" hidden="1" x14ac:dyDescent="0.2"/>
    <row r="6566" hidden="1" x14ac:dyDescent="0.2"/>
    <row r="6567" hidden="1" x14ac:dyDescent="0.2"/>
    <row r="6568" hidden="1" x14ac:dyDescent="0.2"/>
    <row r="6569" hidden="1" x14ac:dyDescent="0.2"/>
    <row r="6570" hidden="1" x14ac:dyDescent="0.2"/>
    <row r="6571" hidden="1" x14ac:dyDescent="0.2"/>
    <row r="6572" hidden="1" x14ac:dyDescent="0.2"/>
    <row r="6573" hidden="1" x14ac:dyDescent="0.2"/>
    <row r="6574" hidden="1" x14ac:dyDescent="0.2"/>
    <row r="6575" hidden="1" x14ac:dyDescent="0.2"/>
    <row r="6576" hidden="1" x14ac:dyDescent="0.2"/>
    <row r="6577" hidden="1" x14ac:dyDescent="0.2"/>
    <row r="6578" hidden="1" x14ac:dyDescent="0.2"/>
    <row r="6579" hidden="1" x14ac:dyDescent="0.2"/>
    <row r="6580" hidden="1" x14ac:dyDescent="0.2"/>
    <row r="6581" hidden="1" x14ac:dyDescent="0.2"/>
    <row r="6582" hidden="1" x14ac:dyDescent="0.2"/>
    <row r="6583" hidden="1" x14ac:dyDescent="0.2"/>
    <row r="6584" hidden="1" x14ac:dyDescent="0.2"/>
    <row r="6585" hidden="1" x14ac:dyDescent="0.2"/>
    <row r="6586" hidden="1" x14ac:dyDescent="0.2"/>
    <row r="6587" hidden="1" x14ac:dyDescent="0.2"/>
    <row r="6588" hidden="1" x14ac:dyDescent="0.2"/>
    <row r="6589" hidden="1" x14ac:dyDescent="0.2"/>
    <row r="6590" hidden="1" x14ac:dyDescent="0.2"/>
    <row r="6591" hidden="1" x14ac:dyDescent="0.2"/>
    <row r="6592" hidden="1" x14ac:dyDescent="0.2"/>
    <row r="6593" hidden="1" x14ac:dyDescent="0.2"/>
    <row r="6594" hidden="1" x14ac:dyDescent="0.2"/>
    <row r="6595" hidden="1" x14ac:dyDescent="0.2"/>
    <row r="6596" hidden="1" x14ac:dyDescent="0.2"/>
    <row r="6597" hidden="1" x14ac:dyDescent="0.2"/>
    <row r="6598" hidden="1" x14ac:dyDescent="0.2"/>
    <row r="6599" hidden="1" x14ac:dyDescent="0.2"/>
    <row r="6600" hidden="1" x14ac:dyDescent="0.2"/>
    <row r="6601" hidden="1" x14ac:dyDescent="0.2"/>
    <row r="6602" hidden="1" x14ac:dyDescent="0.2"/>
    <row r="6603" hidden="1" x14ac:dyDescent="0.2"/>
    <row r="6604" hidden="1" x14ac:dyDescent="0.2"/>
    <row r="6605" hidden="1" x14ac:dyDescent="0.2"/>
    <row r="6606" hidden="1" x14ac:dyDescent="0.2"/>
    <row r="6607" hidden="1" x14ac:dyDescent="0.2"/>
    <row r="6608" hidden="1" x14ac:dyDescent="0.2"/>
    <row r="6609" hidden="1" x14ac:dyDescent="0.2"/>
    <row r="6610" hidden="1" x14ac:dyDescent="0.2"/>
    <row r="6611" hidden="1" x14ac:dyDescent="0.2"/>
    <row r="6612" hidden="1" x14ac:dyDescent="0.2"/>
    <row r="6613" hidden="1" x14ac:dyDescent="0.2"/>
    <row r="6614" hidden="1" x14ac:dyDescent="0.2"/>
    <row r="6615" hidden="1" x14ac:dyDescent="0.2"/>
    <row r="6616" hidden="1" x14ac:dyDescent="0.2"/>
    <row r="6617" hidden="1" x14ac:dyDescent="0.2"/>
    <row r="6618" hidden="1" x14ac:dyDescent="0.2"/>
    <row r="6619" hidden="1" x14ac:dyDescent="0.2"/>
    <row r="6620" hidden="1" x14ac:dyDescent="0.2"/>
    <row r="6621" hidden="1" x14ac:dyDescent="0.2"/>
    <row r="6622" hidden="1" x14ac:dyDescent="0.2"/>
    <row r="6623" hidden="1" x14ac:dyDescent="0.2"/>
    <row r="6624" hidden="1" x14ac:dyDescent="0.2"/>
    <row r="6625" hidden="1" x14ac:dyDescent="0.2"/>
    <row r="6626" hidden="1" x14ac:dyDescent="0.2"/>
    <row r="6627" hidden="1" x14ac:dyDescent="0.2"/>
    <row r="6628" hidden="1" x14ac:dyDescent="0.2"/>
    <row r="6629" hidden="1" x14ac:dyDescent="0.2"/>
    <row r="6630" hidden="1" x14ac:dyDescent="0.2"/>
    <row r="6631" hidden="1" x14ac:dyDescent="0.2"/>
    <row r="6632" hidden="1" x14ac:dyDescent="0.2"/>
    <row r="6633" hidden="1" x14ac:dyDescent="0.2"/>
    <row r="6634" hidden="1" x14ac:dyDescent="0.2"/>
    <row r="6635" hidden="1" x14ac:dyDescent="0.2"/>
    <row r="6636" hidden="1" x14ac:dyDescent="0.2"/>
    <row r="6637" hidden="1" x14ac:dyDescent="0.2"/>
    <row r="6638" hidden="1" x14ac:dyDescent="0.2"/>
    <row r="6639" hidden="1" x14ac:dyDescent="0.2"/>
    <row r="6640" hidden="1" x14ac:dyDescent="0.2"/>
    <row r="6641" hidden="1" x14ac:dyDescent="0.2"/>
    <row r="6642" hidden="1" x14ac:dyDescent="0.2"/>
    <row r="6643" hidden="1" x14ac:dyDescent="0.2"/>
    <row r="6644" hidden="1" x14ac:dyDescent="0.2"/>
    <row r="6645" hidden="1" x14ac:dyDescent="0.2"/>
    <row r="6646" hidden="1" x14ac:dyDescent="0.2"/>
    <row r="6647" hidden="1" x14ac:dyDescent="0.2"/>
    <row r="6648" hidden="1" x14ac:dyDescent="0.2"/>
    <row r="6649" hidden="1" x14ac:dyDescent="0.2"/>
    <row r="6650" hidden="1" x14ac:dyDescent="0.2"/>
    <row r="6651" hidden="1" x14ac:dyDescent="0.2"/>
    <row r="6652" hidden="1" x14ac:dyDescent="0.2"/>
    <row r="6653" hidden="1" x14ac:dyDescent="0.2"/>
    <row r="6654" hidden="1" x14ac:dyDescent="0.2"/>
    <row r="6655" hidden="1" x14ac:dyDescent="0.2"/>
    <row r="6656" hidden="1" x14ac:dyDescent="0.2"/>
    <row r="6657" hidden="1" x14ac:dyDescent="0.2"/>
    <row r="6658" hidden="1" x14ac:dyDescent="0.2"/>
    <row r="6659" hidden="1" x14ac:dyDescent="0.2"/>
    <row r="6660" hidden="1" x14ac:dyDescent="0.2"/>
    <row r="6661" hidden="1" x14ac:dyDescent="0.2"/>
    <row r="6662" hidden="1" x14ac:dyDescent="0.2"/>
    <row r="6663" hidden="1" x14ac:dyDescent="0.2"/>
    <row r="6664" hidden="1" x14ac:dyDescent="0.2"/>
    <row r="6665" hidden="1" x14ac:dyDescent="0.2"/>
    <row r="6666" hidden="1" x14ac:dyDescent="0.2"/>
    <row r="6667" hidden="1" x14ac:dyDescent="0.2"/>
    <row r="6668" hidden="1" x14ac:dyDescent="0.2"/>
    <row r="6669" hidden="1" x14ac:dyDescent="0.2"/>
    <row r="6670" hidden="1" x14ac:dyDescent="0.2"/>
    <row r="6671" hidden="1" x14ac:dyDescent="0.2"/>
    <row r="6672" hidden="1" x14ac:dyDescent="0.2"/>
    <row r="6673" hidden="1" x14ac:dyDescent="0.2"/>
    <row r="6674" hidden="1" x14ac:dyDescent="0.2"/>
    <row r="6675" hidden="1" x14ac:dyDescent="0.2"/>
    <row r="6676" hidden="1" x14ac:dyDescent="0.2"/>
    <row r="6677" hidden="1" x14ac:dyDescent="0.2"/>
    <row r="6678" hidden="1" x14ac:dyDescent="0.2"/>
    <row r="6679" hidden="1" x14ac:dyDescent="0.2"/>
    <row r="6680" hidden="1" x14ac:dyDescent="0.2"/>
    <row r="6681" hidden="1" x14ac:dyDescent="0.2"/>
    <row r="6682" hidden="1" x14ac:dyDescent="0.2"/>
    <row r="6683" hidden="1" x14ac:dyDescent="0.2"/>
    <row r="6684" hidden="1" x14ac:dyDescent="0.2"/>
    <row r="6685" hidden="1" x14ac:dyDescent="0.2"/>
    <row r="6686" hidden="1" x14ac:dyDescent="0.2"/>
    <row r="6687" hidden="1" x14ac:dyDescent="0.2"/>
    <row r="6688" hidden="1" x14ac:dyDescent="0.2"/>
    <row r="6689" hidden="1" x14ac:dyDescent="0.2"/>
    <row r="6690" hidden="1" x14ac:dyDescent="0.2"/>
    <row r="6691" hidden="1" x14ac:dyDescent="0.2"/>
    <row r="6692" hidden="1" x14ac:dyDescent="0.2"/>
    <row r="6693" hidden="1" x14ac:dyDescent="0.2"/>
    <row r="6694" hidden="1" x14ac:dyDescent="0.2"/>
    <row r="6695" hidden="1" x14ac:dyDescent="0.2"/>
    <row r="6696" hidden="1" x14ac:dyDescent="0.2"/>
    <row r="6697" hidden="1" x14ac:dyDescent="0.2"/>
    <row r="6698" hidden="1" x14ac:dyDescent="0.2"/>
    <row r="6699" hidden="1" x14ac:dyDescent="0.2"/>
    <row r="6700" hidden="1" x14ac:dyDescent="0.2"/>
    <row r="6701" hidden="1" x14ac:dyDescent="0.2"/>
    <row r="6702" hidden="1" x14ac:dyDescent="0.2"/>
    <row r="6703" hidden="1" x14ac:dyDescent="0.2"/>
    <row r="6704" hidden="1" x14ac:dyDescent="0.2"/>
    <row r="6705" hidden="1" x14ac:dyDescent="0.2"/>
    <row r="6706" hidden="1" x14ac:dyDescent="0.2"/>
    <row r="6707" hidden="1" x14ac:dyDescent="0.2"/>
    <row r="6708" hidden="1" x14ac:dyDescent="0.2"/>
    <row r="6709" hidden="1" x14ac:dyDescent="0.2"/>
    <row r="6710" hidden="1" x14ac:dyDescent="0.2"/>
    <row r="6711" hidden="1" x14ac:dyDescent="0.2"/>
    <row r="6712" hidden="1" x14ac:dyDescent="0.2"/>
    <row r="6713" hidden="1" x14ac:dyDescent="0.2"/>
    <row r="6714" hidden="1" x14ac:dyDescent="0.2"/>
    <row r="6715" hidden="1" x14ac:dyDescent="0.2"/>
    <row r="6716" hidden="1" x14ac:dyDescent="0.2"/>
    <row r="6717" hidden="1" x14ac:dyDescent="0.2"/>
    <row r="6718" hidden="1" x14ac:dyDescent="0.2"/>
    <row r="6719" hidden="1" x14ac:dyDescent="0.2"/>
    <row r="6720" hidden="1" x14ac:dyDescent="0.2"/>
    <row r="6721" hidden="1" x14ac:dyDescent="0.2"/>
    <row r="6722" hidden="1" x14ac:dyDescent="0.2"/>
    <row r="6723" hidden="1" x14ac:dyDescent="0.2"/>
    <row r="6724" hidden="1" x14ac:dyDescent="0.2"/>
    <row r="6725" hidden="1" x14ac:dyDescent="0.2"/>
    <row r="6726" hidden="1" x14ac:dyDescent="0.2"/>
    <row r="6727" hidden="1" x14ac:dyDescent="0.2"/>
    <row r="6728" hidden="1" x14ac:dyDescent="0.2"/>
    <row r="6729" hidden="1" x14ac:dyDescent="0.2"/>
    <row r="6730" hidden="1" x14ac:dyDescent="0.2"/>
    <row r="6731" hidden="1" x14ac:dyDescent="0.2"/>
    <row r="6732" hidden="1" x14ac:dyDescent="0.2"/>
    <row r="6733" hidden="1" x14ac:dyDescent="0.2"/>
    <row r="6734" hidden="1" x14ac:dyDescent="0.2"/>
    <row r="6735" hidden="1" x14ac:dyDescent="0.2"/>
    <row r="6736" hidden="1" x14ac:dyDescent="0.2"/>
    <row r="6737" hidden="1" x14ac:dyDescent="0.2"/>
    <row r="6738" hidden="1" x14ac:dyDescent="0.2"/>
    <row r="6739" hidden="1" x14ac:dyDescent="0.2"/>
    <row r="6740" hidden="1" x14ac:dyDescent="0.2"/>
    <row r="6741" hidden="1" x14ac:dyDescent="0.2"/>
    <row r="6742" hidden="1" x14ac:dyDescent="0.2"/>
    <row r="6743" hidden="1" x14ac:dyDescent="0.2"/>
    <row r="6744" hidden="1" x14ac:dyDescent="0.2"/>
    <row r="6745" hidden="1" x14ac:dyDescent="0.2"/>
    <row r="6746" hidden="1" x14ac:dyDescent="0.2"/>
    <row r="6747" hidden="1" x14ac:dyDescent="0.2"/>
    <row r="6748" hidden="1" x14ac:dyDescent="0.2"/>
    <row r="6749" hidden="1" x14ac:dyDescent="0.2"/>
    <row r="6750" hidden="1" x14ac:dyDescent="0.2"/>
    <row r="6751" hidden="1" x14ac:dyDescent="0.2"/>
    <row r="6752" hidden="1" x14ac:dyDescent="0.2"/>
    <row r="6753" hidden="1" x14ac:dyDescent="0.2"/>
    <row r="6754" hidden="1" x14ac:dyDescent="0.2"/>
    <row r="6755" hidden="1" x14ac:dyDescent="0.2"/>
    <row r="6756" hidden="1" x14ac:dyDescent="0.2"/>
    <row r="6757" hidden="1" x14ac:dyDescent="0.2"/>
    <row r="6758" hidden="1" x14ac:dyDescent="0.2"/>
    <row r="6759" hidden="1" x14ac:dyDescent="0.2"/>
    <row r="6760" hidden="1" x14ac:dyDescent="0.2"/>
    <row r="6761" hidden="1" x14ac:dyDescent="0.2"/>
    <row r="6762" hidden="1" x14ac:dyDescent="0.2"/>
    <row r="6763" hidden="1" x14ac:dyDescent="0.2"/>
    <row r="6764" hidden="1" x14ac:dyDescent="0.2"/>
    <row r="6765" hidden="1" x14ac:dyDescent="0.2"/>
    <row r="6766" hidden="1" x14ac:dyDescent="0.2"/>
    <row r="6767" hidden="1" x14ac:dyDescent="0.2"/>
    <row r="6768" hidden="1" x14ac:dyDescent="0.2"/>
    <row r="6769" hidden="1" x14ac:dyDescent="0.2"/>
    <row r="6770" hidden="1" x14ac:dyDescent="0.2"/>
    <row r="6771" hidden="1" x14ac:dyDescent="0.2"/>
    <row r="6772" hidden="1" x14ac:dyDescent="0.2"/>
    <row r="6773" hidden="1" x14ac:dyDescent="0.2"/>
    <row r="6774" hidden="1" x14ac:dyDescent="0.2"/>
    <row r="6775" hidden="1" x14ac:dyDescent="0.2"/>
    <row r="6776" hidden="1" x14ac:dyDescent="0.2"/>
    <row r="6777" hidden="1" x14ac:dyDescent="0.2"/>
    <row r="6778" hidden="1" x14ac:dyDescent="0.2"/>
    <row r="6779" hidden="1" x14ac:dyDescent="0.2"/>
    <row r="6780" hidden="1" x14ac:dyDescent="0.2"/>
    <row r="6781" hidden="1" x14ac:dyDescent="0.2"/>
    <row r="6782" hidden="1" x14ac:dyDescent="0.2"/>
    <row r="6783" hidden="1" x14ac:dyDescent="0.2"/>
    <row r="6784" hidden="1" x14ac:dyDescent="0.2"/>
    <row r="6785" hidden="1" x14ac:dyDescent="0.2"/>
    <row r="6786" hidden="1" x14ac:dyDescent="0.2"/>
    <row r="6787" hidden="1" x14ac:dyDescent="0.2"/>
    <row r="6788" hidden="1" x14ac:dyDescent="0.2"/>
    <row r="6789" hidden="1" x14ac:dyDescent="0.2"/>
    <row r="6790" hidden="1" x14ac:dyDescent="0.2"/>
    <row r="6791" hidden="1" x14ac:dyDescent="0.2"/>
    <row r="6792" hidden="1" x14ac:dyDescent="0.2"/>
    <row r="6793" hidden="1" x14ac:dyDescent="0.2"/>
    <row r="6794" hidden="1" x14ac:dyDescent="0.2"/>
    <row r="6795" hidden="1" x14ac:dyDescent="0.2"/>
    <row r="6796" hidden="1" x14ac:dyDescent="0.2"/>
    <row r="6797" hidden="1" x14ac:dyDescent="0.2"/>
    <row r="6798" hidden="1" x14ac:dyDescent="0.2"/>
    <row r="6799" hidden="1" x14ac:dyDescent="0.2"/>
    <row r="6800" hidden="1" x14ac:dyDescent="0.2"/>
    <row r="6801" hidden="1" x14ac:dyDescent="0.2"/>
    <row r="6802" hidden="1" x14ac:dyDescent="0.2"/>
    <row r="6803" hidden="1" x14ac:dyDescent="0.2"/>
    <row r="6804" hidden="1" x14ac:dyDescent="0.2"/>
    <row r="6805" hidden="1" x14ac:dyDescent="0.2"/>
    <row r="6806" hidden="1" x14ac:dyDescent="0.2"/>
    <row r="6807" hidden="1" x14ac:dyDescent="0.2"/>
    <row r="6808" hidden="1" x14ac:dyDescent="0.2"/>
    <row r="6809" hidden="1" x14ac:dyDescent="0.2"/>
    <row r="6810" hidden="1" x14ac:dyDescent="0.2"/>
    <row r="6811" hidden="1" x14ac:dyDescent="0.2"/>
    <row r="6812" hidden="1" x14ac:dyDescent="0.2"/>
    <row r="6813" hidden="1" x14ac:dyDescent="0.2"/>
    <row r="6814" hidden="1" x14ac:dyDescent="0.2"/>
    <row r="6815" hidden="1" x14ac:dyDescent="0.2"/>
    <row r="6816" hidden="1" x14ac:dyDescent="0.2"/>
    <row r="6817" hidden="1" x14ac:dyDescent="0.2"/>
    <row r="6818" hidden="1" x14ac:dyDescent="0.2"/>
    <row r="6819" hidden="1" x14ac:dyDescent="0.2"/>
    <row r="6820" hidden="1" x14ac:dyDescent="0.2"/>
    <row r="6821" hidden="1" x14ac:dyDescent="0.2"/>
    <row r="6822" hidden="1" x14ac:dyDescent="0.2"/>
    <row r="6823" hidden="1" x14ac:dyDescent="0.2"/>
    <row r="6824" hidden="1" x14ac:dyDescent="0.2"/>
    <row r="6825" hidden="1" x14ac:dyDescent="0.2"/>
    <row r="6826" hidden="1" x14ac:dyDescent="0.2"/>
    <row r="6827" hidden="1" x14ac:dyDescent="0.2"/>
    <row r="6828" hidden="1" x14ac:dyDescent="0.2"/>
    <row r="6829" hidden="1" x14ac:dyDescent="0.2"/>
    <row r="6830" hidden="1" x14ac:dyDescent="0.2"/>
    <row r="6831" hidden="1" x14ac:dyDescent="0.2"/>
    <row r="6832" hidden="1" x14ac:dyDescent="0.2"/>
    <row r="6833" hidden="1" x14ac:dyDescent="0.2"/>
    <row r="6834" hidden="1" x14ac:dyDescent="0.2"/>
    <row r="6835" hidden="1" x14ac:dyDescent="0.2"/>
    <row r="6836" hidden="1" x14ac:dyDescent="0.2"/>
    <row r="6837" hidden="1" x14ac:dyDescent="0.2"/>
    <row r="6838" hidden="1" x14ac:dyDescent="0.2"/>
    <row r="6839" hidden="1" x14ac:dyDescent="0.2"/>
    <row r="6840" hidden="1" x14ac:dyDescent="0.2"/>
    <row r="6841" hidden="1" x14ac:dyDescent="0.2"/>
    <row r="6842" hidden="1" x14ac:dyDescent="0.2"/>
    <row r="6843" hidden="1" x14ac:dyDescent="0.2"/>
    <row r="6844" hidden="1" x14ac:dyDescent="0.2"/>
    <row r="6845" hidden="1" x14ac:dyDescent="0.2"/>
    <row r="6846" hidden="1" x14ac:dyDescent="0.2"/>
    <row r="6847" hidden="1" x14ac:dyDescent="0.2"/>
    <row r="6848" hidden="1" x14ac:dyDescent="0.2"/>
    <row r="6849" hidden="1" x14ac:dyDescent="0.2"/>
    <row r="6850" hidden="1" x14ac:dyDescent="0.2"/>
    <row r="6851" hidden="1" x14ac:dyDescent="0.2"/>
    <row r="6852" hidden="1" x14ac:dyDescent="0.2"/>
    <row r="6853" hidden="1" x14ac:dyDescent="0.2"/>
    <row r="6854" hidden="1" x14ac:dyDescent="0.2"/>
    <row r="6855" hidden="1" x14ac:dyDescent="0.2"/>
    <row r="6856" hidden="1" x14ac:dyDescent="0.2"/>
    <row r="6857" hidden="1" x14ac:dyDescent="0.2"/>
    <row r="6858" hidden="1" x14ac:dyDescent="0.2"/>
    <row r="6859" hidden="1" x14ac:dyDescent="0.2"/>
    <row r="6860" hidden="1" x14ac:dyDescent="0.2"/>
    <row r="6861" hidden="1" x14ac:dyDescent="0.2"/>
    <row r="6862" hidden="1" x14ac:dyDescent="0.2"/>
    <row r="6863" hidden="1" x14ac:dyDescent="0.2"/>
    <row r="6864" hidden="1" x14ac:dyDescent="0.2"/>
    <row r="6865" hidden="1" x14ac:dyDescent="0.2"/>
    <row r="6866" hidden="1" x14ac:dyDescent="0.2"/>
    <row r="6867" hidden="1" x14ac:dyDescent="0.2"/>
    <row r="6868" hidden="1" x14ac:dyDescent="0.2"/>
    <row r="6869" hidden="1" x14ac:dyDescent="0.2"/>
    <row r="6870" hidden="1" x14ac:dyDescent="0.2"/>
    <row r="6871" hidden="1" x14ac:dyDescent="0.2"/>
    <row r="6872" hidden="1" x14ac:dyDescent="0.2"/>
    <row r="6873" hidden="1" x14ac:dyDescent="0.2"/>
    <row r="6874" hidden="1" x14ac:dyDescent="0.2"/>
    <row r="6875" hidden="1" x14ac:dyDescent="0.2"/>
    <row r="6876" hidden="1" x14ac:dyDescent="0.2"/>
    <row r="6877" hidden="1" x14ac:dyDescent="0.2"/>
    <row r="6878" hidden="1" x14ac:dyDescent="0.2"/>
    <row r="6879" hidden="1" x14ac:dyDescent="0.2"/>
    <row r="6880" hidden="1" x14ac:dyDescent="0.2"/>
    <row r="6881" hidden="1" x14ac:dyDescent="0.2"/>
    <row r="6882" hidden="1" x14ac:dyDescent="0.2"/>
    <row r="6883" hidden="1" x14ac:dyDescent="0.2"/>
    <row r="6884" hidden="1" x14ac:dyDescent="0.2"/>
    <row r="6885" hidden="1" x14ac:dyDescent="0.2"/>
    <row r="6886" hidden="1" x14ac:dyDescent="0.2"/>
    <row r="6887" hidden="1" x14ac:dyDescent="0.2"/>
    <row r="6888" hidden="1" x14ac:dyDescent="0.2"/>
    <row r="6889" hidden="1" x14ac:dyDescent="0.2"/>
    <row r="6890" hidden="1" x14ac:dyDescent="0.2"/>
    <row r="6891" hidden="1" x14ac:dyDescent="0.2"/>
    <row r="6892" hidden="1" x14ac:dyDescent="0.2"/>
    <row r="6893" hidden="1" x14ac:dyDescent="0.2"/>
    <row r="6894" hidden="1" x14ac:dyDescent="0.2"/>
    <row r="6895" hidden="1" x14ac:dyDescent="0.2"/>
    <row r="6896" hidden="1" x14ac:dyDescent="0.2"/>
    <row r="6897" hidden="1" x14ac:dyDescent="0.2"/>
    <row r="6898" hidden="1" x14ac:dyDescent="0.2"/>
    <row r="6899" hidden="1" x14ac:dyDescent="0.2"/>
    <row r="6900" hidden="1" x14ac:dyDescent="0.2"/>
    <row r="6901" hidden="1" x14ac:dyDescent="0.2"/>
    <row r="6902" hidden="1" x14ac:dyDescent="0.2"/>
    <row r="6903" hidden="1" x14ac:dyDescent="0.2"/>
    <row r="6904" hidden="1" x14ac:dyDescent="0.2"/>
    <row r="6905" hidden="1" x14ac:dyDescent="0.2"/>
    <row r="6906" hidden="1" x14ac:dyDescent="0.2"/>
    <row r="6907" hidden="1" x14ac:dyDescent="0.2"/>
    <row r="6908" hidden="1" x14ac:dyDescent="0.2"/>
    <row r="6909" hidden="1" x14ac:dyDescent="0.2"/>
    <row r="6910" hidden="1" x14ac:dyDescent="0.2"/>
    <row r="6911" hidden="1" x14ac:dyDescent="0.2"/>
    <row r="6912" hidden="1" x14ac:dyDescent="0.2"/>
    <row r="6913" hidden="1" x14ac:dyDescent="0.2"/>
    <row r="6914" hidden="1" x14ac:dyDescent="0.2"/>
    <row r="6915" hidden="1" x14ac:dyDescent="0.2"/>
    <row r="6916" hidden="1" x14ac:dyDescent="0.2"/>
    <row r="6917" hidden="1" x14ac:dyDescent="0.2"/>
    <row r="6918" hidden="1" x14ac:dyDescent="0.2"/>
    <row r="6919" hidden="1" x14ac:dyDescent="0.2"/>
    <row r="6920" hidden="1" x14ac:dyDescent="0.2"/>
    <row r="6921" hidden="1" x14ac:dyDescent="0.2"/>
    <row r="6922" hidden="1" x14ac:dyDescent="0.2"/>
    <row r="6923" hidden="1" x14ac:dyDescent="0.2"/>
    <row r="6924" hidden="1" x14ac:dyDescent="0.2"/>
    <row r="6925" hidden="1" x14ac:dyDescent="0.2"/>
    <row r="6926" hidden="1" x14ac:dyDescent="0.2"/>
    <row r="6927" hidden="1" x14ac:dyDescent="0.2"/>
    <row r="6928" hidden="1" x14ac:dyDescent="0.2"/>
    <row r="6929" hidden="1" x14ac:dyDescent="0.2"/>
    <row r="6930" hidden="1" x14ac:dyDescent="0.2"/>
    <row r="6931" hidden="1" x14ac:dyDescent="0.2"/>
    <row r="6932" hidden="1" x14ac:dyDescent="0.2"/>
    <row r="6933" hidden="1" x14ac:dyDescent="0.2"/>
    <row r="6934" hidden="1" x14ac:dyDescent="0.2"/>
    <row r="6935" hidden="1" x14ac:dyDescent="0.2"/>
    <row r="6936" hidden="1" x14ac:dyDescent="0.2"/>
    <row r="6937" hidden="1" x14ac:dyDescent="0.2"/>
    <row r="6938" hidden="1" x14ac:dyDescent="0.2"/>
    <row r="6939" hidden="1" x14ac:dyDescent="0.2"/>
    <row r="6940" hidden="1" x14ac:dyDescent="0.2"/>
    <row r="6941" hidden="1" x14ac:dyDescent="0.2"/>
    <row r="6942" hidden="1" x14ac:dyDescent="0.2"/>
    <row r="6943" hidden="1" x14ac:dyDescent="0.2"/>
    <row r="6944" hidden="1" x14ac:dyDescent="0.2"/>
    <row r="6945" hidden="1" x14ac:dyDescent="0.2"/>
    <row r="6946" hidden="1" x14ac:dyDescent="0.2"/>
    <row r="6947" hidden="1" x14ac:dyDescent="0.2"/>
    <row r="6948" hidden="1" x14ac:dyDescent="0.2"/>
    <row r="6949" hidden="1" x14ac:dyDescent="0.2"/>
    <row r="6950" hidden="1" x14ac:dyDescent="0.2"/>
    <row r="6951" hidden="1" x14ac:dyDescent="0.2"/>
    <row r="6952" hidden="1" x14ac:dyDescent="0.2"/>
    <row r="6953" hidden="1" x14ac:dyDescent="0.2"/>
    <row r="6954" hidden="1" x14ac:dyDescent="0.2"/>
    <row r="6955" hidden="1" x14ac:dyDescent="0.2"/>
    <row r="6956" hidden="1" x14ac:dyDescent="0.2"/>
    <row r="6957" hidden="1" x14ac:dyDescent="0.2"/>
    <row r="6958" hidden="1" x14ac:dyDescent="0.2"/>
    <row r="6959" hidden="1" x14ac:dyDescent="0.2"/>
    <row r="6960" hidden="1" x14ac:dyDescent="0.2"/>
    <row r="6961" hidden="1" x14ac:dyDescent="0.2"/>
    <row r="6962" hidden="1" x14ac:dyDescent="0.2"/>
    <row r="6963" hidden="1" x14ac:dyDescent="0.2"/>
    <row r="6964" hidden="1" x14ac:dyDescent="0.2"/>
    <row r="6965" hidden="1" x14ac:dyDescent="0.2"/>
    <row r="6966" hidden="1" x14ac:dyDescent="0.2"/>
    <row r="6967" hidden="1" x14ac:dyDescent="0.2"/>
    <row r="6968" hidden="1" x14ac:dyDescent="0.2"/>
    <row r="6969" hidden="1" x14ac:dyDescent="0.2"/>
    <row r="6970" hidden="1" x14ac:dyDescent="0.2"/>
    <row r="6971" hidden="1" x14ac:dyDescent="0.2"/>
    <row r="6972" hidden="1" x14ac:dyDescent="0.2"/>
    <row r="6973" hidden="1" x14ac:dyDescent="0.2"/>
    <row r="6974" hidden="1" x14ac:dyDescent="0.2"/>
    <row r="6975" hidden="1" x14ac:dyDescent="0.2"/>
    <row r="6976" hidden="1" x14ac:dyDescent="0.2"/>
    <row r="6977" hidden="1" x14ac:dyDescent="0.2"/>
    <row r="6978" hidden="1" x14ac:dyDescent="0.2"/>
    <row r="6979" hidden="1" x14ac:dyDescent="0.2"/>
    <row r="6980" hidden="1" x14ac:dyDescent="0.2"/>
    <row r="6981" hidden="1" x14ac:dyDescent="0.2"/>
    <row r="6982" hidden="1" x14ac:dyDescent="0.2"/>
    <row r="6983" hidden="1" x14ac:dyDescent="0.2"/>
    <row r="6984" hidden="1" x14ac:dyDescent="0.2"/>
    <row r="6985" hidden="1" x14ac:dyDescent="0.2"/>
    <row r="6986" hidden="1" x14ac:dyDescent="0.2"/>
    <row r="6987" hidden="1" x14ac:dyDescent="0.2"/>
    <row r="6988" hidden="1" x14ac:dyDescent="0.2"/>
    <row r="6989" hidden="1" x14ac:dyDescent="0.2"/>
    <row r="6990" hidden="1" x14ac:dyDescent="0.2"/>
    <row r="6991" hidden="1" x14ac:dyDescent="0.2"/>
    <row r="6992" hidden="1" x14ac:dyDescent="0.2"/>
    <row r="6993" hidden="1" x14ac:dyDescent="0.2"/>
    <row r="6994" hidden="1" x14ac:dyDescent="0.2"/>
    <row r="6995" hidden="1" x14ac:dyDescent="0.2"/>
    <row r="6996" hidden="1" x14ac:dyDescent="0.2"/>
    <row r="6997" hidden="1" x14ac:dyDescent="0.2"/>
    <row r="6998" hidden="1" x14ac:dyDescent="0.2"/>
    <row r="6999" hidden="1" x14ac:dyDescent="0.2"/>
    <row r="7000" hidden="1" x14ac:dyDescent="0.2"/>
    <row r="7001" hidden="1" x14ac:dyDescent="0.2"/>
    <row r="7002" hidden="1" x14ac:dyDescent="0.2"/>
    <row r="7003" hidden="1" x14ac:dyDescent="0.2"/>
    <row r="7004" hidden="1" x14ac:dyDescent="0.2"/>
    <row r="7005" hidden="1" x14ac:dyDescent="0.2"/>
    <row r="7006" hidden="1" x14ac:dyDescent="0.2"/>
    <row r="7007" hidden="1" x14ac:dyDescent="0.2"/>
    <row r="7008" hidden="1" x14ac:dyDescent="0.2"/>
    <row r="7009" hidden="1" x14ac:dyDescent="0.2"/>
    <row r="7010" hidden="1" x14ac:dyDescent="0.2"/>
    <row r="7011" hidden="1" x14ac:dyDescent="0.2"/>
    <row r="7012" hidden="1" x14ac:dyDescent="0.2"/>
    <row r="7013" hidden="1" x14ac:dyDescent="0.2"/>
    <row r="7014" hidden="1" x14ac:dyDescent="0.2"/>
    <row r="7015" hidden="1" x14ac:dyDescent="0.2"/>
    <row r="7016" hidden="1" x14ac:dyDescent="0.2"/>
    <row r="7017" hidden="1" x14ac:dyDescent="0.2"/>
    <row r="7018" hidden="1" x14ac:dyDescent="0.2"/>
    <row r="7019" hidden="1" x14ac:dyDescent="0.2"/>
    <row r="7020" hidden="1" x14ac:dyDescent="0.2"/>
    <row r="7021" hidden="1" x14ac:dyDescent="0.2"/>
    <row r="7022" hidden="1" x14ac:dyDescent="0.2"/>
    <row r="7023" hidden="1" x14ac:dyDescent="0.2"/>
    <row r="7024" hidden="1" x14ac:dyDescent="0.2"/>
    <row r="7025" hidden="1" x14ac:dyDescent="0.2"/>
    <row r="7026" hidden="1" x14ac:dyDescent="0.2"/>
    <row r="7027" hidden="1" x14ac:dyDescent="0.2"/>
    <row r="7028" hidden="1" x14ac:dyDescent="0.2"/>
    <row r="7029" hidden="1" x14ac:dyDescent="0.2"/>
    <row r="7030" hidden="1" x14ac:dyDescent="0.2"/>
    <row r="7031" hidden="1" x14ac:dyDescent="0.2"/>
    <row r="7032" hidden="1" x14ac:dyDescent="0.2"/>
    <row r="7033" hidden="1" x14ac:dyDescent="0.2"/>
    <row r="7034" hidden="1" x14ac:dyDescent="0.2"/>
    <row r="7035" hidden="1" x14ac:dyDescent="0.2"/>
    <row r="7036" hidden="1" x14ac:dyDescent="0.2"/>
    <row r="7037" hidden="1" x14ac:dyDescent="0.2"/>
    <row r="7038" hidden="1" x14ac:dyDescent="0.2"/>
    <row r="7039" hidden="1" x14ac:dyDescent="0.2"/>
    <row r="7040" hidden="1" x14ac:dyDescent="0.2"/>
    <row r="7041" hidden="1" x14ac:dyDescent="0.2"/>
    <row r="7042" hidden="1" x14ac:dyDescent="0.2"/>
    <row r="7043" hidden="1" x14ac:dyDescent="0.2"/>
    <row r="7044" hidden="1" x14ac:dyDescent="0.2"/>
    <row r="7045" hidden="1" x14ac:dyDescent="0.2"/>
    <row r="7046" hidden="1" x14ac:dyDescent="0.2"/>
    <row r="7047" hidden="1" x14ac:dyDescent="0.2"/>
    <row r="7048" hidden="1" x14ac:dyDescent="0.2"/>
    <row r="7049" hidden="1" x14ac:dyDescent="0.2"/>
    <row r="7050" hidden="1" x14ac:dyDescent="0.2"/>
    <row r="7051" hidden="1" x14ac:dyDescent="0.2"/>
    <row r="7052" hidden="1" x14ac:dyDescent="0.2"/>
    <row r="7053" hidden="1" x14ac:dyDescent="0.2"/>
    <row r="7054" hidden="1" x14ac:dyDescent="0.2"/>
    <row r="7055" hidden="1" x14ac:dyDescent="0.2"/>
    <row r="7056" hidden="1" x14ac:dyDescent="0.2"/>
    <row r="7057" hidden="1" x14ac:dyDescent="0.2"/>
    <row r="7058" hidden="1" x14ac:dyDescent="0.2"/>
    <row r="7059" hidden="1" x14ac:dyDescent="0.2"/>
    <row r="7060" hidden="1" x14ac:dyDescent="0.2"/>
    <row r="7061" hidden="1" x14ac:dyDescent="0.2"/>
    <row r="7062" hidden="1" x14ac:dyDescent="0.2"/>
    <row r="7063" hidden="1" x14ac:dyDescent="0.2"/>
    <row r="7064" hidden="1" x14ac:dyDescent="0.2"/>
    <row r="7065" hidden="1" x14ac:dyDescent="0.2"/>
    <row r="7066" hidden="1" x14ac:dyDescent="0.2"/>
    <row r="7067" hidden="1" x14ac:dyDescent="0.2"/>
    <row r="7068" hidden="1" x14ac:dyDescent="0.2"/>
    <row r="7069" hidden="1" x14ac:dyDescent="0.2"/>
    <row r="7070" hidden="1" x14ac:dyDescent="0.2"/>
    <row r="7071" hidden="1" x14ac:dyDescent="0.2"/>
    <row r="7072" hidden="1" x14ac:dyDescent="0.2"/>
    <row r="7073" hidden="1" x14ac:dyDescent="0.2"/>
    <row r="7074" hidden="1" x14ac:dyDescent="0.2"/>
    <row r="7075" hidden="1" x14ac:dyDescent="0.2"/>
    <row r="7076" hidden="1" x14ac:dyDescent="0.2"/>
    <row r="7077" hidden="1" x14ac:dyDescent="0.2"/>
    <row r="7078" hidden="1" x14ac:dyDescent="0.2"/>
    <row r="7079" hidden="1" x14ac:dyDescent="0.2"/>
    <row r="7080" hidden="1" x14ac:dyDescent="0.2"/>
    <row r="7081" hidden="1" x14ac:dyDescent="0.2"/>
    <row r="7082" hidden="1" x14ac:dyDescent="0.2"/>
    <row r="7083" hidden="1" x14ac:dyDescent="0.2"/>
    <row r="7084" hidden="1" x14ac:dyDescent="0.2"/>
    <row r="7085" hidden="1" x14ac:dyDescent="0.2"/>
    <row r="7086" hidden="1" x14ac:dyDescent="0.2"/>
    <row r="7087" hidden="1" x14ac:dyDescent="0.2"/>
    <row r="7088" hidden="1" x14ac:dyDescent="0.2"/>
    <row r="7089" hidden="1" x14ac:dyDescent="0.2"/>
    <row r="7090" hidden="1" x14ac:dyDescent="0.2"/>
    <row r="7091" hidden="1" x14ac:dyDescent="0.2"/>
    <row r="7092" hidden="1" x14ac:dyDescent="0.2"/>
    <row r="7093" hidden="1" x14ac:dyDescent="0.2"/>
    <row r="7094" hidden="1" x14ac:dyDescent="0.2"/>
    <row r="7095" hidden="1" x14ac:dyDescent="0.2"/>
    <row r="7096" hidden="1" x14ac:dyDescent="0.2"/>
    <row r="7097" hidden="1" x14ac:dyDescent="0.2"/>
    <row r="7098" hidden="1" x14ac:dyDescent="0.2"/>
    <row r="7099" hidden="1" x14ac:dyDescent="0.2"/>
    <row r="7100" hidden="1" x14ac:dyDescent="0.2"/>
    <row r="7101" hidden="1" x14ac:dyDescent="0.2"/>
    <row r="7102" hidden="1" x14ac:dyDescent="0.2"/>
    <row r="7103" hidden="1" x14ac:dyDescent="0.2"/>
    <row r="7104" hidden="1" x14ac:dyDescent="0.2"/>
    <row r="7105" hidden="1" x14ac:dyDescent="0.2"/>
    <row r="7106" hidden="1" x14ac:dyDescent="0.2"/>
    <row r="7107" hidden="1" x14ac:dyDescent="0.2"/>
    <row r="7108" hidden="1" x14ac:dyDescent="0.2"/>
    <row r="7109" hidden="1" x14ac:dyDescent="0.2"/>
    <row r="7110" hidden="1" x14ac:dyDescent="0.2"/>
    <row r="7111" hidden="1" x14ac:dyDescent="0.2"/>
    <row r="7112" hidden="1" x14ac:dyDescent="0.2"/>
    <row r="7113" hidden="1" x14ac:dyDescent="0.2"/>
    <row r="7114" hidden="1" x14ac:dyDescent="0.2"/>
    <row r="7115" hidden="1" x14ac:dyDescent="0.2"/>
    <row r="7116" hidden="1" x14ac:dyDescent="0.2"/>
    <row r="7117" hidden="1" x14ac:dyDescent="0.2"/>
    <row r="7118" hidden="1" x14ac:dyDescent="0.2"/>
    <row r="7119" hidden="1" x14ac:dyDescent="0.2"/>
    <row r="7120" hidden="1" x14ac:dyDescent="0.2"/>
    <row r="7121" hidden="1" x14ac:dyDescent="0.2"/>
    <row r="7122" hidden="1" x14ac:dyDescent="0.2"/>
    <row r="7123" hidden="1" x14ac:dyDescent="0.2"/>
    <row r="7124" hidden="1" x14ac:dyDescent="0.2"/>
    <row r="7125" hidden="1" x14ac:dyDescent="0.2"/>
    <row r="7126" hidden="1" x14ac:dyDescent="0.2"/>
    <row r="7127" hidden="1" x14ac:dyDescent="0.2"/>
    <row r="7128" hidden="1" x14ac:dyDescent="0.2"/>
    <row r="7129" hidden="1" x14ac:dyDescent="0.2"/>
    <row r="7130" hidden="1" x14ac:dyDescent="0.2"/>
    <row r="7131" hidden="1" x14ac:dyDescent="0.2"/>
    <row r="7132" hidden="1" x14ac:dyDescent="0.2"/>
    <row r="7133" hidden="1" x14ac:dyDescent="0.2"/>
    <row r="7134" hidden="1" x14ac:dyDescent="0.2"/>
    <row r="7135" hidden="1" x14ac:dyDescent="0.2"/>
    <row r="7136" hidden="1" x14ac:dyDescent="0.2"/>
    <row r="7137" hidden="1" x14ac:dyDescent="0.2"/>
    <row r="7138" hidden="1" x14ac:dyDescent="0.2"/>
    <row r="7139" hidden="1" x14ac:dyDescent="0.2"/>
    <row r="7140" hidden="1" x14ac:dyDescent="0.2"/>
    <row r="7141" hidden="1" x14ac:dyDescent="0.2"/>
    <row r="7142" hidden="1" x14ac:dyDescent="0.2"/>
    <row r="7143" hidden="1" x14ac:dyDescent="0.2"/>
    <row r="7144" hidden="1" x14ac:dyDescent="0.2"/>
    <row r="7145" hidden="1" x14ac:dyDescent="0.2"/>
    <row r="7146" hidden="1" x14ac:dyDescent="0.2"/>
    <row r="7147" hidden="1" x14ac:dyDescent="0.2"/>
    <row r="7148" hidden="1" x14ac:dyDescent="0.2"/>
    <row r="7149" hidden="1" x14ac:dyDescent="0.2"/>
    <row r="7150" hidden="1" x14ac:dyDescent="0.2"/>
    <row r="7151" hidden="1" x14ac:dyDescent="0.2"/>
    <row r="7152" hidden="1" x14ac:dyDescent="0.2"/>
    <row r="7153" hidden="1" x14ac:dyDescent="0.2"/>
    <row r="7154" hidden="1" x14ac:dyDescent="0.2"/>
    <row r="7155" hidden="1" x14ac:dyDescent="0.2"/>
    <row r="7156" hidden="1" x14ac:dyDescent="0.2"/>
    <row r="7157" hidden="1" x14ac:dyDescent="0.2"/>
    <row r="7158" hidden="1" x14ac:dyDescent="0.2"/>
    <row r="7159" hidden="1" x14ac:dyDescent="0.2"/>
    <row r="7160" hidden="1" x14ac:dyDescent="0.2"/>
    <row r="7161" hidden="1" x14ac:dyDescent="0.2"/>
    <row r="7162" hidden="1" x14ac:dyDescent="0.2"/>
    <row r="7163" hidden="1" x14ac:dyDescent="0.2"/>
    <row r="7164" hidden="1" x14ac:dyDescent="0.2"/>
    <row r="7165" hidden="1" x14ac:dyDescent="0.2"/>
    <row r="7166" hidden="1" x14ac:dyDescent="0.2"/>
    <row r="7167" hidden="1" x14ac:dyDescent="0.2"/>
    <row r="7168" hidden="1" x14ac:dyDescent="0.2"/>
    <row r="7169" hidden="1" x14ac:dyDescent="0.2"/>
    <row r="7170" hidden="1" x14ac:dyDescent="0.2"/>
    <row r="7171" hidden="1" x14ac:dyDescent="0.2"/>
    <row r="7172" hidden="1" x14ac:dyDescent="0.2"/>
    <row r="7173" hidden="1" x14ac:dyDescent="0.2"/>
    <row r="7174" hidden="1" x14ac:dyDescent="0.2"/>
    <row r="7175" hidden="1" x14ac:dyDescent="0.2"/>
    <row r="7176" hidden="1" x14ac:dyDescent="0.2"/>
    <row r="7177" hidden="1" x14ac:dyDescent="0.2"/>
    <row r="7178" hidden="1" x14ac:dyDescent="0.2"/>
    <row r="7179" hidden="1" x14ac:dyDescent="0.2"/>
    <row r="7180" hidden="1" x14ac:dyDescent="0.2"/>
    <row r="7181" hidden="1" x14ac:dyDescent="0.2"/>
    <row r="7182" hidden="1" x14ac:dyDescent="0.2"/>
    <row r="7183" hidden="1" x14ac:dyDescent="0.2"/>
    <row r="7184" hidden="1" x14ac:dyDescent="0.2"/>
    <row r="7185" hidden="1" x14ac:dyDescent="0.2"/>
    <row r="7186" hidden="1" x14ac:dyDescent="0.2"/>
    <row r="7187" hidden="1" x14ac:dyDescent="0.2"/>
    <row r="7188" hidden="1" x14ac:dyDescent="0.2"/>
    <row r="7189" hidden="1" x14ac:dyDescent="0.2"/>
    <row r="7190" hidden="1" x14ac:dyDescent="0.2"/>
    <row r="7191" hidden="1" x14ac:dyDescent="0.2"/>
    <row r="7192" hidden="1" x14ac:dyDescent="0.2"/>
    <row r="7193" hidden="1" x14ac:dyDescent="0.2"/>
    <row r="7194" hidden="1" x14ac:dyDescent="0.2"/>
    <row r="7195" hidden="1" x14ac:dyDescent="0.2"/>
    <row r="7196" hidden="1" x14ac:dyDescent="0.2"/>
    <row r="7197" hidden="1" x14ac:dyDescent="0.2"/>
    <row r="7198" hidden="1" x14ac:dyDescent="0.2"/>
    <row r="7199" hidden="1" x14ac:dyDescent="0.2"/>
    <row r="7200" hidden="1" x14ac:dyDescent="0.2"/>
    <row r="7201" hidden="1" x14ac:dyDescent="0.2"/>
    <row r="7202" hidden="1" x14ac:dyDescent="0.2"/>
    <row r="7203" hidden="1" x14ac:dyDescent="0.2"/>
    <row r="7204" hidden="1" x14ac:dyDescent="0.2"/>
    <row r="7205" hidden="1" x14ac:dyDescent="0.2"/>
    <row r="7206" hidden="1" x14ac:dyDescent="0.2"/>
    <row r="7207" hidden="1" x14ac:dyDescent="0.2"/>
    <row r="7208" hidden="1" x14ac:dyDescent="0.2"/>
    <row r="7209" hidden="1" x14ac:dyDescent="0.2"/>
    <row r="7210" hidden="1" x14ac:dyDescent="0.2"/>
    <row r="7211" hidden="1" x14ac:dyDescent="0.2"/>
    <row r="7212" hidden="1" x14ac:dyDescent="0.2"/>
    <row r="7213" hidden="1" x14ac:dyDescent="0.2"/>
    <row r="7214" hidden="1" x14ac:dyDescent="0.2"/>
    <row r="7215" hidden="1" x14ac:dyDescent="0.2"/>
    <row r="7216" hidden="1" x14ac:dyDescent="0.2"/>
    <row r="7217" hidden="1" x14ac:dyDescent="0.2"/>
    <row r="7218" hidden="1" x14ac:dyDescent="0.2"/>
    <row r="7219" hidden="1" x14ac:dyDescent="0.2"/>
    <row r="7220" hidden="1" x14ac:dyDescent="0.2"/>
    <row r="7221" hidden="1" x14ac:dyDescent="0.2"/>
    <row r="7222" hidden="1" x14ac:dyDescent="0.2"/>
    <row r="7223" hidden="1" x14ac:dyDescent="0.2"/>
    <row r="7224" hidden="1" x14ac:dyDescent="0.2"/>
    <row r="7225" hidden="1" x14ac:dyDescent="0.2"/>
    <row r="7226" hidden="1" x14ac:dyDescent="0.2"/>
    <row r="7227" hidden="1" x14ac:dyDescent="0.2"/>
    <row r="7228" hidden="1" x14ac:dyDescent="0.2"/>
    <row r="7229" hidden="1" x14ac:dyDescent="0.2"/>
    <row r="7230" hidden="1" x14ac:dyDescent="0.2"/>
    <row r="7231" hidden="1" x14ac:dyDescent="0.2"/>
    <row r="7232" hidden="1" x14ac:dyDescent="0.2"/>
    <row r="7233" hidden="1" x14ac:dyDescent="0.2"/>
    <row r="7234" hidden="1" x14ac:dyDescent="0.2"/>
    <row r="7235" hidden="1" x14ac:dyDescent="0.2"/>
    <row r="7236" hidden="1" x14ac:dyDescent="0.2"/>
    <row r="7237" hidden="1" x14ac:dyDescent="0.2"/>
    <row r="7238" hidden="1" x14ac:dyDescent="0.2"/>
    <row r="7239" hidden="1" x14ac:dyDescent="0.2"/>
    <row r="7240" hidden="1" x14ac:dyDescent="0.2"/>
    <row r="7241" hidden="1" x14ac:dyDescent="0.2"/>
    <row r="7242" hidden="1" x14ac:dyDescent="0.2"/>
    <row r="7243" hidden="1" x14ac:dyDescent="0.2"/>
    <row r="7244" hidden="1" x14ac:dyDescent="0.2"/>
    <row r="7245" hidden="1" x14ac:dyDescent="0.2"/>
    <row r="7246" hidden="1" x14ac:dyDescent="0.2"/>
    <row r="7247" hidden="1" x14ac:dyDescent="0.2"/>
    <row r="7248" hidden="1" x14ac:dyDescent="0.2"/>
    <row r="7249" hidden="1" x14ac:dyDescent="0.2"/>
    <row r="7250" hidden="1" x14ac:dyDescent="0.2"/>
    <row r="7251" hidden="1" x14ac:dyDescent="0.2"/>
    <row r="7252" hidden="1" x14ac:dyDescent="0.2"/>
    <row r="7253" hidden="1" x14ac:dyDescent="0.2"/>
    <row r="7254" hidden="1" x14ac:dyDescent="0.2"/>
    <row r="7255" hidden="1" x14ac:dyDescent="0.2"/>
    <row r="7256" hidden="1" x14ac:dyDescent="0.2"/>
    <row r="7257" hidden="1" x14ac:dyDescent="0.2"/>
    <row r="7258" hidden="1" x14ac:dyDescent="0.2"/>
    <row r="7259" hidden="1" x14ac:dyDescent="0.2"/>
    <row r="7260" hidden="1" x14ac:dyDescent="0.2"/>
    <row r="7261" hidden="1" x14ac:dyDescent="0.2"/>
    <row r="7262" hidden="1" x14ac:dyDescent="0.2"/>
    <row r="7263" hidden="1" x14ac:dyDescent="0.2"/>
    <row r="7264" hidden="1" x14ac:dyDescent="0.2"/>
    <row r="7265" hidden="1" x14ac:dyDescent="0.2"/>
    <row r="7266" hidden="1" x14ac:dyDescent="0.2"/>
    <row r="7267" hidden="1" x14ac:dyDescent="0.2"/>
    <row r="7268" hidden="1" x14ac:dyDescent="0.2"/>
    <row r="7269" hidden="1" x14ac:dyDescent="0.2"/>
    <row r="7270" hidden="1" x14ac:dyDescent="0.2"/>
    <row r="7271" hidden="1" x14ac:dyDescent="0.2"/>
    <row r="7272" hidden="1" x14ac:dyDescent="0.2"/>
    <row r="7273" hidden="1" x14ac:dyDescent="0.2"/>
    <row r="7274" hidden="1" x14ac:dyDescent="0.2"/>
    <row r="7275" hidden="1" x14ac:dyDescent="0.2"/>
    <row r="7276" hidden="1" x14ac:dyDescent="0.2"/>
    <row r="7277" hidden="1" x14ac:dyDescent="0.2"/>
    <row r="7278" hidden="1" x14ac:dyDescent="0.2"/>
    <row r="7279" hidden="1" x14ac:dyDescent="0.2"/>
    <row r="7280" hidden="1" x14ac:dyDescent="0.2"/>
    <row r="7281" hidden="1" x14ac:dyDescent="0.2"/>
    <row r="7282" hidden="1" x14ac:dyDescent="0.2"/>
    <row r="7283" hidden="1" x14ac:dyDescent="0.2"/>
    <row r="7284" hidden="1" x14ac:dyDescent="0.2"/>
    <row r="7285" hidden="1" x14ac:dyDescent="0.2"/>
    <row r="7286" hidden="1" x14ac:dyDescent="0.2"/>
    <row r="7287" hidden="1" x14ac:dyDescent="0.2"/>
    <row r="7288" hidden="1" x14ac:dyDescent="0.2"/>
    <row r="7289" hidden="1" x14ac:dyDescent="0.2"/>
    <row r="7290" hidden="1" x14ac:dyDescent="0.2"/>
    <row r="7291" hidden="1" x14ac:dyDescent="0.2"/>
    <row r="7292" hidden="1" x14ac:dyDescent="0.2"/>
    <row r="7293" hidden="1" x14ac:dyDescent="0.2"/>
    <row r="7294" hidden="1" x14ac:dyDescent="0.2"/>
    <row r="7295" hidden="1" x14ac:dyDescent="0.2"/>
    <row r="7296" hidden="1" x14ac:dyDescent="0.2"/>
    <row r="7297" hidden="1" x14ac:dyDescent="0.2"/>
    <row r="7298" hidden="1" x14ac:dyDescent="0.2"/>
    <row r="7299" hidden="1" x14ac:dyDescent="0.2"/>
    <row r="7300" hidden="1" x14ac:dyDescent="0.2"/>
    <row r="7301" hidden="1" x14ac:dyDescent="0.2"/>
    <row r="7302" hidden="1" x14ac:dyDescent="0.2"/>
    <row r="7303" hidden="1" x14ac:dyDescent="0.2"/>
    <row r="7304" hidden="1" x14ac:dyDescent="0.2"/>
    <row r="7305" hidden="1" x14ac:dyDescent="0.2"/>
    <row r="7306" hidden="1" x14ac:dyDescent="0.2"/>
    <row r="7307" hidden="1" x14ac:dyDescent="0.2"/>
    <row r="7308" hidden="1" x14ac:dyDescent="0.2"/>
    <row r="7309" hidden="1" x14ac:dyDescent="0.2"/>
    <row r="7310" hidden="1" x14ac:dyDescent="0.2"/>
    <row r="7311" hidden="1" x14ac:dyDescent="0.2"/>
    <row r="7312" hidden="1" x14ac:dyDescent="0.2"/>
    <row r="7313" hidden="1" x14ac:dyDescent="0.2"/>
    <row r="7314" hidden="1" x14ac:dyDescent="0.2"/>
    <row r="7315" hidden="1" x14ac:dyDescent="0.2"/>
    <row r="7316" hidden="1" x14ac:dyDescent="0.2"/>
    <row r="7317" hidden="1" x14ac:dyDescent="0.2"/>
    <row r="7318" hidden="1" x14ac:dyDescent="0.2"/>
    <row r="7319" hidden="1" x14ac:dyDescent="0.2"/>
    <row r="7320" hidden="1" x14ac:dyDescent="0.2"/>
    <row r="7321" hidden="1" x14ac:dyDescent="0.2"/>
    <row r="7322" hidden="1" x14ac:dyDescent="0.2"/>
    <row r="7323" hidden="1" x14ac:dyDescent="0.2"/>
    <row r="7324" hidden="1" x14ac:dyDescent="0.2"/>
    <row r="7325" hidden="1" x14ac:dyDescent="0.2"/>
    <row r="7326" hidden="1" x14ac:dyDescent="0.2"/>
    <row r="7327" hidden="1" x14ac:dyDescent="0.2"/>
    <row r="7328" hidden="1" x14ac:dyDescent="0.2"/>
    <row r="7329" hidden="1" x14ac:dyDescent="0.2"/>
    <row r="7330" hidden="1" x14ac:dyDescent="0.2"/>
    <row r="7331" hidden="1" x14ac:dyDescent="0.2"/>
    <row r="7332" hidden="1" x14ac:dyDescent="0.2"/>
    <row r="7333" hidden="1" x14ac:dyDescent="0.2"/>
    <row r="7334" hidden="1" x14ac:dyDescent="0.2"/>
    <row r="7335" hidden="1" x14ac:dyDescent="0.2"/>
    <row r="7336" hidden="1" x14ac:dyDescent="0.2"/>
    <row r="7337" hidden="1" x14ac:dyDescent="0.2"/>
    <row r="7338" hidden="1" x14ac:dyDescent="0.2"/>
    <row r="7339" hidden="1" x14ac:dyDescent="0.2"/>
    <row r="7340" hidden="1" x14ac:dyDescent="0.2"/>
    <row r="7341" hidden="1" x14ac:dyDescent="0.2"/>
    <row r="7342" hidden="1" x14ac:dyDescent="0.2"/>
    <row r="7343" hidden="1" x14ac:dyDescent="0.2"/>
    <row r="7344" hidden="1" x14ac:dyDescent="0.2"/>
    <row r="7345" hidden="1" x14ac:dyDescent="0.2"/>
    <row r="7346" hidden="1" x14ac:dyDescent="0.2"/>
    <row r="7347" hidden="1" x14ac:dyDescent="0.2"/>
    <row r="7348" hidden="1" x14ac:dyDescent="0.2"/>
    <row r="7349" hidden="1" x14ac:dyDescent="0.2"/>
    <row r="7350" hidden="1" x14ac:dyDescent="0.2"/>
    <row r="7351" hidden="1" x14ac:dyDescent="0.2"/>
    <row r="7352" hidden="1" x14ac:dyDescent="0.2"/>
    <row r="7353" hidden="1" x14ac:dyDescent="0.2"/>
    <row r="7354" hidden="1" x14ac:dyDescent="0.2"/>
    <row r="7355" hidden="1" x14ac:dyDescent="0.2"/>
    <row r="7356" hidden="1" x14ac:dyDescent="0.2"/>
    <row r="7357" hidden="1" x14ac:dyDescent="0.2"/>
    <row r="7358" hidden="1" x14ac:dyDescent="0.2"/>
    <row r="7359" hidden="1" x14ac:dyDescent="0.2"/>
    <row r="7360" hidden="1" x14ac:dyDescent="0.2"/>
    <row r="7361" hidden="1" x14ac:dyDescent="0.2"/>
    <row r="7362" hidden="1" x14ac:dyDescent="0.2"/>
    <row r="7363" hidden="1" x14ac:dyDescent="0.2"/>
    <row r="7364" hidden="1" x14ac:dyDescent="0.2"/>
    <row r="7365" hidden="1" x14ac:dyDescent="0.2"/>
    <row r="7366" hidden="1" x14ac:dyDescent="0.2"/>
    <row r="7367" hidden="1" x14ac:dyDescent="0.2"/>
    <row r="7368" hidden="1" x14ac:dyDescent="0.2"/>
    <row r="7369" hidden="1" x14ac:dyDescent="0.2"/>
    <row r="7370" hidden="1" x14ac:dyDescent="0.2"/>
    <row r="7371" hidden="1" x14ac:dyDescent="0.2"/>
    <row r="7372" hidden="1" x14ac:dyDescent="0.2"/>
    <row r="7373" hidden="1" x14ac:dyDescent="0.2"/>
    <row r="7374" hidden="1" x14ac:dyDescent="0.2"/>
    <row r="7375" hidden="1" x14ac:dyDescent="0.2"/>
    <row r="7376" hidden="1" x14ac:dyDescent="0.2"/>
    <row r="7377" hidden="1" x14ac:dyDescent="0.2"/>
    <row r="7378" hidden="1" x14ac:dyDescent="0.2"/>
    <row r="7379" hidden="1" x14ac:dyDescent="0.2"/>
    <row r="7380" hidden="1" x14ac:dyDescent="0.2"/>
    <row r="7381" hidden="1" x14ac:dyDescent="0.2"/>
    <row r="7382" hidden="1" x14ac:dyDescent="0.2"/>
    <row r="7383" hidden="1" x14ac:dyDescent="0.2"/>
    <row r="7384" hidden="1" x14ac:dyDescent="0.2"/>
    <row r="7385" hidden="1" x14ac:dyDescent="0.2"/>
    <row r="7386" hidden="1" x14ac:dyDescent="0.2"/>
    <row r="7387" hidden="1" x14ac:dyDescent="0.2"/>
    <row r="7388" hidden="1" x14ac:dyDescent="0.2"/>
    <row r="7389" hidden="1" x14ac:dyDescent="0.2"/>
    <row r="7390" hidden="1" x14ac:dyDescent="0.2"/>
    <row r="7391" hidden="1" x14ac:dyDescent="0.2"/>
    <row r="7392" hidden="1" x14ac:dyDescent="0.2"/>
    <row r="7393" hidden="1" x14ac:dyDescent="0.2"/>
    <row r="7394" hidden="1" x14ac:dyDescent="0.2"/>
    <row r="7395" hidden="1" x14ac:dyDescent="0.2"/>
    <row r="7396" hidden="1" x14ac:dyDescent="0.2"/>
    <row r="7397" hidden="1" x14ac:dyDescent="0.2"/>
    <row r="7398" hidden="1" x14ac:dyDescent="0.2"/>
    <row r="7399" hidden="1" x14ac:dyDescent="0.2"/>
    <row r="7400" hidden="1" x14ac:dyDescent="0.2"/>
    <row r="7401" hidden="1" x14ac:dyDescent="0.2"/>
    <row r="7402" hidden="1" x14ac:dyDescent="0.2"/>
    <row r="7403" hidden="1" x14ac:dyDescent="0.2"/>
    <row r="7404" hidden="1" x14ac:dyDescent="0.2"/>
    <row r="7405" hidden="1" x14ac:dyDescent="0.2"/>
    <row r="7406" hidden="1" x14ac:dyDescent="0.2"/>
    <row r="7407" hidden="1" x14ac:dyDescent="0.2"/>
    <row r="7408" hidden="1" x14ac:dyDescent="0.2"/>
    <row r="7409" hidden="1" x14ac:dyDescent="0.2"/>
    <row r="7410" hidden="1" x14ac:dyDescent="0.2"/>
    <row r="7411" hidden="1" x14ac:dyDescent="0.2"/>
    <row r="7412" hidden="1" x14ac:dyDescent="0.2"/>
    <row r="7413" hidden="1" x14ac:dyDescent="0.2"/>
    <row r="7414" hidden="1" x14ac:dyDescent="0.2"/>
    <row r="7415" hidden="1" x14ac:dyDescent="0.2"/>
    <row r="7416" hidden="1" x14ac:dyDescent="0.2"/>
    <row r="7417" hidden="1" x14ac:dyDescent="0.2"/>
    <row r="7418" hidden="1" x14ac:dyDescent="0.2"/>
    <row r="7419" hidden="1" x14ac:dyDescent="0.2"/>
    <row r="7420" hidden="1" x14ac:dyDescent="0.2"/>
    <row r="7421" hidden="1" x14ac:dyDescent="0.2"/>
    <row r="7422" hidden="1" x14ac:dyDescent="0.2"/>
    <row r="7423" hidden="1" x14ac:dyDescent="0.2"/>
    <row r="7424" hidden="1" x14ac:dyDescent="0.2"/>
    <row r="7425" hidden="1" x14ac:dyDescent="0.2"/>
    <row r="7426" hidden="1" x14ac:dyDescent="0.2"/>
    <row r="7427" hidden="1" x14ac:dyDescent="0.2"/>
    <row r="7428" hidden="1" x14ac:dyDescent="0.2"/>
    <row r="7429" hidden="1" x14ac:dyDescent="0.2"/>
    <row r="7430" hidden="1" x14ac:dyDescent="0.2"/>
    <row r="7431" hidden="1" x14ac:dyDescent="0.2"/>
    <row r="7432" hidden="1" x14ac:dyDescent="0.2"/>
    <row r="7433" hidden="1" x14ac:dyDescent="0.2"/>
    <row r="7434" hidden="1" x14ac:dyDescent="0.2"/>
    <row r="7435" hidden="1" x14ac:dyDescent="0.2"/>
    <row r="7436" hidden="1" x14ac:dyDescent="0.2"/>
    <row r="7437" hidden="1" x14ac:dyDescent="0.2"/>
    <row r="7438" hidden="1" x14ac:dyDescent="0.2"/>
    <row r="7439" hidden="1" x14ac:dyDescent="0.2"/>
    <row r="7440" hidden="1" x14ac:dyDescent="0.2"/>
    <row r="7441" hidden="1" x14ac:dyDescent="0.2"/>
    <row r="7442" hidden="1" x14ac:dyDescent="0.2"/>
    <row r="7443" hidden="1" x14ac:dyDescent="0.2"/>
    <row r="7444" hidden="1" x14ac:dyDescent="0.2"/>
    <row r="7445" hidden="1" x14ac:dyDescent="0.2"/>
    <row r="7446" hidden="1" x14ac:dyDescent="0.2"/>
    <row r="7447" hidden="1" x14ac:dyDescent="0.2"/>
    <row r="7448" hidden="1" x14ac:dyDescent="0.2"/>
    <row r="7449" hidden="1" x14ac:dyDescent="0.2"/>
    <row r="7450" hidden="1" x14ac:dyDescent="0.2"/>
    <row r="7451" hidden="1" x14ac:dyDescent="0.2"/>
    <row r="7452" hidden="1" x14ac:dyDescent="0.2"/>
    <row r="7453" hidden="1" x14ac:dyDescent="0.2"/>
    <row r="7454" hidden="1" x14ac:dyDescent="0.2"/>
    <row r="7455" hidden="1" x14ac:dyDescent="0.2"/>
    <row r="7456" hidden="1" x14ac:dyDescent="0.2"/>
    <row r="7457" hidden="1" x14ac:dyDescent="0.2"/>
    <row r="7458" hidden="1" x14ac:dyDescent="0.2"/>
    <row r="7459" hidden="1" x14ac:dyDescent="0.2"/>
    <row r="7460" hidden="1" x14ac:dyDescent="0.2"/>
    <row r="7461" hidden="1" x14ac:dyDescent="0.2"/>
    <row r="7462" hidden="1" x14ac:dyDescent="0.2"/>
    <row r="7463" hidden="1" x14ac:dyDescent="0.2"/>
    <row r="7464" hidden="1" x14ac:dyDescent="0.2"/>
    <row r="7465" hidden="1" x14ac:dyDescent="0.2"/>
    <row r="7466" hidden="1" x14ac:dyDescent="0.2"/>
    <row r="7467" hidden="1" x14ac:dyDescent="0.2"/>
    <row r="7468" hidden="1" x14ac:dyDescent="0.2"/>
    <row r="7469" hidden="1" x14ac:dyDescent="0.2"/>
    <row r="7470" hidden="1" x14ac:dyDescent="0.2"/>
    <row r="7471" hidden="1" x14ac:dyDescent="0.2"/>
    <row r="7472" hidden="1" x14ac:dyDescent="0.2"/>
    <row r="7473" hidden="1" x14ac:dyDescent="0.2"/>
    <row r="7474" hidden="1" x14ac:dyDescent="0.2"/>
    <row r="7475" hidden="1" x14ac:dyDescent="0.2"/>
    <row r="7476" hidden="1" x14ac:dyDescent="0.2"/>
    <row r="7477" hidden="1" x14ac:dyDescent="0.2"/>
    <row r="7478" hidden="1" x14ac:dyDescent="0.2"/>
    <row r="7479" hidden="1" x14ac:dyDescent="0.2"/>
    <row r="7480" hidden="1" x14ac:dyDescent="0.2"/>
    <row r="7481" hidden="1" x14ac:dyDescent="0.2"/>
    <row r="7482" hidden="1" x14ac:dyDescent="0.2"/>
    <row r="7483" hidden="1" x14ac:dyDescent="0.2"/>
    <row r="7484" hidden="1" x14ac:dyDescent="0.2"/>
    <row r="7485" hidden="1" x14ac:dyDescent="0.2"/>
    <row r="7486" hidden="1" x14ac:dyDescent="0.2"/>
    <row r="7487" hidden="1" x14ac:dyDescent="0.2"/>
    <row r="7488" hidden="1" x14ac:dyDescent="0.2"/>
    <row r="7489" hidden="1" x14ac:dyDescent="0.2"/>
    <row r="7490" hidden="1" x14ac:dyDescent="0.2"/>
    <row r="7491" hidden="1" x14ac:dyDescent="0.2"/>
    <row r="7492" hidden="1" x14ac:dyDescent="0.2"/>
    <row r="7493" hidden="1" x14ac:dyDescent="0.2"/>
    <row r="7494" hidden="1" x14ac:dyDescent="0.2"/>
    <row r="7495" hidden="1" x14ac:dyDescent="0.2"/>
    <row r="7496" hidden="1" x14ac:dyDescent="0.2"/>
    <row r="7497" hidden="1" x14ac:dyDescent="0.2"/>
    <row r="7498" hidden="1" x14ac:dyDescent="0.2"/>
    <row r="7499" hidden="1" x14ac:dyDescent="0.2"/>
    <row r="7500" hidden="1" x14ac:dyDescent="0.2"/>
    <row r="7501" hidden="1" x14ac:dyDescent="0.2"/>
    <row r="7502" hidden="1" x14ac:dyDescent="0.2"/>
    <row r="7503" hidden="1" x14ac:dyDescent="0.2"/>
    <row r="7504" hidden="1" x14ac:dyDescent="0.2"/>
    <row r="7505" hidden="1" x14ac:dyDescent="0.2"/>
    <row r="7506" hidden="1" x14ac:dyDescent="0.2"/>
    <row r="7507" hidden="1" x14ac:dyDescent="0.2"/>
    <row r="7508" hidden="1" x14ac:dyDescent="0.2"/>
    <row r="7509" hidden="1" x14ac:dyDescent="0.2"/>
    <row r="7510" hidden="1" x14ac:dyDescent="0.2"/>
    <row r="7511" hidden="1" x14ac:dyDescent="0.2"/>
    <row r="7512" hidden="1" x14ac:dyDescent="0.2"/>
    <row r="7513" hidden="1" x14ac:dyDescent="0.2"/>
    <row r="7514" hidden="1" x14ac:dyDescent="0.2"/>
    <row r="7515" hidden="1" x14ac:dyDescent="0.2"/>
    <row r="7516" hidden="1" x14ac:dyDescent="0.2"/>
    <row r="7517" hidden="1" x14ac:dyDescent="0.2"/>
    <row r="7518" hidden="1" x14ac:dyDescent="0.2"/>
    <row r="7519" hidden="1" x14ac:dyDescent="0.2"/>
    <row r="7520" hidden="1" x14ac:dyDescent="0.2"/>
    <row r="7521" hidden="1" x14ac:dyDescent="0.2"/>
    <row r="7522" hidden="1" x14ac:dyDescent="0.2"/>
    <row r="7523" hidden="1" x14ac:dyDescent="0.2"/>
    <row r="7524" hidden="1" x14ac:dyDescent="0.2"/>
    <row r="7525" hidden="1" x14ac:dyDescent="0.2"/>
    <row r="7526" hidden="1" x14ac:dyDescent="0.2"/>
    <row r="7527" hidden="1" x14ac:dyDescent="0.2"/>
    <row r="7528" hidden="1" x14ac:dyDescent="0.2"/>
    <row r="7529" hidden="1" x14ac:dyDescent="0.2"/>
    <row r="7530" hidden="1" x14ac:dyDescent="0.2"/>
    <row r="7531" hidden="1" x14ac:dyDescent="0.2"/>
    <row r="7532" hidden="1" x14ac:dyDescent="0.2"/>
    <row r="7533" hidden="1" x14ac:dyDescent="0.2"/>
    <row r="7534" hidden="1" x14ac:dyDescent="0.2"/>
    <row r="7535" hidden="1" x14ac:dyDescent="0.2"/>
    <row r="7536" hidden="1" x14ac:dyDescent="0.2"/>
    <row r="7537" hidden="1" x14ac:dyDescent="0.2"/>
    <row r="7538" hidden="1" x14ac:dyDescent="0.2"/>
    <row r="7539" hidden="1" x14ac:dyDescent="0.2"/>
    <row r="7540" hidden="1" x14ac:dyDescent="0.2"/>
    <row r="7541" hidden="1" x14ac:dyDescent="0.2"/>
    <row r="7542" hidden="1" x14ac:dyDescent="0.2"/>
    <row r="7543" hidden="1" x14ac:dyDescent="0.2"/>
    <row r="7544" hidden="1" x14ac:dyDescent="0.2"/>
    <row r="7545" hidden="1" x14ac:dyDescent="0.2"/>
    <row r="7546" hidden="1" x14ac:dyDescent="0.2"/>
    <row r="7547" hidden="1" x14ac:dyDescent="0.2"/>
    <row r="7548" hidden="1" x14ac:dyDescent="0.2"/>
    <row r="7549" hidden="1" x14ac:dyDescent="0.2"/>
    <row r="7550" hidden="1" x14ac:dyDescent="0.2"/>
    <row r="7551" hidden="1" x14ac:dyDescent="0.2"/>
    <row r="7552" hidden="1" x14ac:dyDescent="0.2"/>
    <row r="7553" hidden="1" x14ac:dyDescent="0.2"/>
    <row r="7554" hidden="1" x14ac:dyDescent="0.2"/>
    <row r="7555" hidden="1" x14ac:dyDescent="0.2"/>
    <row r="7556" hidden="1" x14ac:dyDescent="0.2"/>
    <row r="7557" hidden="1" x14ac:dyDescent="0.2"/>
    <row r="7558" hidden="1" x14ac:dyDescent="0.2"/>
    <row r="7559" hidden="1" x14ac:dyDescent="0.2"/>
    <row r="7560" hidden="1" x14ac:dyDescent="0.2"/>
    <row r="7561" hidden="1" x14ac:dyDescent="0.2"/>
    <row r="7562" hidden="1" x14ac:dyDescent="0.2"/>
    <row r="7563" hidden="1" x14ac:dyDescent="0.2"/>
    <row r="7564" hidden="1" x14ac:dyDescent="0.2"/>
    <row r="7565" hidden="1" x14ac:dyDescent="0.2"/>
    <row r="7566" hidden="1" x14ac:dyDescent="0.2"/>
    <row r="7567" hidden="1" x14ac:dyDescent="0.2"/>
    <row r="7568" hidden="1" x14ac:dyDescent="0.2"/>
    <row r="7569" hidden="1" x14ac:dyDescent="0.2"/>
    <row r="7570" hidden="1" x14ac:dyDescent="0.2"/>
    <row r="7571" hidden="1" x14ac:dyDescent="0.2"/>
    <row r="7572" hidden="1" x14ac:dyDescent="0.2"/>
    <row r="7573" hidden="1" x14ac:dyDescent="0.2"/>
    <row r="7574" hidden="1" x14ac:dyDescent="0.2"/>
    <row r="7575" hidden="1" x14ac:dyDescent="0.2"/>
    <row r="7576" hidden="1" x14ac:dyDescent="0.2"/>
    <row r="7577" hidden="1" x14ac:dyDescent="0.2"/>
    <row r="7578" hidden="1" x14ac:dyDescent="0.2"/>
    <row r="7579" hidden="1" x14ac:dyDescent="0.2"/>
    <row r="7580" hidden="1" x14ac:dyDescent="0.2"/>
    <row r="7581" hidden="1" x14ac:dyDescent="0.2"/>
    <row r="7582" hidden="1" x14ac:dyDescent="0.2"/>
    <row r="7583" hidden="1" x14ac:dyDescent="0.2"/>
    <row r="7584" hidden="1" x14ac:dyDescent="0.2"/>
    <row r="7585" hidden="1" x14ac:dyDescent="0.2"/>
    <row r="7586" hidden="1" x14ac:dyDescent="0.2"/>
    <row r="7587" hidden="1" x14ac:dyDescent="0.2"/>
    <row r="7588" hidden="1" x14ac:dyDescent="0.2"/>
    <row r="7589" hidden="1" x14ac:dyDescent="0.2"/>
    <row r="7590" hidden="1" x14ac:dyDescent="0.2"/>
    <row r="7591" hidden="1" x14ac:dyDescent="0.2"/>
    <row r="7592" hidden="1" x14ac:dyDescent="0.2"/>
    <row r="7593" hidden="1" x14ac:dyDescent="0.2"/>
    <row r="7594" hidden="1" x14ac:dyDescent="0.2"/>
    <row r="7595" hidden="1" x14ac:dyDescent="0.2"/>
    <row r="7596" hidden="1" x14ac:dyDescent="0.2"/>
    <row r="7597" hidden="1" x14ac:dyDescent="0.2"/>
    <row r="7598" hidden="1" x14ac:dyDescent="0.2"/>
    <row r="7599" hidden="1" x14ac:dyDescent="0.2"/>
    <row r="7600" hidden="1" x14ac:dyDescent="0.2"/>
    <row r="7601" hidden="1" x14ac:dyDescent="0.2"/>
    <row r="7602" hidden="1" x14ac:dyDescent="0.2"/>
    <row r="7603" hidden="1" x14ac:dyDescent="0.2"/>
    <row r="7604" hidden="1" x14ac:dyDescent="0.2"/>
    <row r="7605" hidden="1" x14ac:dyDescent="0.2"/>
    <row r="7606" hidden="1" x14ac:dyDescent="0.2"/>
    <row r="7607" hidden="1" x14ac:dyDescent="0.2"/>
    <row r="7608" hidden="1" x14ac:dyDescent="0.2"/>
    <row r="7609" hidden="1" x14ac:dyDescent="0.2"/>
    <row r="7610" hidden="1" x14ac:dyDescent="0.2"/>
    <row r="7611" hidden="1" x14ac:dyDescent="0.2"/>
    <row r="7612" hidden="1" x14ac:dyDescent="0.2"/>
    <row r="7613" hidden="1" x14ac:dyDescent="0.2"/>
    <row r="7614" hidden="1" x14ac:dyDescent="0.2"/>
    <row r="7615" hidden="1" x14ac:dyDescent="0.2"/>
    <row r="7616" hidden="1" x14ac:dyDescent="0.2"/>
    <row r="7617" hidden="1" x14ac:dyDescent="0.2"/>
    <row r="7618" hidden="1" x14ac:dyDescent="0.2"/>
    <row r="7619" hidden="1" x14ac:dyDescent="0.2"/>
    <row r="7620" hidden="1" x14ac:dyDescent="0.2"/>
    <row r="7621" hidden="1" x14ac:dyDescent="0.2"/>
    <row r="7622" hidden="1" x14ac:dyDescent="0.2"/>
    <row r="7623" hidden="1" x14ac:dyDescent="0.2"/>
    <row r="7624" hidden="1" x14ac:dyDescent="0.2"/>
    <row r="7625" hidden="1" x14ac:dyDescent="0.2"/>
    <row r="7626" hidden="1" x14ac:dyDescent="0.2"/>
    <row r="7627" hidden="1" x14ac:dyDescent="0.2"/>
    <row r="7628" hidden="1" x14ac:dyDescent="0.2"/>
    <row r="7629" hidden="1" x14ac:dyDescent="0.2"/>
    <row r="7630" hidden="1" x14ac:dyDescent="0.2"/>
    <row r="7631" hidden="1" x14ac:dyDescent="0.2"/>
    <row r="7632" hidden="1" x14ac:dyDescent="0.2"/>
    <row r="7633" hidden="1" x14ac:dyDescent="0.2"/>
    <row r="7634" hidden="1" x14ac:dyDescent="0.2"/>
    <row r="7635" hidden="1" x14ac:dyDescent="0.2"/>
    <row r="7636" hidden="1" x14ac:dyDescent="0.2"/>
    <row r="7637" hidden="1" x14ac:dyDescent="0.2"/>
    <row r="7638" hidden="1" x14ac:dyDescent="0.2"/>
    <row r="7639" hidden="1" x14ac:dyDescent="0.2"/>
    <row r="7640" hidden="1" x14ac:dyDescent="0.2"/>
    <row r="7641" hidden="1" x14ac:dyDescent="0.2"/>
    <row r="7642" hidden="1" x14ac:dyDescent="0.2"/>
    <row r="7643" hidden="1" x14ac:dyDescent="0.2"/>
    <row r="7644" hidden="1" x14ac:dyDescent="0.2"/>
    <row r="7645" hidden="1" x14ac:dyDescent="0.2"/>
    <row r="7646" hidden="1" x14ac:dyDescent="0.2"/>
    <row r="7647" hidden="1" x14ac:dyDescent="0.2"/>
    <row r="7648" hidden="1" x14ac:dyDescent="0.2"/>
    <row r="7649" hidden="1" x14ac:dyDescent="0.2"/>
    <row r="7650" hidden="1" x14ac:dyDescent="0.2"/>
    <row r="7651" hidden="1" x14ac:dyDescent="0.2"/>
    <row r="7652" hidden="1" x14ac:dyDescent="0.2"/>
    <row r="7653" hidden="1" x14ac:dyDescent="0.2"/>
    <row r="7654" hidden="1" x14ac:dyDescent="0.2"/>
    <row r="7655" hidden="1" x14ac:dyDescent="0.2"/>
    <row r="7656" hidden="1" x14ac:dyDescent="0.2"/>
    <row r="7657" hidden="1" x14ac:dyDescent="0.2"/>
    <row r="7658" hidden="1" x14ac:dyDescent="0.2"/>
    <row r="7659" hidden="1" x14ac:dyDescent="0.2"/>
    <row r="7660" hidden="1" x14ac:dyDescent="0.2"/>
    <row r="7661" hidden="1" x14ac:dyDescent="0.2"/>
    <row r="7662" hidden="1" x14ac:dyDescent="0.2"/>
    <row r="7663" hidden="1" x14ac:dyDescent="0.2"/>
    <row r="7664" hidden="1" x14ac:dyDescent="0.2"/>
    <row r="7665" hidden="1" x14ac:dyDescent="0.2"/>
    <row r="7666" hidden="1" x14ac:dyDescent="0.2"/>
    <row r="7667" hidden="1" x14ac:dyDescent="0.2"/>
    <row r="7668" hidden="1" x14ac:dyDescent="0.2"/>
    <row r="7669" hidden="1" x14ac:dyDescent="0.2"/>
    <row r="7670" hidden="1" x14ac:dyDescent="0.2"/>
    <row r="7671" hidden="1" x14ac:dyDescent="0.2"/>
    <row r="7672" hidden="1" x14ac:dyDescent="0.2"/>
    <row r="7673" hidden="1" x14ac:dyDescent="0.2"/>
    <row r="7674" hidden="1" x14ac:dyDescent="0.2"/>
    <row r="7675" hidden="1" x14ac:dyDescent="0.2"/>
    <row r="7676" hidden="1" x14ac:dyDescent="0.2"/>
    <row r="7677" hidden="1" x14ac:dyDescent="0.2"/>
    <row r="7678" hidden="1" x14ac:dyDescent="0.2"/>
    <row r="7679" hidden="1" x14ac:dyDescent="0.2"/>
    <row r="7680" hidden="1" x14ac:dyDescent="0.2"/>
    <row r="7681" hidden="1" x14ac:dyDescent="0.2"/>
    <row r="7682" hidden="1" x14ac:dyDescent="0.2"/>
    <row r="7683" hidden="1" x14ac:dyDescent="0.2"/>
    <row r="7684" hidden="1" x14ac:dyDescent="0.2"/>
    <row r="7685" hidden="1" x14ac:dyDescent="0.2"/>
    <row r="7686" hidden="1" x14ac:dyDescent="0.2"/>
    <row r="7687" hidden="1" x14ac:dyDescent="0.2"/>
    <row r="7688" hidden="1" x14ac:dyDescent="0.2"/>
    <row r="7689" hidden="1" x14ac:dyDescent="0.2"/>
    <row r="7690" hidden="1" x14ac:dyDescent="0.2"/>
    <row r="7691" hidden="1" x14ac:dyDescent="0.2"/>
    <row r="7692" hidden="1" x14ac:dyDescent="0.2"/>
    <row r="7693" hidden="1" x14ac:dyDescent="0.2"/>
    <row r="7694" hidden="1" x14ac:dyDescent="0.2"/>
    <row r="7695" hidden="1" x14ac:dyDescent="0.2"/>
    <row r="7696" hidden="1" x14ac:dyDescent="0.2"/>
    <row r="7697" hidden="1" x14ac:dyDescent="0.2"/>
    <row r="7698" hidden="1" x14ac:dyDescent="0.2"/>
    <row r="7699" hidden="1" x14ac:dyDescent="0.2"/>
    <row r="7700" hidden="1" x14ac:dyDescent="0.2"/>
    <row r="7701" hidden="1" x14ac:dyDescent="0.2"/>
    <row r="7702" hidden="1" x14ac:dyDescent="0.2"/>
    <row r="7703" hidden="1" x14ac:dyDescent="0.2"/>
    <row r="7704" hidden="1" x14ac:dyDescent="0.2"/>
    <row r="7705" hidden="1" x14ac:dyDescent="0.2"/>
    <row r="7706" hidden="1" x14ac:dyDescent="0.2"/>
    <row r="7707" hidden="1" x14ac:dyDescent="0.2"/>
    <row r="7708" hidden="1" x14ac:dyDescent="0.2"/>
    <row r="7709" hidden="1" x14ac:dyDescent="0.2"/>
    <row r="7710" hidden="1" x14ac:dyDescent="0.2"/>
    <row r="7711" hidden="1" x14ac:dyDescent="0.2"/>
    <row r="7712" hidden="1" x14ac:dyDescent="0.2"/>
    <row r="7713" hidden="1" x14ac:dyDescent="0.2"/>
    <row r="7714" hidden="1" x14ac:dyDescent="0.2"/>
    <row r="7715" hidden="1" x14ac:dyDescent="0.2"/>
    <row r="7716" hidden="1" x14ac:dyDescent="0.2"/>
    <row r="7717" hidden="1" x14ac:dyDescent="0.2"/>
    <row r="7718" hidden="1" x14ac:dyDescent="0.2"/>
    <row r="7719" hidden="1" x14ac:dyDescent="0.2"/>
    <row r="7720" hidden="1" x14ac:dyDescent="0.2"/>
    <row r="7721" hidden="1" x14ac:dyDescent="0.2"/>
    <row r="7722" hidden="1" x14ac:dyDescent="0.2"/>
    <row r="7723" hidden="1" x14ac:dyDescent="0.2"/>
    <row r="7724" hidden="1" x14ac:dyDescent="0.2"/>
    <row r="7725" hidden="1" x14ac:dyDescent="0.2"/>
    <row r="7726" hidden="1" x14ac:dyDescent="0.2"/>
    <row r="7727" hidden="1" x14ac:dyDescent="0.2"/>
    <row r="7728" hidden="1" x14ac:dyDescent="0.2"/>
    <row r="7729" hidden="1" x14ac:dyDescent="0.2"/>
    <row r="7730" hidden="1" x14ac:dyDescent="0.2"/>
    <row r="7731" hidden="1" x14ac:dyDescent="0.2"/>
    <row r="7732" hidden="1" x14ac:dyDescent="0.2"/>
    <row r="7733" hidden="1" x14ac:dyDescent="0.2"/>
    <row r="7734" hidden="1" x14ac:dyDescent="0.2"/>
    <row r="7735" hidden="1" x14ac:dyDescent="0.2"/>
    <row r="7736" hidden="1" x14ac:dyDescent="0.2"/>
    <row r="7737" hidden="1" x14ac:dyDescent="0.2"/>
    <row r="7738" hidden="1" x14ac:dyDescent="0.2"/>
    <row r="7739" hidden="1" x14ac:dyDescent="0.2"/>
    <row r="7740" hidden="1" x14ac:dyDescent="0.2"/>
    <row r="7741" hidden="1" x14ac:dyDescent="0.2"/>
    <row r="7742" hidden="1" x14ac:dyDescent="0.2"/>
    <row r="7743" hidden="1" x14ac:dyDescent="0.2"/>
    <row r="7744" hidden="1" x14ac:dyDescent="0.2"/>
    <row r="7745" hidden="1" x14ac:dyDescent="0.2"/>
    <row r="7746" hidden="1" x14ac:dyDescent="0.2"/>
    <row r="7747" hidden="1" x14ac:dyDescent="0.2"/>
    <row r="7748" hidden="1" x14ac:dyDescent="0.2"/>
    <row r="7749" hidden="1" x14ac:dyDescent="0.2"/>
    <row r="7750" hidden="1" x14ac:dyDescent="0.2"/>
    <row r="7751" hidden="1" x14ac:dyDescent="0.2"/>
    <row r="7752" hidden="1" x14ac:dyDescent="0.2"/>
    <row r="7753" hidden="1" x14ac:dyDescent="0.2"/>
    <row r="7754" hidden="1" x14ac:dyDescent="0.2"/>
    <row r="7755" hidden="1" x14ac:dyDescent="0.2"/>
    <row r="7756" hidden="1" x14ac:dyDescent="0.2"/>
    <row r="7757" hidden="1" x14ac:dyDescent="0.2"/>
    <row r="7758" hidden="1" x14ac:dyDescent="0.2"/>
    <row r="7759" hidden="1" x14ac:dyDescent="0.2"/>
    <row r="7760" hidden="1" x14ac:dyDescent="0.2"/>
    <row r="7761" hidden="1" x14ac:dyDescent="0.2"/>
    <row r="7762" hidden="1" x14ac:dyDescent="0.2"/>
    <row r="7763" hidden="1" x14ac:dyDescent="0.2"/>
    <row r="7764" hidden="1" x14ac:dyDescent="0.2"/>
    <row r="7765" hidden="1" x14ac:dyDescent="0.2"/>
    <row r="7766" hidden="1" x14ac:dyDescent="0.2"/>
    <row r="7767" hidden="1" x14ac:dyDescent="0.2"/>
    <row r="7768" hidden="1" x14ac:dyDescent="0.2"/>
    <row r="7769" hidden="1" x14ac:dyDescent="0.2"/>
    <row r="7770" hidden="1" x14ac:dyDescent="0.2"/>
    <row r="7771" hidden="1" x14ac:dyDescent="0.2"/>
    <row r="7772" hidden="1" x14ac:dyDescent="0.2"/>
    <row r="7773" hidden="1" x14ac:dyDescent="0.2"/>
    <row r="7774" hidden="1" x14ac:dyDescent="0.2"/>
    <row r="7775" hidden="1" x14ac:dyDescent="0.2"/>
    <row r="7776" hidden="1" x14ac:dyDescent="0.2"/>
    <row r="7777" hidden="1" x14ac:dyDescent="0.2"/>
    <row r="7778" hidden="1" x14ac:dyDescent="0.2"/>
    <row r="7779" hidden="1" x14ac:dyDescent="0.2"/>
    <row r="7780" hidden="1" x14ac:dyDescent="0.2"/>
    <row r="7781" hidden="1" x14ac:dyDescent="0.2"/>
    <row r="7782" hidden="1" x14ac:dyDescent="0.2"/>
    <row r="7783" hidden="1" x14ac:dyDescent="0.2"/>
    <row r="7784" hidden="1" x14ac:dyDescent="0.2"/>
    <row r="7785" hidden="1" x14ac:dyDescent="0.2"/>
    <row r="7786" hidden="1" x14ac:dyDescent="0.2"/>
    <row r="7787" hidden="1" x14ac:dyDescent="0.2"/>
    <row r="7788" hidden="1" x14ac:dyDescent="0.2"/>
    <row r="7789" hidden="1" x14ac:dyDescent="0.2"/>
    <row r="7790" hidden="1" x14ac:dyDescent="0.2"/>
    <row r="7791" hidden="1" x14ac:dyDescent="0.2"/>
    <row r="7792" hidden="1" x14ac:dyDescent="0.2"/>
    <row r="7793" hidden="1" x14ac:dyDescent="0.2"/>
    <row r="7794" hidden="1" x14ac:dyDescent="0.2"/>
    <row r="7795" hidden="1" x14ac:dyDescent="0.2"/>
    <row r="7796" hidden="1" x14ac:dyDescent="0.2"/>
    <row r="7797" hidden="1" x14ac:dyDescent="0.2"/>
    <row r="7798" hidden="1" x14ac:dyDescent="0.2"/>
    <row r="7799" hidden="1" x14ac:dyDescent="0.2"/>
    <row r="7800" hidden="1" x14ac:dyDescent="0.2"/>
    <row r="7801" hidden="1" x14ac:dyDescent="0.2"/>
    <row r="7802" hidden="1" x14ac:dyDescent="0.2"/>
    <row r="7803" hidden="1" x14ac:dyDescent="0.2"/>
    <row r="7804" hidden="1" x14ac:dyDescent="0.2"/>
    <row r="7805" hidden="1" x14ac:dyDescent="0.2"/>
    <row r="7806" hidden="1" x14ac:dyDescent="0.2"/>
    <row r="7807" hidden="1" x14ac:dyDescent="0.2"/>
    <row r="7808" hidden="1" x14ac:dyDescent="0.2"/>
    <row r="7809" hidden="1" x14ac:dyDescent="0.2"/>
    <row r="7810" hidden="1" x14ac:dyDescent="0.2"/>
    <row r="7811" hidden="1" x14ac:dyDescent="0.2"/>
    <row r="7812" hidden="1" x14ac:dyDescent="0.2"/>
    <row r="7813" hidden="1" x14ac:dyDescent="0.2"/>
    <row r="7814" hidden="1" x14ac:dyDescent="0.2"/>
    <row r="7815" hidden="1" x14ac:dyDescent="0.2"/>
    <row r="7816" hidden="1" x14ac:dyDescent="0.2"/>
    <row r="7817" hidden="1" x14ac:dyDescent="0.2"/>
    <row r="7818" hidden="1" x14ac:dyDescent="0.2"/>
    <row r="7819" hidden="1" x14ac:dyDescent="0.2"/>
    <row r="7820" hidden="1" x14ac:dyDescent="0.2"/>
    <row r="7821" hidden="1" x14ac:dyDescent="0.2"/>
    <row r="7822" hidden="1" x14ac:dyDescent="0.2"/>
    <row r="7823" hidden="1" x14ac:dyDescent="0.2"/>
    <row r="7824" hidden="1" x14ac:dyDescent="0.2"/>
    <row r="7825" hidden="1" x14ac:dyDescent="0.2"/>
    <row r="7826" hidden="1" x14ac:dyDescent="0.2"/>
    <row r="7827" hidden="1" x14ac:dyDescent="0.2"/>
    <row r="7828" hidden="1" x14ac:dyDescent="0.2"/>
    <row r="7829" hidden="1" x14ac:dyDescent="0.2"/>
    <row r="7830" hidden="1" x14ac:dyDescent="0.2"/>
    <row r="7831" hidden="1" x14ac:dyDescent="0.2"/>
    <row r="7832" hidden="1" x14ac:dyDescent="0.2"/>
    <row r="7833" hidden="1" x14ac:dyDescent="0.2"/>
    <row r="7834" hidden="1" x14ac:dyDescent="0.2"/>
    <row r="7835" hidden="1" x14ac:dyDescent="0.2"/>
    <row r="7836" hidden="1" x14ac:dyDescent="0.2"/>
    <row r="7837" hidden="1" x14ac:dyDescent="0.2"/>
    <row r="7838" hidden="1" x14ac:dyDescent="0.2"/>
    <row r="7839" hidden="1" x14ac:dyDescent="0.2"/>
    <row r="7840" hidden="1" x14ac:dyDescent="0.2"/>
    <row r="7841" hidden="1" x14ac:dyDescent="0.2"/>
    <row r="7842" hidden="1" x14ac:dyDescent="0.2"/>
    <row r="7843" hidden="1" x14ac:dyDescent="0.2"/>
    <row r="7844" hidden="1" x14ac:dyDescent="0.2"/>
    <row r="7845" hidden="1" x14ac:dyDescent="0.2"/>
    <row r="7846" hidden="1" x14ac:dyDescent="0.2"/>
    <row r="7847" hidden="1" x14ac:dyDescent="0.2"/>
    <row r="7848" hidden="1" x14ac:dyDescent="0.2"/>
    <row r="7849" hidden="1" x14ac:dyDescent="0.2"/>
    <row r="7850" hidden="1" x14ac:dyDescent="0.2"/>
    <row r="7851" hidden="1" x14ac:dyDescent="0.2"/>
    <row r="7852" hidden="1" x14ac:dyDescent="0.2"/>
    <row r="7853" hidden="1" x14ac:dyDescent="0.2"/>
    <row r="7854" hidden="1" x14ac:dyDescent="0.2"/>
    <row r="7855" hidden="1" x14ac:dyDescent="0.2"/>
    <row r="7856" hidden="1" x14ac:dyDescent="0.2"/>
    <row r="7857" hidden="1" x14ac:dyDescent="0.2"/>
    <row r="7858" hidden="1" x14ac:dyDescent="0.2"/>
    <row r="7859" hidden="1" x14ac:dyDescent="0.2"/>
    <row r="7860" hidden="1" x14ac:dyDescent="0.2"/>
    <row r="7861" hidden="1" x14ac:dyDescent="0.2"/>
    <row r="7862" hidden="1" x14ac:dyDescent="0.2"/>
    <row r="7863" hidden="1" x14ac:dyDescent="0.2"/>
    <row r="7864" hidden="1" x14ac:dyDescent="0.2"/>
    <row r="7865" hidden="1" x14ac:dyDescent="0.2"/>
    <row r="7866" hidden="1" x14ac:dyDescent="0.2"/>
    <row r="7867" hidden="1" x14ac:dyDescent="0.2"/>
    <row r="7868" hidden="1" x14ac:dyDescent="0.2"/>
    <row r="7869" hidden="1" x14ac:dyDescent="0.2"/>
    <row r="7870" hidden="1" x14ac:dyDescent="0.2"/>
    <row r="7871" hidden="1" x14ac:dyDescent="0.2"/>
    <row r="7872" hidden="1" x14ac:dyDescent="0.2"/>
    <row r="7873" hidden="1" x14ac:dyDescent="0.2"/>
    <row r="7874" hidden="1" x14ac:dyDescent="0.2"/>
    <row r="7875" hidden="1" x14ac:dyDescent="0.2"/>
    <row r="7876" hidden="1" x14ac:dyDescent="0.2"/>
    <row r="7877" hidden="1" x14ac:dyDescent="0.2"/>
    <row r="7878" hidden="1" x14ac:dyDescent="0.2"/>
    <row r="7879" hidden="1" x14ac:dyDescent="0.2"/>
    <row r="7880" hidden="1" x14ac:dyDescent="0.2"/>
    <row r="7881" hidden="1" x14ac:dyDescent="0.2"/>
    <row r="7882" hidden="1" x14ac:dyDescent="0.2"/>
    <row r="7883" hidden="1" x14ac:dyDescent="0.2"/>
    <row r="7884" hidden="1" x14ac:dyDescent="0.2"/>
    <row r="7885" hidden="1" x14ac:dyDescent="0.2"/>
    <row r="7886" hidden="1" x14ac:dyDescent="0.2"/>
    <row r="7887" hidden="1" x14ac:dyDescent="0.2"/>
    <row r="7888" hidden="1" x14ac:dyDescent="0.2"/>
    <row r="7889" hidden="1" x14ac:dyDescent="0.2"/>
    <row r="7890" hidden="1" x14ac:dyDescent="0.2"/>
    <row r="7891" hidden="1" x14ac:dyDescent="0.2"/>
    <row r="7892" hidden="1" x14ac:dyDescent="0.2"/>
    <row r="7893" hidden="1" x14ac:dyDescent="0.2"/>
    <row r="7894" hidden="1" x14ac:dyDescent="0.2"/>
    <row r="7895" hidden="1" x14ac:dyDescent="0.2"/>
    <row r="7896" hidden="1" x14ac:dyDescent="0.2"/>
    <row r="7897" hidden="1" x14ac:dyDescent="0.2"/>
    <row r="7898" hidden="1" x14ac:dyDescent="0.2"/>
    <row r="7899" hidden="1" x14ac:dyDescent="0.2"/>
    <row r="7900" hidden="1" x14ac:dyDescent="0.2"/>
    <row r="7901" hidden="1" x14ac:dyDescent="0.2"/>
    <row r="7902" hidden="1" x14ac:dyDescent="0.2"/>
    <row r="7903" hidden="1" x14ac:dyDescent="0.2"/>
    <row r="7904" hidden="1" x14ac:dyDescent="0.2"/>
    <row r="7905" hidden="1" x14ac:dyDescent="0.2"/>
    <row r="7906" hidden="1" x14ac:dyDescent="0.2"/>
    <row r="7907" hidden="1" x14ac:dyDescent="0.2"/>
    <row r="7908" hidden="1" x14ac:dyDescent="0.2"/>
    <row r="7909" hidden="1" x14ac:dyDescent="0.2"/>
    <row r="7910" hidden="1" x14ac:dyDescent="0.2"/>
    <row r="7911" hidden="1" x14ac:dyDescent="0.2"/>
    <row r="7912" hidden="1" x14ac:dyDescent="0.2"/>
    <row r="7913" hidden="1" x14ac:dyDescent="0.2"/>
    <row r="7914" hidden="1" x14ac:dyDescent="0.2"/>
    <row r="7915" hidden="1" x14ac:dyDescent="0.2"/>
    <row r="7916" hidden="1" x14ac:dyDescent="0.2"/>
    <row r="7917" hidden="1" x14ac:dyDescent="0.2"/>
    <row r="7918" hidden="1" x14ac:dyDescent="0.2"/>
    <row r="7919" hidden="1" x14ac:dyDescent="0.2"/>
    <row r="7920" hidden="1" x14ac:dyDescent="0.2"/>
    <row r="7921" hidden="1" x14ac:dyDescent="0.2"/>
    <row r="7922" hidden="1" x14ac:dyDescent="0.2"/>
    <row r="7923" hidden="1" x14ac:dyDescent="0.2"/>
    <row r="7924" hidden="1" x14ac:dyDescent="0.2"/>
    <row r="7925" hidden="1" x14ac:dyDescent="0.2"/>
    <row r="7926" hidden="1" x14ac:dyDescent="0.2"/>
    <row r="7927" hidden="1" x14ac:dyDescent="0.2"/>
    <row r="7928" hidden="1" x14ac:dyDescent="0.2"/>
    <row r="7929" hidden="1" x14ac:dyDescent="0.2"/>
    <row r="7930" hidden="1" x14ac:dyDescent="0.2"/>
    <row r="7931" hidden="1" x14ac:dyDescent="0.2"/>
    <row r="7932" hidden="1" x14ac:dyDescent="0.2"/>
    <row r="7933" hidden="1" x14ac:dyDescent="0.2"/>
    <row r="7934" hidden="1" x14ac:dyDescent="0.2"/>
    <row r="7935" hidden="1" x14ac:dyDescent="0.2"/>
    <row r="7936" hidden="1" x14ac:dyDescent="0.2"/>
    <row r="7937" hidden="1" x14ac:dyDescent="0.2"/>
    <row r="7938" hidden="1" x14ac:dyDescent="0.2"/>
    <row r="7939" hidden="1" x14ac:dyDescent="0.2"/>
    <row r="7940" hidden="1" x14ac:dyDescent="0.2"/>
    <row r="7941" hidden="1" x14ac:dyDescent="0.2"/>
    <row r="7942" hidden="1" x14ac:dyDescent="0.2"/>
    <row r="7943" hidden="1" x14ac:dyDescent="0.2"/>
    <row r="7944" hidden="1" x14ac:dyDescent="0.2"/>
    <row r="7945" hidden="1" x14ac:dyDescent="0.2"/>
    <row r="7946" hidden="1" x14ac:dyDescent="0.2"/>
    <row r="7947" hidden="1" x14ac:dyDescent="0.2"/>
    <row r="7948" hidden="1" x14ac:dyDescent="0.2"/>
    <row r="7949" hidden="1" x14ac:dyDescent="0.2"/>
    <row r="7950" hidden="1" x14ac:dyDescent="0.2"/>
    <row r="7951" hidden="1" x14ac:dyDescent="0.2"/>
    <row r="7952" hidden="1" x14ac:dyDescent="0.2"/>
    <row r="7953" hidden="1" x14ac:dyDescent="0.2"/>
    <row r="7954" hidden="1" x14ac:dyDescent="0.2"/>
    <row r="7955" hidden="1" x14ac:dyDescent="0.2"/>
    <row r="7956" hidden="1" x14ac:dyDescent="0.2"/>
    <row r="7957" hidden="1" x14ac:dyDescent="0.2"/>
    <row r="7958" hidden="1" x14ac:dyDescent="0.2"/>
    <row r="7959" hidden="1" x14ac:dyDescent="0.2"/>
    <row r="7960" hidden="1" x14ac:dyDescent="0.2"/>
    <row r="7961" hidden="1" x14ac:dyDescent="0.2"/>
    <row r="7962" hidden="1" x14ac:dyDescent="0.2"/>
    <row r="7963" hidden="1" x14ac:dyDescent="0.2"/>
    <row r="7964" hidden="1" x14ac:dyDescent="0.2"/>
    <row r="7965" hidden="1" x14ac:dyDescent="0.2"/>
    <row r="7966" hidden="1" x14ac:dyDescent="0.2"/>
    <row r="7967" hidden="1" x14ac:dyDescent="0.2"/>
    <row r="7968" hidden="1" x14ac:dyDescent="0.2"/>
    <row r="7969" hidden="1" x14ac:dyDescent="0.2"/>
    <row r="7970" hidden="1" x14ac:dyDescent="0.2"/>
    <row r="7971" hidden="1" x14ac:dyDescent="0.2"/>
    <row r="7972" hidden="1" x14ac:dyDescent="0.2"/>
    <row r="7973" hidden="1" x14ac:dyDescent="0.2"/>
    <row r="7974" hidden="1" x14ac:dyDescent="0.2"/>
    <row r="7975" hidden="1" x14ac:dyDescent="0.2"/>
    <row r="7976" hidden="1" x14ac:dyDescent="0.2"/>
    <row r="7977" hidden="1" x14ac:dyDescent="0.2"/>
    <row r="7978" hidden="1" x14ac:dyDescent="0.2"/>
    <row r="7979" hidden="1" x14ac:dyDescent="0.2"/>
    <row r="7980" hidden="1" x14ac:dyDescent="0.2"/>
    <row r="7981" hidden="1" x14ac:dyDescent="0.2"/>
    <row r="7982" hidden="1" x14ac:dyDescent="0.2"/>
    <row r="7983" hidden="1" x14ac:dyDescent="0.2"/>
    <row r="7984" hidden="1" x14ac:dyDescent="0.2"/>
    <row r="7985" hidden="1" x14ac:dyDescent="0.2"/>
    <row r="7986" hidden="1" x14ac:dyDescent="0.2"/>
    <row r="7987" hidden="1" x14ac:dyDescent="0.2"/>
    <row r="7988" hidden="1" x14ac:dyDescent="0.2"/>
    <row r="7989" hidden="1" x14ac:dyDescent="0.2"/>
    <row r="7990" hidden="1" x14ac:dyDescent="0.2"/>
    <row r="7991" hidden="1" x14ac:dyDescent="0.2"/>
    <row r="7992" hidden="1" x14ac:dyDescent="0.2"/>
    <row r="7993" hidden="1" x14ac:dyDescent="0.2"/>
    <row r="7994" hidden="1" x14ac:dyDescent="0.2"/>
    <row r="7995" hidden="1" x14ac:dyDescent="0.2"/>
    <row r="7996" hidden="1" x14ac:dyDescent="0.2"/>
    <row r="7997" hidden="1" x14ac:dyDescent="0.2"/>
    <row r="7998" hidden="1" x14ac:dyDescent="0.2"/>
    <row r="7999" hidden="1" x14ac:dyDescent="0.2"/>
    <row r="8000" hidden="1" x14ac:dyDescent="0.2"/>
    <row r="8001" hidden="1" x14ac:dyDescent="0.2"/>
    <row r="8002" hidden="1" x14ac:dyDescent="0.2"/>
    <row r="8003" hidden="1" x14ac:dyDescent="0.2"/>
    <row r="8004" hidden="1" x14ac:dyDescent="0.2"/>
    <row r="8005" hidden="1" x14ac:dyDescent="0.2"/>
    <row r="8006" hidden="1" x14ac:dyDescent="0.2"/>
    <row r="8007" hidden="1" x14ac:dyDescent="0.2"/>
    <row r="8008" hidden="1" x14ac:dyDescent="0.2"/>
    <row r="8009" hidden="1" x14ac:dyDescent="0.2"/>
    <row r="8010" hidden="1" x14ac:dyDescent="0.2"/>
    <row r="8011" hidden="1" x14ac:dyDescent="0.2"/>
    <row r="8012" hidden="1" x14ac:dyDescent="0.2"/>
    <row r="8013" hidden="1" x14ac:dyDescent="0.2"/>
    <row r="8014" hidden="1" x14ac:dyDescent="0.2"/>
    <row r="8015" hidden="1" x14ac:dyDescent="0.2"/>
    <row r="8016" hidden="1" x14ac:dyDescent="0.2"/>
    <row r="8017" hidden="1" x14ac:dyDescent="0.2"/>
    <row r="8018" hidden="1" x14ac:dyDescent="0.2"/>
    <row r="8019" hidden="1" x14ac:dyDescent="0.2"/>
    <row r="8020" hidden="1" x14ac:dyDescent="0.2"/>
    <row r="8021" hidden="1" x14ac:dyDescent="0.2"/>
    <row r="8022" hidden="1" x14ac:dyDescent="0.2"/>
    <row r="8023" hidden="1" x14ac:dyDescent="0.2"/>
    <row r="8024" hidden="1" x14ac:dyDescent="0.2"/>
    <row r="8025" hidden="1" x14ac:dyDescent="0.2"/>
    <row r="8026" hidden="1" x14ac:dyDescent="0.2"/>
    <row r="8027" hidden="1" x14ac:dyDescent="0.2"/>
    <row r="8028" hidden="1" x14ac:dyDescent="0.2"/>
    <row r="8029" hidden="1" x14ac:dyDescent="0.2"/>
    <row r="8030" hidden="1" x14ac:dyDescent="0.2"/>
    <row r="8031" hidden="1" x14ac:dyDescent="0.2"/>
    <row r="8032" hidden="1" x14ac:dyDescent="0.2"/>
    <row r="8033" hidden="1" x14ac:dyDescent="0.2"/>
    <row r="8034" hidden="1" x14ac:dyDescent="0.2"/>
    <row r="8035" hidden="1" x14ac:dyDescent="0.2"/>
    <row r="8036" hidden="1" x14ac:dyDescent="0.2"/>
    <row r="8037" hidden="1" x14ac:dyDescent="0.2"/>
    <row r="8038" hidden="1" x14ac:dyDescent="0.2"/>
    <row r="8039" hidden="1" x14ac:dyDescent="0.2"/>
    <row r="8040" hidden="1" x14ac:dyDescent="0.2"/>
    <row r="8041" hidden="1" x14ac:dyDescent="0.2"/>
    <row r="8042" hidden="1" x14ac:dyDescent="0.2"/>
    <row r="8043" hidden="1" x14ac:dyDescent="0.2"/>
    <row r="8044" hidden="1" x14ac:dyDescent="0.2"/>
    <row r="8045" hidden="1" x14ac:dyDescent="0.2"/>
    <row r="8046" hidden="1" x14ac:dyDescent="0.2"/>
    <row r="8047" hidden="1" x14ac:dyDescent="0.2"/>
    <row r="8048" hidden="1" x14ac:dyDescent="0.2"/>
    <row r="8049" hidden="1" x14ac:dyDescent="0.2"/>
    <row r="8050" hidden="1" x14ac:dyDescent="0.2"/>
    <row r="8051" hidden="1" x14ac:dyDescent="0.2"/>
    <row r="8052" hidden="1" x14ac:dyDescent="0.2"/>
    <row r="8053" hidden="1" x14ac:dyDescent="0.2"/>
    <row r="8054" hidden="1" x14ac:dyDescent="0.2"/>
    <row r="8055" hidden="1" x14ac:dyDescent="0.2"/>
    <row r="8056" hidden="1" x14ac:dyDescent="0.2"/>
    <row r="8057" hidden="1" x14ac:dyDescent="0.2"/>
    <row r="8058" hidden="1" x14ac:dyDescent="0.2"/>
    <row r="8059" hidden="1" x14ac:dyDescent="0.2"/>
    <row r="8060" hidden="1" x14ac:dyDescent="0.2"/>
    <row r="8061" hidden="1" x14ac:dyDescent="0.2"/>
    <row r="8062" hidden="1" x14ac:dyDescent="0.2"/>
    <row r="8063" hidden="1" x14ac:dyDescent="0.2"/>
    <row r="8064" hidden="1" x14ac:dyDescent="0.2"/>
    <row r="8065" hidden="1" x14ac:dyDescent="0.2"/>
    <row r="8066" hidden="1" x14ac:dyDescent="0.2"/>
    <row r="8067" hidden="1" x14ac:dyDescent="0.2"/>
    <row r="8068" hidden="1" x14ac:dyDescent="0.2"/>
    <row r="8069" hidden="1" x14ac:dyDescent="0.2"/>
    <row r="8070" hidden="1" x14ac:dyDescent="0.2"/>
    <row r="8071" hidden="1" x14ac:dyDescent="0.2"/>
    <row r="8072" hidden="1" x14ac:dyDescent="0.2"/>
    <row r="8073" hidden="1" x14ac:dyDescent="0.2"/>
    <row r="8074" hidden="1" x14ac:dyDescent="0.2"/>
    <row r="8075" hidden="1" x14ac:dyDescent="0.2"/>
    <row r="8076" hidden="1" x14ac:dyDescent="0.2"/>
    <row r="8077" hidden="1" x14ac:dyDescent="0.2"/>
    <row r="8078" hidden="1" x14ac:dyDescent="0.2"/>
    <row r="8079" hidden="1" x14ac:dyDescent="0.2"/>
    <row r="8080" hidden="1" x14ac:dyDescent="0.2"/>
    <row r="8081" hidden="1" x14ac:dyDescent="0.2"/>
    <row r="8082" hidden="1" x14ac:dyDescent="0.2"/>
    <row r="8083" hidden="1" x14ac:dyDescent="0.2"/>
    <row r="8084" hidden="1" x14ac:dyDescent="0.2"/>
    <row r="8085" hidden="1" x14ac:dyDescent="0.2"/>
    <row r="8086" hidden="1" x14ac:dyDescent="0.2"/>
    <row r="8087" hidden="1" x14ac:dyDescent="0.2"/>
    <row r="8088" hidden="1" x14ac:dyDescent="0.2"/>
    <row r="8089" hidden="1" x14ac:dyDescent="0.2"/>
    <row r="8090" hidden="1" x14ac:dyDescent="0.2"/>
    <row r="8091" hidden="1" x14ac:dyDescent="0.2"/>
    <row r="8092" hidden="1" x14ac:dyDescent="0.2"/>
    <row r="8093" hidden="1" x14ac:dyDescent="0.2"/>
    <row r="8094" hidden="1" x14ac:dyDescent="0.2"/>
    <row r="8095" hidden="1" x14ac:dyDescent="0.2"/>
    <row r="8096" hidden="1" x14ac:dyDescent="0.2"/>
    <row r="8097" hidden="1" x14ac:dyDescent="0.2"/>
    <row r="8098" hidden="1" x14ac:dyDescent="0.2"/>
    <row r="8099" hidden="1" x14ac:dyDescent="0.2"/>
    <row r="8100" hidden="1" x14ac:dyDescent="0.2"/>
    <row r="8101" hidden="1" x14ac:dyDescent="0.2"/>
    <row r="8102" hidden="1" x14ac:dyDescent="0.2"/>
    <row r="8103" hidden="1" x14ac:dyDescent="0.2"/>
    <row r="8104" hidden="1" x14ac:dyDescent="0.2"/>
    <row r="8105" hidden="1" x14ac:dyDescent="0.2"/>
    <row r="8106" hidden="1" x14ac:dyDescent="0.2"/>
    <row r="8107" hidden="1" x14ac:dyDescent="0.2"/>
    <row r="8108" hidden="1" x14ac:dyDescent="0.2"/>
    <row r="8109" hidden="1" x14ac:dyDescent="0.2"/>
    <row r="8110" hidden="1" x14ac:dyDescent="0.2"/>
    <row r="8111" hidden="1" x14ac:dyDescent="0.2"/>
    <row r="8112" hidden="1" x14ac:dyDescent="0.2"/>
    <row r="8113" hidden="1" x14ac:dyDescent="0.2"/>
    <row r="8114" hidden="1" x14ac:dyDescent="0.2"/>
    <row r="8115" hidden="1" x14ac:dyDescent="0.2"/>
    <row r="8116" hidden="1" x14ac:dyDescent="0.2"/>
    <row r="8117" hidden="1" x14ac:dyDescent="0.2"/>
    <row r="8118" hidden="1" x14ac:dyDescent="0.2"/>
    <row r="8119" hidden="1" x14ac:dyDescent="0.2"/>
    <row r="8120" hidden="1" x14ac:dyDescent="0.2"/>
    <row r="8121" hidden="1" x14ac:dyDescent="0.2"/>
    <row r="8122" hidden="1" x14ac:dyDescent="0.2"/>
    <row r="8123" hidden="1" x14ac:dyDescent="0.2"/>
    <row r="8124" hidden="1" x14ac:dyDescent="0.2"/>
    <row r="8125" hidden="1" x14ac:dyDescent="0.2"/>
    <row r="8126" hidden="1" x14ac:dyDescent="0.2"/>
    <row r="8127" hidden="1" x14ac:dyDescent="0.2"/>
    <row r="8128" hidden="1" x14ac:dyDescent="0.2"/>
    <row r="8129" hidden="1" x14ac:dyDescent="0.2"/>
    <row r="8130" hidden="1" x14ac:dyDescent="0.2"/>
    <row r="8131" hidden="1" x14ac:dyDescent="0.2"/>
    <row r="8132" hidden="1" x14ac:dyDescent="0.2"/>
    <row r="8133" hidden="1" x14ac:dyDescent="0.2"/>
    <row r="8134" hidden="1" x14ac:dyDescent="0.2"/>
    <row r="8135" hidden="1" x14ac:dyDescent="0.2"/>
    <row r="8136" hidden="1" x14ac:dyDescent="0.2"/>
    <row r="8137" hidden="1" x14ac:dyDescent="0.2"/>
    <row r="8138" hidden="1" x14ac:dyDescent="0.2"/>
    <row r="8139" hidden="1" x14ac:dyDescent="0.2"/>
    <row r="8140" hidden="1" x14ac:dyDescent="0.2"/>
    <row r="8141" hidden="1" x14ac:dyDescent="0.2"/>
    <row r="8142" hidden="1" x14ac:dyDescent="0.2"/>
    <row r="8143" hidden="1" x14ac:dyDescent="0.2"/>
    <row r="8144" hidden="1" x14ac:dyDescent="0.2"/>
    <row r="8145" hidden="1" x14ac:dyDescent="0.2"/>
    <row r="8146" hidden="1" x14ac:dyDescent="0.2"/>
    <row r="8147" hidden="1" x14ac:dyDescent="0.2"/>
    <row r="8148" hidden="1" x14ac:dyDescent="0.2"/>
    <row r="8149" hidden="1" x14ac:dyDescent="0.2"/>
    <row r="8150" hidden="1" x14ac:dyDescent="0.2"/>
    <row r="8151" hidden="1" x14ac:dyDescent="0.2"/>
    <row r="8152" hidden="1" x14ac:dyDescent="0.2"/>
    <row r="8153" hidden="1" x14ac:dyDescent="0.2"/>
    <row r="8154" hidden="1" x14ac:dyDescent="0.2"/>
    <row r="8155" hidden="1" x14ac:dyDescent="0.2"/>
    <row r="8156" hidden="1" x14ac:dyDescent="0.2"/>
    <row r="8157" hidden="1" x14ac:dyDescent="0.2"/>
    <row r="8158" hidden="1" x14ac:dyDescent="0.2"/>
    <row r="8159" hidden="1" x14ac:dyDescent="0.2"/>
    <row r="8160" hidden="1" x14ac:dyDescent="0.2"/>
    <row r="8161" hidden="1" x14ac:dyDescent="0.2"/>
    <row r="8162" hidden="1" x14ac:dyDescent="0.2"/>
    <row r="8163" hidden="1" x14ac:dyDescent="0.2"/>
    <row r="8164" hidden="1" x14ac:dyDescent="0.2"/>
    <row r="8165" hidden="1" x14ac:dyDescent="0.2"/>
    <row r="8166" hidden="1" x14ac:dyDescent="0.2"/>
    <row r="8167" hidden="1" x14ac:dyDescent="0.2"/>
    <row r="8168" hidden="1" x14ac:dyDescent="0.2"/>
    <row r="8169" hidden="1" x14ac:dyDescent="0.2"/>
    <row r="8170" hidden="1" x14ac:dyDescent="0.2"/>
    <row r="8171" hidden="1" x14ac:dyDescent="0.2"/>
    <row r="8172" hidden="1" x14ac:dyDescent="0.2"/>
    <row r="8173" hidden="1" x14ac:dyDescent="0.2"/>
    <row r="8174" hidden="1" x14ac:dyDescent="0.2"/>
    <row r="8175" hidden="1" x14ac:dyDescent="0.2"/>
    <row r="8176" hidden="1" x14ac:dyDescent="0.2"/>
    <row r="8177" hidden="1" x14ac:dyDescent="0.2"/>
    <row r="8178" hidden="1" x14ac:dyDescent="0.2"/>
    <row r="8179" hidden="1" x14ac:dyDescent="0.2"/>
    <row r="8180" hidden="1" x14ac:dyDescent="0.2"/>
    <row r="8181" hidden="1" x14ac:dyDescent="0.2"/>
    <row r="8182" hidden="1" x14ac:dyDescent="0.2"/>
    <row r="8183" hidden="1" x14ac:dyDescent="0.2"/>
    <row r="8184" hidden="1" x14ac:dyDescent="0.2"/>
    <row r="8185" hidden="1" x14ac:dyDescent="0.2"/>
    <row r="8186" hidden="1" x14ac:dyDescent="0.2"/>
    <row r="8187" hidden="1" x14ac:dyDescent="0.2"/>
    <row r="8188" hidden="1" x14ac:dyDescent="0.2"/>
    <row r="8189" hidden="1" x14ac:dyDescent="0.2"/>
    <row r="8190" hidden="1" x14ac:dyDescent="0.2"/>
    <row r="8191" hidden="1" x14ac:dyDescent="0.2"/>
    <row r="8192" hidden="1" x14ac:dyDescent="0.2"/>
    <row r="8193" hidden="1" x14ac:dyDescent="0.2"/>
    <row r="8194" hidden="1" x14ac:dyDescent="0.2"/>
    <row r="8195" hidden="1" x14ac:dyDescent="0.2"/>
    <row r="8196" hidden="1" x14ac:dyDescent="0.2"/>
    <row r="8197" hidden="1" x14ac:dyDescent="0.2"/>
    <row r="8198" hidden="1" x14ac:dyDescent="0.2"/>
    <row r="8199" hidden="1" x14ac:dyDescent="0.2"/>
    <row r="8200" hidden="1" x14ac:dyDescent="0.2"/>
    <row r="8201" hidden="1" x14ac:dyDescent="0.2"/>
    <row r="8202" hidden="1" x14ac:dyDescent="0.2"/>
    <row r="8203" hidden="1" x14ac:dyDescent="0.2"/>
    <row r="8204" hidden="1" x14ac:dyDescent="0.2"/>
    <row r="8205" hidden="1" x14ac:dyDescent="0.2"/>
    <row r="8206" hidden="1" x14ac:dyDescent="0.2"/>
    <row r="8207" hidden="1" x14ac:dyDescent="0.2"/>
    <row r="8208" hidden="1" x14ac:dyDescent="0.2"/>
    <row r="8209" hidden="1" x14ac:dyDescent="0.2"/>
    <row r="8210" hidden="1" x14ac:dyDescent="0.2"/>
    <row r="8211" hidden="1" x14ac:dyDescent="0.2"/>
    <row r="8212" hidden="1" x14ac:dyDescent="0.2"/>
    <row r="8213" hidden="1" x14ac:dyDescent="0.2"/>
    <row r="8214" hidden="1" x14ac:dyDescent="0.2"/>
    <row r="8215" hidden="1" x14ac:dyDescent="0.2"/>
    <row r="8216" hidden="1" x14ac:dyDescent="0.2"/>
    <row r="8217" hidden="1" x14ac:dyDescent="0.2"/>
    <row r="8218" hidden="1" x14ac:dyDescent="0.2"/>
    <row r="8219" hidden="1" x14ac:dyDescent="0.2"/>
    <row r="8220" hidden="1" x14ac:dyDescent="0.2"/>
    <row r="8221" hidden="1" x14ac:dyDescent="0.2"/>
    <row r="8222" hidden="1" x14ac:dyDescent="0.2"/>
    <row r="8223" hidden="1" x14ac:dyDescent="0.2"/>
    <row r="8224" hidden="1" x14ac:dyDescent="0.2"/>
    <row r="8225" hidden="1" x14ac:dyDescent="0.2"/>
    <row r="8226" hidden="1" x14ac:dyDescent="0.2"/>
    <row r="8227" hidden="1" x14ac:dyDescent="0.2"/>
    <row r="8228" hidden="1" x14ac:dyDescent="0.2"/>
    <row r="8229" hidden="1" x14ac:dyDescent="0.2"/>
    <row r="8230" hidden="1" x14ac:dyDescent="0.2"/>
    <row r="8231" hidden="1" x14ac:dyDescent="0.2"/>
    <row r="8232" hidden="1" x14ac:dyDescent="0.2"/>
    <row r="8233" hidden="1" x14ac:dyDescent="0.2"/>
    <row r="8234" hidden="1" x14ac:dyDescent="0.2"/>
    <row r="8235" hidden="1" x14ac:dyDescent="0.2"/>
    <row r="8236" hidden="1" x14ac:dyDescent="0.2"/>
    <row r="8237" hidden="1" x14ac:dyDescent="0.2"/>
    <row r="8238" hidden="1" x14ac:dyDescent="0.2"/>
    <row r="8239" hidden="1" x14ac:dyDescent="0.2"/>
    <row r="8240" hidden="1" x14ac:dyDescent="0.2"/>
    <row r="8241" hidden="1" x14ac:dyDescent="0.2"/>
    <row r="8242" hidden="1" x14ac:dyDescent="0.2"/>
    <row r="8243" hidden="1" x14ac:dyDescent="0.2"/>
    <row r="8244" hidden="1" x14ac:dyDescent="0.2"/>
    <row r="8245" hidden="1" x14ac:dyDescent="0.2"/>
    <row r="8246" hidden="1" x14ac:dyDescent="0.2"/>
    <row r="8247" hidden="1" x14ac:dyDescent="0.2"/>
    <row r="8248" hidden="1" x14ac:dyDescent="0.2"/>
    <row r="8249" hidden="1" x14ac:dyDescent="0.2"/>
    <row r="8250" hidden="1" x14ac:dyDescent="0.2"/>
    <row r="8251" hidden="1" x14ac:dyDescent="0.2"/>
    <row r="8252" hidden="1" x14ac:dyDescent="0.2"/>
    <row r="8253" hidden="1" x14ac:dyDescent="0.2"/>
    <row r="8254" hidden="1" x14ac:dyDescent="0.2"/>
    <row r="8255" hidden="1" x14ac:dyDescent="0.2"/>
    <row r="8256" hidden="1" x14ac:dyDescent="0.2"/>
    <row r="8257" hidden="1" x14ac:dyDescent="0.2"/>
    <row r="8258" hidden="1" x14ac:dyDescent="0.2"/>
    <row r="8259" hidden="1" x14ac:dyDescent="0.2"/>
    <row r="8260" hidden="1" x14ac:dyDescent="0.2"/>
    <row r="8261" hidden="1" x14ac:dyDescent="0.2"/>
    <row r="8262" hidden="1" x14ac:dyDescent="0.2"/>
    <row r="8263" hidden="1" x14ac:dyDescent="0.2"/>
    <row r="8264" hidden="1" x14ac:dyDescent="0.2"/>
    <row r="8265" hidden="1" x14ac:dyDescent="0.2"/>
    <row r="8266" hidden="1" x14ac:dyDescent="0.2"/>
    <row r="8267" hidden="1" x14ac:dyDescent="0.2"/>
    <row r="8268" hidden="1" x14ac:dyDescent="0.2"/>
    <row r="8269" hidden="1" x14ac:dyDescent="0.2"/>
    <row r="8270" hidden="1" x14ac:dyDescent="0.2"/>
    <row r="8271" hidden="1" x14ac:dyDescent="0.2"/>
    <row r="8272" hidden="1" x14ac:dyDescent="0.2"/>
    <row r="8273" hidden="1" x14ac:dyDescent="0.2"/>
    <row r="8274" hidden="1" x14ac:dyDescent="0.2"/>
    <row r="8275" hidden="1" x14ac:dyDescent="0.2"/>
    <row r="8276" hidden="1" x14ac:dyDescent="0.2"/>
    <row r="8277" hidden="1" x14ac:dyDescent="0.2"/>
    <row r="8278" hidden="1" x14ac:dyDescent="0.2"/>
    <row r="8279" hidden="1" x14ac:dyDescent="0.2"/>
    <row r="8280" hidden="1" x14ac:dyDescent="0.2"/>
    <row r="8281" hidden="1" x14ac:dyDescent="0.2"/>
    <row r="8282" hidden="1" x14ac:dyDescent="0.2"/>
    <row r="8283" hidden="1" x14ac:dyDescent="0.2"/>
    <row r="8284" hidden="1" x14ac:dyDescent="0.2"/>
    <row r="8285" hidden="1" x14ac:dyDescent="0.2"/>
    <row r="8286" hidden="1" x14ac:dyDescent="0.2"/>
    <row r="8287" hidden="1" x14ac:dyDescent="0.2"/>
    <row r="8288" hidden="1" x14ac:dyDescent="0.2"/>
    <row r="8289" hidden="1" x14ac:dyDescent="0.2"/>
    <row r="8290" hidden="1" x14ac:dyDescent="0.2"/>
    <row r="8291" hidden="1" x14ac:dyDescent="0.2"/>
    <row r="8292" hidden="1" x14ac:dyDescent="0.2"/>
    <row r="8293" hidden="1" x14ac:dyDescent="0.2"/>
    <row r="8294" hidden="1" x14ac:dyDescent="0.2"/>
    <row r="8295" hidden="1" x14ac:dyDescent="0.2"/>
    <row r="8296" hidden="1" x14ac:dyDescent="0.2"/>
    <row r="8297" hidden="1" x14ac:dyDescent="0.2"/>
    <row r="8298" hidden="1" x14ac:dyDescent="0.2"/>
    <row r="8299" hidden="1" x14ac:dyDescent="0.2"/>
    <row r="8300" hidden="1" x14ac:dyDescent="0.2"/>
    <row r="8301" hidden="1" x14ac:dyDescent="0.2"/>
    <row r="8302" hidden="1" x14ac:dyDescent="0.2"/>
    <row r="8303" hidden="1" x14ac:dyDescent="0.2"/>
    <row r="8304" hidden="1" x14ac:dyDescent="0.2"/>
    <row r="8305" hidden="1" x14ac:dyDescent="0.2"/>
    <row r="8306" hidden="1" x14ac:dyDescent="0.2"/>
    <row r="8307" hidden="1" x14ac:dyDescent="0.2"/>
    <row r="8308" hidden="1" x14ac:dyDescent="0.2"/>
    <row r="8309" hidden="1" x14ac:dyDescent="0.2"/>
    <row r="8310" hidden="1" x14ac:dyDescent="0.2"/>
    <row r="8311" hidden="1" x14ac:dyDescent="0.2"/>
    <row r="8312" hidden="1" x14ac:dyDescent="0.2"/>
    <row r="8313" hidden="1" x14ac:dyDescent="0.2"/>
    <row r="8314" hidden="1" x14ac:dyDescent="0.2"/>
    <row r="8315" hidden="1" x14ac:dyDescent="0.2"/>
    <row r="8316" hidden="1" x14ac:dyDescent="0.2"/>
    <row r="8317" hidden="1" x14ac:dyDescent="0.2"/>
    <row r="8318" hidden="1" x14ac:dyDescent="0.2"/>
    <row r="8319" hidden="1" x14ac:dyDescent="0.2"/>
    <row r="8320" hidden="1" x14ac:dyDescent="0.2"/>
    <row r="8321" hidden="1" x14ac:dyDescent="0.2"/>
    <row r="8322" hidden="1" x14ac:dyDescent="0.2"/>
    <row r="8323" hidden="1" x14ac:dyDescent="0.2"/>
    <row r="8324" hidden="1" x14ac:dyDescent="0.2"/>
    <row r="8325" hidden="1" x14ac:dyDescent="0.2"/>
    <row r="8326" hidden="1" x14ac:dyDescent="0.2"/>
    <row r="8327" hidden="1" x14ac:dyDescent="0.2"/>
    <row r="8328" hidden="1" x14ac:dyDescent="0.2"/>
    <row r="8329" hidden="1" x14ac:dyDescent="0.2"/>
    <row r="8330" hidden="1" x14ac:dyDescent="0.2"/>
    <row r="8331" hidden="1" x14ac:dyDescent="0.2"/>
    <row r="8332" hidden="1" x14ac:dyDescent="0.2"/>
    <row r="8333" hidden="1" x14ac:dyDescent="0.2"/>
    <row r="8334" hidden="1" x14ac:dyDescent="0.2"/>
    <row r="8335" hidden="1" x14ac:dyDescent="0.2"/>
    <row r="8336" hidden="1" x14ac:dyDescent="0.2"/>
    <row r="8337" hidden="1" x14ac:dyDescent="0.2"/>
    <row r="8338" hidden="1" x14ac:dyDescent="0.2"/>
    <row r="8339" hidden="1" x14ac:dyDescent="0.2"/>
    <row r="8340" hidden="1" x14ac:dyDescent="0.2"/>
    <row r="8341" hidden="1" x14ac:dyDescent="0.2"/>
    <row r="8342" hidden="1" x14ac:dyDescent="0.2"/>
    <row r="8343" hidden="1" x14ac:dyDescent="0.2"/>
    <row r="8344" hidden="1" x14ac:dyDescent="0.2"/>
    <row r="8345" hidden="1" x14ac:dyDescent="0.2"/>
    <row r="8346" hidden="1" x14ac:dyDescent="0.2"/>
    <row r="8347" hidden="1" x14ac:dyDescent="0.2"/>
    <row r="8348" hidden="1" x14ac:dyDescent="0.2"/>
    <row r="8349" hidden="1" x14ac:dyDescent="0.2"/>
    <row r="8350" hidden="1" x14ac:dyDescent="0.2"/>
    <row r="8351" hidden="1" x14ac:dyDescent="0.2"/>
    <row r="8352" hidden="1" x14ac:dyDescent="0.2"/>
    <row r="8353" hidden="1" x14ac:dyDescent="0.2"/>
    <row r="8354" hidden="1" x14ac:dyDescent="0.2"/>
    <row r="8355" hidden="1" x14ac:dyDescent="0.2"/>
    <row r="8356" hidden="1" x14ac:dyDescent="0.2"/>
    <row r="8357" hidden="1" x14ac:dyDescent="0.2"/>
    <row r="8358" hidden="1" x14ac:dyDescent="0.2"/>
    <row r="8359" hidden="1" x14ac:dyDescent="0.2"/>
    <row r="8360" hidden="1" x14ac:dyDescent="0.2"/>
    <row r="8361" hidden="1" x14ac:dyDescent="0.2"/>
    <row r="8362" hidden="1" x14ac:dyDescent="0.2"/>
    <row r="8363" hidden="1" x14ac:dyDescent="0.2"/>
    <row r="8364" hidden="1" x14ac:dyDescent="0.2"/>
    <row r="8365" hidden="1" x14ac:dyDescent="0.2"/>
    <row r="8366" hidden="1" x14ac:dyDescent="0.2"/>
    <row r="8367" hidden="1" x14ac:dyDescent="0.2"/>
    <row r="8368" hidden="1" x14ac:dyDescent="0.2"/>
    <row r="8369" hidden="1" x14ac:dyDescent="0.2"/>
    <row r="8370" hidden="1" x14ac:dyDescent="0.2"/>
    <row r="8371" hidden="1" x14ac:dyDescent="0.2"/>
    <row r="8372" hidden="1" x14ac:dyDescent="0.2"/>
    <row r="8373" hidden="1" x14ac:dyDescent="0.2"/>
    <row r="8374" hidden="1" x14ac:dyDescent="0.2"/>
    <row r="8375" hidden="1" x14ac:dyDescent="0.2"/>
    <row r="8376" hidden="1" x14ac:dyDescent="0.2"/>
    <row r="8377" hidden="1" x14ac:dyDescent="0.2"/>
    <row r="8378" hidden="1" x14ac:dyDescent="0.2"/>
    <row r="8379" hidden="1" x14ac:dyDescent="0.2"/>
    <row r="8380" hidden="1" x14ac:dyDescent="0.2"/>
    <row r="8381" hidden="1" x14ac:dyDescent="0.2"/>
    <row r="8382" hidden="1" x14ac:dyDescent="0.2"/>
    <row r="8383" hidden="1" x14ac:dyDescent="0.2"/>
    <row r="8384" hidden="1" x14ac:dyDescent="0.2"/>
    <row r="8385" hidden="1" x14ac:dyDescent="0.2"/>
    <row r="8386" hidden="1" x14ac:dyDescent="0.2"/>
    <row r="8387" hidden="1" x14ac:dyDescent="0.2"/>
    <row r="8388" hidden="1" x14ac:dyDescent="0.2"/>
    <row r="8389" hidden="1" x14ac:dyDescent="0.2"/>
    <row r="8390" hidden="1" x14ac:dyDescent="0.2"/>
    <row r="8391" hidden="1" x14ac:dyDescent="0.2"/>
    <row r="8392" hidden="1" x14ac:dyDescent="0.2"/>
    <row r="8393" hidden="1" x14ac:dyDescent="0.2"/>
    <row r="8394" hidden="1" x14ac:dyDescent="0.2"/>
    <row r="8395" hidden="1" x14ac:dyDescent="0.2"/>
    <row r="8396" hidden="1" x14ac:dyDescent="0.2"/>
    <row r="8397" hidden="1" x14ac:dyDescent="0.2"/>
    <row r="8398" hidden="1" x14ac:dyDescent="0.2"/>
    <row r="8399" hidden="1" x14ac:dyDescent="0.2"/>
    <row r="8400" hidden="1" x14ac:dyDescent="0.2"/>
    <row r="8401" hidden="1" x14ac:dyDescent="0.2"/>
    <row r="8402" hidden="1" x14ac:dyDescent="0.2"/>
    <row r="8403" hidden="1" x14ac:dyDescent="0.2"/>
    <row r="8404" hidden="1" x14ac:dyDescent="0.2"/>
    <row r="8405" hidden="1" x14ac:dyDescent="0.2"/>
    <row r="8406" hidden="1" x14ac:dyDescent="0.2"/>
    <row r="8407" hidden="1" x14ac:dyDescent="0.2"/>
    <row r="8408" hidden="1" x14ac:dyDescent="0.2"/>
    <row r="8409" hidden="1" x14ac:dyDescent="0.2"/>
    <row r="8410" hidden="1" x14ac:dyDescent="0.2"/>
    <row r="8411" hidden="1" x14ac:dyDescent="0.2"/>
    <row r="8412" hidden="1" x14ac:dyDescent="0.2"/>
    <row r="8413" hidden="1" x14ac:dyDescent="0.2"/>
    <row r="8414" hidden="1" x14ac:dyDescent="0.2"/>
    <row r="8415" hidden="1" x14ac:dyDescent="0.2"/>
    <row r="8416" hidden="1" x14ac:dyDescent="0.2"/>
    <row r="8417" hidden="1" x14ac:dyDescent="0.2"/>
    <row r="8418" hidden="1" x14ac:dyDescent="0.2"/>
    <row r="8419" hidden="1" x14ac:dyDescent="0.2"/>
    <row r="8420" hidden="1" x14ac:dyDescent="0.2"/>
    <row r="8421" hidden="1" x14ac:dyDescent="0.2"/>
    <row r="8422" hidden="1" x14ac:dyDescent="0.2"/>
    <row r="8423" hidden="1" x14ac:dyDescent="0.2"/>
    <row r="8424" hidden="1" x14ac:dyDescent="0.2"/>
    <row r="8425" hidden="1" x14ac:dyDescent="0.2"/>
    <row r="8426" hidden="1" x14ac:dyDescent="0.2"/>
    <row r="8427" hidden="1" x14ac:dyDescent="0.2"/>
    <row r="8428" hidden="1" x14ac:dyDescent="0.2"/>
    <row r="8429" hidden="1" x14ac:dyDescent="0.2"/>
    <row r="8430" hidden="1" x14ac:dyDescent="0.2"/>
    <row r="8431" hidden="1" x14ac:dyDescent="0.2"/>
    <row r="8432" hidden="1" x14ac:dyDescent="0.2"/>
    <row r="8433" hidden="1" x14ac:dyDescent="0.2"/>
    <row r="8434" hidden="1" x14ac:dyDescent="0.2"/>
    <row r="8435" hidden="1" x14ac:dyDescent="0.2"/>
    <row r="8436" hidden="1" x14ac:dyDescent="0.2"/>
    <row r="8437" hidden="1" x14ac:dyDescent="0.2"/>
    <row r="8438" hidden="1" x14ac:dyDescent="0.2"/>
    <row r="8439" hidden="1" x14ac:dyDescent="0.2"/>
    <row r="8440" hidden="1" x14ac:dyDescent="0.2"/>
    <row r="8441" hidden="1" x14ac:dyDescent="0.2"/>
    <row r="8442" hidden="1" x14ac:dyDescent="0.2"/>
    <row r="8443" hidden="1" x14ac:dyDescent="0.2"/>
    <row r="8444" hidden="1" x14ac:dyDescent="0.2"/>
    <row r="8445" hidden="1" x14ac:dyDescent="0.2"/>
    <row r="8446" hidden="1" x14ac:dyDescent="0.2"/>
    <row r="8447" hidden="1" x14ac:dyDescent="0.2"/>
    <row r="8448" hidden="1" x14ac:dyDescent="0.2"/>
    <row r="8449" hidden="1" x14ac:dyDescent="0.2"/>
    <row r="8450" hidden="1" x14ac:dyDescent="0.2"/>
    <row r="8451" hidden="1" x14ac:dyDescent="0.2"/>
    <row r="8452" hidden="1" x14ac:dyDescent="0.2"/>
    <row r="8453" hidden="1" x14ac:dyDescent="0.2"/>
    <row r="8454" hidden="1" x14ac:dyDescent="0.2"/>
    <row r="8455" hidden="1" x14ac:dyDescent="0.2"/>
    <row r="8456" hidden="1" x14ac:dyDescent="0.2"/>
    <row r="8457" hidden="1" x14ac:dyDescent="0.2"/>
    <row r="8458" hidden="1" x14ac:dyDescent="0.2"/>
    <row r="8459" hidden="1" x14ac:dyDescent="0.2"/>
    <row r="8460" hidden="1" x14ac:dyDescent="0.2"/>
    <row r="8461" hidden="1" x14ac:dyDescent="0.2"/>
    <row r="8462" hidden="1" x14ac:dyDescent="0.2"/>
    <row r="8463" hidden="1" x14ac:dyDescent="0.2"/>
    <row r="8464" hidden="1" x14ac:dyDescent="0.2"/>
    <row r="8465" hidden="1" x14ac:dyDescent="0.2"/>
    <row r="8466" hidden="1" x14ac:dyDescent="0.2"/>
    <row r="8467" hidden="1" x14ac:dyDescent="0.2"/>
    <row r="8468" hidden="1" x14ac:dyDescent="0.2"/>
    <row r="8469" hidden="1" x14ac:dyDescent="0.2"/>
    <row r="8470" hidden="1" x14ac:dyDescent="0.2"/>
    <row r="8471" hidden="1" x14ac:dyDescent="0.2"/>
    <row r="8472" hidden="1" x14ac:dyDescent="0.2"/>
    <row r="8473" hidden="1" x14ac:dyDescent="0.2"/>
    <row r="8474" hidden="1" x14ac:dyDescent="0.2"/>
    <row r="8475" hidden="1" x14ac:dyDescent="0.2"/>
    <row r="8476" hidden="1" x14ac:dyDescent="0.2"/>
    <row r="8477" hidden="1" x14ac:dyDescent="0.2"/>
    <row r="8478" hidden="1" x14ac:dyDescent="0.2"/>
    <row r="8479" hidden="1" x14ac:dyDescent="0.2"/>
    <row r="8480" hidden="1" x14ac:dyDescent="0.2"/>
    <row r="8481" hidden="1" x14ac:dyDescent="0.2"/>
    <row r="8482" hidden="1" x14ac:dyDescent="0.2"/>
    <row r="8483" hidden="1" x14ac:dyDescent="0.2"/>
    <row r="8484" hidden="1" x14ac:dyDescent="0.2"/>
    <row r="8485" hidden="1" x14ac:dyDescent="0.2"/>
    <row r="8486" hidden="1" x14ac:dyDescent="0.2"/>
    <row r="8487" hidden="1" x14ac:dyDescent="0.2"/>
    <row r="8488" hidden="1" x14ac:dyDescent="0.2"/>
    <row r="8489" hidden="1" x14ac:dyDescent="0.2"/>
    <row r="8490" hidden="1" x14ac:dyDescent="0.2"/>
    <row r="8491" hidden="1" x14ac:dyDescent="0.2"/>
    <row r="8492" hidden="1" x14ac:dyDescent="0.2"/>
    <row r="8493" hidden="1" x14ac:dyDescent="0.2"/>
    <row r="8494" hidden="1" x14ac:dyDescent="0.2"/>
    <row r="8495" hidden="1" x14ac:dyDescent="0.2"/>
    <row r="8496" hidden="1" x14ac:dyDescent="0.2"/>
    <row r="8497" hidden="1" x14ac:dyDescent="0.2"/>
    <row r="8498" hidden="1" x14ac:dyDescent="0.2"/>
    <row r="8499" hidden="1" x14ac:dyDescent="0.2"/>
    <row r="8500" hidden="1" x14ac:dyDescent="0.2"/>
    <row r="8501" hidden="1" x14ac:dyDescent="0.2"/>
    <row r="8502" hidden="1" x14ac:dyDescent="0.2"/>
    <row r="8503" hidden="1" x14ac:dyDescent="0.2"/>
    <row r="8504" hidden="1" x14ac:dyDescent="0.2"/>
    <row r="8505" hidden="1" x14ac:dyDescent="0.2"/>
    <row r="8506" hidden="1" x14ac:dyDescent="0.2"/>
    <row r="8507" hidden="1" x14ac:dyDescent="0.2"/>
    <row r="8508" hidden="1" x14ac:dyDescent="0.2"/>
    <row r="8509" hidden="1" x14ac:dyDescent="0.2"/>
    <row r="8510" hidden="1" x14ac:dyDescent="0.2"/>
    <row r="8511" hidden="1" x14ac:dyDescent="0.2"/>
    <row r="8512" hidden="1" x14ac:dyDescent="0.2"/>
    <row r="8513" hidden="1" x14ac:dyDescent="0.2"/>
    <row r="8514" hidden="1" x14ac:dyDescent="0.2"/>
    <row r="8515" hidden="1" x14ac:dyDescent="0.2"/>
    <row r="8516" hidden="1" x14ac:dyDescent="0.2"/>
    <row r="8517" hidden="1" x14ac:dyDescent="0.2"/>
    <row r="8518" hidden="1" x14ac:dyDescent="0.2"/>
    <row r="8519" hidden="1" x14ac:dyDescent="0.2"/>
    <row r="8520" hidden="1" x14ac:dyDescent="0.2"/>
    <row r="8521" hidden="1" x14ac:dyDescent="0.2"/>
    <row r="8522" hidden="1" x14ac:dyDescent="0.2"/>
    <row r="8523" hidden="1" x14ac:dyDescent="0.2"/>
    <row r="8524" hidden="1" x14ac:dyDescent="0.2"/>
    <row r="8525" hidden="1" x14ac:dyDescent="0.2"/>
    <row r="8526" hidden="1" x14ac:dyDescent="0.2"/>
    <row r="8527" hidden="1" x14ac:dyDescent="0.2"/>
    <row r="8528" hidden="1" x14ac:dyDescent="0.2"/>
    <row r="8529" hidden="1" x14ac:dyDescent="0.2"/>
    <row r="8530" hidden="1" x14ac:dyDescent="0.2"/>
    <row r="8531" hidden="1" x14ac:dyDescent="0.2"/>
    <row r="8532" hidden="1" x14ac:dyDescent="0.2"/>
    <row r="8533" hidden="1" x14ac:dyDescent="0.2"/>
    <row r="8534" hidden="1" x14ac:dyDescent="0.2"/>
    <row r="8535" hidden="1" x14ac:dyDescent="0.2"/>
    <row r="8536" hidden="1" x14ac:dyDescent="0.2"/>
    <row r="8537" hidden="1" x14ac:dyDescent="0.2"/>
    <row r="8538" hidden="1" x14ac:dyDescent="0.2"/>
    <row r="8539" hidden="1" x14ac:dyDescent="0.2"/>
    <row r="8540" hidden="1" x14ac:dyDescent="0.2"/>
    <row r="8541" hidden="1" x14ac:dyDescent="0.2"/>
    <row r="8542" hidden="1" x14ac:dyDescent="0.2"/>
    <row r="8543" hidden="1" x14ac:dyDescent="0.2"/>
    <row r="8544" hidden="1" x14ac:dyDescent="0.2"/>
    <row r="8545" hidden="1" x14ac:dyDescent="0.2"/>
    <row r="8546" hidden="1" x14ac:dyDescent="0.2"/>
    <row r="8547" hidden="1" x14ac:dyDescent="0.2"/>
    <row r="8548" hidden="1" x14ac:dyDescent="0.2"/>
    <row r="8549" hidden="1" x14ac:dyDescent="0.2"/>
    <row r="8550" hidden="1" x14ac:dyDescent="0.2"/>
    <row r="8551" hidden="1" x14ac:dyDescent="0.2"/>
    <row r="8552" hidden="1" x14ac:dyDescent="0.2"/>
    <row r="8553" hidden="1" x14ac:dyDescent="0.2"/>
    <row r="8554" hidden="1" x14ac:dyDescent="0.2"/>
    <row r="8555" hidden="1" x14ac:dyDescent="0.2"/>
    <row r="8556" hidden="1" x14ac:dyDescent="0.2"/>
    <row r="8557" hidden="1" x14ac:dyDescent="0.2"/>
    <row r="8558" hidden="1" x14ac:dyDescent="0.2"/>
    <row r="8559" hidden="1" x14ac:dyDescent="0.2"/>
    <row r="8560" hidden="1" x14ac:dyDescent="0.2"/>
    <row r="8561" hidden="1" x14ac:dyDescent="0.2"/>
    <row r="8562" hidden="1" x14ac:dyDescent="0.2"/>
    <row r="8563" hidden="1" x14ac:dyDescent="0.2"/>
    <row r="8564" hidden="1" x14ac:dyDescent="0.2"/>
    <row r="8565" hidden="1" x14ac:dyDescent="0.2"/>
    <row r="8566" hidden="1" x14ac:dyDescent="0.2"/>
    <row r="8567" hidden="1" x14ac:dyDescent="0.2"/>
    <row r="8568" hidden="1" x14ac:dyDescent="0.2"/>
    <row r="8569" hidden="1" x14ac:dyDescent="0.2"/>
    <row r="8570" hidden="1" x14ac:dyDescent="0.2"/>
    <row r="8571" hidden="1" x14ac:dyDescent="0.2"/>
    <row r="8572" hidden="1" x14ac:dyDescent="0.2"/>
    <row r="8573" hidden="1" x14ac:dyDescent="0.2"/>
    <row r="8574" hidden="1" x14ac:dyDescent="0.2"/>
    <row r="8575" hidden="1" x14ac:dyDescent="0.2"/>
    <row r="8576" hidden="1" x14ac:dyDescent="0.2"/>
    <row r="8577" hidden="1" x14ac:dyDescent="0.2"/>
    <row r="8578" hidden="1" x14ac:dyDescent="0.2"/>
    <row r="8579" hidden="1" x14ac:dyDescent="0.2"/>
    <row r="8580" hidden="1" x14ac:dyDescent="0.2"/>
    <row r="8581" hidden="1" x14ac:dyDescent="0.2"/>
    <row r="8582" hidden="1" x14ac:dyDescent="0.2"/>
    <row r="8583" hidden="1" x14ac:dyDescent="0.2"/>
    <row r="8584" hidden="1" x14ac:dyDescent="0.2"/>
    <row r="8585" hidden="1" x14ac:dyDescent="0.2"/>
    <row r="8586" hidden="1" x14ac:dyDescent="0.2"/>
    <row r="8587" hidden="1" x14ac:dyDescent="0.2"/>
    <row r="8588" hidden="1" x14ac:dyDescent="0.2"/>
    <row r="8589" hidden="1" x14ac:dyDescent="0.2"/>
    <row r="8590" hidden="1" x14ac:dyDescent="0.2"/>
    <row r="8591" hidden="1" x14ac:dyDescent="0.2"/>
    <row r="8592" hidden="1" x14ac:dyDescent="0.2"/>
    <row r="8593" hidden="1" x14ac:dyDescent="0.2"/>
    <row r="8594" hidden="1" x14ac:dyDescent="0.2"/>
    <row r="8595" hidden="1" x14ac:dyDescent="0.2"/>
    <row r="8596" hidden="1" x14ac:dyDescent="0.2"/>
    <row r="8597" hidden="1" x14ac:dyDescent="0.2"/>
    <row r="8598" hidden="1" x14ac:dyDescent="0.2"/>
    <row r="8599" hidden="1" x14ac:dyDescent="0.2"/>
    <row r="8600" hidden="1" x14ac:dyDescent="0.2"/>
    <row r="8601" hidden="1" x14ac:dyDescent="0.2"/>
    <row r="8602" hidden="1" x14ac:dyDescent="0.2"/>
    <row r="8603" hidden="1" x14ac:dyDescent="0.2"/>
    <row r="8604" hidden="1" x14ac:dyDescent="0.2"/>
    <row r="8605" hidden="1" x14ac:dyDescent="0.2"/>
    <row r="8606" hidden="1" x14ac:dyDescent="0.2"/>
    <row r="8607" hidden="1" x14ac:dyDescent="0.2"/>
    <row r="8608" hidden="1" x14ac:dyDescent="0.2"/>
    <row r="8609" hidden="1" x14ac:dyDescent="0.2"/>
    <row r="8610" hidden="1" x14ac:dyDescent="0.2"/>
    <row r="8611" hidden="1" x14ac:dyDescent="0.2"/>
    <row r="8612" hidden="1" x14ac:dyDescent="0.2"/>
    <row r="8613" hidden="1" x14ac:dyDescent="0.2"/>
    <row r="8614" hidden="1" x14ac:dyDescent="0.2"/>
    <row r="8615" hidden="1" x14ac:dyDescent="0.2"/>
    <row r="8616" hidden="1" x14ac:dyDescent="0.2"/>
    <row r="8617" hidden="1" x14ac:dyDescent="0.2"/>
    <row r="8618" hidden="1" x14ac:dyDescent="0.2"/>
    <row r="8619" hidden="1" x14ac:dyDescent="0.2"/>
    <row r="8620" hidden="1" x14ac:dyDescent="0.2"/>
    <row r="8621" hidden="1" x14ac:dyDescent="0.2"/>
    <row r="8622" hidden="1" x14ac:dyDescent="0.2"/>
    <row r="8623" hidden="1" x14ac:dyDescent="0.2"/>
    <row r="8624" hidden="1" x14ac:dyDescent="0.2"/>
    <row r="8625" hidden="1" x14ac:dyDescent="0.2"/>
    <row r="8626" hidden="1" x14ac:dyDescent="0.2"/>
    <row r="8627" hidden="1" x14ac:dyDescent="0.2"/>
    <row r="8628" hidden="1" x14ac:dyDescent="0.2"/>
    <row r="8629" hidden="1" x14ac:dyDescent="0.2"/>
    <row r="8630" hidden="1" x14ac:dyDescent="0.2"/>
    <row r="8631" hidden="1" x14ac:dyDescent="0.2"/>
    <row r="8632" hidden="1" x14ac:dyDescent="0.2"/>
    <row r="8633" hidden="1" x14ac:dyDescent="0.2"/>
    <row r="8634" hidden="1" x14ac:dyDescent="0.2"/>
    <row r="8635" hidden="1" x14ac:dyDescent="0.2"/>
    <row r="8636" hidden="1" x14ac:dyDescent="0.2"/>
    <row r="8637" hidden="1" x14ac:dyDescent="0.2"/>
    <row r="8638" hidden="1" x14ac:dyDescent="0.2"/>
    <row r="8639" hidden="1" x14ac:dyDescent="0.2"/>
    <row r="8640" hidden="1" x14ac:dyDescent="0.2"/>
    <row r="8641" hidden="1" x14ac:dyDescent="0.2"/>
    <row r="8642" hidden="1" x14ac:dyDescent="0.2"/>
    <row r="8643" hidden="1" x14ac:dyDescent="0.2"/>
    <row r="8644" hidden="1" x14ac:dyDescent="0.2"/>
    <row r="8645" hidden="1" x14ac:dyDescent="0.2"/>
    <row r="8646" hidden="1" x14ac:dyDescent="0.2"/>
    <row r="8647" hidden="1" x14ac:dyDescent="0.2"/>
    <row r="8648" hidden="1" x14ac:dyDescent="0.2"/>
    <row r="8649" hidden="1" x14ac:dyDescent="0.2"/>
    <row r="8650" hidden="1" x14ac:dyDescent="0.2"/>
    <row r="8651" hidden="1" x14ac:dyDescent="0.2"/>
    <row r="8652" hidden="1" x14ac:dyDescent="0.2"/>
    <row r="8653" hidden="1" x14ac:dyDescent="0.2"/>
    <row r="8654" hidden="1" x14ac:dyDescent="0.2"/>
    <row r="8655" hidden="1" x14ac:dyDescent="0.2"/>
    <row r="8656" hidden="1" x14ac:dyDescent="0.2"/>
    <row r="8657" hidden="1" x14ac:dyDescent="0.2"/>
    <row r="8658" hidden="1" x14ac:dyDescent="0.2"/>
    <row r="8659" hidden="1" x14ac:dyDescent="0.2"/>
    <row r="8660" hidden="1" x14ac:dyDescent="0.2"/>
    <row r="8661" hidden="1" x14ac:dyDescent="0.2"/>
    <row r="8662" hidden="1" x14ac:dyDescent="0.2"/>
    <row r="8663" hidden="1" x14ac:dyDescent="0.2"/>
    <row r="8664" hidden="1" x14ac:dyDescent="0.2"/>
    <row r="8665" hidden="1" x14ac:dyDescent="0.2"/>
    <row r="8666" hidden="1" x14ac:dyDescent="0.2"/>
    <row r="8667" hidden="1" x14ac:dyDescent="0.2"/>
    <row r="8668" hidden="1" x14ac:dyDescent="0.2"/>
    <row r="8669" hidden="1" x14ac:dyDescent="0.2"/>
    <row r="8670" hidden="1" x14ac:dyDescent="0.2"/>
    <row r="8671" hidden="1" x14ac:dyDescent="0.2"/>
    <row r="8672" hidden="1" x14ac:dyDescent="0.2"/>
    <row r="8673" hidden="1" x14ac:dyDescent="0.2"/>
    <row r="8674" hidden="1" x14ac:dyDescent="0.2"/>
    <row r="8675" hidden="1" x14ac:dyDescent="0.2"/>
    <row r="8676" hidden="1" x14ac:dyDescent="0.2"/>
    <row r="8677" hidden="1" x14ac:dyDescent="0.2"/>
    <row r="8678" hidden="1" x14ac:dyDescent="0.2"/>
    <row r="8679" hidden="1" x14ac:dyDescent="0.2"/>
    <row r="8680" hidden="1" x14ac:dyDescent="0.2"/>
    <row r="8681" hidden="1" x14ac:dyDescent="0.2"/>
    <row r="8682" hidden="1" x14ac:dyDescent="0.2"/>
    <row r="8683" hidden="1" x14ac:dyDescent="0.2"/>
    <row r="8684" hidden="1" x14ac:dyDescent="0.2"/>
    <row r="8685" hidden="1" x14ac:dyDescent="0.2"/>
    <row r="8686" hidden="1" x14ac:dyDescent="0.2"/>
    <row r="8687" hidden="1" x14ac:dyDescent="0.2"/>
    <row r="8688" hidden="1" x14ac:dyDescent="0.2"/>
    <row r="8689" hidden="1" x14ac:dyDescent="0.2"/>
    <row r="8690" hidden="1" x14ac:dyDescent="0.2"/>
    <row r="8691" hidden="1" x14ac:dyDescent="0.2"/>
    <row r="8692" hidden="1" x14ac:dyDescent="0.2"/>
    <row r="8693" hidden="1" x14ac:dyDescent="0.2"/>
    <row r="8694" hidden="1" x14ac:dyDescent="0.2"/>
    <row r="8695" hidden="1" x14ac:dyDescent="0.2"/>
    <row r="8696" hidden="1" x14ac:dyDescent="0.2"/>
    <row r="8697" hidden="1" x14ac:dyDescent="0.2"/>
    <row r="8698" hidden="1" x14ac:dyDescent="0.2"/>
    <row r="8699" hidden="1" x14ac:dyDescent="0.2"/>
    <row r="8700" hidden="1" x14ac:dyDescent="0.2"/>
    <row r="8701" hidden="1" x14ac:dyDescent="0.2"/>
    <row r="8702" hidden="1" x14ac:dyDescent="0.2"/>
    <row r="8703" hidden="1" x14ac:dyDescent="0.2"/>
    <row r="8704" hidden="1" x14ac:dyDescent="0.2"/>
    <row r="8705" hidden="1" x14ac:dyDescent="0.2"/>
    <row r="8706" hidden="1" x14ac:dyDescent="0.2"/>
    <row r="8707" hidden="1" x14ac:dyDescent="0.2"/>
    <row r="8708" hidden="1" x14ac:dyDescent="0.2"/>
    <row r="8709" hidden="1" x14ac:dyDescent="0.2"/>
    <row r="8710" hidden="1" x14ac:dyDescent="0.2"/>
    <row r="8711" hidden="1" x14ac:dyDescent="0.2"/>
    <row r="8712" hidden="1" x14ac:dyDescent="0.2"/>
    <row r="8713" hidden="1" x14ac:dyDescent="0.2"/>
    <row r="8714" hidden="1" x14ac:dyDescent="0.2"/>
    <row r="8715" hidden="1" x14ac:dyDescent="0.2"/>
    <row r="8716" hidden="1" x14ac:dyDescent="0.2"/>
    <row r="8717" hidden="1" x14ac:dyDescent="0.2"/>
    <row r="8718" hidden="1" x14ac:dyDescent="0.2"/>
    <row r="8719" hidden="1" x14ac:dyDescent="0.2"/>
    <row r="8720" hidden="1" x14ac:dyDescent="0.2"/>
    <row r="8721" hidden="1" x14ac:dyDescent="0.2"/>
    <row r="8722" hidden="1" x14ac:dyDescent="0.2"/>
    <row r="8723" hidden="1" x14ac:dyDescent="0.2"/>
    <row r="8724" hidden="1" x14ac:dyDescent="0.2"/>
    <row r="8725" hidden="1" x14ac:dyDescent="0.2"/>
    <row r="8726" hidden="1" x14ac:dyDescent="0.2"/>
    <row r="8727" hidden="1" x14ac:dyDescent="0.2"/>
    <row r="8728" hidden="1" x14ac:dyDescent="0.2"/>
    <row r="8729" hidden="1" x14ac:dyDescent="0.2"/>
    <row r="8730" hidden="1" x14ac:dyDescent="0.2"/>
    <row r="8731" hidden="1" x14ac:dyDescent="0.2"/>
    <row r="8732" hidden="1" x14ac:dyDescent="0.2"/>
    <row r="8733" hidden="1" x14ac:dyDescent="0.2"/>
    <row r="8734" hidden="1" x14ac:dyDescent="0.2"/>
    <row r="8735" hidden="1" x14ac:dyDescent="0.2"/>
    <row r="8736" hidden="1" x14ac:dyDescent="0.2"/>
    <row r="8737" hidden="1" x14ac:dyDescent="0.2"/>
    <row r="8738" hidden="1" x14ac:dyDescent="0.2"/>
    <row r="8739" hidden="1" x14ac:dyDescent="0.2"/>
    <row r="8740" hidden="1" x14ac:dyDescent="0.2"/>
    <row r="8741" hidden="1" x14ac:dyDescent="0.2"/>
    <row r="8742" hidden="1" x14ac:dyDescent="0.2"/>
    <row r="8743" hidden="1" x14ac:dyDescent="0.2"/>
    <row r="8744" hidden="1" x14ac:dyDescent="0.2"/>
    <row r="8745" hidden="1" x14ac:dyDescent="0.2"/>
    <row r="8746" hidden="1" x14ac:dyDescent="0.2"/>
    <row r="8747" hidden="1" x14ac:dyDescent="0.2"/>
    <row r="8748" hidden="1" x14ac:dyDescent="0.2"/>
    <row r="8749" hidden="1" x14ac:dyDescent="0.2"/>
    <row r="8750" hidden="1" x14ac:dyDescent="0.2"/>
    <row r="8751" hidden="1" x14ac:dyDescent="0.2"/>
    <row r="8752" hidden="1" x14ac:dyDescent="0.2"/>
    <row r="8753" hidden="1" x14ac:dyDescent="0.2"/>
    <row r="8754" hidden="1" x14ac:dyDescent="0.2"/>
    <row r="8755" hidden="1" x14ac:dyDescent="0.2"/>
    <row r="8756" hidden="1" x14ac:dyDescent="0.2"/>
    <row r="8757" hidden="1" x14ac:dyDescent="0.2"/>
    <row r="8758" hidden="1" x14ac:dyDescent="0.2"/>
    <row r="8759" hidden="1" x14ac:dyDescent="0.2"/>
    <row r="8760" hidden="1" x14ac:dyDescent="0.2"/>
    <row r="8761" hidden="1" x14ac:dyDescent="0.2"/>
    <row r="8762" hidden="1" x14ac:dyDescent="0.2"/>
    <row r="8763" hidden="1" x14ac:dyDescent="0.2"/>
    <row r="8764" hidden="1" x14ac:dyDescent="0.2"/>
    <row r="8765" hidden="1" x14ac:dyDescent="0.2"/>
    <row r="8766" hidden="1" x14ac:dyDescent="0.2"/>
    <row r="8767" hidden="1" x14ac:dyDescent="0.2"/>
    <row r="8768" hidden="1" x14ac:dyDescent="0.2"/>
    <row r="8769" hidden="1" x14ac:dyDescent="0.2"/>
    <row r="8770" hidden="1" x14ac:dyDescent="0.2"/>
    <row r="8771" hidden="1" x14ac:dyDescent="0.2"/>
    <row r="8772" hidden="1" x14ac:dyDescent="0.2"/>
    <row r="8773" hidden="1" x14ac:dyDescent="0.2"/>
    <row r="8774" hidden="1" x14ac:dyDescent="0.2"/>
    <row r="8775" hidden="1" x14ac:dyDescent="0.2"/>
    <row r="8776" hidden="1" x14ac:dyDescent="0.2"/>
    <row r="8777" hidden="1" x14ac:dyDescent="0.2"/>
    <row r="8778" hidden="1" x14ac:dyDescent="0.2"/>
    <row r="8779" hidden="1" x14ac:dyDescent="0.2"/>
    <row r="8780" hidden="1" x14ac:dyDescent="0.2"/>
    <row r="8781" hidden="1" x14ac:dyDescent="0.2"/>
    <row r="8782" hidden="1" x14ac:dyDescent="0.2"/>
    <row r="8783" hidden="1" x14ac:dyDescent="0.2"/>
    <row r="8784" hidden="1" x14ac:dyDescent="0.2"/>
    <row r="8785" hidden="1" x14ac:dyDescent="0.2"/>
    <row r="8786" hidden="1" x14ac:dyDescent="0.2"/>
    <row r="8787" hidden="1" x14ac:dyDescent="0.2"/>
    <row r="8788" hidden="1" x14ac:dyDescent="0.2"/>
    <row r="8789" hidden="1" x14ac:dyDescent="0.2"/>
    <row r="8790" hidden="1" x14ac:dyDescent="0.2"/>
    <row r="8791" hidden="1" x14ac:dyDescent="0.2"/>
    <row r="8792" hidden="1" x14ac:dyDescent="0.2"/>
    <row r="8793" hidden="1" x14ac:dyDescent="0.2"/>
    <row r="8794" hidden="1" x14ac:dyDescent="0.2"/>
    <row r="8795" hidden="1" x14ac:dyDescent="0.2"/>
    <row r="8796" hidden="1" x14ac:dyDescent="0.2"/>
    <row r="8797" hidden="1" x14ac:dyDescent="0.2"/>
    <row r="8798" hidden="1" x14ac:dyDescent="0.2"/>
    <row r="8799" hidden="1" x14ac:dyDescent="0.2"/>
    <row r="8800" hidden="1" x14ac:dyDescent="0.2"/>
    <row r="8801" hidden="1" x14ac:dyDescent="0.2"/>
    <row r="8802" hidden="1" x14ac:dyDescent="0.2"/>
    <row r="8803" hidden="1" x14ac:dyDescent="0.2"/>
    <row r="8804" hidden="1" x14ac:dyDescent="0.2"/>
    <row r="8805" hidden="1" x14ac:dyDescent="0.2"/>
    <row r="8806" hidden="1" x14ac:dyDescent="0.2"/>
    <row r="8807" hidden="1" x14ac:dyDescent="0.2"/>
    <row r="8808" hidden="1" x14ac:dyDescent="0.2"/>
    <row r="8809" hidden="1" x14ac:dyDescent="0.2"/>
    <row r="8810" hidden="1" x14ac:dyDescent="0.2"/>
    <row r="8811" hidden="1" x14ac:dyDescent="0.2"/>
    <row r="8812" hidden="1" x14ac:dyDescent="0.2"/>
    <row r="8813" hidden="1" x14ac:dyDescent="0.2"/>
    <row r="8814" hidden="1" x14ac:dyDescent="0.2"/>
    <row r="8815" hidden="1" x14ac:dyDescent="0.2"/>
    <row r="8816" hidden="1" x14ac:dyDescent="0.2"/>
    <row r="8817" hidden="1" x14ac:dyDescent="0.2"/>
    <row r="8818" hidden="1" x14ac:dyDescent="0.2"/>
    <row r="8819" hidden="1" x14ac:dyDescent="0.2"/>
    <row r="8820" hidden="1" x14ac:dyDescent="0.2"/>
    <row r="8821" hidden="1" x14ac:dyDescent="0.2"/>
    <row r="8822" hidden="1" x14ac:dyDescent="0.2"/>
    <row r="8823" hidden="1" x14ac:dyDescent="0.2"/>
    <row r="8824" hidden="1" x14ac:dyDescent="0.2"/>
    <row r="8825" hidden="1" x14ac:dyDescent="0.2"/>
    <row r="8826" hidden="1" x14ac:dyDescent="0.2"/>
    <row r="8827" hidden="1" x14ac:dyDescent="0.2"/>
    <row r="8828" hidden="1" x14ac:dyDescent="0.2"/>
    <row r="8829" hidden="1" x14ac:dyDescent="0.2"/>
    <row r="8830" hidden="1" x14ac:dyDescent="0.2"/>
    <row r="8831" hidden="1" x14ac:dyDescent="0.2"/>
    <row r="8832" hidden="1" x14ac:dyDescent="0.2"/>
    <row r="8833" hidden="1" x14ac:dyDescent="0.2"/>
    <row r="8834" hidden="1" x14ac:dyDescent="0.2"/>
    <row r="8835" hidden="1" x14ac:dyDescent="0.2"/>
    <row r="8836" hidden="1" x14ac:dyDescent="0.2"/>
    <row r="8837" hidden="1" x14ac:dyDescent="0.2"/>
    <row r="8838" hidden="1" x14ac:dyDescent="0.2"/>
    <row r="8839" hidden="1" x14ac:dyDescent="0.2"/>
    <row r="8840" hidden="1" x14ac:dyDescent="0.2"/>
    <row r="8841" hidden="1" x14ac:dyDescent="0.2"/>
    <row r="8842" hidden="1" x14ac:dyDescent="0.2"/>
    <row r="8843" hidden="1" x14ac:dyDescent="0.2"/>
    <row r="8844" hidden="1" x14ac:dyDescent="0.2"/>
    <row r="8845" hidden="1" x14ac:dyDescent="0.2"/>
    <row r="8846" hidden="1" x14ac:dyDescent="0.2"/>
    <row r="8847" hidden="1" x14ac:dyDescent="0.2"/>
    <row r="8848" hidden="1" x14ac:dyDescent="0.2"/>
    <row r="8849" hidden="1" x14ac:dyDescent="0.2"/>
    <row r="8850" hidden="1" x14ac:dyDescent="0.2"/>
    <row r="8851" hidden="1" x14ac:dyDescent="0.2"/>
    <row r="8852" hidden="1" x14ac:dyDescent="0.2"/>
    <row r="8853" hidden="1" x14ac:dyDescent="0.2"/>
    <row r="8854" hidden="1" x14ac:dyDescent="0.2"/>
    <row r="8855" hidden="1" x14ac:dyDescent="0.2"/>
    <row r="8856" hidden="1" x14ac:dyDescent="0.2"/>
    <row r="8857" hidden="1" x14ac:dyDescent="0.2"/>
    <row r="8858" hidden="1" x14ac:dyDescent="0.2"/>
    <row r="8859" hidden="1" x14ac:dyDescent="0.2"/>
    <row r="8860" hidden="1" x14ac:dyDescent="0.2"/>
    <row r="8861" hidden="1" x14ac:dyDescent="0.2"/>
    <row r="8862" hidden="1" x14ac:dyDescent="0.2"/>
    <row r="8863" hidden="1" x14ac:dyDescent="0.2"/>
    <row r="8864" hidden="1" x14ac:dyDescent="0.2"/>
    <row r="8865" hidden="1" x14ac:dyDescent="0.2"/>
    <row r="8866" hidden="1" x14ac:dyDescent="0.2"/>
    <row r="8867" hidden="1" x14ac:dyDescent="0.2"/>
    <row r="8868" hidden="1" x14ac:dyDescent="0.2"/>
    <row r="8869" hidden="1" x14ac:dyDescent="0.2"/>
    <row r="8870" hidden="1" x14ac:dyDescent="0.2"/>
    <row r="8871" hidden="1" x14ac:dyDescent="0.2"/>
    <row r="8872" hidden="1" x14ac:dyDescent="0.2"/>
    <row r="8873" hidden="1" x14ac:dyDescent="0.2"/>
    <row r="8874" hidden="1" x14ac:dyDescent="0.2"/>
    <row r="8875" hidden="1" x14ac:dyDescent="0.2"/>
    <row r="8876" hidden="1" x14ac:dyDescent="0.2"/>
    <row r="8877" hidden="1" x14ac:dyDescent="0.2"/>
    <row r="8878" hidden="1" x14ac:dyDescent="0.2"/>
    <row r="8879" hidden="1" x14ac:dyDescent="0.2"/>
    <row r="8880" hidden="1" x14ac:dyDescent="0.2"/>
    <row r="8881" hidden="1" x14ac:dyDescent="0.2"/>
    <row r="8882" hidden="1" x14ac:dyDescent="0.2"/>
    <row r="8883" hidden="1" x14ac:dyDescent="0.2"/>
    <row r="8884" hidden="1" x14ac:dyDescent="0.2"/>
    <row r="8885" hidden="1" x14ac:dyDescent="0.2"/>
    <row r="8886" hidden="1" x14ac:dyDescent="0.2"/>
    <row r="8887" hidden="1" x14ac:dyDescent="0.2"/>
    <row r="8888" hidden="1" x14ac:dyDescent="0.2"/>
    <row r="8889" hidden="1" x14ac:dyDescent="0.2"/>
    <row r="8890" hidden="1" x14ac:dyDescent="0.2"/>
    <row r="8891" hidden="1" x14ac:dyDescent="0.2"/>
    <row r="8892" hidden="1" x14ac:dyDescent="0.2"/>
    <row r="8893" hidden="1" x14ac:dyDescent="0.2"/>
    <row r="8894" hidden="1" x14ac:dyDescent="0.2"/>
    <row r="8895" hidden="1" x14ac:dyDescent="0.2"/>
    <row r="8896" hidden="1" x14ac:dyDescent="0.2"/>
    <row r="8897" hidden="1" x14ac:dyDescent="0.2"/>
    <row r="8898" hidden="1" x14ac:dyDescent="0.2"/>
    <row r="8899" hidden="1" x14ac:dyDescent="0.2"/>
    <row r="8900" hidden="1" x14ac:dyDescent="0.2"/>
    <row r="8901" hidden="1" x14ac:dyDescent="0.2"/>
    <row r="8902" hidden="1" x14ac:dyDescent="0.2"/>
    <row r="8903" hidden="1" x14ac:dyDescent="0.2"/>
    <row r="8904" hidden="1" x14ac:dyDescent="0.2"/>
    <row r="8905" hidden="1" x14ac:dyDescent="0.2"/>
    <row r="8906" hidden="1" x14ac:dyDescent="0.2"/>
    <row r="8907" hidden="1" x14ac:dyDescent="0.2"/>
    <row r="8908" hidden="1" x14ac:dyDescent="0.2"/>
    <row r="8909" hidden="1" x14ac:dyDescent="0.2"/>
    <row r="8910" hidden="1" x14ac:dyDescent="0.2"/>
    <row r="8911" hidden="1" x14ac:dyDescent="0.2"/>
    <row r="8912" hidden="1" x14ac:dyDescent="0.2"/>
    <row r="8913" hidden="1" x14ac:dyDescent="0.2"/>
    <row r="8914" hidden="1" x14ac:dyDescent="0.2"/>
    <row r="8915" hidden="1" x14ac:dyDescent="0.2"/>
    <row r="8916" hidden="1" x14ac:dyDescent="0.2"/>
    <row r="8917" hidden="1" x14ac:dyDescent="0.2"/>
    <row r="8918" hidden="1" x14ac:dyDescent="0.2"/>
    <row r="8919" hidden="1" x14ac:dyDescent="0.2"/>
    <row r="8920" hidden="1" x14ac:dyDescent="0.2"/>
    <row r="8921" hidden="1" x14ac:dyDescent="0.2"/>
    <row r="8922" hidden="1" x14ac:dyDescent="0.2"/>
    <row r="8923" hidden="1" x14ac:dyDescent="0.2"/>
    <row r="8924" hidden="1" x14ac:dyDescent="0.2"/>
    <row r="8925" hidden="1" x14ac:dyDescent="0.2"/>
    <row r="8926" hidden="1" x14ac:dyDescent="0.2"/>
    <row r="8927" hidden="1" x14ac:dyDescent="0.2"/>
    <row r="8928" hidden="1" x14ac:dyDescent="0.2"/>
    <row r="8929" hidden="1" x14ac:dyDescent="0.2"/>
    <row r="8930" hidden="1" x14ac:dyDescent="0.2"/>
    <row r="8931" hidden="1" x14ac:dyDescent="0.2"/>
    <row r="8932" hidden="1" x14ac:dyDescent="0.2"/>
    <row r="8933" hidden="1" x14ac:dyDescent="0.2"/>
    <row r="8934" hidden="1" x14ac:dyDescent="0.2"/>
    <row r="8935" hidden="1" x14ac:dyDescent="0.2"/>
    <row r="8936" hidden="1" x14ac:dyDescent="0.2"/>
    <row r="8937" hidden="1" x14ac:dyDescent="0.2"/>
    <row r="8938" hidden="1" x14ac:dyDescent="0.2"/>
    <row r="8939" hidden="1" x14ac:dyDescent="0.2"/>
    <row r="8940" hidden="1" x14ac:dyDescent="0.2"/>
    <row r="8941" hidden="1" x14ac:dyDescent="0.2"/>
    <row r="8942" hidden="1" x14ac:dyDescent="0.2"/>
    <row r="8943" hidden="1" x14ac:dyDescent="0.2"/>
    <row r="8944" hidden="1" x14ac:dyDescent="0.2"/>
    <row r="8945" hidden="1" x14ac:dyDescent="0.2"/>
    <row r="8946" hidden="1" x14ac:dyDescent="0.2"/>
    <row r="8947" hidden="1" x14ac:dyDescent="0.2"/>
    <row r="8948" hidden="1" x14ac:dyDescent="0.2"/>
    <row r="8949" hidden="1" x14ac:dyDescent="0.2"/>
    <row r="8950" hidden="1" x14ac:dyDescent="0.2"/>
    <row r="8951" hidden="1" x14ac:dyDescent="0.2"/>
    <row r="8952" hidden="1" x14ac:dyDescent="0.2"/>
    <row r="8953" hidden="1" x14ac:dyDescent="0.2"/>
    <row r="8954" hidden="1" x14ac:dyDescent="0.2"/>
    <row r="8955" hidden="1" x14ac:dyDescent="0.2"/>
    <row r="8956" hidden="1" x14ac:dyDescent="0.2"/>
    <row r="8957" hidden="1" x14ac:dyDescent="0.2"/>
    <row r="8958" hidden="1" x14ac:dyDescent="0.2"/>
    <row r="8959" hidden="1" x14ac:dyDescent="0.2"/>
    <row r="8960" hidden="1" x14ac:dyDescent="0.2"/>
    <row r="8961" hidden="1" x14ac:dyDescent="0.2"/>
    <row r="8962" hidden="1" x14ac:dyDescent="0.2"/>
    <row r="8963" hidden="1" x14ac:dyDescent="0.2"/>
    <row r="8964" hidden="1" x14ac:dyDescent="0.2"/>
    <row r="8965" hidden="1" x14ac:dyDescent="0.2"/>
    <row r="8966" hidden="1" x14ac:dyDescent="0.2"/>
    <row r="8967" hidden="1" x14ac:dyDescent="0.2"/>
    <row r="8968" hidden="1" x14ac:dyDescent="0.2"/>
    <row r="8969" hidden="1" x14ac:dyDescent="0.2"/>
    <row r="8970" hidden="1" x14ac:dyDescent="0.2"/>
    <row r="8971" hidden="1" x14ac:dyDescent="0.2"/>
    <row r="8972" hidden="1" x14ac:dyDescent="0.2"/>
    <row r="8973" hidden="1" x14ac:dyDescent="0.2"/>
    <row r="8974" hidden="1" x14ac:dyDescent="0.2"/>
    <row r="8975" hidden="1" x14ac:dyDescent="0.2"/>
    <row r="8976" hidden="1" x14ac:dyDescent="0.2"/>
    <row r="8977" hidden="1" x14ac:dyDescent="0.2"/>
    <row r="8978" hidden="1" x14ac:dyDescent="0.2"/>
    <row r="8979" hidden="1" x14ac:dyDescent="0.2"/>
    <row r="8980" hidden="1" x14ac:dyDescent="0.2"/>
    <row r="8981" hidden="1" x14ac:dyDescent="0.2"/>
    <row r="8982" hidden="1" x14ac:dyDescent="0.2"/>
    <row r="8983" hidden="1" x14ac:dyDescent="0.2"/>
    <row r="8984" hidden="1" x14ac:dyDescent="0.2"/>
    <row r="8985" hidden="1" x14ac:dyDescent="0.2"/>
    <row r="8986" hidden="1" x14ac:dyDescent="0.2"/>
    <row r="8987" hidden="1" x14ac:dyDescent="0.2"/>
    <row r="8988" hidden="1" x14ac:dyDescent="0.2"/>
    <row r="8989" hidden="1" x14ac:dyDescent="0.2"/>
    <row r="8990" hidden="1" x14ac:dyDescent="0.2"/>
    <row r="8991" hidden="1" x14ac:dyDescent="0.2"/>
    <row r="8992" hidden="1" x14ac:dyDescent="0.2"/>
    <row r="8993" hidden="1" x14ac:dyDescent="0.2"/>
    <row r="8994" hidden="1" x14ac:dyDescent="0.2"/>
    <row r="8995" hidden="1" x14ac:dyDescent="0.2"/>
    <row r="8996" hidden="1" x14ac:dyDescent="0.2"/>
    <row r="8997" hidden="1" x14ac:dyDescent="0.2"/>
    <row r="8998" hidden="1" x14ac:dyDescent="0.2"/>
    <row r="8999" hidden="1" x14ac:dyDescent="0.2"/>
    <row r="9000" hidden="1" x14ac:dyDescent="0.2"/>
    <row r="9001" hidden="1" x14ac:dyDescent="0.2"/>
    <row r="9002" hidden="1" x14ac:dyDescent="0.2"/>
    <row r="9003" hidden="1" x14ac:dyDescent="0.2"/>
    <row r="9004" hidden="1" x14ac:dyDescent="0.2"/>
    <row r="9005" hidden="1" x14ac:dyDescent="0.2"/>
    <row r="9006" hidden="1" x14ac:dyDescent="0.2"/>
    <row r="9007" hidden="1" x14ac:dyDescent="0.2"/>
    <row r="9008" hidden="1" x14ac:dyDescent="0.2"/>
    <row r="9009" hidden="1" x14ac:dyDescent="0.2"/>
    <row r="9010" hidden="1" x14ac:dyDescent="0.2"/>
    <row r="9011" hidden="1" x14ac:dyDescent="0.2"/>
    <row r="9012" hidden="1" x14ac:dyDescent="0.2"/>
    <row r="9013" hidden="1" x14ac:dyDescent="0.2"/>
    <row r="9014" hidden="1" x14ac:dyDescent="0.2"/>
    <row r="9015" hidden="1" x14ac:dyDescent="0.2"/>
    <row r="9016" hidden="1" x14ac:dyDescent="0.2"/>
    <row r="9017" hidden="1" x14ac:dyDescent="0.2"/>
    <row r="9018" hidden="1" x14ac:dyDescent="0.2"/>
    <row r="9019" hidden="1" x14ac:dyDescent="0.2"/>
    <row r="9020" hidden="1" x14ac:dyDescent="0.2"/>
    <row r="9021" hidden="1" x14ac:dyDescent="0.2"/>
    <row r="9022" hidden="1" x14ac:dyDescent="0.2"/>
    <row r="9023" hidden="1" x14ac:dyDescent="0.2"/>
    <row r="9024" hidden="1" x14ac:dyDescent="0.2"/>
    <row r="9025" hidden="1" x14ac:dyDescent="0.2"/>
    <row r="9026" hidden="1" x14ac:dyDescent="0.2"/>
    <row r="9027" hidden="1" x14ac:dyDescent="0.2"/>
    <row r="9028" hidden="1" x14ac:dyDescent="0.2"/>
    <row r="9029" hidden="1" x14ac:dyDescent="0.2"/>
    <row r="9030" hidden="1" x14ac:dyDescent="0.2"/>
    <row r="9031" hidden="1" x14ac:dyDescent="0.2"/>
    <row r="9032" hidden="1" x14ac:dyDescent="0.2"/>
    <row r="9033" hidden="1" x14ac:dyDescent="0.2"/>
    <row r="9034" hidden="1" x14ac:dyDescent="0.2"/>
    <row r="9035" hidden="1" x14ac:dyDescent="0.2"/>
    <row r="9036" hidden="1" x14ac:dyDescent="0.2"/>
    <row r="9037" hidden="1" x14ac:dyDescent="0.2"/>
    <row r="9038" hidden="1" x14ac:dyDescent="0.2"/>
    <row r="9039" hidden="1" x14ac:dyDescent="0.2"/>
    <row r="9040" hidden="1" x14ac:dyDescent="0.2"/>
    <row r="9041" hidden="1" x14ac:dyDescent="0.2"/>
    <row r="9042" hidden="1" x14ac:dyDescent="0.2"/>
    <row r="9043" hidden="1" x14ac:dyDescent="0.2"/>
    <row r="9044" hidden="1" x14ac:dyDescent="0.2"/>
    <row r="9045" hidden="1" x14ac:dyDescent="0.2"/>
    <row r="9046" hidden="1" x14ac:dyDescent="0.2"/>
    <row r="9047" hidden="1" x14ac:dyDescent="0.2"/>
    <row r="9048" hidden="1" x14ac:dyDescent="0.2"/>
    <row r="9049" hidden="1" x14ac:dyDescent="0.2"/>
    <row r="9050" hidden="1" x14ac:dyDescent="0.2"/>
    <row r="9051" hidden="1" x14ac:dyDescent="0.2"/>
    <row r="9052" hidden="1" x14ac:dyDescent="0.2"/>
    <row r="9053" hidden="1" x14ac:dyDescent="0.2"/>
    <row r="9054" hidden="1" x14ac:dyDescent="0.2"/>
    <row r="9055" hidden="1" x14ac:dyDescent="0.2"/>
    <row r="9056" hidden="1" x14ac:dyDescent="0.2"/>
    <row r="9057" hidden="1" x14ac:dyDescent="0.2"/>
    <row r="9058" hidden="1" x14ac:dyDescent="0.2"/>
    <row r="9059" hidden="1" x14ac:dyDescent="0.2"/>
    <row r="9060" hidden="1" x14ac:dyDescent="0.2"/>
    <row r="9061" hidden="1" x14ac:dyDescent="0.2"/>
    <row r="9062" hidden="1" x14ac:dyDescent="0.2"/>
    <row r="9063" hidden="1" x14ac:dyDescent="0.2"/>
    <row r="9064" hidden="1" x14ac:dyDescent="0.2"/>
    <row r="9065" hidden="1" x14ac:dyDescent="0.2"/>
    <row r="9066" hidden="1" x14ac:dyDescent="0.2"/>
    <row r="9067" hidden="1" x14ac:dyDescent="0.2"/>
    <row r="9068" hidden="1" x14ac:dyDescent="0.2"/>
    <row r="9069" hidden="1" x14ac:dyDescent="0.2"/>
    <row r="9070" hidden="1" x14ac:dyDescent="0.2"/>
    <row r="9071" hidden="1" x14ac:dyDescent="0.2"/>
    <row r="9072" hidden="1" x14ac:dyDescent="0.2"/>
    <row r="9073" hidden="1" x14ac:dyDescent="0.2"/>
    <row r="9074" hidden="1" x14ac:dyDescent="0.2"/>
    <row r="9075" hidden="1" x14ac:dyDescent="0.2"/>
    <row r="9076" hidden="1" x14ac:dyDescent="0.2"/>
    <row r="9077" hidden="1" x14ac:dyDescent="0.2"/>
    <row r="9078" hidden="1" x14ac:dyDescent="0.2"/>
    <row r="9079" hidden="1" x14ac:dyDescent="0.2"/>
    <row r="9080" hidden="1" x14ac:dyDescent="0.2"/>
    <row r="9081" hidden="1" x14ac:dyDescent="0.2"/>
    <row r="9082" hidden="1" x14ac:dyDescent="0.2"/>
    <row r="9083" hidden="1" x14ac:dyDescent="0.2"/>
    <row r="9084" hidden="1" x14ac:dyDescent="0.2"/>
    <row r="9085" hidden="1" x14ac:dyDescent="0.2"/>
    <row r="9086" hidden="1" x14ac:dyDescent="0.2"/>
    <row r="9087" hidden="1" x14ac:dyDescent="0.2"/>
    <row r="9088" hidden="1" x14ac:dyDescent="0.2"/>
    <row r="9089" hidden="1" x14ac:dyDescent="0.2"/>
    <row r="9090" hidden="1" x14ac:dyDescent="0.2"/>
    <row r="9091" hidden="1" x14ac:dyDescent="0.2"/>
    <row r="9092" hidden="1" x14ac:dyDescent="0.2"/>
    <row r="9093" hidden="1" x14ac:dyDescent="0.2"/>
    <row r="9094" hidden="1" x14ac:dyDescent="0.2"/>
    <row r="9095" hidden="1" x14ac:dyDescent="0.2"/>
    <row r="9096" hidden="1" x14ac:dyDescent="0.2"/>
    <row r="9097" hidden="1" x14ac:dyDescent="0.2"/>
    <row r="9098" hidden="1" x14ac:dyDescent="0.2"/>
    <row r="9099" hidden="1" x14ac:dyDescent="0.2"/>
    <row r="9100" hidden="1" x14ac:dyDescent="0.2"/>
    <row r="9101" hidden="1" x14ac:dyDescent="0.2"/>
    <row r="9102" hidden="1" x14ac:dyDescent="0.2"/>
    <row r="9103" hidden="1" x14ac:dyDescent="0.2"/>
    <row r="9104" hidden="1" x14ac:dyDescent="0.2"/>
    <row r="9105" hidden="1" x14ac:dyDescent="0.2"/>
    <row r="9106" hidden="1" x14ac:dyDescent="0.2"/>
    <row r="9107" hidden="1" x14ac:dyDescent="0.2"/>
    <row r="9108" hidden="1" x14ac:dyDescent="0.2"/>
    <row r="9109" hidden="1" x14ac:dyDescent="0.2"/>
    <row r="9110" hidden="1" x14ac:dyDescent="0.2"/>
    <row r="9111" hidden="1" x14ac:dyDescent="0.2"/>
    <row r="9112" hidden="1" x14ac:dyDescent="0.2"/>
    <row r="9113" hidden="1" x14ac:dyDescent="0.2"/>
    <row r="9114" hidden="1" x14ac:dyDescent="0.2"/>
    <row r="9115" hidden="1" x14ac:dyDescent="0.2"/>
    <row r="9116" hidden="1" x14ac:dyDescent="0.2"/>
    <row r="9117" hidden="1" x14ac:dyDescent="0.2"/>
    <row r="9118" hidden="1" x14ac:dyDescent="0.2"/>
    <row r="9119" hidden="1" x14ac:dyDescent="0.2"/>
    <row r="9120" hidden="1" x14ac:dyDescent="0.2"/>
    <row r="9121" hidden="1" x14ac:dyDescent="0.2"/>
    <row r="9122" hidden="1" x14ac:dyDescent="0.2"/>
    <row r="9123" hidden="1" x14ac:dyDescent="0.2"/>
    <row r="9124" hidden="1" x14ac:dyDescent="0.2"/>
    <row r="9125" hidden="1" x14ac:dyDescent="0.2"/>
    <row r="9126" hidden="1" x14ac:dyDescent="0.2"/>
    <row r="9127" hidden="1" x14ac:dyDescent="0.2"/>
    <row r="9128" hidden="1" x14ac:dyDescent="0.2"/>
    <row r="9129" hidden="1" x14ac:dyDescent="0.2"/>
    <row r="9130" hidden="1" x14ac:dyDescent="0.2"/>
    <row r="9131" hidden="1" x14ac:dyDescent="0.2"/>
    <row r="9132" hidden="1" x14ac:dyDescent="0.2"/>
    <row r="9133" hidden="1" x14ac:dyDescent="0.2"/>
    <row r="9134" hidden="1" x14ac:dyDescent="0.2"/>
    <row r="9135" hidden="1" x14ac:dyDescent="0.2"/>
    <row r="9136" hidden="1" x14ac:dyDescent="0.2"/>
    <row r="9137" hidden="1" x14ac:dyDescent="0.2"/>
    <row r="9138" hidden="1" x14ac:dyDescent="0.2"/>
    <row r="9139" hidden="1" x14ac:dyDescent="0.2"/>
    <row r="9140" hidden="1" x14ac:dyDescent="0.2"/>
    <row r="9141" hidden="1" x14ac:dyDescent="0.2"/>
    <row r="9142" hidden="1" x14ac:dyDescent="0.2"/>
    <row r="9143" hidden="1" x14ac:dyDescent="0.2"/>
    <row r="9144" hidden="1" x14ac:dyDescent="0.2"/>
    <row r="9145" hidden="1" x14ac:dyDescent="0.2"/>
    <row r="9146" hidden="1" x14ac:dyDescent="0.2"/>
    <row r="9147" hidden="1" x14ac:dyDescent="0.2"/>
    <row r="9148" hidden="1" x14ac:dyDescent="0.2"/>
    <row r="9149" hidden="1" x14ac:dyDescent="0.2"/>
    <row r="9150" hidden="1" x14ac:dyDescent="0.2"/>
    <row r="9151" hidden="1" x14ac:dyDescent="0.2"/>
    <row r="9152" hidden="1" x14ac:dyDescent="0.2"/>
    <row r="9153" hidden="1" x14ac:dyDescent="0.2"/>
    <row r="9154" hidden="1" x14ac:dyDescent="0.2"/>
    <row r="9155" hidden="1" x14ac:dyDescent="0.2"/>
    <row r="9156" hidden="1" x14ac:dyDescent="0.2"/>
    <row r="9157" hidden="1" x14ac:dyDescent="0.2"/>
    <row r="9158" hidden="1" x14ac:dyDescent="0.2"/>
    <row r="9159" hidden="1" x14ac:dyDescent="0.2"/>
    <row r="9160" hidden="1" x14ac:dyDescent="0.2"/>
    <row r="9161" hidden="1" x14ac:dyDescent="0.2"/>
    <row r="9162" hidden="1" x14ac:dyDescent="0.2"/>
    <row r="9163" hidden="1" x14ac:dyDescent="0.2"/>
    <row r="9164" hidden="1" x14ac:dyDescent="0.2"/>
    <row r="9165" hidden="1" x14ac:dyDescent="0.2"/>
    <row r="9166" hidden="1" x14ac:dyDescent="0.2"/>
    <row r="9167" hidden="1" x14ac:dyDescent="0.2"/>
    <row r="9168" hidden="1" x14ac:dyDescent="0.2"/>
    <row r="9169" hidden="1" x14ac:dyDescent="0.2"/>
    <row r="9170" hidden="1" x14ac:dyDescent="0.2"/>
    <row r="9171" hidden="1" x14ac:dyDescent="0.2"/>
    <row r="9172" hidden="1" x14ac:dyDescent="0.2"/>
    <row r="9173" hidden="1" x14ac:dyDescent="0.2"/>
    <row r="9174" hidden="1" x14ac:dyDescent="0.2"/>
    <row r="9175" hidden="1" x14ac:dyDescent="0.2"/>
    <row r="9176" hidden="1" x14ac:dyDescent="0.2"/>
    <row r="9177" hidden="1" x14ac:dyDescent="0.2"/>
    <row r="9178" hidden="1" x14ac:dyDescent="0.2"/>
    <row r="9179" hidden="1" x14ac:dyDescent="0.2"/>
    <row r="9180" hidden="1" x14ac:dyDescent="0.2"/>
    <row r="9181" hidden="1" x14ac:dyDescent="0.2"/>
    <row r="9182" hidden="1" x14ac:dyDescent="0.2"/>
    <row r="9183" hidden="1" x14ac:dyDescent="0.2"/>
    <row r="9184" hidden="1" x14ac:dyDescent="0.2"/>
    <row r="9185" hidden="1" x14ac:dyDescent="0.2"/>
    <row r="9186" hidden="1" x14ac:dyDescent="0.2"/>
    <row r="9187" hidden="1" x14ac:dyDescent="0.2"/>
    <row r="9188" hidden="1" x14ac:dyDescent="0.2"/>
    <row r="9189" hidden="1" x14ac:dyDescent="0.2"/>
    <row r="9190" hidden="1" x14ac:dyDescent="0.2"/>
    <row r="9191" hidden="1" x14ac:dyDescent="0.2"/>
    <row r="9192" hidden="1" x14ac:dyDescent="0.2"/>
    <row r="9193" hidden="1" x14ac:dyDescent="0.2"/>
    <row r="9194" hidden="1" x14ac:dyDescent="0.2"/>
    <row r="9195" hidden="1" x14ac:dyDescent="0.2"/>
    <row r="9196" hidden="1" x14ac:dyDescent="0.2"/>
    <row r="9197" hidden="1" x14ac:dyDescent="0.2"/>
    <row r="9198" hidden="1" x14ac:dyDescent="0.2"/>
    <row r="9199" hidden="1" x14ac:dyDescent="0.2"/>
    <row r="9200" hidden="1" x14ac:dyDescent="0.2"/>
    <row r="9201" hidden="1" x14ac:dyDescent="0.2"/>
    <row r="9202" hidden="1" x14ac:dyDescent="0.2"/>
    <row r="9203" hidden="1" x14ac:dyDescent="0.2"/>
    <row r="9204" hidden="1" x14ac:dyDescent="0.2"/>
    <row r="9205" hidden="1" x14ac:dyDescent="0.2"/>
    <row r="9206" hidden="1" x14ac:dyDescent="0.2"/>
    <row r="9207" hidden="1" x14ac:dyDescent="0.2"/>
    <row r="9208" hidden="1" x14ac:dyDescent="0.2"/>
    <row r="9209" hidden="1" x14ac:dyDescent="0.2"/>
    <row r="9210" hidden="1" x14ac:dyDescent="0.2"/>
    <row r="9211" hidden="1" x14ac:dyDescent="0.2"/>
    <row r="9212" hidden="1" x14ac:dyDescent="0.2"/>
    <row r="9213" hidden="1" x14ac:dyDescent="0.2"/>
    <row r="9214" hidden="1" x14ac:dyDescent="0.2"/>
    <row r="9215" hidden="1" x14ac:dyDescent="0.2"/>
    <row r="9216" hidden="1" x14ac:dyDescent="0.2"/>
    <row r="9217" hidden="1" x14ac:dyDescent="0.2"/>
    <row r="9218" hidden="1" x14ac:dyDescent="0.2"/>
    <row r="9219" hidden="1" x14ac:dyDescent="0.2"/>
    <row r="9220" hidden="1" x14ac:dyDescent="0.2"/>
    <row r="9221" hidden="1" x14ac:dyDescent="0.2"/>
    <row r="9222" hidden="1" x14ac:dyDescent="0.2"/>
    <row r="9223" hidden="1" x14ac:dyDescent="0.2"/>
    <row r="9224" hidden="1" x14ac:dyDescent="0.2"/>
    <row r="9225" hidden="1" x14ac:dyDescent="0.2"/>
    <row r="9226" hidden="1" x14ac:dyDescent="0.2"/>
    <row r="9227" hidden="1" x14ac:dyDescent="0.2"/>
    <row r="9228" hidden="1" x14ac:dyDescent="0.2"/>
    <row r="9229" hidden="1" x14ac:dyDescent="0.2"/>
    <row r="9230" hidden="1" x14ac:dyDescent="0.2"/>
    <row r="9231" hidden="1" x14ac:dyDescent="0.2"/>
    <row r="9232" hidden="1" x14ac:dyDescent="0.2"/>
    <row r="9233" hidden="1" x14ac:dyDescent="0.2"/>
    <row r="9234" hidden="1" x14ac:dyDescent="0.2"/>
    <row r="9235" hidden="1" x14ac:dyDescent="0.2"/>
    <row r="9236" hidden="1" x14ac:dyDescent="0.2"/>
    <row r="9237" hidden="1" x14ac:dyDescent="0.2"/>
    <row r="9238" hidden="1" x14ac:dyDescent="0.2"/>
    <row r="9239" hidden="1" x14ac:dyDescent="0.2"/>
    <row r="9240" hidden="1" x14ac:dyDescent="0.2"/>
    <row r="9241" hidden="1" x14ac:dyDescent="0.2"/>
    <row r="9242" hidden="1" x14ac:dyDescent="0.2"/>
    <row r="9243" hidden="1" x14ac:dyDescent="0.2"/>
    <row r="9244" hidden="1" x14ac:dyDescent="0.2"/>
    <row r="9245" hidden="1" x14ac:dyDescent="0.2"/>
    <row r="9246" hidden="1" x14ac:dyDescent="0.2"/>
    <row r="9247" hidden="1" x14ac:dyDescent="0.2"/>
    <row r="9248" hidden="1" x14ac:dyDescent="0.2"/>
    <row r="9249" hidden="1" x14ac:dyDescent="0.2"/>
    <row r="9250" hidden="1" x14ac:dyDescent="0.2"/>
    <row r="9251" hidden="1" x14ac:dyDescent="0.2"/>
    <row r="9252" hidden="1" x14ac:dyDescent="0.2"/>
    <row r="9253" hidden="1" x14ac:dyDescent="0.2"/>
    <row r="9254" hidden="1" x14ac:dyDescent="0.2"/>
    <row r="9255" hidden="1" x14ac:dyDescent="0.2"/>
    <row r="9256" hidden="1" x14ac:dyDescent="0.2"/>
    <row r="9257" hidden="1" x14ac:dyDescent="0.2"/>
    <row r="9258" hidden="1" x14ac:dyDescent="0.2"/>
    <row r="9259" hidden="1" x14ac:dyDescent="0.2"/>
    <row r="9260" hidden="1" x14ac:dyDescent="0.2"/>
    <row r="9261" hidden="1" x14ac:dyDescent="0.2"/>
    <row r="9262" hidden="1" x14ac:dyDescent="0.2"/>
    <row r="9263" hidden="1" x14ac:dyDescent="0.2"/>
    <row r="9264" hidden="1" x14ac:dyDescent="0.2"/>
    <row r="9265" hidden="1" x14ac:dyDescent="0.2"/>
    <row r="9266" hidden="1" x14ac:dyDescent="0.2"/>
    <row r="9267" hidden="1" x14ac:dyDescent="0.2"/>
    <row r="9268" hidden="1" x14ac:dyDescent="0.2"/>
    <row r="9269" hidden="1" x14ac:dyDescent="0.2"/>
    <row r="9270" hidden="1" x14ac:dyDescent="0.2"/>
    <row r="9271" hidden="1" x14ac:dyDescent="0.2"/>
    <row r="9272" hidden="1" x14ac:dyDescent="0.2"/>
    <row r="9273" hidden="1" x14ac:dyDescent="0.2"/>
    <row r="9274" hidden="1" x14ac:dyDescent="0.2"/>
    <row r="9275" hidden="1" x14ac:dyDescent="0.2"/>
    <row r="9276" hidden="1" x14ac:dyDescent="0.2"/>
    <row r="9277" hidden="1" x14ac:dyDescent="0.2"/>
    <row r="9278" hidden="1" x14ac:dyDescent="0.2"/>
    <row r="9279" hidden="1" x14ac:dyDescent="0.2"/>
    <row r="9280" hidden="1" x14ac:dyDescent="0.2"/>
    <row r="9281" hidden="1" x14ac:dyDescent="0.2"/>
    <row r="9282" hidden="1" x14ac:dyDescent="0.2"/>
    <row r="9283" hidden="1" x14ac:dyDescent="0.2"/>
    <row r="9284" hidden="1" x14ac:dyDescent="0.2"/>
    <row r="9285" hidden="1" x14ac:dyDescent="0.2"/>
    <row r="9286" hidden="1" x14ac:dyDescent="0.2"/>
    <row r="9287" hidden="1" x14ac:dyDescent="0.2"/>
    <row r="9288" hidden="1" x14ac:dyDescent="0.2"/>
    <row r="9289" hidden="1" x14ac:dyDescent="0.2"/>
    <row r="9290" hidden="1" x14ac:dyDescent="0.2"/>
    <row r="9291" hidden="1" x14ac:dyDescent="0.2"/>
    <row r="9292" hidden="1" x14ac:dyDescent="0.2"/>
    <row r="9293" hidden="1" x14ac:dyDescent="0.2"/>
    <row r="9294" hidden="1" x14ac:dyDescent="0.2"/>
    <row r="9295" hidden="1" x14ac:dyDescent="0.2"/>
    <row r="9296" hidden="1" x14ac:dyDescent="0.2"/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</sheetData>
  <phoneticPr fontId="29"/>
  <dataValidations count="1">
    <dataValidation type="list" allowBlank="1" showInputMessage="1" showErrorMessage="1" sqref="D1" xr:uid="{00000000-0002-0000-0500-000000000000}">
      <formula1>リスト用値単位</formula1>
    </dataValidation>
  </dataValidations>
  <printOptions horizontalCentered="1"/>
  <pageMargins left="0.59055118110236215" right="0.59055118110236215" top="0.59055118110236215" bottom="0.59055118110236215" header="0.31496062992125989" footer="0.31496062992125989"/>
  <pageSetup paperSize="9" orientation="landscape" verticalDpi="300"/>
  <rowBreaks count="1" manualBreakCount="1">
    <brk id="136" min="1" max="56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54"/>
  <sheetViews>
    <sheetView showGridLines="0" topLeftCell="A10" workbookViewId="0">
      <selection activeCell="F30" sqref="F30"/>
    </sheetView>
  </sheetViews>
  <sheetFormatPr defaultColWidth="9" defaultRowHeight="11" x14ac:dyDescent="0.2"/>
  <cols>
    <col min="1" max="2" width="2.08984375" style="231" customWidth="1"/>
    <col min="3" max="3" width="12.6328125" style="231" customWidth="1"/>
    <col min="4" max="4" width="20.81640625" style="231" customWidth="1"/>
    <col min="5" max="5" width="8.453125" style="231" bestFit="1" customWidth="1"/>
    <col min="6" max="6" width="24.1796875" style="231" bestFit="1" customWidth="1"/>
    <col min="7" max="7" width="2.08984375" style="231" customWidth="1"/>
    <col min="8" max="8" width="10.6328125" style="231" customWidth="1"/>
    <col min="9" max="9" width="14.6328125" style="231" customWidth="1"/>
    <col min="10" max="10" width="2.08984375" style="231" customWidth="1"/>
    <col min="11" max="11" width="2.1796875" style="231" customWidth="1"/>
    <col min="12" max="12" width="2.08984375" style="231" customWidth="1"/>
    <col min="13" max="13" width="3.6328125" style="231" customWidth="1"/>
    <col min="14" max="14" width="12.6328125" style="231" customWidth="1"/>
    <col min="15" max="17" width="2.08984375" style="231" customWidth="1"/>
    <col min="18" max="18" width="7.6328125" style="231" customWidth="1"/>
    <col min="19" max="19" width="3.6328125" style="231" customWidth="1"/>
    <col min="20" max="21" width="5.6328125" style="231" customWidth="1"/>
    <col min="22" max="22" width="2.08984375" style="231" customWidth="1"/>
    <col min="23" max="23" width="2" style="231" customWidth="1"/>
    <col min="24" max="24" width="2.08984375" style="231" customWidth="1"/>
    <col min="25" max="25" width="10.6328125" style="231" customWidth="1"/>
    <col min="26" max="26" width="20.6328125" style="231" customWidth="1"/>
    <col min="27" max="16384" width="9" style="231"/>
  </cols>
  <sheetData>
    <row r="1" spans="1:70" ht="11.5" thickBot="1" x14ac:dyDescent="0.25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168"/>
      <c r="Y1" s="168"/>
      <c r="Z1" s="168"/>
    </row>
    <row r="2" spans="1:70" ht="11.5" thickBot="1" x14ac:dyDescent="0.25">
      <c r="A2" s="65"/>
      <c r="B2" s="142"/>
      <c r="C2" s="95"/>
      <c r="D2" s="95"/>
      <c r="E2" s="165"/>
      <c r="F2" s="68"/>
      <c r="G2" s="142"/>
      <c r="H2" s="95"/>
      <c r="I2" s="95"/>
      <c r="J2" s="165"/>
      <c r="K2" s="65"/>
      <c r="L2" s="142"/>
      <c r="M2" s="95"/>
      <c r="N2" s="95"/>
      <c r="O2" s="165"/>
      <c r="P2" s="65"/>
      <c r="Q2" s="142"/>
      <c r="R2" s="95"/>
      <c r="S2" s="95"/>
      <c r="T2" s="95"/>
      <c r="U2" s="95"/>
      <c r="V2" s="165"/>
      <c r="W2" s="65"/>
    </row>
    <row r="3" spans="1:70" ht="11.5" thickBot="1" x14ac:dyDescent="0.25">
      <c r="A3" s="65"/>
      <c r="B3" s="135"/>
      <c r="C3" s="167" t="s">
        <v>34</v>
      </c>
      <c r="D3" s="132" t="s">
        <v>520</v>
      </c>
      <c r="E3" s="159"/>
      <c r="F3" s="68"/>
      <c r="G3" s="135"/>
      <c r="H3" s="170" t="s">
        <v>85</v>
      </c>
      <c r="I3" s="132" t="str">
        <f>MONTH($D$10) &amp; "/"&amp;DAY($D$10)</f>
        <v>4/1</v>
      </c>
      <c r="J3" s="159"/>
      <c r="K3" s="65"/>
      <c r="L3" s="135"/>
      <c r="M3" s="304" t="s">
        <v>50</v>
      </c>
      <c r="N3" s="305"/>
      <c r="O3" s="159"/>
      <c r="P3" s="65"/>
      <c r="Q3" s="135"/>
      <c r="R3" s="306" t="s">
        <v>51</v>
      </c>
      <c r="S3" s="307"/>
      <c r="T3" s="307"/>
      <c r="U3" s="308"/>
      <c r="V3" s="159"/>
      <c r="W3" s="65"/>
      <c r="Y3" s="309" t="s">
        <v>90</v>
      </c>
      <c r="Z3" s="310"/>
      <c r="AB3" s="104"/>
      <c r="AC3" s="58">
        <v>0</v>
      </c>
      <c r="AD3" s="58">
        <v>1</v>
      </c>
      <c r="AE3" s="58">
        <v>2</v>
      </c>
      <c r="AF3" s="58">
        <v>3</v>
      </c>
      <c r="AG3" s="58">
        <v>4</v>
      </c>
      <c r="AH3" s="58">
        <v>5</v>
      </c>
      <c r="AI3" s="58">
        <v>6</v>
      </c>
      <c r="AJ3" s="58">
        <v>7</v>
      </c>
      <c r="AK3" s="58">
        <v>8</v>
      </c>
      <c r="AL3" s="58">
        <v>9</v>
      </c>
      <c r="AM3" s="58">
        <v>10</v>
      </c>
      <c r="AN3" s="58">
        <v>11</v>
      </c>
      <c r="AO3" s="58">
        <v>12</v>
      </c>
      <c r="AP3" s="58">
        <v>13</v>
      </c>
      <c r="AQ3" s="58">
        <v>14</v>
      </c>
      <c r="AR3" s="58">
        <v>15</v>
      </c>
      <c r="AS3" s="58">
        <v>16</v>
      </c>
      <c r="AT3" s="58">
        <v>17</v>
      </c>
      <c r="AU3" s="58">
        <v>18</v>
      </c>
      <c r="AV3" s="58">
        <v>19</v>
      </c>
      <c r="AW3" s="58">
        <v>20</v>
      </c>
      <c r="AX3" s="58">
        <v>21</v>
      </c>
      <c r="AY3" s="58">
        <v>22</v>
      </c>
      <c r="AZ3" s="58">
        <v>23</v>
      </c>
      <c r="BA3" s="58">
        <v>24</v>
      </c>
      <c r="BB3" s="58">
        <v>25</v>
      </c>
      <c r="BC3" s="58">
        <v>26</v>
      </c>
      <c r="BD3" s="58">
        <v>27</v>
      </c>
      <c r="BE3" s="58">
        <v>28</v>
      </c>
      <c r="BF3" s="58">
        <v>29</v>
      </c>
      <c r="BG3" s="58">
        <v>30</v>
      </c>
      <c r="BH3" s="58">
        <v>31</v>
      </c>
      <c r="BI3" s="58">
        <v>32</v>
      </c>
      <c r="BJ3" s="58">
        <v>33</v>
      </c>
      <c r="BK3" s="58">
        <v>34</v>
      </c>
      <c r="BL3" s="58">
        <v>35</v>
      </c>
      <c r="BM3" s="58">
        <v>36</v>
      </c>
      <c r="BN3" s="58">
        <v>37</v>
      </c>
      <c r="BO3" s="58">
        <v>38</v>
      </c>
      <c r="BP3" s="58">
        <v>39</v>
      </c>
      <c r="BQ3" s="58">
        <v>40</v>
      </c>
      <c r="BR3" s="58">
        <v>41</v>
      </c>
    </row>
    <row r="4" spans="1:70" ht="11.5" thickBot="1" x14ac:dyDescent="0.25">
      <c r="A4" s="65"/>
      <c r="B4" s="135"/>
      <c r="C4" s="167" t="s">
        <v>35</v>
      </c>
      <c r="D4" s="132" t="s">
        <v>521</v>
      </c>
      <c r="E4" s="159"/>
      <c r="F4" s="68"/>
      <c r="G4" s="135"/>
      <c r="H4" s="170" t="s">
        <v>86</v>
      </c>
      <c r="I4" s="132" t="str">
        <f>MONTH($D$11) &amp; "/"&amp;DAY($D$11)</f>
        <v>5/12</v>
      </c>
      <c r="J4" s="159"/>
      <c r="K4" s="65"/>
      <c r="L4" s="135"/>
      <c r="M4" s="177">
        <v>0</v>
      </c>
      <c r="N4" s="177" t="s">
        <v>42</v>
      </c>
      <c r="O4" s="159"/>
      <c r="P4" s="65"/>
      <c r="Q4" s="135"/>
      <c r="R4" s="252" t="s">
        <v>0</v>
      </c>
      <c r="S4" s="210">
        <v>1</v>
      </c>
      <c r="T4" s="210" t="s">
        <v>48</v>
      </c>
      <c r="U4" s="275">
        <v>1</v>
      </c>
      <c r="V4" s="159"/>
      <c r="W4" s="65"/>
      <c r="Y4" s="249" t="s">
        <v>430</v>
      </c>
      <c r="Z4" s="266" t="s">
        <v>431</v>
      </c>
      <c r="AB4" s="282"/>
      <c r="AC4" s="60" t="s">
        <v>163</v>
      </c>
      <c r="AD4" s="60" t="s">
        <v>164</v>
      </c>
      <c r="AE4" s="60" t="s">
        <v>165</v>
      </c>
      <c r="AF4" s="60" t="s">
        <v>166</v>
      </c>
      <c r="AG4" s="60" t="s">
        <v>167</v>
      </c>
      <c r="AH4" s="60" t="s">
        <v>168</v>
      </c>
      <c r="AI4" s="60" t="s">
        <v>169</v>
      </c>
      <c r="AJ4" s="60" t="s">
        <v>170</v>
      </c>
      <c r="AK4" s="60" t="s">
        <v>171</v>
      </c>
      <c r="AL4" s="60" t="s">
        <v>172</v>
      </c>
      <c r="AM4" s="60" t="s">
        <v>173</v>
      </c>
      <c r="AN4" s="60" t="s">
        <v>174</v>
      </c>
      <c r="AO4" s="60" t="s">
        <v>175</v>
      </c>
      <c r="AP4" s="60" t="s">
        <v>176</v>
      </c>
      <c r="AQ4" s="60" t="s">
        <v>177</v>
      </c>
      <c r="AR4" s="60" t="s">
        <v>178</v>
      </c>
      <c r="AS4" s="60" t="s">
        <v>179</v>
      </c>
      <c r="AT4" s="60" t="s">
        <v>180</v>
      </c>
      <c r="AU4" s="60" t="s">
        <v>181</v>
      </c>
      <c r="AV4" s="60" t="s">
        <v>182</v>
      </c>
      <c r="AW4" s="60" t="s">
        <v>183</v>
      </c>
      <c r="AX4" s="60" t="s">
        <v>184</v>
      </c>
      <c r="AY4" s="60" t="s">
        <v>185</v>
      </c>
      <c r="AZ4" s="60" t="s">
        <v>186</v>
      </c>
      <c r="BA4" s="60" t="s">
        <v>187</v>
      </c>
      <c r="BB4" s="60" t="s">
        <v>188</v>
      </c>
      <c r="BC4" s="60" t="s">
        <v>189</v>
      </c>
      <c r="BD4" s="60" t="s">
        <v>190</v>
      </c>
      <c r="BE4" s="60" t="s">
        <v>191</v>
      </c>
      <c r="BF4" s="60" t="s">
        <v>192</v>
      </c>
      <c r="BG4" s="60" t="s">
        <v>193</v>
      </c>
      <c r="BH4" s="60" t="s">
        <v>196</v>
      </c>
      <c r="BI4" s="60" t="s">
        <v>197</v>
      </c>
      <c r="BJ4" s="60" t="s">
        <v>198</v>
      </c>
      <c r="BK4" s="60" t="s">
        <v>199</v>
      </c>
      <c r="BL4" s="60" t="s">
        <v>200</v>
      </c>
      <c r="BM4" s="60" t="s">
        <v>201</v>
      </c>
      <c r="BN4" s="60" t="s">
        <v>202</v>
      </c>
      <c r="BO4" s="60" t="s">
        <v>203</v>
      </c>
      <c r="BP4" s="60" t="s">
        <v>204</v>
      </c>
      <c r="BQ4" s="60" t="s">
        <v>205</v>
      </c>
      <c r="BR4" s="60" t="s">
        <v>206</v>
      </c>
    </row>
    <row r="5" spans="1:70" ht="11.5" thickBot="1" x14ac:dyDescent="0.25">
      <c r="A5" s="65"/>
      <c r="B5" s="135"/>
      <c r="C5" s="104"/>
      <c r="D5" s="104"/>
      <c r="E5" s="159"/>
      <c r="F5" s="68"/>
      <c r="G5" s="135"/>
      <c r="H5" s="170" t="s">
        <v>87</v>
      </c>
      <c r="I5" s="132" t="str">
        <f>YEAR($D$9) &amp; "年" &amp; MONTH($D$9) &amp; "月" &amp; DAY($D$9) &amp; "日"</f>
        <v>2022年3月28日</v>
      </c>
      <c r="J5" s="159"/>
      <c r="K5" s="65"/>
      <c r="L5" s="135"/>
      <c r="M5" s="177">
        <v>1</v>
      </c>
      <c r="N5" s="177" t="s">
        <v>43</v>
      </c>
      <c r="O5" s="159"/>
      <c r="P5" s="65"/>
      <c r="Q5" s="135"/>
      <c r="R5" s="261" t="s">
        <v>1</v>
      </c>
      <c r="S5" s="181">
        <v>2</v>
      </c>
      <c r="T5" s="181" t="str">
        <f t="shared" ref="T5:T6" si="0">IF($D$14=0,"千円","円")</f>
        <v>千円</v>
      </c>
      <c r="U5" s="277">
        <f t="shared" ref="U5:U6" si="1">IF($D$14=0,1000,1)</f>
        <v>1000</v>
      </c>
      <c r="V5" s="159"/>
      <c r="W5" s="65"/>
      <c r="Y5" s="250" t="s">
        <v>432</v>
      </c>
      <c r="Z5" s="246" t="s">
        <v>433</v>
      </c>
      <c r="AB5" s="170" t="s">
        <v>194</v>
      </c>
      <c r="AC5" s="59" t="s">
        <v>436</v>
      </c>
      <c r="AD5" s="59" t="s">
        <v>437</v>
      </c>
      <c r="AE5" s="59" t="s">
        <v>438</v>
      </c>
      <c r="AF5" s="59" t="s">
        <v>439</v>
      </c>
      <c r="AG5" s="59" t="s">
        <v>440</v>
      </c>
      <c r="AH5" s="59" t="s">
        <v>441</v>
      </c>
      <c r="AI5" s="59" t="s">
        <v>442</v>
      </c>
      <c r="AJ5" s="59" t="s">
        <v>443</v>
      </c>
      <c r="AK5" s="59" t="s">
        <v>444</v>
      </c>
      <c r="AL5" s="59" t="s">
        <v>445</v>
      </c>
      <c r="AM5" s="59" t="s">
        <v>446</v>
      </c>
      <c r="AN5" s="59" t="s">
        <v>447</v>
      </c>
      <c r="AO5" s="59" t="s">
        <v>448</v>
      </c>
      <c r="AP5" s="59" t="s">
        <v>449</v>
      </c>
      <c r="AQ5" s="59" t="s">
        <v>450</v>
      </c>
      <c r="AR5" s="59" t="s">
        <v>451</v>
      </c>
      <c r="AS5" s="59" t="s">
        <v>452</v>
      </c>
      <c r="AT5" s="59" t="s">
        <v>453</v>
      </c>
      <c r="AU5" s="59" t="s">
        <v>454</v>
      </c>
      <c r="AV5" s="59" t="s">
        <v>455</v>
      </c>
      <c r="AW5" s="59" t="s">
        <v>456</v>
      </c>
      <c r="AX5" s="59" t="s">
        <v>457</v>
      </c>
      <c r="AY5" s="59" t="s">
        <v>458</v>
      </c>
      <c r="AZ5" s="59" t="s">
        <v>459</v>
      </c>
      <c r="BA5" s="59" t="s">
        <v>460</v>
      </c>
      <c r="BB5" s="59" t="s">
        <v>461</v>
      </c>
      <c r="BC5" s="59" t="s">
        <v>462</v>
      </c>
      <c r="BD5" s="59" t="s">
        <v>463</v>
      </c>
      <c r="BE5" s="59" t="s">
        <v>464</v>
      </c>
      <c r="BF5" s="59" t="s">
        <v>465</v>
      </c>
      <c r="BG5" s="59" t="s">
        <v>466</v>
      </c>
      <c r="BH5" s="59" t="s">
        <v>467</v>
      </c>
      <c r="BI5" s="59" t="s">
        <v>468</v>
      </c>
      <c r="BJ5" s="59" t="s">
        <v>469</v>
      </c>
      <c r="BK5" s="59" t="s">
        <v>470</v>
      </c>
      <c r="BL5" s="59" t="s">
        <v>471</v>
      </c>
      <c r="BM5" s="59" t="s">
        <v>472</v>
      </c>
      <c r="BN5" s="59" t="s">
        <v>473</v>
      </c>
      <c r="BO5" s="59" t="s">
        <v>474</v>
      </c>
      <c r="BP5" s="59" t="s">
        <v>475</v>
      </c>
      <c r="BQ5" s="59" t="s">
        <v>476</v>
      </c>
      <c r="BR5" s="59" t="s">
        <v>477</v>
      </c>
    </row>
    <row r="6" spans="1:70" ht="11.5" thickBot="1" x14ac:dyDescent="0.25">
      <c r="A6" s="65"/>
      <c r="B6" s="135"/>
      <c r="C6" s="167" t="s">
        <v>52</v>
      </c>
      <c r="D6" s="132" t="s">
        <v>522</v>
      </c>
      <c r="E6" s="159"/>
      <c r="F6" s="68"/>
      <c r="G6" s="135"/>
      <c r="H6" s="170" t="s">
        <v>88</v>
      </c>
      <c r="I6" s="132" t="str">
        <f>YEAR($D$10) &amp; "年" &amp; MONTH($D$10) &amp; "月" &amp; DAY($D$10) &amp; "日"</f>
        <v>2022年4月1日</v>
      </c>
      <c r="J6" s="159"/>
      <c r="K6" s="65"/>
      <c r="L6" s="135"/>
      <c r="M6" s="177">
        <v>2</v>
      </c>
      <c r="N6" s="177" t="s">
        <v>44</v>
      </c>
      <c r="O6" s="159"/>
      <c r="P6" s="65"/>
      <c r="Q6" s="135"/>
      <c r="R6" s="261" t="s">
        <v>2</v>
      </c>
      <c r="S6" s="181">
        <v>3</v>
      </c>
      <c r="T6" s="181" t="str">
        <f t="shared" si="0"/>
        <v>千円</v>
      </c>
      <c r="U6" s="277">
        <f t="shared" si="1"/>
        <v>1000</v>
      </c>
      <c r="V6" s="159"/>
      <c r="W6" s="65"/>
      <c r="Y6" s="250" t="s">
        <v>434</v>
      </c>
      <c r="Z6" s="246" t="s">
        <v>435</v>
      </c>
      <c r="AB6" s="170" t="s">
        <v>195</v>
      </c>
      <c r="AC6" s="59" t="s">
        <v>478</v>
      </c>
      <c r="AD6" s="59" t="s">
        <v>479</v>
      </c>
      <c r="AE6" s="59" t="s">
        <v>480</v>
      </c>
      <c r="AF6" s="59" t="s">
        <v>481</v>
      </c>
      <c r="AG6" s="59" t="s">
        <v>482</v>
      </c>
      <c r="AH6" s="59" t="s">
        <v>483</v>
      </c>
      <c r="AI6" s="59" t="s">
        <v>484</v>
      </c>
      <c r="AJ6" s="59" t="s">
        <v>485</v>
      </c>
      <c r="AK6" s="59" t="s">
        <v>486</v>
      </c>
      <c r="AL6" s="59" t="s">
        <v>487</v>
      </c>
      <c r="AM6" s="59" t="s">
        <v>488</v>
      </c>
      <c r="AN6" s="59" t="s">
        <v>489</v>
      </c>
      <c r="AO6" s="59" t="s">
        <v>490</v>
      </c>
      <c r="AP6" s="59" t="s">
        <v>491</v>
      </c>
      <c r="AQ6" s="59" t="s">
        <v>492</v>
      </c>
      <c r="AR6" s="59" t="s">
        <v>493</v>
      </c>
      <c r="AS6" s="59" t="s">
        <v>494</v>
      </c>
      <c r="AT6" s="59" t="s">
        <v>495</v>
      </c>
      <c r="AU6" s="59" t="s">
        <v>496</v>
      </c>
      <c r="AV6" s="59" t="s">
        <v>497</v>
      </c>
      <c r="AW6" s="59" t="s">
        <v>498</v>
      </c>
      <c r="AX6" s="59" t="s">
        <v>499</v>
      </c>
      <c r="AY6" s="59" t="s">
        <v>500</v>
      </c>
      <c r="AZ6" s="59" t="s">
        <v>501</v>
      </c>
      <c r="BA6" s="59" t="s">
        <v>502</v>
      </c>
      <c r="BB6" s="59" t="s">
        <v>503</v>
      </c>
      <c r="BC6" s="59" t="s">
        <v>504</v>
      </c>
      <c r="BD6" s="59" t="s">
        <v>505</v>
      </c>
      <c r="BE6" s="59" t="s">
        <v>506</v>
      </c>
      <c r="BF6" s="59" t="s">
        <v>507</v>
      </c>
      <c r="BG6" s="59" t="s">
        <v>508</v>
      </c>
      <c r="BH6" s="59" t="s">
        <v>509</v>
      </c>
      <c r="BI6" s="59" t="s">
        <v>510</v>
      </c>
      <c r="BJ6" s="59" t="s">
        <v>511</v>
      </c>
      <c r="BK6" s="59" t="s">
        <v>512</v>
      </c>
      <c r="BL6" s="59" t="s">
        <v>513</v>
      </c>
      <c r="BM6" s="59" t="s">
        <v>514</v>
      </c>
      <c r="BN6" s="59" t="s">
        <v>515</v>
      </c>
      <c r="BO6" s="59" t="s">
        <v>516</v>
      </c>
      <c r="BP6" s="59" t="s">
        <v>517</v>
      </c>
      <c r="BQ6" s="59" t="s">
        <v>518</v>
      </c>
      <c r="BR6" s="59" t="s">
        <v>519</v>
      </c>
    </row>
    <row r="7" spans="1:70" ht="11.5" thickBot="1" x14ac:dyDescent="0.25">
      <c r="A7" s="65"/>
      <c r="B7" s="135"/>
      <c r="C7" s="167" t="s">
        <v>31</v>
      </c>
      <c r="D7" s="290">
        <v>44898</v>
      </c>
      <c r="E7" s="159"/>
      <c r="F7" s="68"/>
      <c r="G7" s="135"/>
      <c r="H7" s="283" t="s">
        <v>89</v>
      </c>
      <c r="I7" s="132" t="str">
        <f>YEAR($D$11) &amp; "年" &amp; MONTH($D$11) &amp; "月" &amp; DAY($D$11) &amp; "日"</f>
        <v>2022年5月12日</v>
      </c>
      <c r="J7" s="159"/>
      <c r="K7" s="65"/>
      <c r="L7" s="135"/>
      <c r="M7" s="177">
        <v>3</v>
      </c>
      <c r="N7" s="177" t="s">
        <v>45</v>
      </c>
      <c r="O7" s="159"/>
      <c r="P7" s="65"/>
      <c r="Q7" s="135"/>
      <c r="R7" s="287" t="s">
        <v>3</v>
      </c>
      <c r="S7" s="213">
        <v>4</v>
      </c>
      <c r="T7" s="213" t="s">
        <v>49</v>
      </c>
      <c r="U7" s="284">
        <v>1000</v>
      </c>
      <c r="V7" s="159"/>
      <c r="W7" s="65"/>
      <c r="Y7" s="250"/>
      <c r="Z7" s="246"/>
    </row>
    <row r="8" spans="1:70" ht="11.5" thickBot="1" x14ac:dyDescent="0.25">
      <c r="A8" s="65"/>
      <c r="B8" s="135"/>
      <c r="C8" s="167" t="s">
        <v>39</v>
      </c>
      <c r="D8" s="291">
        <v>3</v>
      </c>
      <c r="E8" s="159"/>
      <c r="F8" s="68"/>
      <c r="G8" s="135"/>
      <c r="H8" s="255" t="s">
        <v>40</v>
      </c>
      <c r="I8" s="248" t="str">
        <f>VLOOKUP($D$13,$M$4:$N$9,2,FALSE)</f>
        <v>カテゴリー別</v>
      </c>
      <c r="J8" s="159"/>
      <c r="K8" s="65"/>
      <c r="L8" s="135"/>
      <c r="M8" s="177">
        <v>4</v>
      </c>
      <c r="N8" s="177" t="s">
        <v>46</v>
      </c>
      <c r="O8" s="159"/>
      <c r="P8" s="65"/>
      <c r="Q8" s="286"/>
      <c r="R8" s="66"/>
      <c r="S8" s="66"/>
      <c r="T8" s="66"/>
      <c r="U8" s="66"/>
      <c r="V8" s="285"/>
      <c r="W8" s="65"/>
      <c r="Y8" s="250"/>
      <c r="Z8" s="246"/>
    </row>
    <row r="9" spans="1:70" ht="11.5" thickBot="1" x14ac:dyDescent="0.25">
      <c r="A9" s="65"/>
      <c r="B9" s="135"/>
      <c r="C9" s="182" t="s">
        <v>56</v>
      </c>
      <c r="D9" s="295">
        <v>44648</v>
      </c>
      <c r="E9" s="159"/>
      <c r="F9" s="68"/>
      <c r="G9" s="135"/>
      <c r="H9" s="170" t="s">
        <v>41</v>
      </c>
      <c r="I9" s="132" t="str">
        <f>IF($D$14=1, "ＰＩ値分析", "")</f>
        <v/>
      </c>
      <c r="J9" s="159"/>
      <c r="K9" s="65"/>
      <c r="L9" s="135"/>
      <c r="M9" s="177">
        <v>5</v>
      </c>
      <c r="N9" s="177" t="s">
        <v>47</v>
      </c>
      <c r="O9" s="159"/>
      <c r="P9" s="65"/>
      <c r="Q9" s="281"/>
      <c r="R9" s="68"/>
      <c r="S9" s="68"/>
      <c r="T9" s="68"/>
      <c r="U9" s="68"/>
      <c r="V9" s="259"/>
      <c r="W9" s="65"/>
      <c r="Y9" s="250"/>
      <c r="Z9" s="246"/>
    </row>
    <row r="10" spans="1:70" ht="11.5" thickBot="1" x14ac:dyDescent="0.25">
      <c r="A10" s="65"/>
      <c r="B10" s="135"/>
      <c r="C10" s="182" t="s">
        <v>32</v>
      </c>
      <c r="D10" s="190">
        <v>44652</v>
      </c>
      <c r="E10" s="159"/>
      <c r="F10" s="68"/>
      <c r="G10" s="218"/>
      <c r="H10" s="152"/>
      <c r="I10" s="152"/>
      <c r="J10" s="197"/>
      <c r="K10" s="65"/>
      <c r="L10" s="218"/>
      <c r="M10" s="152"/>
      <c r="N10" s="152"/>
      <c r="O10" s="197"/>
      <c r="P10" s="65"/>
      <c r="Q10" s="65"/>
      <c r="R10" s="65"/>
      <c r="S10" s="65"/>
      <c r="T10" s="65"/>
      <c r="U10" s="65"/>
      <c r="V10" s="65"/>
      <c r="W10" s="65"/>
      <c r="Y10" s="250"/>
      <c r="Z10" s="246"/>
    </row>
    <row r="11" spans="1:70" ht="11.5" thickBot="1" x14ac:dyDescent="0.25">
      <c r="A11" s="65"/>
      <c r="B11" s="135"/>
      <c r="C11" s="182" t="s">
        <v>33</v>
      </c>
      <c r="D11" s="273">
        <v>44693</v>
      </c>
      <c r="E11" s="159"/>
      <c r="F11" s="68"/>
      <c r="G11" s="65"/>
      <c r="H11" s="65"/>
      <c r="I11" s="65"/>
      <c r="J11" s="65"/>
      <c r="K11" s="65"/>
      <c r="L11" s="68"/>
      <c r="M11" s="203"/>
      <c r="N11" s="203"/>
      <c r="O11" s="68"/>
      <c r="P11" s="68"/>
      <c r="Q11" s="65"/>
      <c r="R11" s="65"/>
      <c r="S11" s="65"/>
      <c r="T11" s="65"/>
      <c r="U11" s="65"/>
      <c r="V11" s="65"/>
      <c r="W11" s="65"/>
      <c r="Y11" s="250"/>
      <c r="Z11" s="246"/>
    </row>
    <row r="12" spans="1:70" ht="11.5" thickBot="1" x14ac:dyDescent="0.25">
      <c r="A12" s="65"/>
      <c r="B12" s="135"/>
      <c r="C12" s="167" t="s">
        <v>36</v>
      </c>
      <c r="D12" s="132">
        <v>42</v>
      </c>
      <c r="E12" s="159"/>
      <c r="F12" s="68"/>
      <c r="G12" s="65"/>
      <c r="H12" s="65"/>
      <c r="I12" s="65"/>
      <c r="J12" s="65"/>
      <c r="K12" s="65"/>
      <c r="L12" s="68"/>
      <c r="M12" s="68"/>
      <c r="N12" s="68"/>
      <c r="O12" s="68"/>
      <c r="P12" s="68"/>
      <c r="Q12" s="65"/>
      <c r="R12" s="65"/>
      <c r="S12" s="65"/>
      <c r="T12" s="65"/>
      <c r="U12" s="65"/>
      <c r="V12" s="65"/>
      <c r="W12" s="65"/>
      <c r="Y12" s="250"/>
      <c r="Z12" s="246"/>
    </row>
    <row r="13" spans="1:70" x14ac:dyDescent="0.2">
      <c r="A13" s="65"/>
      <c r="B13" s="135"/>
      <c r="C13" s="182" t="s">
        <v>37</v>
      </c>
      <c r="D13" s="289">
        <v>0</v>
      </c>
      <c r="E13" s="159"/>
      <c r="F13" s="68"/>
      <c r="G13" s="65"/>
      <c r="H13" s="65"/>
      <c r="I13" s="65"/>
      <c r="J13" s="65"/>
      <c r="K13" s="65"/>
      <c r="L13" s="68"/>
      <c r="M13" s="68"/>
      <c r="N13" s="68"/>
      <c r="O13" s="68"/>
      <c r="P13" s="68"/>
      <c r="Q13" s="65"/>
      <c r="R13" s="65"/>
      <c r="S13" s="65"/>
      <c r="T13" s="65"/>
      <c r="U13" s="65"/>
      <c r="V13" s="65"/>
      <c r="W13" s="65"/>
      <c r="Y13" s="250"/>
      <c r="Z13" s="246"/>
    </row>
    <row r="14" spans="1:70" x14ac:dyDescent="0.2">
      <c r="A14" s="65"/>
      <c r="B14" s="135"/>
      <c r="C14" s="182" t="s">
        <v>38</v>
      </c>
      <c r="D14" s="177">
        <v>0</v>
      </c>
      <c r="E14" s="159"/>
      <c r="F14" s="68"/>
      <c r="G14" s="65"/>
      <c r="H14" s="65"/>
      <c r="I14" s="65"/>
      <c r="J14" s="65"/>
      <c r="K14" s="65"/>
      <c r="L14" s="68"/>
      <c r="M14" s="68"/>
      <c r="N14" s="68"/>
      <c r="O14" s="68"/>
      <c r="P14" s="68"/>
      <c r="Q14" s="65"/>
      <c r="R14" s="65"/>
      <c r="S14" s="65"/>
      <c r="T14" s="65"/>
      <c r="U14" s="65"/>
      <c r="V14" s="65"/>
      <c r="W14" s="65"/>
      <c r="Y14" s="250"/>
      <c r="Z14" s="246"/>
    </row>
    <row r="15" spans="1:70" x14ac:dyDescent="0.2">
      <c r="A15" s="65"/>
      <c r="B15" s="220"/>
      <c r="C15" s="296" t="s">
        <v>162</v>
      </c>
      <c r="D15" s="190">
        <v>44287</v>
      </c>
      <c r="E15" s="220"/>
      <c r="F15" s="68"/>
      <c r="G15" s="65"/>
      <c r="H15" s="65"/>
      <c r="I15" s="65"/>
      <c r="J15" s="65"/>
      <c r="K15" s="65"/>
      <c r="L15" s="68"/>
      <c r="M15" s="68"/>
      <c r="N15" s="68"/>
      <c r="O15" s="68"/>
      <c r="P15" s="68"/>
      <c r="Q15" s="65"/>
      <c r="R15" s="65"/>
      <c r="S15" s="65"/>
      <c r="T15" s="65"/>
      <c r="U15" s="65"/>
      <c r="V15" s="65"/>
      <c r="W15" s="65"/>
      <c r="Y15" s="250"/>
      <c r="Z15" s="246"/>
    </row>
    <row r="16" spans="1:70" x14ac:dyDescent="0.2">
      <c r="A16" s="65"/>
      <c r="B16" s="191"/>
      <c r="C16" s="232"/>
      <c r="D16" s="232"/>
      <c r="E16" s="191"/>
      <c r="F16" s="65"/>
      <c r="G16" s="65"/>
      <c r="H16" s="65"/>
      <c r="I16" s="65"/>
      <c r="J16" s="65"/>
      <c r="K16" s="65"/>
      <c r="L16" s="68"/>
      <c r="M16" s="68"/>
      <c r="N16" s="68"/>
      <c r="O16" s="68"/>
      <c r="P16" s="68"/>
      <c r="Q16" s="65"/>
      <c r="R16" s="65"/>
      <c r="S16" s="65"/>
      <c r="T16" s="65"/>
      <c r="U16" s="65"/>
      <c r="V16" s="65"/>
      <c r="W16" s="65"/>
      <c r="Y16" s="250"/>
      <c r="Z16" s="246"/>
    </row>
    <row r="17" spans="1:26" x14ac:dyDescent="0.2">
      <c r="A17" s="68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Y17" s="250"/>
      <c r="Z17" s="246"/>
    </row>
    <row r="18" spans="1:26" x14ac:dyDescent="0.2">
      <c r="L18" s="104"/>
      <c r="M18" s="104"/>
      <c r="N18" s="104"/>
      <c r="O18" s="104"/>
      <c r="P18" s="104"/>
      <c r="Y18" s="250"/>
      <c r="Z18" s="246"/>
    </row>
    <row r="19" spans="1:26" x14ac:dyDescent="0.2">
      <c r="L19" s="104"/>
      <c r="M19" s="104"/>
      <c r="N19" s="104"/>
      <c r="O19" s="104"/>
      <c r="P19" s="104"/>
      <c r="Y19" s="250"/>
      <c r="Z19" s="246"/>
    </row>
    <row r="20" spans="1:26" x14ac:dyDescent="0.2">
      <c r="L20" s="104"/>
      <c r="M20" s="104"/>
      <c r="N20" s="104"/>
      <c r="O20" s="104"/>
      <c r="P20" s="104"/>
      <c r="Y20" s="250"/>
      <c r="Z20" s="246"/>
    </row>
    <row r="21" spans="1:26" x14ac:dyDescent="0.2">
      <c r="Y21" s="250"/>
      <c r="Z21" s="246"/>
    </row>
    <row r="22" spans="1:26" x14ac:dyDescent="0.2">
      <c r="Y22" s="250"/>
      <c r="Z22" s="246"/>
    </row>
    <row r="23" spans="1:26" x14ac:dyDescent="0.2">
      <c r="Y23" s="250"/>
      <c r="Z23" s="246"/>
    </row>
    <row r="24" spans="1:26" x14ac:dyDescent="0.2">
      <c r="Y24" s="250"/>
      <c r="Z24" s="246"/>
    </row>
    <row r="25" spans="1:26" x14ac:dyDescent="0.2">
      <c r="Y25" s="250"/>
      <c r="Z25" s="246"/>
    </row>
    <row r="26" spans="1:26" x14ac:dyDescent="0.2">
      <c r="A26" s="89"/>
      <c r="B26" s="89"/>
      <c r="C26" s="89"/>
      <c r="D26" s="89"/>
      <c r="E26" s="89"/>
      <c r="F26" s="89"/>
      <c r="G26" s="89"/>
      <c r="H26" s="89"/>
      <c r="Y26" s="250"/>
      <c r="Z26" s="246"/>
    </row>
    <row r="27" spans="1:26" x14ac:dyDescent="0.2">
      <c r="A27" s="89"/>
      <c r="B27" s="93"/>
      <c r="C27" s="93"/>
      <c r="D27" s="93"/>
      <c r="E27" s="93"/>
      <c r="F27" s="93"/>
      <c r="H27" s="89"/>
      <c r="Y27" s="250"/>
      <c r="Z27" s="246"/>
    </row>
    <row r="28" spans="1:26" x14ac:dyDescent="0.2">
      <c r="A28" s="89"/>
      <c r="B28" s="194"/>
      <c r="C28" s="269" t="s">
        <v>407</v>
      </c>
      <c r="D28" s="173">
        <v>0</v>
      </c>
      <c r="E28" s="173" t="str">
        <f>IF(D28=1,"[税込分析]","[税抜分析]")</f>
        <v>[税抜分析]</v>
      </c>
      <c r="F28" s="173"/>
      <c r="H28" s="89"/>
      <c r="Y28" s="250"/>
      <c r="Z28" s="246"/>
    </row>
    <row r="29" spans="1:26" x14ac:dyDescent="0.2">
      <c r="A29" s="89"/>
      <c r="B29" s="93"/>
      <c r="C29" s="269" t="s">
        <v>408</v>
      </c>
      <c r="D29" s="173">
        <v>0</v>
      </c>
      <c r="E29" s="173" t="str">
        <f>IF(D29=1,"[JAN合算]","")</f>
        <v/>
      </c>
      <c r="F29" s="173" t="str">
        <f>E29&amp;E30</f>
        <v/>
      </c>
      <c r="H29" s="89"/>
      <c r="Y29" s="250"/>
      <c r="Z29" s="246"/>
    </row>
    <row r="30" spans="1:26" x14ac:dyDescent="0.2">
      <c r="A30" s="89"/>
      <c r="B30" s="194"/>
      <c r="C30" s="269" t="s">
        <v>409</v>
      </c>
      <c r="D30" s="173">
        <v>0</v>
      </c>
      <c r="E30" s="173" t="str">
        <f>IF(D30=1,"[単品集約]","")</f>
        <v/>
      </c>
      <c r="F30" s="173" t="str">
        <f>" "&amp;E28&amp;E29&amp;E30</f>
        <v xml:space="preserve"> [税抜分析]</v>
      </c>
      <c r="H30" s="89"/>
      <c r="Y30" s="250"/>
      <c r="Z30" s="246"/>
    </row>
    <row r="31" spans="1:26" x14ac:dyDescent="0.2">
      <c r="A31" s="89"/>
      <c r="B31" s="93"/>
      <c r="C31" s="93"/>
      <c r="D31" s="93"/>
      <c r="E31" s="93"/>
      <c r="F31" s="93"/>
      <c r="H31" s="89"/>
      <c r="Y31" s="250"/>
      <c r="Z31" s="246"/>
    </row>
    <row r="32" spans="1:26" x14ac:dyDescent="0.2">
      <c r="A32" s="89"/>
      <c r="B32" s="89"/>
      <c r="C32" s="89"/>
      <c r="D32" s="89"/>
      <c r="E32" s="89"/>
      <c r="F32" s="89"/>
      <c r="G32" s="89"/>
      <c r="H32" s="89"/>
      <c r="Y32" s="250"/>
      <c r="Z32" s="246"/>
    </row>
    <row r="33" spans="25:26" x14ac:dyDescent="0.2">
      <c r="Y33" s="250"/>
      <c r="Z33" s="246"/>
    </row>
    <row r="34" spans="25:26" x14ac:dyDescent="0.2">
      <c r="Y34" s="250"/>
      <c r="Z34" s="246"/>
    </row>
    <row r="35" spans="25:26" x14ac:dyDescent="0.2">
      <c r="Y35" s="250"/>
      <c r="Z35" s="246"/>
    </row>
    <row r="36" spans="25:26" x14ac:dyDescent="0.2">
      <c r="Y36" s="250"/>
      <c r="Z36" s="246"/>
    </row>
    <row r="37" spans="25:26" x14ac:dyDescent="0.2">
      <c r="Y37" s="250"/>
      <c r="Z37" s="246"/>
    </row>
    <row r="38" spans="25:26" x14ac:dyDescent="0.2">
      <c r="Y38" s="250"/>
      <c r="Z38" s="246"/>
    </row>
    <row r="39" spans="25:26" x14ac:dyDescent="0.2">
      <c r="Y39" s="250"/>
      <c r="Z39" s="246"/>
    </row>
    <row r="40" spans="25:26" x14ac:dyDescent="0.2">
      <c r="Y40" s="250"/>
      <c r="Z40" s="246"/>
    </row>
    <row r="41" spans="25:26" x14ac:dyDescent="0.2">
      <c r="Y41" s="250"/>
      <c r="Z41" s="246"/>
    </row>
    <row r="42" spans="25:26" x14ac:dyDescent="0.2">
      <c r="Y42" s="250"/>
      <c r="Z42" s="246"/>
    </row>
    <row r="43" spans="25:26" x14ac:dyDescent="0.2">
      <c r="Y43" s="250"/>
      <c r="Z43" s="246"/>
    </row>
    <row r="44" spans="25:26" x14ac:dyDescent="0.2">
      <c r="Y44" s="250"/>
      <c r="Z44" s="246"/>
    </row>
    <row r="45" spans="25:26" x14ac:dyDescent="0.2">
      <c r="Y45" s="250"/>
      <c r="Z45" s="246"/>
    </row>
    <row r="46" spans="25:26" x14ac:dyDescent="0.2">
      <c r="Y46" s="250"/>
      <c r="Z46" s="246"/>
    </row>
    <row r="47" spans="25:26" x14ac:dyDescent="0.2">
      <c r="Y47" s="250"/>
      <c r="Z47" s="246"/>
    </row>
    <row r="48" spans="25:26" x14ac:dyDescent="0.2">
      <c r="Y48" s="250"/>
      <c r="Z48" s="246"/>
    </row>
    <row r="49" spans="25:26" x14ac:dyDescent="0.2">
      <c r="Y49" s="250"/>
      <c r="Z49" s="246"/>
    </row>
    <row r="50" spans="25:26" x14ac:dyDescent="0.2">
      <c r="Y50" s="250"/>
      <c r="Z50" s="246"/>
    </row>
    <row r="51" spans="25:26" x14ac:dyDescent="0.2">
      <c r="Y51" s="250"/>
      <c r="Z51" s="246"/>
    </row>
    <row r="52" spans="25:26" x14ac:dyDescent="0.2">
      <c r="Y52" s="250"/>
      <c r="Z52" s="246"/>
    </row>
    <row r="53" spans="25:26" x14ac:dyDescent="0.2">
      <c r="Y53" s="250"/>
      <c r="Z53" s="246"/>
    </row>
    <row r="54" spans="25:26" ht="11.5" thickBot="1" x14ac:dyDescent="0.25">
      <c r="Y54" s="288"/>
      <c r="Z54" s="244"/>
    </row>
  </sheetData>
  <mergeCells count="3">
    <mergeCell ref="M3:N3"/>
    <mergeCell ref="R3:U3"/>
    <mergeCell ref="Y3:Z3"/>
  </mergeCells>
  <phoneticPr fontId="29"/>
  <pageMargins left="0.75" right="0.75" top="1" bottom="1" header="0.51200000000000001" footer="0.51200000000000001"/>
  <pageSetup paperSize="9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B926"/>
  <sheetViews>
    <sheetView showGridLines="0" topLeftCell="A829" workbookViewId="0"/>
  </sheetViews>
  <sheetFormatPr defaultColWidth="5.6328125" defaultRowHeight="9.5" x14ac:dyDescent="0.2"/>
  <cols>
    <col min="1" max="1" width="5.6328125" style="233" customWidth="1"/>
    <col min="2" max="2" width="20.6328125" style="233" customWidth="1"/>
    <col min="3" max="7" width="5.6328125" style="233" customWidth="1"/>
    <col min="8" max="8" width="17.36328125" style="233" customWidth="1"/>
    <col min="9" max="16384" width="5.6328125" style="233"/>
  </cols>
  <sheetData>
    <row r="1" spans="1:236" x14ac:dyDescent="0.2">
      <c r="A1" s="1"/>
      <c r="B1" s="1"/>
      <c r="C1" s="1"/>
      <c r="D1" s="1"/>
      <c r="E1" s="1"/>
      <c r="F1" s="1"/>
      <c r="G1" s="5"/>
      <c r="H1" s="5"/>
      <c r="I1" s="42"/>
      <c r="J1" s="42"/>
      <c r="K1" s="42"/>
      <c r="L1" s="42"/>
      <c r="M1" s="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</row>
    <row r="2" spans="1:236" x14ac:dyDescent="0.2">
      <c r="A2" s="1"/>
      <c r="B2" s="317" t="s">
        <v>62</v>
      </c>
      <c r="C2" s="311" t="s">
        <v>57</v>
      </c>
      <c r="D2" s="312"/>
      <c r="E2" s="312"/>
      <c r="F2" s="313"/>
      <c r="G2" s="1"/>
      <c r="H2" s="319" t="s">
        <v>92</v>
      </c>
      <c r="I2" s="311" t="s">
        <v>57</v>
      </c>
      <c r="J2" s="312"/>
      <c r="K2" s="312"/>
      <c r="L2" s="313"/>
      <c r="M2" s="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</row>
    <row r="3" spans="1:236" x14ac:dyDescent="0.2">
      <c r="A3" s="1"/>
      <c r="B3" s="321"/>
      <c r="C3" s="12" t="s">
        <v>0</v>
      </c>
      <c r="D3" s="11" t="s">
        <v>1</v>
      </c>
      <c r="E3" s="10" t="s">
        <v>2</v>
      </c>
      <c r="F3" s="24" t="s">
        <v>3</v>
      </c>
      <c r="G3" s="1"/>
      <c r="H3" s="322"/>
      <c r="I3" s="12" t="s">
        <v>0</v>
      </c>
      <c r="J3" s="11" t="s">
        <v>1</v>
      </c>
      <c r="K3" s="10" t="s">
        <v>2</v>
      </c>
      <c r="L3" s="24" t="s">
        <v>3</v>
      </c>
      <c r="M3" s="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</row>
    <row r="4" spans="1:236" x14ac:dyDescent="0.2">
      <c r="A4" s="1"/>
      <c r="B4" s="279" t="s">
        <v>431</v>
      </c>
      <c r="C4" s="21">
        <v>22120321.1686</v>
      </c>
      <c r="D4" s="8">
        <v>4084222242.1933999</v>
      </c>
      <c r="E4" s="8">
        <v>0</v>
      </c>
      <c r="F4" s="29">
        <v>3846038009.2058001</v>
      </c>
      <c r="G4" s="1"/>
      <c r="H4" s="73" t="str">
        <f>IF($B$4="","",$B$4)</f>
        <v>加工食品</v>
      </c>
      <c r="I4" s="21">
        <v>24151177.8704</v>
      </c>
      <c r="J4" s="8">
        <v>4449443906.4433002</v>
      </c>
      <c r="K4" s="8">
        <v>0</v>
      </c>
      <c r="L4" s="29">
        <v>4189258163.9889002</v>
      </c>
      <c r="M4" s="1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</row>
    <row r="5" spans="1:236" x14ac:dyDescent="0.2">
      <c r="A5" s="1"/>
      <c r="B5" s="257" t="s">
        <v>433</v>
      </c>
      <c r="C5" s="19">
        <v>4715837.4866000004</v>
      </c>
      <c r="D5" s="6">
        <v>663633532.8355</v>
      </c>
      <c r="E5" s="6">
        <v>0</v>
      </c>
      <c r="F5" s="30">
        <v>368334090.5984</v>
      </c>
      <c r="G5" s="1"/>
      <c r="H5" s="74" t="str">
        <f>IF($B$5="","",$B$5)</f>
        <v>生鮮食品</v>
      </c>
      <c r="I5" s="19">
        <v>5267666.5410000002</v>
      </c>
      <c r="J5" s="6">
        <v>737975383.25880003</v>
      </c>
      <c r="K5" s="6">
        <v>0</v>
      </c>
      <c r="L5" s="30">
        <v>415449540.39630002</v>
      </c>
      <c r="M5" s="1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</row>
    <row r="6" spans="1:236" x14ac:dyDescent="0.2">
      <c r="A6" s="1"/>
      <c r="B6" s="257" t="s">
        <v>435</v>
      </c>
      <c r="C6" s="19">
        <v>9607370.9389999993</v>
      </c>
      <c r="D6" s="6">
        <v>1410526293.6398001</v>
      </c>
      <c r="E6" s="6">
        <v>0</v>
      </c>
      <c r="F6" s="30">
        <v>1048587997.8773</v>
      </c>
      <c r="G6" s="1"/>
      <c r="H6" s="74" t="str">
        <f>IF($B$6="","",$B$6)</f>
        <v>菓子類</v>
      </c>
      <c r="I6" s="19">
        <v>10457084.046800001</v>
      </c>
      <c r="J6" s="6">
        <v>1533957853.1961</v>
      </c>
      <c r="K6" s="6">
        <v>0</v>
      </c>
      <c r="L6" s="30">
        <v>1136572486.6163001</v>
      </c>
      <c r="M6" s="1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</row>
    <row r="7" spans="1:236" x14ac:dyDescent="0.2">
      <c r="A7" s="1"/>
      <c r="B7" s="257" t="s">
        <v>4</v>
      </c>
      <c r="C7" s="19"/>
      <c r="D7" s="6"/>
      <c r="E7" s="6"/>
      <c r="F7" s="30"/>
      <c r="G7" s="1"/>
      <c r="H7" s="74" t="str">
        <f>IF($B$7="","",$B$7)</f>
        <v>項目4</v>
      </c>
      <c r="I7" s="19"/>
      <c r="J7" s="6"/>
      <c r="K7" s="6"/>
      <c r="L7" s="30"/>
      <c r="M7" s="1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</row>
    <row r="8" spans="1:236" x14ac:dyDescent="0.2">
      <c r="A8" s="1"/>
      <c r="B8" s="257" t="s">
        <v>5</v>
      </c>
      <c r="C8" s="19"/>
      <c r="D8" s="6"/>
      <c r="E8" s="6"/>
      <c r="F8" s="30"/>
      <c r="G8" s="1"/>
      <c r="H8" s="74" t="str">
        <f>IF($B$8="","",$B$8)</f>
        <v>項目5</v>
      </c>
      <c r="I8" s="19"/>
      <c r="J8" s="6"/>
      <c r="K8" s="6"/>
      <c r="L8" s="30"/>
      <c r="M8" s="1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</row>
    <row r="9" spans="1:236" x14ac:dyDescent="0.2">
      <c r="A9" s="1"/>
      <c r="B9" s="257" t="s">
        <v>6</v>
      </c>
      <c r="C9" s="19"/>
      <c r="D9" s="6"/>
      <c r="E9" s="6"/>
      <c r="F9" s="30"/>
      <c r="G9" s="1"/>
      <c r="H9" s="74" t="str">
        <f>IF($B$9="","",$B$9)</f>
        <v>項目6</v>
      </c>
      <c r="I9" s="19"/>
      <c r="J9" s="6"/>
      <c r="K9" s="6"/>
      <c r="L9" s="30"/>
      <c r="M9" s="1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</row>
    <row r="10" spans="1:236" x14ac:dyDescent="0.2">
      <c r="A10" s="1"/>
      <c r="B10" s="257" t="s">
        <v>7</v>
      </c>
      <c r="C10" s="19"/>
      <c r="D10" s="6"/>
      <c r="E10" s="6"/>
      <c r="F10" s="30"/>
      <c r="G10" s="1"/>
      <c r="H10" s="74" t="str">
        <f>IF($B$10="","",$B$10)</f>
        <v>項目7</v>
      </c>
      <c r="I10" s="19"/>
      <c r="J10" s="6"/>
      <c r="K10" s="6"/>
      <c r="L10" s="30"/>
      <c r="M10" s="1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</row>
    <row r="11" spans="1:236" x14ac:dyDescent="0.2">
      <c r="A11" s="1"/>
      <c r="B11" s="257" t="s">
        <v>8</v>
      </c>
      <c r="C11" s="19"/>
      <c r="D11" s="6"/>
      <c r="E11" s="6"/>
      <c r="F11" s="30"/>
      <c r="G11" s="1"/>
      <c r="H11" s="74" t="str">
        <f>IF($B$11="","",$B$11)</f>
        <v>項目8</v>
      </c>
      <c r="I11" s="19"/>
      <c r="J11" s="6"/>
      <c r="K11" s="6"/>
      <c r="L11" s="30"/>
      <c r="M11" s="1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</row>
    <row r="12" spans="1:236" x14ac:dyDescent="0.2">
      <c r="A12" s="1"/>
      <c r="B12" s="257" t="s">
        <v>9</v>
      </c>
      <c r="C12" s="19"/>
      <c r="D12" s="6"/>
      <c r="E12" s="6"/>
      <c r="F12" s="30"/>
      <c r="G12" s="1"/>
      <c r="H12" s="74" t="str">
        <f>IF($B$12="","",$B$12)</f>
        <v>項目9</v>
      </c>
      <c r="I12" s="19"/>
      <c r="J12" s="6"/>
      <c r="K12" s="6"/>
      <c r="L12" s="30"/>
      <c r="M12" s="1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</row>
    <row r="13" spans="1:236" x14ac:dyDescent="0.2">
      <c r="A13" s="1"/>
      <c r="B13" s="257" t="s">
        <v>10</v>
      </c>
      <c r="C13" s="19"/>
      <c r="D13" s="6"/>
      <c r="E13" s="6"/>
      <c r="F13" s="30"/>
      <c r="G13" s="1"/>
      <c r="H13" s="74" t="str">
        <f>IF($B$13="","",$B$13)</f>
        <v>項目10</v>
      </c>
      <c r="I13" s="19"/>
      <c r="J13" s="6"/>
      <c r="K13" s="6"/>
      <c r="L13" s="30"/>
      <c r="M13" s="1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</row>
    <row r="14" spans="1:236" x14ac:dyDescent="0.2">
      <c r="A14" s="1"/>
      <c r="B14" s="257" t="s">
        <v>11</v>
      </c>
      <c r="C14" s="19"/>
      <c r="D14" s="6"/>
      <c r="E14" s="6"/>
      <c r="F14" s="30"/>
      <c r="G14" s="1"/>
      <c r="H14" s="74" t="str">
        <f>IF($B$14="","",$B$14)</f>
        <v>項目11</v>
      </c>
      <c r="I14" s="19"/>
      <c r="J14" s="6"/>
      <c r="K14" s="6"/>
      <c r="L14" s="30"/>
      <c r="M14" s="1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</row>
    <row r="15" spans="1:236" x14ac:dyDescent="0.2">
      <c r="A15" s="1"/>
      <c r="B15" s="257" t="s">
        <v>12</v>
      </c>
      <c r="C15" s="19"/>
      <c r="D15" s="6"/>
      <c r="E15" s="6"/>
      <c r="F15" s="30"/>
      <c r="G15" s="1"/>
      <c r="H15" s="74" t="str">
        <f>IF($B$15="","",$B$15)</f>
        <v>項目12</v>
      </c>
      <c r="I15" s="19"/>
      <c r="J15" s="6"/>
      <c r="K15" s="6"/>
      <c r="L15" s="30"/>
      <c r="M15" s="1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</row>
    <row r="16" spans="1:236" x14ac:dyDescent="0.2">
      <c r="A16" s="1"/>
      <c r="B16" s="257" t="s">
        <v>13</v>
      </c>
      <c r="C16" s="19"/>
      <c r="D16" s="6"/>
      <c r="E16" s="6"/>
      <c r="F16" s="30"/>
      <c r="G16" s="1"/>
      <c r="H16" s="74" t="str">
        <f>IF($B$16="","",$B$16)</f>
        <v>項目13</v>
      </c>
      <c r="I16" s="19"/>
      <c r="J16" s="6"/>
      <c r="K16" s="6"/>
      <c r="L16" s="30"/>
      <c r="M16" s="1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</row>
    <row r="17" spans="1:236" x14ac:dyDescent="0.2">
      <c r="A17" s="1"/>
      <c r="B17" s="257" t="s">
        <v>14</v>
      </c>
      <c r="C17" s="19"/>
      <c r="D17" s="6"/>
      <c r="E17" s="6"/>
      <c r="F17" s="30"/>
      <c r="G17" s="1"/>
      <c r="H17" s="74" t="str">
        <f>IF($B$17="","",$B$17)</f>
        <v>項目14</v>
      </c>
      <c r="I17" s="19"/>
      <c r="J17" s="6"/>
      <c r="K17" s="6"/>
      <c r="L17" s="30"/>
      <c r="M17" s="1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</row>
    <row r="18" spans="1:236" x14ac:dyDescent="0.2">
      <c r="A18" s="1"/>
      <c r="B18" s="257" t="s">
        <v>15</v>
      </c>
      <c r="C18" s="19"/>
      <c r="D18" s="6"/>
      <c r="E18" s="6"/>
      <c r="F18" s="30"/>
      <c r="G18" s="1"/>
      <c r="H18" s="74" t="str">
        <f>IF($B$18="","",$B$18)</f>
        <v>項目15</v>
      </c>
      <c r="I18" s="19"/>
      <c r="J18" s="6"/>
      <c r="K18" s="6"/>
      <c r="L18" s="30"/>
      <c r="M18" s="1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</row>
    <row r="19" spans="1:236" x14ac:dyDescent="0.2">
      <c r="A19" s="1"/>
      <c r="B19" s="257" t="s">
        <v>16</v>
      </c>
      <c r="C19" s="19"/>
      <c r="D19" s="6"/>
      <c r="E19" s="6"/>
      <c r="F19" s="30"/>
      <c r="G19" s="1"/>
      <c r="H19" s="74" t="str">
        <f>IF($B$19="","",$B$19)</f>
        <v>項目16</v>
      </c>
      <c r="I19" s="19"/>
      <c r="J19" s="6"/>
      <c r="K19" s="6"/>
      <c r="L19" s="30"/>
      <c r="M19" s="1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</row>
    <row r="20" spans="1:236" x14ac:dyDescent="0.2">
      <c r="A20" s="1"/>
      <c r="B20" s="257" t="s">
        <v>17</v>
      </c>
      <c r="C20" s="19"/>
      <c r="D20" s="6"/>
      <c r="E20" s="6"/>
      <c r="F20" s="30"/>
      <c r="G20" s="1"/>
      <c r="H20" s="74" t="str">
        <f>IF($B$20="","",$B$20)</f>
        <v>項目17</v>
      </c>
      <c r="I20" s="19"/>
      <c r="J20" s="6"/>
      <c r="K20" s="6"/>
      <c r="L20" s="30"/>
      <c r="M20" s="1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</row>
    <row r="21" spans="1:236" x14ac:dyDescent="0.2">
      <c r="A21" s="1"/>
      <c r="B21" s="257" t="s">
        <v>18</v>
      </c>
      <c r="C21" s="19"/>
      <c r="D21" s="6"/>
      <c r="E21" s="6"/>
      <c r="F21" s="30"/>
      <c r="G21" s="1"/>
      <c r="H21" s="74" t="str">
        <f>IF($B$21="","",$B$21)</f>
        <v>項目18</v>
      </c>
      <c r="I21" s="19"/>
      <c r="J21" s="6"/>
      <c r="K21" s="6"/>
      <c r="L21" s="30"/>
      <c r="M21" s="1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</row>
    <row r="22" spans="1:236" x14ac:dyDescent="0.2">
      <c r="A22" s="1"/>
      <c r="B22" s="257" t="s">
        <v>19</v>
      </c>
      <c r="C22" s="19"/>
      <c r="D22" s="6"/>
      <c r="E22" s="6"/>
      <c r="F22" s="30"/>
      <c r="G22" s="1"/>
      <c r="H22" s="74" t="str">
        <f>IF($B$22="","",$B$22)</f>
        <v>項目19</v>
      </c>
      <c r="I22" s="19"/>
      <c r="J22" s="6"/>
      <c r="K22" s="6"/>
      <c r="L22" s="30"/>
      <c r="M22" s="1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</row>
    <row r="23" spans="1:236" x14ac:dyDescent="0.2">
      <c r="A23" s="1"/>
      <c r="B23" s="257" t="s">
        <v>20</v>
      </c>
      <c r="C23" s="19"/>
      <c r="D23" s="6"/>
      <c r="E23" s="6"/>
      <c r="F23" s="30"/>
      <c r="G23" s="1"/>
      <c r="H23" s="74" t="str">
        <f>IF($B$23="","",$B$23)</f>
        <v>項目20</v>
      </c>
      <c r="I23" s="19"/>
      <c r="J23" s="6"/>
      <c r="K23" s="6"/>
      <c r="L23" s="30"/>
      <c r="M23" s="1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</row>
    <row r="24" spans="1:236" x14ac:dyDescent="0.2">
      <c r="A24" s="1"/>
      <c r="B24" s="257" t="s">
        <v>21</v>
      </c>
      <c r="C24" s="19"/>
      <c r="D24" s="6"/>
      <c r="E24" s="6"/>
      <c r="F24" s="30"/>
      <c r="G24" s="1"/>
      <c r="H24" s="74" t="str">
        <f>IF($B$24="","",$B$24)</f>
        <v>項目21</v>
      </c>
      <c r="I24" s="19"/>
      <c r="J24" s="6"/>
      <c r="K24" s="6"/>
      <c r="L24" s="30"/>
      <c r="M24" s="1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</row>
    <row r="25" spans="1:236" x14ac:dyDescent="0.2">
      <c r="A25" s="1"/>
      <c r="B25" s="257" t="s">
        <v>22</v>
      </c>
      <c r="C25" s="19"/>
      <c r="D25" s="6"/>
      <c r="E25" s="6"/>
      <c r="F25" s="30"/>
      <c r="G25" s="1"/>
      <c r="H25" s="74" t="str">
        <f>IF($B$25="","",$B$25)</f>
        <v>項目22</v>
      </c>
      <c r="I25" s="19"/>
      <c r="J25" s="6"/>
      <c r="K25" s="6"/>
      <c r="L25" s="30"/>
      <c r="M25" s="1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</row>
    <row r="26" spans="1:236" x14ac:dyDescent="0.2">
      <c r="A26" s="1"/>
      <c r="B26" s="257" t="s">
        <v>23</v>
      </c>
      <c r="C26" s="19"/>
      <c r="D26" s="6"/>
      <c r="E26" s="6"/>
      <c r="F26" s="30"/>
      <c r="G26" s="1"/>
      <c r="H26" s="74" t="str">
        <f>IF($B$26="","",$B$26)</f>
        <v>項目23</v>
      </c>
      <c r="I26" s="19"/>
      <c r="J26" s="6"/>
      <c r="K26" s="6"/>
      <c r="L26" s="30"/>
      <c r="M26" s="1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</row>
    <row r="27" spans="1:236" x14ac:dyDescent="0.2">
      <c r="A27" s="1"/>
      <c r="B27" s="257" t="s">
        <v>24</v>
      </c>
      <c r="C27" s="19"/>
      <c r="D27" s="6"/>
      <c r="E27" s="6"/>
      <c r="F27" s="30"/>
      <c r="G27" s="1"/>
      <c r="H27" s="74" t="str">
        <f>IF($B$27="","",$B$27)</f>
        <v>項目24</v>
      </c>
      <c r="I27" s="19"/>
      <c r="J27" s="6"/>
      <c r="K27" s="6"/>
      <c r="L27" s="30"/>
      <c r="M27" s="1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</row>
    <row r="28" spans="1:236" x14ac:dyDescent="0.2">
      <c r="A28" s="1"/>
      <c r="B28" s="257" t="s">
        <v>25</v>
      </c>
      <c r="C28" s="19"/>
      <c r="D28" s="6"/>
      <c r="E28" s="6"/>
      <c r="F28" s="30"/>
      <c r="G28" s="1"/>
      <c r="H28" s="74" t="str">
        <f>IF($B$28="","",$B$28)</f>
        <v>項目25</v>
      </c>
      <c r="I28" s="19"/>
      <c r="J28" s="6"/>
      <c r="K28" s="6"/>
      <c r="L28" s="30"/>
      <c r="M28" s="1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</row>
    <row r="29" spans="1:236" x14ac:dyDescent="0.2">
      <c r="A29" s="1"/>
      <c r="B29" s="257" t="s">
        <v>26</v>
      </c>
      <c r="C29" s="19"/>
      <c r="D29" s="6"/>
      <c r="E29" s="6"/>
      <c r="F29" s="30"/>
      <c r="G29" s="1"/>
      <c r="H29" s="74" t="str">
        <f>IF($B$29="","",$B$29)</f>
        <v>項目26</v>
      </c>
      <c r="I29" s="19"/>
      <c r="J29" s="6"/>
      <c r="K29" s="6"/>
      <c r="L29" s="30"/>
      <c r="M29" s="1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</row>
    <row r="30" spans="1:236" x14ac:dyDescent="0.2">
      <c r="A30" s="1"/>
      <c r="B30" s="257" t="s">
        <v>27</v>
      </c>
      <c r="C30" s="19"/>
      <c r="D30" s="6"/>
      <c r="E30" s="6"/>
      <c r="F30" s="30"/>
      <c r="G30" s="1"/>
      <c r="H30" s="74" t="str">
        <f>IF($B$30="","",$B$30)</f>
        <v>項目27</v>
      </c>
      <c r="I30" s="19"/>
      <c r="J30" s="6"/>
      <c r="K30" s="6"/>
      <c r="L30" s="30"/>
      <c r="M30" s="1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</row>
    <row r="31" spans="1:236" x14ac:dyDescent="0.2">
      <c r="A31" s="1"/>
      <c r="B31" s="257" t="s">
        <v>28</v>
      </c>
      <c r="C31" s="19"/>
      <c r="D31" s="6"/>
      <c r="E31" s="6"/>
      <c r="F31" s="30"/>
      <c r="G31" s="1"/>
      <c r="H31" s="74" t="str">
        <f>IF($B$31="","",$B$31)</f>
        <v>項目28</v>
      </c>
      <c r="I31" s="19"/>
      <c r="J31" s="6"/>
      <c r="K31" s="6"/>
      <c r="L31" s="30"/>
      <c r="M31" s="1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</row>
    <row r="32" spans="1:236" x14ac:dyDescent="0.2">
      <c r="A32" s="1"/>
      <c r="B32" s="257" t="s">
        <v>29</v>
      </c>
      <c r="C32" s="19"/>
      <c r="D32" s="6"/>
      <c r="E32" s="6"/>
      <c r="F32" s="30"/>
      <c r="G32" s="1"/>
      <c r="H32" s="74" t="str">
        <f>IF($B$32="","",$B$32)</f>
        <v>項目29</v>
      </c>
      <c r="I32" s="19"/>
      <c r="J32" s="6"/>
      <c r="K32" s="6"/>
      <c r="L32" s="30"/>
      <c r="M32" s="1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</row>
    <row r="33" spans="1:236" x14ac:dyDescent="0.2">
      <c r="A33" s="1"/>
      <c r="B33" s="257" t="s">
        <v>30</v>
      </c>
      <c r="C33" s="19"/>
      <c r="D33" s="6"/>
      <c r="E33" s="6"/>
      <c r="F33" s="30"/>
      <c r="G33" s="1"/>
      <c r="H33" s="74" t="str">
        <f>IF($B$33="","",$B$33)</f>
        <v>項目30</v>
      </c>
      <c r="I33" s="19"/>
      <c r="J33" s="6"/>
      <c r="K33" s="6"/>
      <c r="L33" s="30"/>
      <c r="M33" s="1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</row>
    <row r="34" spans="1:236" x14ac:dyDescent="0.2">
      <c r="A34" s="1"/>
      <c r="B34" s="257" t="s">
        <v>142</v>
      </c>
      <c r="C34" s="19"/>
      <c r="D34" s="6"/>
      <c r="E34" s="6"/>
      <c r="F34" s="30"/>
      <c r="G34" s="1"/>
      <c r="H34" s="74" t="str">
        <f>IF($B$34="","",$B$34)</f>
        <v>項目31</v>
      </c>
      <c r="I34" s="19"/>
      <c r="J34" s="6"/>
      <c r="K34" s="6"/>
      <c r="L34" s="30"/>
      <c r="M34" s="1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</row>
    <row r="35" spans="1:236" x14ac:dyDescent="0.2">
      <c r="A35" s="1"/>
      <c r="B35" s="257" t="s">
        <v>143</v>
      </c>
      <c r="C35" s="19"/>
      <c r="D35" s="6"/>
      <c r="E35" s="6"/>
      <c r="F35" s="30"/>
      <c r="G35" s="1"/>
      <c r="H35" s="74" t="str">
        <f>IF($B$35="","",$B$35)</f>
        <v>項目32</v>
      </c>
      <c r="I35" s="19"/>
      <c r="J35" s="6"/>
      <c r="K35" s="6"/>
      <c r="L35" s="30"/>
      <c r="M35" s="1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</row>
    <row r="36" spans="1:236" x14ac:dyDescent="0.2">
      <c r="A36" s="1"/>
      <c r="B36" s="257" t="s">
        <v>144</v>
      </c>
      <c r="C36" s="19"/>
      <c r="D36" s="6"/>
      <c r="E36" s="6"/>
      <c r="F36" s="30"/>
      <c r="G36" s="1"/>
      <c r="H36" s="74" t="str">
        <f>IF($B$36="","",$B$36)</f>
        <v>項目33</v>
      </c>
      <c r="I36" s="19"/>
      <c r="J36" s="6"/>
      <c r="K36" s="6"/>
      <c r="L36" s="30"/>
      <c r="M36" s="1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</row>
    <row r="37" spans="1:236" x14ac:dyDescent="0.2">
      <c r="A37" s="1"/>
      <c r="B37" s="257" t="s">
        <v>145</v>
      </c>
      <c r="C37" s="19"/>
      <c r="D37" s="6"/>
      <c r="E37" s="6"/>
      <c r="F37" s="30"/>
      <c r="G37" s="1"/>
      <c r="H37" s="74" t="str">
        <f>IF($B$37="","",$B$37)</f>
        <v>項目34</v>
      </c>
      <c r="I37" s="19"/>
      <c r="J37" s="6"/>
      <c r="K37" s="6"/>
      <c r="L37" s="30"/>
      <c r="M37" s="1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</row>
    <row r="38" spans="1:236" x14ac:dyDescent="0.2">
      <c r="A38" s="1"/>
      <c r="B38" s="257" t="s">
        <v>146</v>
      </c>
      <c r="C38" s="19"/>
      <c r="D38" s="6"/>
      <c r="E38" s="6"/>
      <c r="F38" s="30"/>
      <c r="G38" s="1"/>
      <c r="H38" s="74" t="str">
        <f>IF($B$38="","",$B$38)</f>
        <v>項目35</v>
      </c>
      <c r="I38" s="19"/>
      <c r="J38" s="6"/>
      <c r="K38" s="6"/>
      <c r="L38" s="30"/>
      <c r="M38" s="1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</row>
    <row r="39" spans="1:236" x14ac:dyDescent="0.2">
      <c r="A39" s="1"/>
      <c r="B39" s="257" t="s">
        <v>147</v>
      </c>
      <c r="C39" s="19"/>
      <c r="D39" s="6"/>
      <c r="E39" s="6"/>
      <c r="F39" s="30"/>
      <c r="G39" s="1"/>
      <c r="H39" s="74" t="str">
        <f>IF($B$39="","",$B$39)</f>
        <v>項目36</v>
      </c>
      <c r="I39" s="19"/>
      <c r="J39" s="6"/>
      <c r="K39" s="6"/>
      <c r="L39" s="30"/>
      <c r="M39" s="1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</row>
    <row r="40" spans="1:236" x14ac:dyDescent="0.2">
      <c r="A40" s="1"/>
      <c r="B40" s="257" t="s">
        <v>148</v>
      </c>
      <c r="C40" s="19"/>
      <c r="D40" s="6"/>
      <c r="E40" s="6"/>
      <c r="F40" s="30"/>
      <c r="G40" s="1"/>
      <c r="H40" s="74" t="str">
        <f>IF($B$40="","",$B$40)</f>
        <v>項目37</v>
      </c>
      <c r="I40" s="19"/>
      <c r="J40" s="6"/>
      <c r="K40" s="6"/>
      <c r="L40" s="30"/>
      <c r="M40" s="1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</row>
    <row r="41" spans="1:236" x14ac:dyDescent="0.2">
      <c r="A41" s="1"/>
      <c r="B41" s="257" t="s">
        <v>149</v>
      </c>
      <c r="C41" s="19"/>
      <c r="D41" s="6"/>
      <c r="E41" s="6"/>
      <c r="F41" s="30"/>
      <c r="G41" s="1"/>
      <c r="H41" s="74" t="str">
        <f>IF($B$41="","",$B$41)</f>
        <v>項目38</v>
      </c>
      <c r="I41" s="19"/>
      <c r="J41" s="6"/>
      <c r="K41" s="6"/>
      <c r="L41" s="30"/>
      <c r="M41" s="1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</row>
    <row r="42" spans="1:236" x14ac:dyDescent="0.2">
      <c r="A42" s="1"/>
      <c r="B42" s="257" t="s">
        <v>150</v>
      </c>
      <c r="C42" s="19"/>
      <c r="D42" s="6"/>
      <c r="E42" s="6"/>
      <c r="F42" s="30"/>
      <c r="G42" s="1"/>
      <c r="H42" s="74" t="str">
        <f>IF($B$42="","",$B$42)</f>
        <v>項目39</v>
      </c>
      <c r="I42" s="19"/>
      <c r="J42" s="6"/>
      <c r="K42" s="6"/>
      <c r="L42" s="30"/>
      <c r="M42" s="1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</row>
    <row r="43" spans="1:236" x14ac:dyDescent="0.2">
      <c r="A43" s="1"/>
      <c r="B43" s="257" t="s">
        <v>151</v>
      </c>
      <c r="C43" s="19"/>
      <c r="D43" s="6"/>
      <c r="E43" s="6"/>
      <c r="F43" s="30"/>
      <c r="G43" s="1"/>
      <c r="H43" s="74" t="str">
        <f>IF($B$43="","",$B$43)</f>
        <v>項目40</v>
      </c>
      <c r="I43" s="19"/>
      <c r="J43" s="6"/>
      <c r="K43" s="6"/>
      <c r="L43" s="30"/>
      <c r="M43" s="1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</row>
    <row r="44" spans="1:236" x14ac:dyDescent="0.2">
      <c r="A44" s="1"/>
      <c r="B44" s="257" t="s">
        <v>152</v>
      </c>
      <c r="C44" s="19"/>
      <c r="D44" s="6"/>
      <c r="E44" s="6"/>
      <c r="F44" s="30"/>
      <c r="G44" s="1"/>
      <c r="H44" s="74" t="str">
        <f>IF($B$44="","",$B$44)</f>
        <v>項目41</v>
      </c>
      <c r="I44" s="19"/>
      <c r="J44" s="6"/>
      <c r="K44" s="6"/>
      <c r="L44" s="30"/>
      <c r="M44" s="1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</row>
    <row r="45" spans="1:236" x14ac:dyDescent="0.2">
      <c r="A45" s="1"/>
      <c r="B45" s="257" t="s">
        <v>153</v>
      </c>
      <c r="C45" s="19"/>
      <c r="D45" s="6"/>
      <c r="E45" s="6"/>
      <c r="F45" s="30"/>
      <c r="G45" s="1"/>
      <c r="H45" s="74" t="str">
        <f>IF($B$45="","",$B$45)</f>
        <v>項目42</v>
      </c>
      <c r="I45" s="19"/>
      <c r="J45" s="6"/>
      <c r="K45" s="6"/>
      <c r="L45" s="30"/>
      <c r="M45" s="1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</row>
    <row r="46" spans="1:236" x14ac:dyDescent="0.2">
      <c r="A46" s="1"/>
      <c r="B46" s="257" t="s">
        <v>154</v>
      </c>
      <c r="C46" s="19"/>
      <c r="D46" s="6"/>
      <c r="E46" s="6"/>
      <c r="F46" s="30"/>
      <c r="G46" s="1"/>
      <c r="H46" s="74" t="str">
        <f>IF($B$46="","",$B$46)</f>
        <v>項目43</v>
      </c>
      <c r="I46" s="19"/>
      <c r="J46" s="6"/>
      <c r="K46" s="6"/>
      <c r="L46" s="30"/>
      <c r="M46" s="1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</row>
    <row r="47" spans="1:236" x14ac:dyDescent="0.2">
      <c r="A47" s="1"/>
      <c r="B47" s="257" t="s">
        <v>155</v>
      </c>
      <c r="C47" s="19"/>
      <c r="D47" s="6"/>
      <c r="E47" s="6"/>
      <c r="F47" s="30"/>
      <c r="G47" s="1"/>
      <c r="H47" s="74" t="str">
        <f>IF($B$47="","",$B$47)</f>
        <v>項目44</v>
      </c>
      <c r="I47" s="19"/>
      <c r="J47" s="6"/>
      <c r="K47" s="6"/>
      <c r="L47" s="30"/>
      <c r="M47" s="1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</row>
    <row r="48" spans="1:236" x14ac:dyDescent="0.2">
      <c r="A48" s="1"/>
      <c r="B48" s="257" t="s">
        <v>156</v>
      </c>
      <c r="C48" s="19"/>
      <c r="D48" s="6"/>
      <c r="E48" s="6"/>
      <c r="F48" s="30"/>
      <c r="G48" s="1"/>
      <c r="H48" s="74" t="str">
        <f>IF($B$48="","",$B$48)</f>
        <v>項目45</v>
      </c>
      <c r="I48" s="19"/>
      <c r="J48" s="6"/>
      <c r="K48" s="6"/>
      <c r="L48" s="30"/>
      <c r="M48" s="1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</row>
    <row r="49" spans="1:236" x14ac:dyDescent="0.2">
      <c r="A49" s="1"/>
      <c r="B49" s="257" t="s">
        <v>157</v>
      </c>
      <c r="C49" s="19"/>
      <c r="D49" s="6"/>
      <c r="E49" s="6"/>
      <c r="F49" s="30"/>
      <c r="G49" s="1"/>
      <c r="H49" s="74" t="str">
        <f>IF($B$49="","",$B$49)</f>
        <v>項目46</v>
      </c>
      <c r="I49" s="19"/>
      <c r="J49" s="6"/>
      <c r="K49" s="6"/>
      <c r="L49" s="30"/>
      <c r="M49" s="1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</row>
    <row r="50" spans="1:236" x14ac:dyDescent="0.2">
      <c r="A50" s="1"/>
      <c r="B50" s="257" t="s">
        <v>158</v>
      </c>
      <c r="C50" s="19"/>
      <c r="D50" s="6"/>
      <c r="E50" s="6"/>
      <c r="F50" s="30"/>
      <c r="G50" s="1"/>
      <c r="H50" s="74" t="str">
        <f>IF($B$50="","",$B$50)</f>
        <v>項目47</v>
      </c>
      <c r="I50" s="19"/>
      <c r="J50" s="6"/>
      <c r="K50" s="6"/>
      <c r="L50" s="30"/>
      <c r="M50" s="1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</row>
    <row r="51" spans="1:236" x14ac:dyDescent="0.2">
      <c r="A51" s="1"/>
      <c r="B51" s="257" t="s">
        <v>159</v>
      </c>
      <c r="C51" s="19"/>
      <c r="D51" s="6"/>
      <c r="E51" s="6"/>
      <c r="F51" s="30"/>
      <c r="G51" s="1"/>
      <c r="H51" s="74" t="str">
        <f>IF($B$51="","",$B$51)</f>
        <v>項目48</v>
      </c>
      <c r="I51" s="19"/>
      <c r="J51" s="6"/>
      <c r="K51" s="6"/>
      <c r="L51" s="30"/>
      <c r="M51" s="1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</row>
    <row r="52" spans="1:236" x14ac:dyDescent="0.2">
      <c r="A52" s="1"/>
      <c r="B52" s="257" t="s">
        <v>160</v>
      </c>
      <c r="C52" s="19"/>
      <c r="D52" s="6"/>
      <c r="E52" s="6"/>
      <c r="F52" s="30"/>
      <c r="G52" s="1"/>
      <c r="H52" s="74" t="str">
        <f>IF($B$52="","",$B$52)</f>
        <v>項目49</v>
      </c>
      <c r="I52" s="19"/>
      <c r="J52" s="6"/>
      <c r="K52" s="6"/>
      <c r="L52" s="30"/>
      <c r="M52" s="1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</row>
    <row r="53" spans="1:236" x14ac:dyDescent="0.2">
      <c r="A53" s="1"/>
      <c r="B53" s="257" t="s">
        <v>161</v>
      </c>
      <c r="C53" s="19"/>
      <c r="D53" s="6"/>
      <c r="E53" s="6"/>
      <c r="F53" s="30"/>
      <c r="G53" s="1"/>
      <c r="H53" s="74" t="str">
        <f>IF($B$53="","",$B$53)</f>
        <v>項目50</v>
      </c>
      <c r="I53" s="19"/>
      <c r="J53" s="6"/>
      <c r="K53" s="6"/>
      <c r="L53" s="30"/>
      <c r="M53" s="1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</row>
    <row r="54" spans="1:236" s="88" customFormat="1" x14ac:dyDescent="0.2">
      <c r="A54" s="5"/>
      <c r="B54" s="5"/>
      <c r="C54" s="42"/>
      <c r="D54" s="42"/>
      <c r="E54" s="42"/>
      <c r="F54" s="42"/>
      <c r="G54" s="5"/>
      <c r="H54" s="5"/>
      <c r="I54" s="42"/>
      <c r="J54" s="42"/>
      <c r="K54" s="42"/>
      <c r="L54" s="42"/>
      <c r="M54" s="5"/>
    </row>
    <row r="55" spans="1:236" x14ac:dyDescent="0.2">
      <c r="A55" s="1"/>
      <c r="B55" s="317" t="s">
        <v>63</v>
      </c>
      <c r="C55" s="311" t="s">
        <v>57</v>
      </c>
      <c r="D55" s="312"/>
      <c r="E55" s="312"/>
      <c r="F55" s="313"/>
      <c r="G55" s="1"/>
      <c r="H55" s="319" t="s">
        <v>93</v>
      </c>
      <c r="I55" s="311" t="s">
        <v>57</v>
      </c>
      <c r="J55" s="312"/>
      <c r="K55" s="312"/>
      <c r="L55" s="313"/>
      <c r="M55" s="1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</row>
    <row r="56" spans="1:236" x14ac:dyDescent="0.2">
      <c r="A56" s="1"/>
      <c r="B56" s="321"/>
      <c r="C56" s="12" t="s">
        <v>0</v>
      </c>
      <c r="D56" s="11" t="s">
        <v>1</v>
      </c>
      <c r="E56" s="10" t="s">
        <v>2</v>
      </c>
      <c r="F56" s="24" t="s">
        <v>3</v>
      </c>
      <c r="G56" s="1"/>
      <c r="H56" s="322"/>
      <c r="I56" s="12" t="s">
        <v>0</v>
      </c>
      <c r="J56" s="11" t="s">
        <v>1</v>
      </c>
      <c r="K56" s="10" t="s">
        <v>2</v>
      </c>
      <c r="L56" s="24" t="s">
        <v>3</v>
      </c>
      <c r="M56" s="1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</row>
    <row r="57" spans="1:236" x14ac:dyDescent="0.2">
      <c r="A57" s="1"/>
      <c r="B57" s="73" t="str">
        <f>IF($B$4="","",$B$4)</f>
        <v>加工食品</v>
      </c>
      <c r="C57" s="21"/>
      <c r="D57" s="8"/>
      <c r="E57" s="8"/>
      <c r="F57" s="29"/>
      <c r="G57" s="1"/>
      <c r="H57" s="73" t="str">
        <f>IF($B$4="","",$B$4)</f>
        <v>加工食品</v>
      </c>
      <c r="I57" s="21"/>
      <c r="J57" s="8"/>
      <c r="K57" s="8"/>
      <c r="L57" s="29"/>
      <c r="M57" s="1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</row>
    <row r="58" spans="1:236" x14ac:dyDescent="0.2">
      <c r="A58" s="1"/>
      <c r="B58" s="74" t="str">
        <f>IF($B$5="","",$B$5)</f>
        <v>生鮮食品</v>
      </c>
      <c r="C58" s="19"/>
      <c r="D58" s="6"/>
      <c r="E58" s="6"/>
      <c r="F58" s="30"/>
      <c r="G58" s="1"/>
      <c r="H58" s="74" t="str">
        <f>IF($B$5="","",$B$5)</f>
        <v>生鮮食品</v>
      </c>
      <c r="I58" s="19"/>
      <c r="J58" s="6"/>
      <c r="K58" s="6"/>
      <c r="L58" s="30"/>
      <c r="M58" s="1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</row>
    <row r="59" spans="1:236" x14ac:dyDescent="0.2">
      <c r="A59" s="1"/>
      <c r="B59" s="74" t="str">
        <f>IF($B$6="","",$B$6)</f>
        <v>菓子類</v>
      </c>
      <c r="C59" s="19"/>
      <c r="D59" s="6"/>
      <c r="E59" s="6"/>
      <c r="F59" s="30"/>
      <c r="G59" s="1"/>
      <c r="H59" s="74" t="str">
        <f>IF($B$6="","",$B$6)</f>
        <v>菓子類</v>
      </c>
      <c r="I59" s="19"/>
      <c r="J59" s="6"/>
      <c r="K59" s="6"/>
      <c r="L59" s="30"/>
      <c r="M59" s="1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</row>
    <row r="60" spans="1:236" x14ac:dyDescent="0.2">
      <c r="A60" s="1"/>
      <c r="B60" s="74" t="str">
        <f>IF($B$7="","",$B$7)</f>
        <v>項目4</v>
      </c>
      <c r="C60" s="19"/>
      <c r="D60" s="6"/>
      <c r="E60" s="6"/>
      <c r="F60" s="30"/>
      <c r="G60" s="1"/>
      <c r="H60" s="74" t="str">
        <f>IF($B$7="","",$B$7)</f>
        <v>項目4</v>
      </c>
      <c r="I60" s="19"/>
      <c r="J60" s="6"/>
      <c r="K60" s="6"/>
      <c r="L60" s="30"/>
      <c r="M60" s="1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</row>
    <row r="61" spans="1:236" x14ac:dyDescent="0.2">
      <c r="A61" s="1"/>
      <c r="B61" s="74" t="str">
        <f>IF($B$8="","",$B$8)</f>
        <v>項目5</v>
      </c>
      <c r="C61" s="19"/>
      <c r="D61" s="6"/>
      <c r="E61" s="6"/>
      <c r="F61" s="30"/>
      <c r="G61" s="1"/>
      <c r="H61" s="74" t="str">
        <f>IF($B$8="","",$B$8)</f>
        <v>項目5</v>
      </c>
      <c r="I61" s="19"/>
      <c r="J61" s="6"/>
      <c r="K61" s="6"/>
      <c r="L61" s="30"/>
      <c r="M61" s="1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</row>
    <row r="62" spans="1:236" x14ac:dyDescent="0.2">
      <c r="A62" s="1"/>
      <c r="B62" s="74" t="str">
        <f>IF($B$9="","",$B$9)</f>
        <v>項目6</v>
      </c>
      <c r="C62" s="19"/>
      <c r="D62" s="6"/>
      <c r="E62" s="6"/>
      <c r="F62" s="30"/>
      <c r="G62" s="1"/>
      <c r="H62" s="74" t="str">
        <f>IF($B$9="","",$B$9)</f>
        <v>項目6</v>
      </c>
      <c r="I62" s="19"/>
      <c r="J62" s="6"/>
      <c r="K62" s="6"/>
      <c r="L62" s="30"/>
      <c r="M62" s="1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</row>
    <row r="63" spans="1:236" x14ac:dyDescent="0.2">
      <c r="A63" s="1"/>
      <c r="B63" s="74" t="str">
        <f>IF($B$10="","",$B$10)</f>
        <v>項目7</v>
      </c>
      <c r="C63" s="19"/>
      <c r="D63" s="6"/>
      <c r="E63" s="6"/>
      <c r="F63" s="30"/>
      <c r="G63" s="1"/>
      <c r="H63" s="74" t="str">
        <f>IF($B$10="","",$B$10)</f>
        <v>項目7</v>
      </c>
      <c r="I63" s="19"/>
      <c r="J63" s="6"/>
      <c r="K63" s="6"/>
      <c r="L63" s="30"/>
      <c r="M63" s="1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</row>
    <row r="64" spans="1:236" x14ac:dyDescent="0.2">
      <c r="A64" s="1"/>
      <c r="B64" s="74" t="str">
        <f>IF($B$11="","",$B$11)</f>
        <v>項目8</v>
      </c>
      <c r="C64" s="19"/>
      <c r="D64" s="6"/>
      <c r="E64" s="6"/>
      <c r="F64" s="30"/>
      <c r="G64" s="1"/>
      <c r="H64" s="74" t="str">
        <f>IF($B$11="","",$B$11)</f>
        <v>項目8</v>
      </c>
      <c r="I64" s="19"/>
      <c r="J64" s="6"/>
      <c r="K64" s="6"/>
      <c r="L64" s="30"/>
      <c r="M64" s="1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</row>
    <row r="65" spans="1:236" x14ac:dyDescent="0.2">
      <c r="A65" s="1"/>
      <c r="B65" s="74" t="str">
        <f>IF($B$12="","",$B$12)</f>
        <v>項目9</v>
      </c>
      <c r="C65" s="19"/>
      <c r="D65" s="6"/>
      <c r="E65" s="6"/>
      <c r="F65" s="30"/>
      <c r="G65" s="1"/>
      <c r="H65" s="74" t="str">
        <f>IF($B$12="","",$B$12)</f>
        <v>項目9</v>
      </c>
      <c r="I65" s="19"/>
      <c r="J65" s="6"/>
      <c r="K65" s="6"/>
      <c r="L65" s="30"/>
      <c r="M65" s="1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</row>
    <row r="66" spans="1:236" x14ac:dyDescent="0.2">
      <c r="A66" s="1"/>
      <c r="B66" s="74" t="str">
        <f>IF($B$13="","",$B$13)</f>
        <v>項目10</v>
      </c>
      <c r="C66" s="19"/>
      <c r="D66" s="6"/>
      <c r="E66" s="6"/>
      <c r="F66" s="30"/>
      <c r="G66" s="1"/>
      <c r="H66" s="74" t="str">
        <f>IF($B$13="","",$B$13)</f>
        <v>項目10</v>
      </c>
      <c r="I66" s="19"/>
      <c r="J66" s="6"/>
      <c r="K66" s="6"/>
      <c r="L66" s="30"/>
      <c r="M66" s="1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</row>
    <row r="67" spans="1:236" x14ac:dyDescent="0.2">
      <c r="A67" s="1"/>
      <c r="B67" s="74" t="str">
        <f>IF($B$14="","",$B$14)</f>
        <v>項目11</v>
      </c>
      <c r="C67" s="19"/>
      <c r="D67" s="6"/>
      <c r="E67" s="6"/>
      <c r="F67" s="30"/>
      <c r="G67" s="1"/>
      <c r="H67" s="74" t="str">
        <f>IF($B$14="","",$B$14)</f>
        <v>項目11</v>
      </c>
      <c r="I67" s="19"/>
      <c r="J67" s="6"/>
      <c r="K67" s="6"/>
      <c r="L67" s="30"/>
      <c r="M67" s="1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</row>
    <row r="68" spans="1:236" x14ac:dyDescent="0.2">
      <c r="A68" s="1"/>
      <c r="B68" s="74" t="str">
        <f>IF($B$15="","",$B$15)</f>
        <v>項目12</v>
      </c>
      <c r="C68" s="19"/>
      <c r="D68" s="6"/>
      <c r="E68" s="6"/>
      <c r="F68" s="30"/>
      <c r="G68" s="1"/>
      <c r="H68" s="74" t="str">
        <f>IF($B$15="","",$B$15)</f>
        <v>項目12</v>
      </c>
      <c r="I68" s="19"/>
      <c r="J68" s="6"/>
      <c r="K68" s="6"/>
      <c r="L68" s="30"/>
      <c r="M68" s="1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</row>
    <row r="69" spans="1:236" x14ac:dyDescent="0.2">
      <c r="A69" s="1"/>
      <c r="B69" s="74" t="str">
        <f>IF($B$16="","",$B$16)</f>
        <v>項目13</v>
      </c>
      <c r="C69" s="19"/>
      <c r="D69" s="6"/>
      <c r="E69" s="6"/>
      <c r="F69" s="30"/>
      <c r="G69" s="1"/>
      <c r="H69" s="74" t="str">
        <f>IF($B$16="","",$B$16)</f>
        <v>項目13</v>
      </c>
      <c r="I69" s="19"/>
      <c r="J69" s="6"/>
      <c r="K69" s="6"/>
      <c r="L69" s="30"/>
      <c r="M69" s="1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</row>
    <row r="70" spans="1:236" x14ac:dyDescent="0.2">
      <c r="A70" s="1"/>
      <c r="B70" s="74" t="str">
        <f>IF($B$17="","",$B$17)</f>
        <v>項目14</v>
      </c>
      <c r="C70" s="19"/>
      <c r="D70" s="6"/>
      <c r="E70" s="6"/>
      <c r="F70" s="30"/>
      <c r="G70" s="1"/>
      <c r="H70" s="74" t="str">
        <f>IF($B$17="","",$B$17)</f>
        <v>項目14</v>
      </c>
      <c r="I70" s="19"/>
      <c r="J70" s="6"/>
      <c r="K70" s="6"/>
      <c r="L70" s="30"/>
      <c r="M70" s="1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</row>
    <row r="71" spans="1:236" x14ac:dyDescent="0.2">
      <c r="A71" s="1"/>
      <c r="B71" s="74" t="str">
        <f>IF($B$18="","",$B$18)</f>
        <v>項目15</v>
      </c>
      <c r="C71" s="19"/>
      <c r="D71" s="6"/>
      <c r="E71" s="6"/>
      <c r="F71" s="30"/>
      <c r="G71" s="1"/>
      <c r="H71" s="74" t="str">
        <f>IF($B$18="","",$B$18)</f>
        <v>項目15</v>
      </c>
      <c r="I71" s="19"/>
      <c r="J71" s="6"/>
      <c r="K71" s="6"/>
      <c r="L71" s="30"/>
      <c r="M71" s="1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</row>
    <row r="72" spans="1:236" x14ac:dyDescent="0.2">
      <c r="A72" s="1"/>
      <c r="B72" s="74" t="str">
        <f>IF($B$19="","",$B$19)</f>
        <v>項目16</v>
      </c>
      <c r="C72" s="19"/>
      <c r="D72" s="6"/>
      <c r="E72" s="6"/>
      <c r="F72" s="30"/>
      <c r="G72" s="1"/>
      <c r="H72" s="74" t="str">
        <f>IF($B$19="","",$B$19)</f>
        <v>項目16</v>
      </c>
      <c r="I72" s="19"/>
      <c r="J72" s="6"/>
      <c r="K72" s="6"/>
      <c r="L72" s="30"/>
      <c r="M72" s="1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</row>
    <row r="73" spans="1:236" x14ac:dyDescent="0.2">
      <c r="A73" s="1"/>
      <c r="B73" s="74" t="str">
        <f>IF($B$20="","",$B$20)</f>
        <v>項目17</v>
      </c>
      <c r="C73" s="19"/>
      <c r="D73" s="6"/>
      <c r="E73" s="6"/>
      <c r="F73" s="30"/>
      <c r="G73" s="1"/>
      <c r="H73" s="74" t="str">
        <f>IF($B$20="","",$B$20)</f>
        <v>項目17</v>
      </c>
      <c r="I73" s="19"/>
      <c r="J73" s="6"/>
      <c r="K73" s="6"/>
      <c r="L73" s="30"/>
      <c r="M73" s="1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</row>
    <row r="74" spans="1:236" x14ac:dyDescent="0.2">
      <c r="A74" s="1"/>
      <c r="B74" s="74" t="str">
        <f>IF($B$21="","",$B$21)</f>
        <v>項目18</v>
      </c>
      <c r="C74" s="19"/>
      <c r="D74" s="6"/>
      <c r="E74" s="6"/>
      <c r="F74" s="30"/>
      <c r="G74" s="1"/>
      <c r="H74" s="74" t="str">
        <f>IF($B$21="","",$B$21)</f>
        <v>項目18</v>
      </c>
      <c r="I74" s="19"/>
      <c r="J74" s="6"/>
      <c r="K74" s="6"/>
      <c r="L74" s="30"/>
      <c r="M74" s="1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</row>
    <row r="75" spans="1:236" x14ac:dyDescent="0.2">
      <c r="A75" s="1"/>
      <c r="B75" s="74" t="str">
        <f>IF($B$22="","",$B$22)</f>
        <v>項目19</v>
      </c>
      <c r="C75" s="19"/>
      <c r="D75" s="6"/>
      <c r="E75" s="6"/>
      <c r="F75" s="30"/>
      <c r="G75" s="1"/>
      <c r="H75" s="74" t="str">
        <f>IF($B$22="","",$B$22)</f>
        <v>項目19</v>
      </c>
      <c r="I75" s="19"/>
      <c r="J75" s="6"/>
      <c r="K75" s="6"/>
      <c r="L75" s="30"/>
      <c r="M75" s="1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</row>
    <row r="76" spans="1:236" x14ac:dyDescent="0.2">
      <c r="A76" s="1"/>
      <c r="B76" s="74" t="str">
        <f>IF($B$23="","",$B$23)</f>
        <v>項目20</v>
      </c>
      <c r="C76" s="19"/>
      <c r="D76" s="6"/>
      <c r="E76" s="6"/>
      <c r="F76" s="30"/>
      <c r="G76" s="1"/>
      <c r="H76" s="74" t="str">
        <f>IF($B$23="","",$B$23)</f>
        <v>項目20</v>
      </c>
      <c r="I76" s="19"/>
      <c r="J76" s="6"/>
      <c r="K76" s="6"/>
      <c r="L76" s="30"/>
      <c r="M76" s="1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</row>
    <row r="77" spans="1:236" x14ac:dyDescent="0.2">
      <c r="A77" s="1"/>
      <c r="B77" s="74" t="str">
        <f>IF($B$24="","",$B$24)</f>
        <v>項目21</v>
      </c>
      <c r="C77" s="19"/>
      <c r="D77" s="6"/>
      <c r="E77" s="6"/>
      <c r="F77" s="30"/>
      <c r="G77" s="1"/>
      <c r="H77" s="74" t="str">
        <f>IF($B$24="","",$B$24)</f>
        <v>項目21</v>
      </c>
      <c r="I77" s="19"/>
      <c r="J77" s="6"/>
      <c r="K77" s="6"/>
      <c r="L77" s="30"/>
      <c r="M77" s="1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</row>
    <row r="78" spans="1:236" x14ac:dyDescent="0.2">
      <c r="A78" s="1"/>
      <c r="B78" s="74" t="str">
        <f>IF($B$25="","",$B$25)</f>
        <v>項目22</v>
      </c>
      <c r="C78" s="19"/>
      <c r="D78" s="6"/>
      <c r="E78" s="6"/>
      <c r="F78" s="30"/>
      <c r="G78" s="1"/>
      <c r="H78" s="74" t="str">
        <f>IF($B$25="","",$B$25)</f>
        <v>項目22</v>
      </c>
      <c r="I78" s="19"/>
      <c r="J78" s="6"/>
      <c r="K78" s="6"/>
      <c r="L78" s="30"/>
      <c r="M78" s="1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</row>
    <row r="79" spans="1:236" x14ac:dyDescent="0.2">
      <c r="A79" s="1"/>
      <c r="B79" s="74" t="str">
        <f>IF($B$26="","",$B$26)</f>
        <v>項目23</v>
      </c>
      <c r="C79" s="19"/>
      <c r="D79" s="6"/>
      <c r="E79" s="6"/>
      <c r="F79" s="30"/>
      <c r="G79" s="1"/>
      <c r="H79" s="74" t="str">
        <f>IF($B$26="","",$B$26)</f>
        <v>項目23</v>
      </c>
      <c r="I79" s="19"/>
      <c r="J79" s="6"/>
      <c r="K79" s="6"/>
      <c r="L79" s="30"/>
      <c r="M79" s="1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</row>
    <row r="80" spans="1:236" x14ac:dyDescent="0.2">
      <c r="A80" s="1"/>
      <c r="B80" s="74" t="str">
        <f>IF($B$27="","",$B$27)</f>
        <v>項目24</v>
      </c>
      <c r="C80" s="19"/>
      <c r="D80" s="6"/>
      <c r="E80" s="6"/>
      <c r="F80" s="30"/>
      <c r="G80" s="1"/>
      <c r="H80" s="74" t="str">
        <f>IF($B$27="","",$B$27)</f>
        <v>項目24</v>
      </c>
      <c r="I80" s="19"/>
      <c r="J80" s="6"/>
      <c r="K80" s="6"/>
      <c r="L80" s="30"/>
      <c r="M80" s="1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</row>
    <row r="81" spans="1:236" x14ac:dyDescent="0.2">
      <c r="A81" s="1"/>
      <c r="B81" s="74" t="str">
        <f>IF($B$28="","",$B$28)</f>
        <v>項目25</v>
      </c>
      <c r="C81" s="19"/>
      <c r="D81" s="6"/>
      <c r="E81" s="6"/>
      <c r="F81" s="30"/>
      <c r="G81" s="1"/>
      <c r="H81" s="74" t="str">
        <f>IF($B$28="","",$B$28)</f>
        <v>項目25</v>
      </c>
      <c r="I81" s="19"/>
      <c r="J81" s="6"/>
      <c r="K81" s="6"/>
      <c r="L81" s="30"/>
      <c r="M81" s="1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</row>
    <row r="82" spans="1:236" x14ac:dyDescent="0.2">
      <c r="A82" s="1"/>
      <c r="B82" s="74" t="str">
        <f>IF($B$29="","",$B$29)</f>
        <v>項目26</v>
      </c>
      <c r="C82" s="19"/>
      <c r="D82" s="6"/>
      <c r="E82" s="6"/>
      <c r="F82" s="30"/>
      <c r="G82" s="1"/>
      <c r="H82" s="74" t="str">
        <f>IF($B$29="","",$B$29)</f>
        <v>項目26</v>
      </c>
      <c r="I82" s="19"/>
      <c r="J82" s="6"/>
      <c r="K82" s="6"/>
      <c r="L82" s="30"/>
      <c r="M82" s="1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</row>
    <row r="83" spans="1:236" x14ac:dyDescent="0.2">
      <c r="A83" s="1"/>
      <c r="B83" s="74" t="str">
        <f>IF($B$30="","",$B$30)</f>
        <v>項目27</v>
      </c>
      <c r="C83" s="19"/>
      <c r="D83" s="6"/>
      <c r="E83" s="6"/>
      <c r="F83" s="30"/>
      <c r="G83" s="1"/>
      <c r="H83" s="74" t="str">
        <f>IF($B$30="","",$B$30)</f>
        <v>項目27</v>
      </c>
      <c r="I83" s="19"/>
      <c r="J83" s="6"/>
      <c r="K83" s="6"/>
      <c r="L83" s="30"/>
      <c r="M83" s="1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</row>
    <row r="84" spans="1:236" x14ac:dyDescent="0.2">
      <c r="A84" s="1"/>
      <c r="B84" s="74" t="str">
        <f>IF($B$31="","",$B$31)</f>
        <v>項目28</v>
      </c>
      <c r="C84" s="19"/>
      <c r="D84" s="6"/>
      <c r="E84" s="6"/>
      <c r="F84" s="30"/>
      <c r="G84" s="1"/>
      <c r="H84" s="74" t="str">
        <f>IF($B$31="","",$B$31)</f>
        <v>項目28</v>
      </c>
      <c r="I84" s="19"/>
      <c r="J84" s="6"/>
      <c r="K84" s="6"/>
      <c r="L84" s="30"/>
      <c r="M84" s="1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</row>
    <row r="85" spans="1:236" x14ac:dyDescent="0.2">
      <c r="A85" s="1"/>
      <c r="B85" s="74" t="str">
        <f>IF($B$32="","",$B$32)</f>
        <v>項目29</v>
      </c>
      <c r="C85" s="19"/>
      <c r="D85" s="6"/>
      <c r="E85" s="6"/>
      <c r="F85" s="30"/>
      <c r="G85" s="1"/>
      <c r="H85" s="74" t="str">
        <f>IF($B$32="","",$B$32)</f>
        <v>項目29</v>
      </c>
      <c r="I85" s="19"/>
      <c r="J85" s="6"/>
      <c r="K85" s="6"/>
      <c r="L85" s="30"/>
      <c r="M85" s="1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</row>
    <row r="86" spans="1:236" x14ac:dyDescent="0.2">
      <c r="A86" s="1"/>
      <c r="B86" s="74" t="str">
        <f>IF($B$33="","",$B$33)</f>
        <v>項目30</v>
      </c>
      <c r="C86" s="19"/>
      <c r="D86" s="6"/>
      <c r="E86" s="6"/>
      <c r="F86" s="30"/>
      <c r="G86" s="1"/>
      <c r="H86" s="74" t="str">
        <f>IF($B$33="","",$B$33)</f>
        <v>項目30</v>
      </c>
      <c r="I86" s="19"/>
      <c r="J86" s="6"/>
      <c r="K86" s="6"/>
      <c r="L86" s="30"/>
      <c r="M86" s="1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</row>
    <row r="87" spans="1:236" x14ac:dyDescent="0.2">
      <c r="A87" s="1"/>
      <c r="B87" s="74" t="str">
        <f>IF($B$34="","",$B$34)</f>
        <v>項目31</v>
      </c>
      <c r="C87" s="19"/>
      <c r="D87" s="6"/>
      <c r="E87" s="6"/>
      <c r="F87" s="30"/>
      <c r="G87" s="1"/>
      <c r="H87" s="74" t="str">
        <f>IF($B$34="","",$B$34)</f>
        <v>項目31</v>
      </c>
      <c r="I87" s="19"/>
      <c r="J87" s="6"/>
      <c r="K87" s="6"/>
      <c r="L87" s="30"/>
      <c r="M87" s="1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</row>
    <row r="88" spans="1:236" x14ac:dyDescent="0.2">
      <c r="A88" s="1"/>
      <c r="B88" s="74" t="str">
        <f>IF($B$35="","",$B$35)</f>
        <v>項目32</v>
      </c>
      <c r="C88" s="19"/>
      <c r="D88" s="6"/>
      <c r="E88" s="6"/>
      <c r="F88" s="30"/>
      <c r="G88" s="1"/>
      <c r="H88" s="74" t="str">
        <f>IF($B$35="","",$B$35)</f>
        <v>項目32</v>
      </c>
      <c r="I88" s="19"/>
      <c r="J88" s="6"/>
      <c r="K88" s="6"/>
      <c r="L88" s="30"/>
      <c r="M88" s="1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</row>
    <row r="89" spans="1:236" x14ac:dyDescent="0.2">
      <c r="A89" s="1"/>
      <c r="B89" s="74" t="str">
        <f>IF($B$36="","",$B$36)</f>
        <v>項目33</v>
      </c>
      <c r="C89" s="19"/>
      <c r="D89" s="6"/>
      <c r="E89" s="6"/>
      <c r="F89" s="30"/>
      <c r="G89" s="1"/>
      <c r="H89" s="74" t="str">
        <f>IF($B$36="","",$B$36)</f>
        <v>項目33</v>
      </c>
      <c r="I89" s="19"/>
      <c r="J89" s="6"/>
      <c r="K89" s="6"/>
      <c r="L89" s="30"/>
      <c r="M89" s="1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</row>
    <row r="90" spans="1:236" x14ac:dyDescent="0.2">
      <c r="A90" s="1"/>
      <c r="B90" s="74" t="str">
        <f>IF($B$37="","",$B$37)</f>
        <v>項目34</v>
      </c>
      <c r="C90" s="19"/>
      <c r="D90" s="6"/>
      <c r="E90" s="6"/>
      <c r="F90" s="30"/>
      <c r="G90" s="1"/>
      <c r="H90" s="74" t="str">
        <f>IF($B$37="","",$B$37)</f>
        <v>項目34</v>
      </c>
      <c r="I90" s="19"/>
      <c r="J90" s="6"/>
      <c r="K90" s="6"/>
      <c r="L90" s="30"/>
      <c r="M90" s="1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</row>
    <row r="91" spans="1:236" x14ac:dyDescent="0.2">
      <c r="A91" s="1"/>
      <c r="B91" s="74" t="str">
        <f>IF($B$38="","",$B$38)</f>
        <v>項目35</v>
      </c>
      <c r="C91" s="19"/>
      <c r="D91" s="6"/>
      <c r="E91" s="6"/>
      <c r="F91" s="30"/>
      <c r="G91" s="1"/>
      <c r="H91" s="74" t="str">
        <f>IF($B$38="","",$B$38)</f>
        <v>項目35</v>
      </c>
      <c r="I91" s="19"/>
      <c r="J91" s="6"/>
      <c r="K91" s="6"/>
      <c r="L91" s="30"/>
      <c r="M91" s="1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</row>
    <row r="92" spans="1:236" x14ac:dyDescent="0.2">
      <c r="A92" s="1"/>
      <c r="B92" s="74" t="str">
        <f>IF($B$39="","",$B$39)</f>
        <v>項目36</v>
      </c>
      <c r="C92" s="19"/>
      <c r="D92" s="6"/>
      <c r="E92" s="6"/>
      <c r="F92" s="30"/>
      <c r="G92" s="1"/>
      <c r="H92" s="74" t="str">
        <f>IF($B$39="","",$B$39)</f>
        <v>項目36</v>
      </c>
      <c r="I92" s="19"/>
      <c r="J92" s="6"/>
      <c r="K92" s="6"/>
      <c r="L92" s="30"/>
      <c r="M92" s="1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</row>
    <row r="93" spans="1:236" x14ac:dyDescent="0.2">
      <c r="A93" s="1"/>
      <c r="B93" s="74" t="str">
        <f>IF($B$40="","",$B$40)</f>
        <v>項目37</v>
      </c>
      <c r="C93" s="19"/>
      <c r="D93" s="6"/>
      <c r="E93" s="6"/>
      <c r="F93" s="30"/>
      <c r="G93" s="1"/>
      <c r="H93" s="74" t="str">
        <f>IF($B$40="","",$B$40)</f>
        <v>項目37</v>
      </c>
      <c r="I93" s="19"/>
      <c r="J93" s="6"/>
      <c r="K93" s="6"/>
      <c r="L93" s="30"/>
      <c r="M93" s="1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</row>
    <row r="94" spans="1:236" x14ac:dyDescent="0.2">
      <c r="A94" s="1"/>
      <c r="B94" s="74" t="str">
        <f>IF($B$41="","",$B$41)</f>
        <v>項目38</v>
      </c>
      <c r="C94" s="19"/>
      <c r="D94" s="6"/>
      <c r="E94" s="6"/>
      <c r="F94" s="30"/>
      <c r="G94" s="1"/>
      <c r="H94" s="74" t="str">
        <f>IF($B$41="","",$B$41)</f>
        <v>項目38</v>
      </c>
      <c r="I94" s="19"/>
      <c r="J94" s="6"/>
      <c r="K94" s="6"/>
      <c r="L94" s="30"/>
      <c r="M94" s="1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</row>
    <row r="95" spans="1:236" x14ac:dyDescent="0.2">
      <c r="A95" s="1"/>
      <c r="B95" s="74" t="str">
        <f>IF($B$42="","",$B$42)</f>
        <v>項目39</v>
      </c>
      <c r="C95" s="19"/>
      <c r="D95" s="6"/>
      <c r="E95" s="6"/>
      <c r="F95" s="30"/>
      <c r="G95" s="1"/>
      <c r="H95" s="74" t="str">
        <f>IF($B$42="","",$B$42)</f>
        <v>項目39</v>
      </c>
      <c r="I95" s="19"/>
      <c r="J95" s="6"/>
      <c r="K95" s="6"/>
      <c r="L95" s="30"/>
      <c r="M95" s="1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</row>
    <row r="96" spans="1:236" x14ac:dyDescent="0.2">
      <c r="A96" s="1"/>
      <c r="B96" s="74" t="str">
        <f>IF($B$43="","",$B$43)</f>
        <v>項目40</v>
      </c>
      <c r="C96" s="19"/>
      <c r="D96" s="6"/>
      <c r="E96" s="6"/>
      <c r="F96" s="30"/>
      <c r="G96" s="1"/>
      <c r="H96" s="74" t="str">
        <f>IF($B$43="","",$B$43)</f>
        <v>項目40</v>
      </c>
      <c r="I96" s="19"/>
      <c r="J96" s="6"/>
      <c r="K96" s="6"/>
      <c r="L96" s="30"/>
      <c r="M96" s="1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</row>
    <row r="97" spans="1:236" x14ac:dyDescent="0.2">
      <c r="A97" s="1"/>
      <c r="B97" s="74" t="str">
        <f>IF($B$44="","",$B$44)</f>
        <v>項目41</v>
      </c>
      <c r="C97" s="19"/>
      <c r="D97" s="6"/>
      <c r="E97" s="6"/>
      <c r="F97" s="30"/>
      <c r="G97" s="1"/>
      <c r="H97" s="74" t="str">
        <f>IF($B$44="","",$B$44)</f>
        <v>項目41</v>
      </c>
      <c r="I97" s="19"/>
      <c r="J97" s="6"/>
      <c r="K97" s="6"/>
      <c r="L97" s="30"/>
      <c r="M97" s="1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</row>
    <row r="98" spans="1:236" x14ac:dyDescent="0.2">
      <c r="A98" s="1"/>
      <c r="B98" s="74" t="str">
        <f>IF($B$45="","",$B$45)</f>
        <v>項目42</v>
      </c>
      <c r="C98" s="19"/>
      <c r="D98" s="6"/>
      <c r="E98" s="6"/>
      <c r="F98" s="30"/>
      <c r="G98" s="1"/>
      <c r="H98" s="74" t="str">
        <f>IF($B$45="","",$B$45)</f>
        <v>項目42</v>
      </c>
      <c r="I98" s="19"/>
      <c r="J98" s="6"/>
      <c r="K98" s="6"/>
      <c r="L98" s="30"/>
      <c r="M98" s="1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</row>
    <row r="99" spans="1:236" x14ac:dyDescent="0.2">
      <c r="A99" s="1"/>
      <c r="B99" s="74" t="str">
        <f>IF($B$46="","",$B$46)</f>
        <v>項目43</v>
      </c>
      <c r="C99" s="19"/>
      <c r="D99" s="6"/>
      <c r="E99" s="6"/>
      <c r="F99" s="30"/>
      <c r="G99" s="1"/>
      <c r="H99" s="74" t="str">
        <f>IF($B$46="","",$B$46)</f>
        <v>項目43</v>
      </c>
      <c r="I99" s="19"/>
      <c r="J99" s="6"/>
      <c r="K99" s="6"/>
      <c r="L99" s="30"/>
      <c r="M99" s="1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</row>
    <row r="100" spans="1:236" x14ac:dyDescent="0.2">
      <c r="A100" s="1"/>
      <c r="B100" s="74" t="str">
        <f>IF($B$47="","",$B$47)</f>
        <v>項目44</v>
      </c>
      <c r="C100" s="19"/>
      <c r="D100" s="6"/>
      <c r="E100" s="6"/>
      <c r="F100" s="30"/>
      <c r="G100" s="1"/>
      <c r="H100" s="74" t="str">
        <f>IF($B$47="","",$B$47)</f>
        <v>項目44</v>
      </c>
      <c r="I100" s="19"/>
      <c r="J100" s="6"/>
      <c r="K100" s="6"/>
      <c r="L100" s="30"/>
      <c r="M100" s="1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</row>
    <row r="101" spans="1:236" x14ac:dyDescent="0.2">
      <c r="A101" s="1"/>
      <c r="B101" s="74" t="str">
        <f>IF($B$48="","",$B$48)</f>
        <v>項目45</v>
      </c>
      <c r="C101" s="19"/>
      <c r="D101" s="6"/>
      <c r="E101" s="6"/>
      <c r="F101" s="30"/>
      <c r="G101" s="1"/>
      <c r="H101" s="74" t="str">
        <f>IF($B$48="","",$B$48)</f>
        <v>項目45</v>
      </c>
      <c r="I101" s="19"/>
      <c r="J101" s="6"/>
      <c r="K101" s="6"/>
      <c r="L101" s="30"/>
      <c r="M101" s="1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</row>
    <row r="102" spans="1:236" x14ac:dyDescent="0.2">
      <c r="A102" s="1"/>
      <c r="B102" s="74" t="str">
        <f>IF($B$49="","",$B$49)</f>
        <v>項目46</v>
      </c>
      <c r="C102" s="19"/>
      <c r="D102" s="6"/>
      <c r="E102" s="6"/>
      <c r="F102" s="30"/>
      <c r="G102" s="1"/>
      <c r="H102" s="74" t="str">
        <f>IF($B$49="","",$B$49)</f>
        <v>項目46</v>
      </c>
      <c r="I102" s="19"/>
      <c r="J102" s="6"/>
      <c r="K102" s="6"/>
      <c r="L102" s="30"/>
      <c r="M102" s="1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</row>
    <row r="103" spans="1:236" x14ac:dyDescent="0.2">
      <c r="A103" s="1"/>
      <c r="B103" s="74" t="str">
        <f>IF($B$50="","",$B$50)</f>
        <v>項目47</v>
      </c>
      <c r="C103" s="19"/>
      <c r="D103" s="6"/>
      <c r="E103" s="6"/>
      <c r="F103" s="30"/>
      <c r="G103" s="1"/>
      <c r="H103" s="74" t="str">
        <f>IF($B$50="","",$B$50)</f>
        <v>項目47</v>
      </c>
      <c r="I103" s="19"/>
      <c r="J103" s="6"/>
      <c r="K103" s="6"/>
      <c r="L103" s="30"/>
      <c r="M103" s="1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</row>
    <row r="104" spans="1:236" x14ac:dyDescent="0.2">
      <c r="A104" s="1"/>
      <c r="B104" s="74" t="str">
        <f>IF($B$51="","",$B$51)</f>
        <v>項目48</v>
      </c>
      <c r="C104" s="19"/>
      <c r="D104" s="6"/>
      <c r="E104" s="6"/>
      <c r="F104" s="30"/>
      <c r="G104" s="1"/>
      <c r="H104" s="74" t="str">
        <f>IF($B$51="","",$B$51)</f>
        <v>項目48</v>
      </c>
      <c r="I104" s="19"/>
      <c r="J104" s="6"/>
      <c r="K104" s="6"/>
      <c r="L104" s="30"/>
      <c r="M104" s="1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</row>
    <row r="105" spans="1:236" x14ac:dyDescent="0.2">
      <c r="A105" s="1"/>
      <c r="B105" s="74" t="str">
        <f>IF($B$52="","",$B$52)</f>
        <v>項目49</v>
      </c>
      <c r="C105" s="19"/>
      <c r="D105" s="6"/>
      <c r="E105" s="6"/>
      <c r="F105" s="30"/>
      <c r="G105" s="1"/>
      <c r="H105" s="74" t="str">
        <f>IF($B$52="","",$B$52)</f>
        <v>項目49</v>
      </c>
      <c r="I105" s="19"/>
      <c r="J105" s="6"/>
      <c r="K105" s="6"/>
      <c r="L105" s="30"/>
      <c r="M105" s="1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</row>
    <row r="106" spans="1:236" x14ac:dyDescent="0.2">
      <c r="A106" s="1"/>
      <c r="B106" s="76" t="str">
        <f>IF($B$53="","",$B$53)</f>
        <v>項目50</v>
      </c>
      <c r="C106" s="20"/>
      <c r="D106" s="7"/>
      <c r="E106" s="7"/>
      <c r="F106" s="31"/>
      <c r="G106" s="1"/>
      <c r="H106" s="76" t="str">
        <f>IF($B$53="","",$B$53)</f>
        <v>項目50</v>
      </c>
      <c r="I106" s="20"/>
      <c r="J106" s="7"/>
      <c r="K106" s="7"/>
      <c r="L106" s="31"/>
      <c r="M106" s="1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</row>
    <row r="107" spans="1:236" s="88" customFormat="1" x14ac:dyDescent="0.2">
      <c r="A107" s="5"/>
      <c r="B107" s="5"/>
      <c r="C107" s="42"/>
      <c r="D107" s="42"/>
      <c r="E107" s="42"/>
      <c r="F107" s="42"/>
      <c r="G107" s="5"/>
      <c r="H107" s="5"/>
      <c r="I107" s="42"/>
      <c r="J107" s="42"/>
      <c r="K107" s="42"/>
      <c r="L107" s="42"/>
      <c r="M107" s="5"/>
    </row>
    <row r="108" spans="1:236" x14ac:dyDescent="0.2">
      <c r="A108" s="1"/>
      <c r="B108" s="317" t="s">
        <v>64</v>
      </c>
      <c r="C108" s="311" t="s">
        <v>57</v>
      </c>
      <c r="D108" s="312"/>
      <c r="E108" s="312"/>
      <c r="F108" s="313"/>
      <c r="G108" s="1"/>
      <c r="H108" s="319" t="s">
        <v>94</v>
      </c>
      <c r="I108" s="311" t="s">
        <v>57</v>
      </c>
      <c r="J108" s="312"/>
      <c r="K108" s="312"/>
      <c r="L108" s="313"/>
      <c r="M108" s="1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</row>
    <row r="109" spans="1:236" x14ac:dyDescent="0.2">
      <c r="A109" s="1"/>
      <c r="B109" s="321"/>
      <c r="C109" s="12" t="s">
        <v>0</v>
      </c>
      <c r="D109" s="11" t="s">
        <v>1</v>
      </c>
      <c r="E109" s="10" t="s">
        <v>2</v>
      </c>
      <c r="F109" s="24" t="s">
        <v>3</v>
      </c>
      <c r="G109" s="1"/>
      <c r="H109" s="322"/>
      <c r="I109" s="12" t="s">
        <v>0</v>
      </c>
      <c r="J109" s="11" t="s">
        <v>1</v>
      </c>
      <c r="K109" s="10" t="s">
        <v>2</v>
      </c>
      <c r="L109" s="24" t="s">
        <v>3</v>
      </c>
      <c r="M109" s="1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</row>
    <row r="110" spans="1:236" x14ac:dyDescent="0.2">
      <c r="A110" s="1"/>
      <c r="B110" s="73" t="str">
        <f>IF($B$4="","",$B$4)</f>
        <v>加工食品</v>
      </c>
      <c r="C110" s="21">
        <v>25331262.332400002</v>
      </c>
      <c r="D110" s="8">
        <v>5004187032.5486002</v>
      </c>
      <c r="E110" s="8">
        <v>0</v>
      </c>
      <c r="F110" s="29">
        <v>4526637120.7012997</v>
      </c>
      <c r="G110" s="1"/>
      <c r="H110" s="73" t="str">
        <f>IF($B$4="","",$B$4)</f>
        <v>加工食品</v>
      </c>
      <c r="I110" s="21">
        <v>27699258.447999999</v>
      </c>
      <c r="J110" s="8">
        <v>5461151758.4177999</v>
      </c>
      <c r="K110" s="8">
        <v>0</v>
      </c>
      <c r="L110" s="29">
        <v>4938956059.5348997</v>
      </c>
      <c r="M110" s="1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</row>
    <row r="111" spans="1:236" x14ac:dyDescent="0.2">
      <c r="A111" s="1"/>
      <c r="B111" s="74" t="str">
        <f>IF($B$5="","",$B$5)</f>
        <v>生鮮食品</v>
      </c>
      <c r="C111" s="19">
        <v>5276742.1624999996</v>
      </c>
      <c r="D111" s="6">
        <v>758611384.33949995</v>
      </c>
      <c r="E111" s="6">
        <v>0</v>
      </c>
      <c r="F111" s="30">
        <v>480732949.82679999</v>
      </c>
      <c r="G111" s="1"/>
      <c r="H111" s="74" t="str">
        <f>IF($B$5="","",$B$5)</f>
        <v>生鮮食品</v>
      </c>
      <c r="I111" s="19">
        <v>5931867.7654999997</v>
      </c>
      <c r="J111" s="6">
        <v>849184547.98310006</v>
      </c>
      <c r="K111" s="6">
        <v>0</v>
      </c>
      <c r="L111" s="30">
        <v>543314416.34599996</v>
      </c>
      <c r="M111" s="1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</row>
    <row r="112" spans="1:236" x14ac:dyDescent="0.2">
      <c r="A112" s="1"/>
      <c r="B112" s="74" t="str">
        <f>IF($B$6="","",$B$6)</f>
        <v>菓子類</v>
      </c>
      <c r="C112" s="19">
        <v>10663872.283399999</v>
      </c>
      <c r="D112" s="6">
        <v>1608222320.2695999</v>
      </c>
      <c r="E112" s="6">
        <v>0</v>
      </c>
      <c r="F112" s="30">
        <v>1207232236.4667001</v>
      </c>
      <c r="G112" s="1"/>
      <c r="H112" s="74" t="str">
        <f>IF($B$6="","",$B$6)</f>
        <v>菓子類</v>
      </c>
      <c r="I112" s="19">
        <v>11630260.3686</v>
      </c>
      <c r="J112" s="6">
        <v>1753602289.9727001</v>
      </c>
      <c r="K112" s="6">
        <v>0</v>
      </c>
      <c r="L112" s="30">
        <v>1312994396.2918</v>
      </c>
      <c r="M112" s="1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</row>
    <row r="113" spans="1:236" x14ac:dyDescent="0.2">
      <c r="A113" s="1"/>
      <c r="B113" s="74" t="str">
        <f>IF($B$7="","",$B$7)</f>
        <v>項目4</v>
      </c>
      <c r="C113" s="19"/>
      <c r="D113" s="6"/>
      <c r="E113" s="6"/>
      <c r="F113" s="30"/>
      <c r="G113" s="1"/>
      <c r="H113" s="74" t="str">
        <f>IF($B$7="","",$B$7)</f>
        <v>項目4</v>
      </c>
      <c r="I113" s="19"/>
      <c r="J113" s="6"/>
      <c r="K113" s="6"/>
      <c r="L113" s="30"/>
      <c r="M113" s="1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</row>
    <row r="114" spans="1:236" x14ac:dyDescent="0.2">
      <c r="A114" s="1"/>
      <c r="B114" s="74" t="str">
        <f>IF($B$8="","",$B$8)</f>
        <v>項目5</v>
      </c>
      <c r="C114" s="19"/>
      <c r="D114" s="6"/>
      <c r="E114" s="6"/>
      <c r="F114" s="30"/>
      <c r="G114" s="1"/>
      <c r="H114" s="74" t="str">
        <f>IF($B$8="","",$B$8)</f>
        <v>項目5</v>
      </c>
      <c r="I114" s="19"/>
      <c r="J114" s="6"/>
      <c r="K114" s="6"/>
      <c r="L114" s="30"/>
      <c r="M114" s="1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</row>
    <row r="115" spans="1:236" x14ac:dyDescent="0.2">
      <c r="A115" s="1"/>
      <c r="B115" s="74" t="str">
        <f>IF($B$9="","",$B$9)</f>
        <v>項目6</v>
      </c>
      <c r="C115" s="19"/>
      <c r="D115" s="6"/>
      <c r="E115" s="6"/>
      <c r="F115" s="30"/>
      <c r="G115" s="1"/>
      <c r="H115" s="74" t="str">
        <f>IF($B$9="","",$B$9)</f>
        <v>項目6</v>
      </c>
      <c r="I115" s="19"/>
      <c r="J115" s="6"/>
      <c r="K115" s="6"/>
      <c r="L115" s="30"/>
      <c r="M115" s="1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</row>
    <row r="116" spans="1:236" x14ac:dyDescent="0.2">
      <c r="A116" s="1"/>
      <c r="B116" s="74" t="str">
        <f>IF($B$10="","",$B$10)</f>
        <v>項目7</v>
      </c>
      <c r="C116" s="19"/>
      <c r="D116" s="6"/>
      <c r="E116" s="6"/>
      <c r="F116" s="30"/>
      <c r="G116" s="1"/>
      <c r="H116" s="74" t="str">
        <f>IF($B$10="","",$B$10)</f>
        <v>項目7</v>
      </c>
      <c r="I116" s="19"/>
      <c r="J116" s="6"/>
      <c r="K116" s="6"/>
      <c r="L116" s="30"/>
      <c r="M116" s="1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</row>
    <row r="117" spans="1:236" x14ac:dyDescent="0.2">
      <c r="A117" s="1"/>
      <c r="B117" s="74" t="str">
        <f>IF($B$11="","",$B$11)</f>
        <v>項目8</v>
      </c>
      <c r="C117" s="19"/>
      <c r="D117" s="6"/>
      <c r="E117" s="6"/>
      <c r="F117" s="30"/>
      <c r="G117" s="1"/>
      <c r="H117" s="74" t="str">
        <f>IF($B$11="","",$B$11)</f>
        <v>項目8</v>
      </c>
      <c r="I117" s="19"/>
      <c r="J117" s="6"/>
      <c r="K117" s="6"/>
      <c r="L117" s="30"/>
      <c r="M117" s="1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</row>
    <row r="118" spans="1:236" x14ac:dyDescent="0.2">
      <c r="A118" s="1"/>
      <c r="B118" s="74" t="str">
        <f>IF($B$12="","",$B$12)</f>
        <v>項目9</v>
      </c>
      <c r="C118" s="19"/>
      <c r="D118" s="6"/>
      <c r="E118" s="6"/>
      <c r="F118" s="30"/>
      <c r="G118" s="1"/>
      <c r="H118" s="74" t="str">
        <f>IF($B$12="","",$B$12)</f>
        <v>項目9</v>
      </c>
      <c r="I118" s="19"/>
      <c r="J118" s="6"/>
      <c r="K118" s="6"/>
      <c r="L118" s="30"/>
      <c r="M118" s="1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</row>
    <row r="119" spans="1:236" x14ac:dyDescent="0.2">
      <c r="A119" s="1"/>
      <c r="B119" s="74" t="str">
        <f>IF($B$13="","",$B$13)</f>
        <v>項目10</v>
      </c>
      <c r="C119" s="19"/>
      <c r="D119" s="6"/>
      <c r="E119" s="6"/>
      <c r="F119" s="30"/>
      <c r="G119" s="1"/>
      <c r="H119" s="74" t="str">
        <f>IF($B$13="","",$B$13)</f>
        <v>項目10</v>
      </c>
      <c r="I119" s="19"/>
      <c r="J119" s="6"/>
      <c r="K119" s="6"/>
      <c r="L119" s="30"/>
      <c r="M119" s="1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</row>
    <row r="120" spans="1:236" x14ac:dyDescent="0.2">
      <c r="A120" s="1"/>
      <c r="B120" s="74" t="str">
        <f>IF($B$14="","",$B$14)</f>
        <v>項目11</v>
      </c>
      <c r="C120" s="19"/>
      <c r="D120" s="6"/>
      <c r="E120" s="6"/>
      <c r="F120" s="30"/>
      <c r="G120" s="1"/>
      <c r="H120" s="74" t="str">
        <f>IF($B$14="","",$B$14)</f>
        <v>項目11</v>
      </c>
      <c r="I120" s="19"/>
      <c r="J120" s="6"/>
      <c r="K120" s="6"/>
      <c r="L120" s="30"/>
      <c r="M120" s="1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</row>
    <row r="121" spans="1:236" x14ac:dyDescent="0.2">
      <c r="A121" s="1"/>
      <c r="B121" s="74" t="str">
        <f>IF($B$15="","",$B$15)</f>
        <v>項目12</v>
      </c>
      <c r="C121" s="19"/>
      <c r="D121" s="6"/>
      <c r="E121" s="6"/>
      <c r="F121" s="30"/>
      <c r="G121" s="1"/>
      <c r="H121" s="74" t="str">
        <f>IF($B$15="","",$B$15)</f>
        <v>項目12</v>
      </c>
      <c r="I121" s="19"/>
      <c r="J121" s="6"/>
      <c r="K121" s="6"/>
      <c r="L121" s="30"/>
      <c r="M121" s="1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</row>
    <row r="122" spans="1:236" x14ac:dyDescent="0.2">
      <c r="A122" s="1"/>
      <c r="B122" s="74" t="str">
        <f>IF($B$16="","",$B$16)</f>
        <v>項目13</v>
      </c>
      <c r="C122" s="19"/>
      <c r="D122" s="6"/>
      <c r="E122" s="6"/>
      <c r="F122" s="30"/>
      <c r="G122" s="1"/>
      <c r="H122" s="74" t="str">
        <f>IF($B$16="","",$B$16)</f>
        <v>項目13</v>
      </c>
      <c r="I122" s="19"/>
      <c r="J122" s="6"/>
      <c r="K122" s="6"/>
      <c r="L122" s="30"/>
      <c r="M122" s="1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</row>
    <row r="123" spans="1:236" x14ac:dyDescent="0.2">
      <c r="A123" s="1"/>
      <c r="B123" s="74" t="str">
        <f>IF($B$17="","",$B$17)</f>
        <v>項目14</v>
      </c>
      <c r="C123" s="19"/>
      <c r="D123" s="6"/>
      <c r="E123" s="6"/>
      <c r="F123" s="30"/>
      <c r="G123" s="1"/>
      <c r="H123" s="74" t="str">
        <f>IF($B$17="","",$B$17)</f>
        <v>項目14</v>
      </c>
      <c r="I123" s="19"/>
      <c r="J123" s="6"/>
      <c r="K123" s="6"/>
      <c r="L123" s="30"/>
      <c r="M123" s="1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</row>
    <row r="124" spans="1:236" x14ac:dyDescent="0.2">
      <c r="A124" s="1"/>
      <c r="B124" s="74" t="str">
        <f>IF($B$18="","",$B$18)</f>
        <v>項目15</v>
      </c>
      <c r="C124" s="19"/>
      <c r="D124" s="6"/>
      <c r="E124" s="6"/>
      <c r="F124" s="30"/>
      <c r="G124" s="1"/>
      <c r="H124" s="74" t="str">
        <f>IF($B$18="","",$B$18)</f>
        <v>項目15</v>
      </c>
      <c r="I124" s="19"/>
      <c r="J124" s="6"/>
      <c r="K124" s="6"/>
      <c r="L124" s="30"/>
      <c r="M124" s="1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</row>
    <row r="125" spans="1:236" x14ac:dyDescent="0.2">
      <c r="A125" s="1"/>
      <c r="B125" s="74" t="str">
        <f>IF($B$19="","",$B$19)</f>
        <v>項目16</v>
      </c>
      <c r="C125" s="19"/>
      <c r="D125" s="6"/>
      <c r="E125" s="6"/>
      <c r="F125" s="30"/>
      <c r="G125" s="1"/>
      <c r="H125" s="74" t="str">
        <f>IF($B$19="","",$B$19)</f>
        <v>項目16</v>
      </c>
      <c r="I125" s="19"/>
      <c r="J125" s="6"/>
      <c r="K125" s="6"/>
      <c r="L125" s="30"/>
      <c r="M125" s="1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</row>
    <row r="126" spans="1:236" x14ac:dyDescent="0.2">
      <c r="A126" s="1"/>
      <c r="B126" s="74" t="str">
        <f>IF($B$20="","",$B$20)</f>
        <v>項目17</v>
      </c>
      <c r="C126" s="19"/>
      <c r="D126" s="6"/>
      <c r="E126" s="6"/>
      <c r="F126" s="30"/>
      <c r="G126" s="1"/>
      <c r="H126" s="74" t="str">
        <f>IF($B$20="","",$B$20)</f>
        <v>項目17</v>
      </c>
      <c r="I126" s="19"/>
      <c r="J126" s="6"/>
      <c r="K126" s="6"/>
      <c r="L126" s="30"/>
      <c r="M126" s="1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</row>
    <row r="127" spans="1:236" x14ac:dyDescent="0.2">
      <c r="A127" s="1"/>
      <c r="B127" s="74" t="str">
        <f>IF($B$21="","",$B$21)</f>
        <v>項目18</v>
      </c>
      <c r="C127" s="19"/>
      <c r="D127" s="6"/>
      <c r="E127" s="6"/>
      <c r="F127" s="30"/>
      <c r="G127" s="1"/>
      <c r="H127" s="74" t="str">
        <f>IF($B$21="","",$B$21)</f>
        <v>項目18</v>
      </c>
      <c r="I127" s="19"/>
      <c r="J127" s="6"/>
      <c r="K127" s="6"/>
      <c r="L127" s="30"/>
      <c r="M127" s="1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</row>
    <row r="128" spans="1:236" x14ac:dyDescent="0.2">
      <c r="A128" s="1"/>
      <c r="B128" s="74" t="str">
        <f>IF($B$22="","",$B$22)</f>
        <v>項目19</v>
      </c>
      <c r="C128" s="19"/>
      <c r="D128" s="6"/>
      <c r="E128" s="6"/>
      <c r="F128" s="30"/>
      <c r="G128" s="1"/>
      <c r="H128" s="74" t="str">
        <f>IF($B$22="","",$B$22)</f>
        <v>項目19</v>
      </c>
      <c r="I128" s="19"/>
      <c r="J128" s="6"/>
      <c r="K128" s="6"/>
      <c r="L128" s="30"/>
      <c r="M128" s="1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</row>
    <row r="129" spans="1:236" x14ac:dyDescent="0.2">
      <c r="A129" s="1"/>
      <c r="B129" s="74" t="str">
        <f>IF($B$23="","",$B$23)</f>
        <v>項目20</v>
      </c>
      <c r="C129" s="19"/>
      <c r="D129" s="6"/>
      <c r="E129" s="6"/>
      <c r="F129" s="30"/>
      <c r="G129" s="1"/>
      <c r="H129" s="74" t="str">
        <f>IF($B$23="","",$B$23)</f>
        <v>項目20</v>
      </c>
      <c r="I129" s="19"/>
      <c r="J129" s="6"/>
      <c r="K129" s="6"/>
      <c r="L129" s="30"/>
      <c r="M129" s="1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</row>
    <row r="130" spans="1:236" x14ac:dyDescent="0.2">
      <c r="A130" s="1"/>
      <c r="B130" s="74" t="str">
        <f>IF($B$24="","",$B$24)</f>
        <v>項目21</v>
      </c>
      <c r="C130" s="19"/>
      <c r="D130" s="6"/>
      <c r="E130" s="6"/>
      <c r="F130" s="30"/>
      <c r="G130" s="1"/>
      <c r="H130" s="74" t="str">
        <f>IF($B$24="","",$B$24)</f>
        <v>項目21</v>
      </c>
      <c r="I130" s="19"/>
      <c r="J130" s="6"/>
      <c r="K130" s="6"/>
      <c r="L130" s="30"/>
      <c r="M130" s="1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</row>
    <row r="131" spans="1:236" x14ac:dyDescent="0.2">
      <c r="A131" s="1"/>
      <c r="B131" s="74" t="str">
        <f>IF($B$25="","",$B$25)</f>
        <v>項目22</v>
      </c>
      <c r="C131" s="19"/>
      <c r="D131" s="6"/>
      <c r="E131" s="6"/>
      <c r="F131" s="30"/>
      <c r="G131" s="1"/>
      <c r="H131" s="74" t="str">
        <f>IF($B$25="","",$B$25)</f>
        <v>項目22</v>
      </c>
      <c r="I131" s="19"/>
      <c r="J131" s="6"/>
      <c r="K131" s="6"/>
      <c r="L131" s="30"/>
      <c r="M131" s="1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</row>
    <row r="132" spans="1:236" x14ac:dyDescent="0.2">
      <c r="A132" s="1"/>
      <c r="B132" s="74" t="str">
        <f>IF($B$26="","",$B$26)</f>
        <v>項目23</v>
      </c>
      <c r="C132" s="19"/>
      <c r="D132" s="6"/>
      <c r="E132" s="6"/>
      <c r="F132" s="30"/>
      <c r="G132" s="1"/>
      <c r="H132" s="74" t="str">
        <f>IF($B$26="","",$B$26)</f>
        <v>項目23</v>
      </c>
      <c r="I132" s="19"/>
      <c r="J132" s="6"/>
      <c r="K132" s="6"/>
      <c r="L132" s="30"/>
      <c r="M132" s="1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</row>
    <row r="133" spans="1:236" x14ac:dyDescent="0.2">
      <c r="A133" s="1"/>
      <c r="B133" s="74" t="str">
        <f>IF($B$27="","",$B$27)</f>
        <v>項目24</v>
      </c>
      <c r="C133" s="19"/>
      <c r="D133" s="6"/>
      <c r="E133" s="6"/>
      <c r="F133" s="30"/>
      <c r="G133" s="1"/>
      <c r="H133" s="74" t="str">
        <f>IF($B$27="","",$B$27)</f>
        <v>項目24</v>
      </c>
      <c r="I133" s="19"/>
      <c r="J133" s="6"/>
      <c r="K133" s="6"/>
      <c r="L133" s="30"/>
      <c r="M133" s="1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</row>
    <row r="134" spans="1:236" x14ac:dyDescent="0.2">
      <c r="A134" s="1"/>
      <c r="B134" s="74" t="str">
        <f>IF($B$28="","",$B$28)</f>
        <v>項目25</v>
      </c>
      <c r="C134" s="19"/>
      <c r="D134" s="6"/>
      <c r="E134" s="6"/>
      <c r="F134" s="30"/>
      <c r="G134" s="1"/>
      <c r="H134" s="74" t="str">
        <f>IF($B$28="","",$B$28)</f>
        <v>項目25</v>
      </c>
      <c r="I134" s="19"/>
      <c r="J134" s="6"/>
      <c r="K134" s="6"/>
      <c r="L134" s="30"/>
      <c r="M134" s="1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</row>
    <row r="135" spans="1:236" x14ac:dyDescent="0.2">
      <c r="A135" s="1"/>
      <c r="B135" s="74" t="str">
        <f>IF($B$29="","",$B$29)</f>
        <v>項目26</v>
      </c>
      <c r="C135" s="19"/>
      <c r="D135" s="6"/>
      <c r="E135" s="6"/>
      <c r="F135" s="30"/>
      <c r="G135" s="1"/>
      <c r="H135" s="74" t="str">
        <f>IF($B$29="","",$B$29)</f>
        <v>項目26</v>
      </c>
      <c r="I135" s="19"/>
      <c r="J135" s="6"/>
      <c r="K135" s="6"/>
      <c r="L135" s="30"/>
      <c r="M135" s="1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</row>
    <row r="136" spans="1:236" x14ac:dyDescent="0.2">
      <c r="A136" s="1"/>
      <c r="B136" s="74" t="str">
        <f>IF($B$30="","",$B$30)</f>
        <v>項目27</v>
      </c>
      <c r="C136" s="19"/>
      <c r="D136" s="6"/>
      <c r="E136" s="6"/>
      <c r="F136" s="30"/>
      <c r="G136" s="1"/>
      <c r="H136" s="74" t="str">
        <f>IF($B$30="","",$B$30)</f>
        <v>項目27</v>
      </c>
      <c r="I136" s="19"/>
      <c r="J136" s="6"/>
      <c r="K136" s="6"/>
      <c r="L136" s="30"/>
      <c r="M136" s="1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</row>
    <row r="137" spans="1:236" x14ac:dyDescent="0.2">
      <c r="A137" s="1"/>
      <c r="B137" s="74" t="str">
        <f>IF($B$31="","",$B$31)</f>
        <v>項目28</v>
      </c>
      <c r="C137" s="19"/>
      <c r="D137" s="6"/>
      <c r="E137" s="6"/>
      <c r="F137" s="30"/>
      <c r="G137" s="1"/>
      <c r="H137" s="74" t="str">
        <f>IF($B$31="","",$B$31)</f>
        <v>項目28</v>
      </c>
      <c r="I137" s="19"/>
      <c r="J137" s="6"/>
      <c r="K137" s="6"/>
      <c r="L137" s="30"/>
      <c r="M137" s="1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</row>
    <row r="138" spans="1:236" x14ac:dyDescent="0.2">
      <c r="A138" s="1"/>
      <c r="B138" s="74" t="str">
        <f>IF($B$32="","",$B$32)</f>
        <v>項目29</v>
      </c>
      <c r="C138" s="19"/>
      <c r="D138" s="6"/>
      <c r="E138" s="6"/>
      <c r="F138" s="30"/>
      <c r="G138" s="1"/>
      <c r="H138" s="74" t="str">
        <f>IF($B$32="","",$B$32)</f>
        <v>項目29</v>
      </c>
      <c r="I138" s="19"/>
      <c r="J138" s="6"/>
      <c r="K138" s="6"/>
      <c r="L138" s="30"/>
      <c r="M138" s="1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</row>
    <row r="139" spans="1:236" x14ac:dyDescent="0.2">
      <c r="A139" s="1"/>
      <c r="B139" s="74" t="str">
        <f>IF($B$33="","",$B$33)</f>
        <v>項目30</v>
      </c>
      <c r="C139" s="19"/>
      <c r="D139" s="6"/>
      <c r="E139" s="6"/>
      <c r="F139" s="30"/>
      <c r="G139" s="1"/>
      <c r="H139" s="74" t="str">
        <f>IF($B$33="","",$B$33)</f>
        <v>項目30</v>
      </c>
      <c r="I139" s="19"/>
      <c r="J139" s="6"/>
      <c r="K139" s="6"/>
      <c r="L139" s="30"/>
      <c r="M139" s="1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</row>
    <row r="140" spans="1:236" x14ac:dyDescent="0.2">
      <c r="A140" s="1"/>
      <c r="B140" s="74" t="str">
        <f>IF($B$34="","",$B$34)</f>
        <v>項目31</v>
      </c>
      <c r="C140" s="19"/>
      <c r="D140" s="6"/>
      <c r="E140" s="6"/>
      <c r="F140" s="30"/>
      <c r="G140" s="1"/>
      <c r="H140" s="74" t="str">
        <f>IF($B$34="","",$B$34)</f>
        <v>項目31</v>
      </c>
      <c r="I140" s="19"/>
      <c r="J140" s="6"/>
      <c r="K140" s="6"/>
      <c r="L140" s="30"/>
      <c r="M140" s="1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</row>
    <row r="141" spans="1:236" x14ac:dyDescent="0.2">
      <c r="A141" s="1"/>
      <c r="B141" s="74" t="str">
        <f>IF($B$35="","",$B$35)</f>
        <v>項目32</v>
      </c>
      <c r="C141" s="19"/>
      <c r="D141" s="6"/>
      <c r="E141" s="6"/>
      <c r="F141" s="30"/>
      <c r="G141" s="1"/>
      <c r="H141" s="74" t="str">
        <f>IF($B$35="","",$B$35)</f>
        <v>項目32</v>
      </c>
      <c r="I141" s="19"/>
      <c r="J141" s="6"/>
      <c r="K141" s="6"/>
      <c r="L141" s="30"/>
      <c r="M141" s="1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</row>
    <row r="142" spans="1:236" x14ac:dyDescent="0.2">
      <c r="A142" s="1"/>
      <c r="B142" s="74" t="str">
        <f>IF($B$36="","",$B$36)</f>
        <v>項目33</v>
      </c>
      <c r="C142" s="19"/>
      <c r="D142" s="6"/>
      <c r="E142" s="6"/>
      <c r="F142" s="30"/>
      <c r="G142" s="1"/>
      <c r="H142" s="74" t="str">
        <f>IF($B$36="","",$B$36)</f>
        <v>項目33</v>
      </c>
      <c r="I142" s="19"/>
      <c r="J142" s="6"/>
      <c r="K142" s="6"/>
      <c r="L142" s="30"/>
      <c r="M142" s="1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</row>
    <row r="143" spans="1:236" x14ac:dyDescent="0.2">
      <c r="A143" s="1"/>
      <c r="B143" s="74" t="str">
        <f>IF($B$37="","",$B$37)</f>
        <v>項目34</v>
      </c>
      <c r="C143" s="19"/>
      <c r="D143" s="6"/>
      <c r="E143" s="6"/>
      <c r="F143" s="30"/>
      <c r="G143" s="1"/>
      <c r="H143" s="74" t="str">
        <f>IF($B$37="","",$B$37)</f>
        <v>項目34</v>
      </c>
      <c r="I143" s="19"/>
      <c r="J143" s="6"/>
      <c r="K143" s="6"/>
      <c r="L143" s="30"/>
      <c r="M143" s="1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</row>
    <row r="144" spans="1:236" x14ac:dyDescent="0.2">
      <c r="A144" s="1"/>
      <c r="B144" s="74" t="str">
        <f>IF($B$38="","",$B$38)</f>
        <v>項目35</v>
      </c>
      <c r="C144" s="19"/>
      <c r="D144" s="6"/>
      <c r="E144" s="6"/>
      <c r="F144" s="30"/>
      <c r="G144" s="1"/>
      <c r="H144" s="74" t="str">
        <f>IF($B$38="","",$B$38)</f>
        <v>項目35</v>
      </c>
      <c r="I144" s="19"/>
      <c r="J144" s="6"/>
      <c r="K144" s="6"/>
      <c r="L144" s="30"/>
      <c r="M144" s="1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</row>
    <row r="145" spans="1:236" x14ac:dyDescent="0.2">
      <c r="A145" s="1"/>
      <c r="B145" s="74" t="str">
        <f>IF($B$39="","",$B$39)</f>
        <v>項目36</v>
      </c>
      <c r="C145" s="19"/>
      <c r="D145" s="6"/>
      <c r="E145" s="6"/>
      <c r="F145" s="30"/>
      <c r="G145" s="1"/>
      <c r="H145" s="74" t="str">
        <f>IF($B$39="","",$B$39)</f>
        <v>項目36</v>
      </c>
      <c r="I145" s="19"/>
      <c r="J145" s="6"/>
      <c r="K145" s="6"/>
      <c r="L145" s="30"/>
      <c r="M145" s="1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</row>
    <row r="146" spans="1:236" x14ac:dyDescent="0.2">
      <c r="A146" s="1"/>
      <c r="B146" s="74" t="str">
        <f>IF($B$40="","",$B$40)</f>
        <v>項目37</v>
      </c>
      <c r="C146" s="19"/>
      <c r="D146" s="6"/>
      <c r="E146" s="6"/>
      <c r="F146" s="30"/>
      <c r="G146" s="1"/>
      <c r="H146" s="74" t="str">
        <f>IF($B$40="","",$B$40)</f>
        <v>項目37</v>
      </c>
      <c r="I146" s="19"/>
      <c r="J146" s="6"/>
      <c r="K146" s="6"/>
      <c r="L146" s="30"/>
      <c r="M146" s="1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</row>
    <row r="147" spans="1:236" x14ac:dyDescent="0.2">
      <c r="A147" s="1"/>
      <c r="B147" s="74" t="str">
        <f>IF($B$41="","",$B$41)</f>
        <v>項目38</v>
      </c>
      <c r="C147" s="19"/>
      <c r="D147" s="6"/>
      <c r="E147" s="6"/>
      <c r="F147" s="30"/>
      <c r="G147" s="1"/>
      <c r="H147" s="74" t="str">
        <f>IF($B$41="","",$B$41)</f>
        <v>項目38</v>
      </c>
      <c r="I147" s="19"/>
      <c r="J147" s="6"/>
      <c r="K147" s="6"/>
      <c r="L147" s="30"/>
      <c r="M147" s="1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</row>
    <row r="148" spans="1:236" x14ac:dyDescent="0.2">
      <c r="A148" s="1"/>
      <c r="B148" s="74" t="str">
        <f>IF($B$42="","",$B$42)</f>
        <v>項目39</v>
      </c>
      <c r="C148" s="19"/>
      <c r="D148" s="6"/>
      <c r="E148" s="6"/>
      <c r="F148" s="30"/>
      <c r="G148" s="1"/>
      <c r="H148" s="74" t="str">
        <f>IF($B$42="","",$B$42)</f>
        <v>項目39</v>
      </c>
      <c r="I148" s="19"/>
      <c r="J148" s="6"/>
      <c r="K148" s="6"/>
      <c r="L148" s="30"/>
      <c r="M148" s="1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</row>
    <row r="149" spans="1:236" x14ac:dyDescent="0.2">
      <c r="A149" s="1"/>
      <c r="B149" s="74" t="str">
        <f>IF($B$43="","",$B$43)</f>
        <v>項目40</v>
      </c>
      <c r="C149" s="19"/>
      <c r="D149" s="6"/>
      <c r="E149" s="6"/>
      <c r="F149" s="30"/>
      <c r="G149" s="1"/>
      <c r="H149" s="74" t="str">
        <f>IF($B$43="","",$B$43)</f>
        <v>項目40</v>
      </c>
      <c r="I149" s="19"/>
      <c r="J149" s="6"/>
      <c r="K149" s="6"/>
      <c r="L149" s="30"/>
      <c r="M149" s="1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</row>
    <row r="150" spans="1:236" x14ac:dyDescent="0.2">
      <c r="A150" s="1"/>
      <c r="B150" s="74" t="str">
        <f>IF($B$44="","",$B$44)</f>
        <v>項目41</v>
      </c>
      <c r="C150" s="19"/>
      <c r="D150" s="6"/>
      <c r="E150" s="6"/>
      <c r="F150" s="30"/>
      <c r="G150" s="1"/>
      <c r="H150" s="74" t="str">
        <f>IF($B$44="","",$B$44)</f>
        <v>項目41</v>
      </c>
      <c r="I150" s="19"/>
      <c r="J150" s="6"/>
      <c r="K150" s="6"/>
      <c r="L150" s="30"/>
      <c r="M150" s="1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</row>
    <row r="151" spans="1:236" x14ac:dyDescent="0.2">
      <c r="A151" s="1"/>
      <c r="B151" s="74" t="str">
        <f>IF($B$45="","",$B$45)</f>
        <v>項目42</v>
      </c>
      <c r="C151" s="19"/>
      <c r="D151" s="6"/>
      <c r="E151" s="6"/>
      <c r="F151" s="30"/>
      <c r="G151" s="1"/>
      <c r="H151" s="74" t="str">
        <f>IF($B$45="","",$B$45)</f>
        <v>項目42</v>
      </c>
      <c r="I151" s="19"/>
      <c r="J151" s="6"/>
      <c r="K151" s="6"/>
      <c r="L151" s="30"/>
      <c r="M151" s="1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</row>
    <row r="152" spans="1:236" x14ac:dyDescent="0.2">
      <c r="A152" s="1"/>
      <c r="B152" s="74" t="str">
        <f>IF($B$46="","",$B$46)</f>
        <v>項目43</v>
      </c>
      <c r="C152" s="19"/>
      <c r="D152" s="6"/>
      <c r="E152" s="6"/>
      <c r="F152" s="30"/>
      <c r="G152" s="1"/>
      <c r="H152" s="74" t="str">
        <f>IF($B$46="","",$B$46)</f>
        <v>項目43</v>
      </c>
      <c r="I152" s="19"/>
      <c r="J152" s="6"/>
      <c r="K152" s="6"/>
      <c r="L152" s="30"/>
      <c r="M152" s="1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</row>
    <row r="153" spans="1:236" x14ac:dyDescent="0.2">
      <c r="A153" s="1"/>
      <c r="B153" s="74" t="str">
        <f>IF($B$47="","",$B$47)</f>
        <v>項目44</v>
      </c>
      <c r="C153" s="19"/>
      <c r="D153" s="6"/>
      <c r="E153" s="6"/>
      <c r="F153" s="30"/>
      <c r="G153" s="1"/>
      <c r="H153" s="74" t="str">
        <f>IF($B$47="","",$B$47)</f>
        <v>項目44</v>
      </c>
      <c r="I153" s="19"/>
      <c r="J153" s="6"/>
      <c r="K153" s="6"/>
      <c r="L153" s="30"/>
      <c r="M153" s="1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</row>
    <row r="154" spans="1:236" x14ac:dyDescent="0.2">
      <c r="A154" s="1"/>
      <c r="B154" s="74" t="str">
        <f>IF($B$48="","",$B$48)</f>
        <v>項目45</v>
      </c>
      <c r="C154" s="19"/>
      <c r="D154" s="6"/>
      <c r="E154" s="6"/>
      <c r="F154" s="30"/>
      <c r="G154" s="1"/>
      <c r="H154" s="74" t="str">
        <f>IF($B$48="","",$B$48)</f>
        <v>項目45</v>
      </c>
      <c r="I154" s="19"/>
      <c r="J154" s="6"/>
      <c r="K154" s="6"/>
      <c r="L154" s="30"/>
      <c r="M154" s="1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</row>
    <row r="155" spans="1:236" x14ac:dyDescent="0.2">
      <c r="A155" s="1"/>
      <c r="B155" s="74" t="str">
        <f>IF($B$49="","",$B$49)</f>
        <v>項目46</v>
      </c>
      <c r="C155" s="19"/>
      <c r="D155" s="6"/>
      <c r="E155" s="6"/>
      <c r="F155" s="30"/>
      <c r="G155" s="1"/>
      <c r="H155" s="74" t="str">
        <f>IF($B$49="","",$B$49)</f>
        <v>項目46</v>
      </c>
      <c r="I155" s="19"/>
      <c r="J155" s="6"/>
      <c r="K155" s="6"/>
      <c r="L155" s="30"/>
      <c r="M155" s="1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</row>
    <row r="156" spans="1:236" x14ac:dyDescent="0.2">
      <c r="A156" s="1"/>
      <c r="B156" s="74" t="str">
        <f>IF($B$50="","",$B$50)</f>
        <v>項目47</v>
      </c>
      <c r="C156" s="19"/>
      <c r="D156" s="6"/>
      <c r="E156" s="6"/>
      <c r="F156" s="30"/>
      <c r="G156" s="1"/>
      <c r="H156" s="74" t="str">
        <f>IF($B$50="","",$B$50)</f>
        <v>項目47</v>
      </c>
      <c r="I156" s="19"/>
      <c r="J156" s="6"/>
      <c r="K156" s="6"/>
      <c r="L156" s="30"/>
      <c r="M156" s="1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</row>
    <row r="157" spans="1:236" x14ac:dyDescent="0.2">
      <c r="A157" s="1"/>
      <c r="B157" s="74" t="str">
        <f>IF($B$51="","",$B$51)</f>
        <v>項目48</v>
      </c>
      <c r="C157" s="19"/>
      <c r="D157" s="6"/>
      <c r="E157" s="6"/>
      <c r="F157" s="30"/>
      <c r="G157" s="1"/>
      <c r="H157" s="74" t="str">
        <f>IF($B$51="","",$B$51)</f>
        <v>項目48</v>
      </c>
      <c r="I157" s="19"/>
      <c r="J157" s="6"/>
      <c r="K157" s="6"/>
      <c r="L157" s="30"/>
      <c r="M157" s="1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</row>
    <row r="158" spans="1:236" x14ac:dyDescent="0.2">
      <c r="A158" s="1"/>
      <c r="B158" s="74" t="str">
        <f>IF($B$52="","",$B$52)</f>
        <v>項目49</v>
      </c>
      <c r="C158" s="19"/>
      <c r="D158" s="6"/>
      <c r="E158" s="6"/>
      <c r="F158" s="30"/>
      <c r="G158" s="1"/>
      <c r="H158" s="74" t="str">
        <f>IF($B$52="","",$B$52)</f>
        <v>項目49</v>
      </c>
      <c r="I158" s="19"/>
      <c r="J158" s="6"/>
      <c r="K158" s="6"/>
      <c r="L158" s="30"/>
      <c r="M158" s="1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</row>
    <row r="159" spans="1:236" x14ac:dyDescent="0.2">
      <c r="A159" s="1"/>
      <c r="B159" s="76" t="str">
        <f>IF($B$53="","",$B$53)</f>
        <v>項目50</v>
      </c>
      <c r="C159" s="20"/>
      <c r="D159" s="7"/>
      <c r="E159" s="7"/>
      <c r="F159" s="31"/>
      <c r="G159" s="1"/>
      <c r="H159" s="76" t="str">
        <f>IF($B$53="","",$B$53)</f>
        <v>項目50</v>
      </c>
      <c r="I159" s="20"/>
      <c r="J159" s="7"/>
      <c r="K159" s="7"/>
      <c r="L159" s="31"/>
      <c r="M159" s="1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</row>
    <row r="160" spans="1:236" s="88" customFormat="1" x14ac:dyDescent="0.2">
      <c r="A160" s="5"/>
      <c r="B160" s="5"/>
      <c r="C160" s="42"/>
      <c r="D160" s="42"/>
      <c r="E160" s="42"/>
      <c r="F160" s="42"/>
      <c r="G160" s="5"/>
      <c r="H160" s="5"/>
      <c r="I160" s="42"/>
      <c r="J160" s="42"/>
      <c r="K160" s="42"/>
      <c r="L160" s="42"/>
      <c r="M160" s="5"/>
    </row>
    <row r="161" spans="1:236" x14ac:dyDescent="0.2">
      <c r="A161" s="1"/>
      <c r="B161" s="317" t="s">
        <v>65</v>
      </c>
      <c r="C161" s="311" t="s">
        <v>57</v>
      </c>
      <c r="D161" s="312"/>
      <c r="E161" s="312"/>
      <c r="F161" s="313"/>
      <c r="G161" s="1"/>
      <c r="H161" s="319" t="s">
        <v>95</v>
      </c>
      <c r="I161" s="311" t="s">
        <v>57</v>
      </c>
      <c r="J161" s="312"/>
      <c r="K161" s="312"/>
      <c r="L161" s="313"/>
      <c r="M161" s="1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</row>
    <row r="162" spans="1:236" x14ac:dyDescent="0.2">
      <c r="A162" s="1"/>
      <c r="B162" s="318"/>
      <c r="C162" s="12" t="s">
        <v>0</v>
      </c>
      <c r="D162" s="11" t="s">
        <v>1</v>
      </c>
      <c r="E162" s="10" t="s">
        <v>2</v>
      </c>
      <c r="F162" s="24" t="s">
        <v>3</v>
      </c>
      <c r="G162" s="1"/>
      <c r="H162" s="322"/>
      <c r="I162" s="12" t="s">
        <v>0</v>
      </c>
      <c r="J162" s="11" t="s">
        <v>1</v>
      </c>
      <c r="K162" s="10" t="s">
        <v>2</v>
      </c>
      <c r="L162" s="24" t="s">
        <v>3</v>
      </c>
      <c r="M162" s="1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</row>
    <row r="163" spans="1:236" x14ac:dyDescent="0.2">
      <c r="A163" s="1"/>
      <c r="B163" s="73" t="str">
        <f>IF($B$4="","",$B$4)</f>
        <v>加工食品</v>
      </c>
      <c r="C163" s="21"/>
      <c r="D163" s="8"/>
      <c r="E163" s="8"/>
      <c r="F163" s="29"/>
      <c r="G163" s="1"/>
      <c r="H163" s="73" t="str">
        <f>IF($B$4="","",$B$4)</f>
        <v>加工食品</v>
      </c>
      <c r="I163" s="21"/>
      <c r="J163" s="8"/>
      <c r="K163" s="8"/>
      <c r="L163" s="29"/>
      <c r="M163" s="1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</row>
    <row r="164" spans="1:236" x14ac:dyDescent="0.2">
      <c r="A164" s="1"/>
      <c r="B164" s="74" t="str">
        <f>IF($B$5="","",$B$5)</f>
        <v>生鮮食品</v>
      </c>
      <c r="C164" s="19"/>
      <c r="D164" s="6"/>
      <c r="E164" s="6"/>
      <c r="F164" s="30"/>
      <c r="G164" s="1"/>
      <c r="H164" s="74" t="str">
        <f>IF($B$5="","",$B$5)</f>
        <v>生鮮食品</v>
      </c>
      <c r="I164" s="19"/>
      <c r="J164" s="6"/>
      <c r="K164" s="6"/>
      <c r="L164" s="30"/>
      <c r="M164" s="1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</row>
    <row r="165" spans="1:236" x14ac:dyDescent="0.2">
      <c r="A165" s="1"/>
      <c r="B165" s="74" t="str">
        <f>IF($B$6="","",$B$6)</f>
        <v>菓子類</v>
      </c>
      <c r="C165" s="19"/>
      <c r="D165" s="6"/>
      <c r="E165" s="6"/>
      <c r="F165" s="30"/>
      <c r="G165" s="1"/>
      <c r="H165" s="74" t="str">
        <f>IF($B$6="","",$B$6)</f>
        <v>菓子類</v>
      </c>
      <c r="I165" s="19"/>
      <c r="J165" s="6"/>
      <c r="K165" s="6"/>
      <c r="L165" s="30"/>
      <c r="M165" s="1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</row>
    <row r="166" spans="1:236" x14ac:dyDescent="0.2">
      <c r="A166" s="1"/>
      <c r="B166" s="74" t="str">
        <f>IF($B$7="","",$B$7)</f>
        <v>項目4</v>
      </c>
      <c r="C166" s="19"/>
      <c r="D166" s="6"/>
      <c r="E166" s="6"/>
      <c r="F166" s="30"/>
      <c r="G166" s="1"/>
      <c r="H166" s="74" t="str">
        <f>IF($B$7="","",$B$7)</f>
        <v>項目4</v>
      </c>
      <c r="I166" s="19"/>
      <c r="J166" s="6"/>
      <c r="K166" s="6"/>
      <c r="L166" s="30"/>
      <c r="M166" s="1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</row>
    <row r="167" spans="1:236" x14ac:dyDescent="0.2">
      <c r="A167" s="1"/>
      <c r="B167" s="74" t="str">
        <f>IF($B$8="","",$B$8)</f>
        <v>項目5</v>
      </c>
      <c r="C167" s="19"/>
      <c r="D167" s="6"/>
      <c r="E167" s="6"/>
      <c r="F167" s="30"/>
      <c r="G167" s="1"/>
      <c r="H167" s="74" t="str">
        <f>IF($B$8="","",$B$8)</f>
        <v>項目5</v>
      </c>
      <c r="I167" s="19"/>
      <c r="J167" s="6"/>
      <c r="K167" s="6"/>
      <c r="L167" s="30"/>
      <c r="M167" s="1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</row>
    <row r="168" spans="1:236" x14ac:dyDescent="0.2">
      <c r="A168" s="1"/>
      <c r="B168" s="74" t="str">
        <f>IF($B$9="","",$B$9)</f>
        <v>項目6</v>
      </c>
      <c r="C168" s="19"/>
      <c r="D168" s="6"/>
      <c r="E168" s="6"/>
      <c r="F168" s="30"/>
      <c r="G168" s="1"/>
      <c r="H168" s="74" t="str">
        <f>IF($B$9="","",$B$9)</f>
        <v>項目6</v>
      </c>
      <c r="I168" s="19"/>
      <c r="J168" s="6"/>
      <c r="K168" s="6"/>
      <c r="L168" s="30"/>
      <c r="M168" s="1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</row>
    <row r="169" spans="1:236" x14ac:dyDescent="0.2">
      <c r="A169" s="1"/>
      <c r="B169" s="74" t="str">
        <f>IF($B$10="","",$B$10)</f>
        <v>項目7</v>
      </c>
      <c r="C169" s="19"/>
      <c r="D169" s="6"/>
      <c r="E169" s="6"/>
      <c r="F169" s="30"/>
      <c r="G169" s="1"/>
      <c r="H169" s="74" t="str">
        <f>IF($B$10="","",$B$10)</f>
        <v>項目7</v>
      </c>
      <c r="I169" s="19"/>
      <c r="J169" s="6"/>
      <c r="K169" s="6"/>
      <c r="L169" s="30"/>
      <c r="M169" s="1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</row>
    <row r="170" spans="1:236" x14ac:dyDescent="0.2">
      <c r="A170" s="1"/>
      <c r="B170" s="74" t="str">
        <f>IF($B$11="","",$B$11)</f>
        <v>項目8</v>
      </c>
      <c r="C170" s="19"/>
      <c r="D170" s="6"/>
      <c r="E170" s="6"/>
      <c r="F170" s="30"/>
      <c r="G170" s="1"/>
      <c r="H170" s="74" t="str">
        <f>IF($B$11="","",$B$11)</f>
        <v>項目8</v>
      </c>
      <c r="I170" s="19"/>
      <c r="J170" s="6"/>
      <c r="K170" s="6"/>
      <c r="L170" s="30"/>
      <c r="M170" s="1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</row>
    <row r="171" spans="1:236" x14ac:dyDescent="0.2">
      <c r="A171" s="1"/>
      <c r="B171" s="74" t="str">
        <f>IF($B$12="","",$B$12)</f>
        <v>項目9</v>
      </c>
      <c r="C171" s="19"/>
      <c r="D171" s="6"/>
      <c r="E171" s="6"/>
      <c r="F171" s="30"/>
      <c r="G171" s="1"/>
      <c r="H171" s="74" t="str">
        <f>IF($B$12="","",$B$12)</f>
        <v>項目9</v>
      </c>
      <c r="I171" s="19"/>
      <c r="J171" s="6"/>
      <c r="K171" s="6"/>
      <c r="L171" s="30"/>
      <c r="M171" s="1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</row>
    <row r="172" spans="1:236" x14ac:dyDescent="0.2">
      <c r="A172" s="1"/>
      <c r="B172" s="74" t="str">
        <f>IF($B$13="","",$B$13)</f>
        <v>項目10</v>
      </c>
      <c r="C172" s="19"/>
      <c r="D172" s="6"/>
      <c r="E172" s="6"/>
      <c r="F172" s="30"/>
      <c r="G172" s="1"/>
      <c r="H172" s="74" t="str">
        <f>IF($B$13="","",$B$13)</f>
        <v>項目10</v>
      </c>
      <c r="I172" s="19"/>
      <c r="J172" s="6"/>
      <c r="K172" s="6"/>
      <c r="L172" s="30"/>
      <c r="M172" s="1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</row>
    <row r="173" spans="1:236" x14ac:dyDescent="0.2">
      <c r="A173" s="1"/>
      <c r="B173" s="74" t="str">
        <f>IF($B$14="","",$B$14)</f>
        <v>項目11</v>
      </c>
      <c r="C173" s="19"/>
      <c r="D173" s="6"/>
      <c r="E173" s="6"/>
      <c r="F173" s="30"/>
      <c r="G173" s="1"/>
      <c r="H173" s="74" t="str">
        <f>IF($B$14="","",$B$14)</f>
        <v>項目11</v>
      </c>
      <c r="I173" s="19"/>
      <c r="J173" s="6"/>
      <c r="K173" s="6"/>
      <c r="L173" s="30"/>
      <c r="M173" s="1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</row>
    <row r="174" spans="1:236" x14ac:dyDescent="0.2">
      <c r="A174" s="1"/>
      <c r="B174" s="74" t="str">
        <f>IF($B$15="","",$B$15)</f>
        <v>項目12</v>
      </c>
      <c r="C174" s="19"/>
      <c r="D174" s="6"/>
      <c r="E174" s="6"/>
      <c r="F174" s="30"/>
      <c r="G174" s="1"/>
      <c r="H174" s="74" t="str">
        <f>IF($B$15="","",$B$15)</f>
        <v>項目12</v>
      </c>
      <c r="I174" s="19"/>
      <c r="J174" s="6"/>
      <c r="K174" s="6"/>
      <c r="L174" s="30"/>
      <c r="M174" s="1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</row>
    <row r="175" spans="1:236" x14ac:dyDescent="0.2">
      <c r="A175" s="1"/>
      <c r="B175" s="74" t="str">
        <f>IF($B$16="","",$B$16)</f>
        <v>項目13</v>
      </c>
      <c r="C175" s="19"/>
      <c r="D175" s="6"/>
      <c r="E175" s="6"/>
      <c r="F175" s="30"/>
      <c r="G175" s="1"/>
      <c r="H175" s="74" t="str">
        <f>IF($B$16="","",$B$16)</f>
        <v>項目13</v>
      </c>
      <c r="I175" s="19"/>
      <c r="J175" s="6"/>
      <c r="K175" s="6"/>
      <c r="L175" s="30"/>
      <c r="M175" s="1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</row>
    <row r="176" spans="1:236" x14ac:dyDescent="0.2">
      <c r="A176" s="1"/>
      <c r="B176" s="74" t="str">
        <f>IF($B$17="","",$B$17)</f>
        <v>項目14</v>
      </c>
      <c r="C176" s="19"/>
      <c r="D176" s="6"/>
      <c r="E176" s="6"/>
      <c r="F176" s="30"/>
      <c r="G176" s="1"/>
      <c r="H176" s="74" t="str">
        <f>IF($B$17="","",$B$17)</f>
        <v>項目14</v>
      </c>
      <c r="I176" s="19"/>
      <c r="J176" s="6"/>
      <c r="K176" s="6"/>
      <c r="L176" s="30"/>
      <c r="M176" s="1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</row>
    <row r="177" spans="1:236" x14ac:dyDescent="0.2">
      <c r="A177" s="1"/>
      <c r="B177" s="74" t="str">
        <f>IF($B$18="","",$B$18)</f>
        <v>項目15</v>
      </c>
      <c r="C177" s="19"/>
      <c r="D177" s="6"/>
      <c r="E177" s="6"/>
      <c r="F177" s="30"/>
      <c r="G177" s="1"/>
      <c r="H177" s="74" t="str">
        <f>IF($B$18="","",$B$18)</f>
        <v>項目15</v>
      </c>
      <c r="I177" s="19"/>
      <c r="J177" s="6"/>
      <c r="K177" s="6"/>
      <c r="L177" s="30"/>
      <c r="M177" s="1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</row>
    <row r="178" spans="1:236" x14ac:dyDescent="0.2">
      <c r="A178" s="1"/>
      <c r="B178" s="74" t="str">
        <f>IF($B$19="","",$B$19)</f>
        <v>項目16</v>
      </c>
      <c r="C178" s="19"/>
      <c r="D178" s="6"/>
      <c r="E178" s="6"/>
      <c r="F178" s="30"/>
      <c r="G178" s="1"/>
      <c r="H178" s="74" t="str">
        <f>IF($B$19="","",$B$19)</f>
        <v>項目16</v>
      </c>
      <c r="I178" s="19"/>
      <c r="J178" s="6"/>
      <c r="K178" s="6"/>
      <c r="L178" s="30"/>
      <c r="M178" s="1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</row>
    <row r="179" spans="1:236" x14ac:dyDescent="0.2">
      <c r="A179" s="1"/>
      <c r="B179" s="74" t="str">
        <f>IF($B$20="","",$B$20)</f>
        <v>項目17</v>
      </c>
      <c r="C179" s="19"/>
      <c r="D179" s="6"/>
      <c r="E179" s="6"/>
      <c r="F179" s="30"/>
      <c r="G179" s="1"/>
      <c r="H179" s="74" t="str">
        <f>IF($B$20="","",$B$20)</f>
        <v>項目17</v>
      </c>
      <c r="I179" s="19"/>
      <c r="J179" s="6"/>
      <c r="K179" s="6"/>
      <c r="L179" s="30"/>
      <c r="M179" s="1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</row>
    <row r="180" spans="1:236" x14ac:dyDescent="0.2">
      <c r="A180" s="1"/>
      <c r="B180" s="74" t="str">
        <f>IF($B$21="","",$B$21)</f>
        <v>項目18</v>
      </c>
      <c r="C180" s="19"/>
      <c r="D180" s="6"/>
      <c r="E180" s="6"/>
      <c r="F180" s="30"/>
      <c r="G180" s="1"/>
      <c r="H180" s="74" t="str">
        <f>IF($B$21="","",$B$21)</f>
        <v>項目18</v>
      </c>
      <c r="I180" s="19"/>
      <c r="J180" s="6"/>
      <c r="K180" s="6"/>
      <c r="L180" s="30"/>
      <c r="M180" s="1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</row>
    <row r="181" spans="1:236" x14ac:dyDescent="0.2">
      <c r="A181" s="1"/>
      <c r="B181" s="74" t="str">
        <f>IF($B$22="","",$B$22)</f>
        <v>項目19</v>
      </c>
      <c r="C181" s="19"/>
      <c r="D181" s="6"/>
      <c r="E181" s="6"/>
      <c r="F181" s="30"/>
      <c r="G181" s="1"/>
      <c r="H181" s="74" t="str">
        <f>IF($B$22="","",$B$22)</f>
        <v>項目19</v>
      </c>
      <c r="I181" s="19"/>
      <c r="J181" s="6"/>
      <c r="K181" s="6"/>
      <c r="L181" s="30"/>
      <c r="M181" s="1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</row>
    <row r="182" spans="1:236" x14ac:dyDescent="0.2">
      <c r="A182" s="1"/>
      <c r="B182" s="74" t="str">
        <f>IF($B$23="","",$B$23)</f>
        <v>項目20</v>
      </c>
      <c r="C182" s="19"/>
      <c r="D182" s="6"/>
      <c r="E182" s="6"/>
      <c r="F182" s="30"/>
      <c r="G182" s="1"/>
      <c r="H182" s="74" t="str">
        <f>IF($B$23="","",$B$23)</f>
        <v>項目20</v>
      </c>
      <c r="I182" s="19"/>
      <c r="J182" s="6"/>
      <c r="K182" s="6"/>
      <c r="L182" s="30"/>
      <c r="M182" s="1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</row>
    <row r="183" spans="1:236" x14ac:dyDescent="0.2">
      <c r="A183" s="1"/>
      <c r="B183" s="74" t="str">
        <f>IF($B$24="","",$B$24)</f>
        <v>項目21</v>
      </c>
      <c r="C183" s="19"/>
      <c r="D183" s="6"/>
      <c r="E183" s="6"/>
      <c r="F183" s="30"/>
      <c r="G183" s="1"/>
      <c r="H183" s="74" t="str">
        <f>IF($B$24="","",$B$24)</f>
        <v>項目21</v>
      </c>
      <c r="I183" s="19"/>
      <c r="J183" s="6"/>
      <c r="K183" s="6"/>
      <c r="L183" s="30"/>
      <c r="M183" s="1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</row>
    <row r="184" spans="1:236" x14ac:dyDescent="0.2">
      <c r="A184" s="1"/>
      <c r="B184" s="74" t="str">
        <f>IF($B$25="","",$B$25)</f>
        <v>項目22</v>
      </c>
      <c r="C184" s="19"/>
      <c r="D184" s="6"/>
      <c r="E184" s="6"/>
      <c r="F184" s="30"/>
      <c r="G184" s="1"/>
      <c r="H184" s="74" t="str">
        <f>IF($B$25="","",$B$25)</f>
        <v>項目22</v>
      </c>
      <c r="I184" s="19"/>
      <c r="J184" s="6"/>
      <c r="K184" s="6"/>
      <c r="L184" s="30"/>
      <c r="M184" s="1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</row>
    <row r="185" spans="1:236" x14ac:dyDescent="0.2">
      <c r="A185" s="1"/>
      <c r="B185" s="74" t="str">
        <f>IF($B$26="","",$B$26)</f>
        <v>項目23</v>
      </c>
      <c r="C185" s="19"/>
      <c r="D185" s="6"/>
      <c r="E185" s="6"/>
      <c r="F185" s="30"/>
      <c r="G185" s="1"/>
      <c r="H185" s="74" t="str">
        <f>IF($B$26="","",$B$26)</f>
        <v>項目23</v>
      </c>
      <c r="I185" s="19"/>
      <c r="J185" s="6"/>
      <c r="K185" s="6"/>
      <c r="L185" s="30"/>
      <c r="M185" s="1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</row>
    <row r="186" spans="1:236" x14ac:dyDescent="0.2">
      <c r="A186" s="1"/>
      <c r="B186" s="74" t="str">
        <f>IF($B$27="","",$B$27)</f>
        <v>項目24</v>
      </c>
      <c r="C186" s="19"/>
      <c r="D186" s="6"/>
      <c r="E186" s="6"/>
      <c r="F186" s="30"/>
      <c r="G186" s="1"/>
      <c r="H186" s="74" t="str">
        <f>IF($B$27="","",$B$27)</f>
        <v>項目24</v>
      </c>
      <c r="I186" s="19"/>
      <c r="J186" s="6"/>
      <c r="K186" s="6"/>
      <c r="L186" s="30"/>
      <c r="M186" s="1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</row>
    <row r="187" spans="1:236" x14ac:dyDescent="0.2">
      <c r="A187" s="1"/>
      <c r="B187" s="74" t="str">
        <f>IF($B$28="","",$B$28)</f>
        <v>項目25</v>
      </c>
      <c r="C187" s="19"/>
      <c r="D187" s="6"/>
      <c r="E187" s="6"/>
      <c r="F187" s="30"/>
      <c r="G187" s="1"/>
      <c r="H187" s="74" t="str">
        <f>IF($B$28="","",$B$28)</f>
        <v>項目25</v>
      </c>
      <c r="I187" s="19"/>
      <c r="J187" s="6"/>
      <c r="K187" s="6"/>
      <c r="L187" s="30"/>
      <c r="M187" s="1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</row>
    <row r="188" spans="1:236" x14ac:dyDescent="0.2">
      <c r="A188" s="1"/>
      <c r="B188" s="74" t="str">
        <f>IF($B$29="","",$B$29)</f>
        <v>項目26</v>
      </c>
      <c r="C188" s="19"/>
      <c r="D188" s="6"/>
      <c r="E188" s="6"/>
      <c r="F188" s="30"/>
      <c r="G188" s="1"/>
      <c r="H188" s="74" t="str">
        <f>IF($B$29="","",$B$29)</f>
        <v>項目26</v>
      </c>
      <c r="I188" s="19"/>
      <c r="J188" s="6"/>
      <c r="K188" s="6"/>
      <c r="L188" s="30"/>
      <c r="M188" s="1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</row>
    <row r="189" spans="1:236" x14ac:dyDescent="0.2">
      <c r="A189" s="1"/>
      <c r="B189" s="74" t="str">
        <f>IF($B$30="","",$B$30)</f>
        <v>項目27</v>
      </c>
      <c r="C189" s="19"/>
      <c r="D189" s="6"/>
      <c r="E189" s="6"/>
      <c r="F189" s="30"/>
      <c r="G189" s="1"/>
      <c r="H189" s="74" t="str">
        <f>IF($B$30="","",$B$30)</f>
        <v>項目27</v>
      </c>
      <c r="I189" s="19"/>
      <c r="J189" s="6"/>
      <c r="K189" s="6"/>
      <c r="L189" s="30"/>
      <c r="M189" s="1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</row>
    <row r="190" spans="1:236" x14ac:dyDescent="0.2">
      <c r="A190" s="1"/>
      <c r="B190" s="74" t="str">
        <f>IF($B$31="","",$B$31)</f>
        <v>項目28</v>
      </c>
      <c r="C190" s="19"/>
      <c r="D190" s="6"/>
      <c r="E190" s="6"/>
      <c r="F190" s="30"/>
      <c r="G190" s="1"/>
      <c r="H190" s="74" t="str">
        <f>IF($B$31="","",$B$31)</f>
        <v>項目28</v>
      </c>
      <c r="I190" s="19"/>
      <c r="J190" s="6"/>
      <c r="K190" s="6"/>
      <c r="L190" s="30"/>
      <c r="M190" s="1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</row>
    <row r="191" spans="1:236" x14ac:dyDescent="0.2">
      <c r="A191" s="1"/>
      <c r="B191" s="74" t="str">
        <f>IF($B$32="","",$B$32)</f>
        <v>項目29</v>
      </c>
      <c r="C191" s="19"/>
      <c r="D191" s="6"/>
      <c r="E191" s="6"/>
      <c r="F191" s="30"/>
      <c r="G191" s="1"/>
      <c r="H191" s="74" t="str">
        <f>IF($B$32="","",$B$32)</f>
        <v>項目29</v>
      </c>
      <c r="I191" s="19"/>
      <c r="J191" s="6"/>
      <c r="K191" s="6"/>
      <c r="L191" s="30"/>
      <c r="M191" s="1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</row>
    <row r="192" spans="1:236" x14ac:dyDescent="0.2">
      <c r="A192" s="1"/>
      <c r="B192" s="74" t="str">
        <f>IF($B$33="","",$B$33)</f>
        <v>項目30</v>
      </c>
      <c r="C192" s="19"/>
      <c r="D192" s="6"/>
      <c r="E192" s="6"/>
      <c r="F192" s="30"/>
      <c r="G192" s="1"/>
      <c r="H192" s="74" t="str">
        <f>IF($B$33="","",$B$33)</f>
        <v>項目30</v>
      </c>
      <c r="I192" s="19"/>
      <c r="J192" s="6"/>
      <c r="K192" s="6"/>
      <c r="L192" s="30"/>
      <c r="M192" s="1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</row>
    <row r="193" spans="1:236" x14ac:dyDescent="0.2">
      <c r="A193" s="1"/>
      <c r="B193" s="74" t="str">
        <f>IF($B$34="","",$B$34)</f>
        <v>項目31</v>
      </c>
      <c r="C193" s="19"/>
      <c r="D193" s="6"/>
      <c r="E193" s="6"/>
      <c r="F193" s="30"/>
      <c r="G193" s="1"/>
      <c r="H193" s="74" t="str">
        <f>IF($B$34="","",$B$34)</f>
        <v>項目31</v>
      </c>
      <c r="I193" s="19"/>
      <c r="J193" s="6"/>
      <c r="K193" s="6"/>
      <c r="L193" s="30"/>
      <c r="M193" s="1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</row>
    <row r="194" spans="1:236" x14ac:dyDescent="0.2">
      <c r="A194" s="1"/>
      <c r="B194" s="74" t="str">
        <f>IF($B$35="","",$B$35)</f>
        <v>項目32</v>
      </c>
      <c r="C194" s="19"/>
      <c r="D194" s="6"/>
      <c r="E194" s="6"/>
      <c r="F194" s="30"/>
      <c r="G194" s="1"/>
      <c r="H194" s="74" t="str">
        <f>IF($B$35="","",$B$35)</f>
        <v>項目32</v>
      </c>
      <c r="I194" s="19"/>
      <c r="J194" s="6"/>
      <c r="K194" s="6"/>
      <c r="L194" s="30"/>
      <c r="M194" s="1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</row>
    <row r="195" spans="1:236" x14ac:dyDescent="0.2">
      <c r="A195" s="1"/>
      <c r="B195" s="74" t="str">
        <f>IF($B$36="","",$B$36)</f>
        <v>項目33</v>
      </c>
      <c r="C195" s="19"/>
      <c r="D195" s="6"/>
      <c r="E195" s="6"/>
      <c r="F195" s="30"/>
      <c r="G195" s="1"/>
      <c r="H195" s="74" t="str">
        <f>IF($B$36="","",$B$36)</f>
        <v>項目33</v>
      </c>
      <c r="I195" s="19"/>
      <c r="J195" s="6"/>
      <c r="K195" s="6"/>
      <c r="L195" s="30"/>
      <c r="M195" s="1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</row>
    <row r="196" spans="1:236" x14ac:dyDescent="0.2">
      <c r="A196" s="1"/>
      <c r="B196" s="74" t="str">
        <f>IF($B$37="","",$B$37)</f>
        <v>項目34</v>
      </c>
      <c r="C196" s="19"/>
      <c r="D196" s="6"/>
      <c r="E196" s="6"/>
      <c r="F196" s="30"/>
      <c r="G196" s="1"/>
      <c r="H196" s="74" t="str">
        <f>IF($B$37="","",$B$37)</f>
        <v>項目34</v>
      </c>
      <c r="I196" s="19"/>
      <c r="J196" s="6"/>
      <c r="K196" s="6"/>
      <c r="L196" s="30"/>
      <c r="M196" s="1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</row>
    <row r="197" spans="1:236" x14ac:dyDescent="0.2">
      <c r="A197" s="1"/>
      <c r="B197" s="74" t="str">
        <f>IF($B$38="","",$B$38)</f>
        <v>項目35</v>
      </c>
      <c r="C197" s="19"/>
      <c r="D197" s="6"/>
      <c r="E197" s="6"/>
      <c r="F197" s="30"/>
      <c r="G197" s="1"/>
      <c r="H197" s="74" t="str">
        <f>IF($B$38="","",$B$38)</f>
        <v>項目35</v>
      </c>
      <c r="I197" s="19"/>
      <c r="J197" s="6"/>
      <c r="K197" s="6"/>
      <c r="L197" s="30"/>
      <c r="M197" s="1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</row>
    <row r="198" spans="1:236" x14ac:dyDescent="0.2">
      <c r="A198" s="1"/>
      <c r="B198" s="74" t="str">
        <f>IF($B$39="","",$B$39)</f>
        <v>項目36</v>
      </c>
      <c r="C198" s="19"/>
      <c r="D198" s="6"/>
      <c r="E198" s="6"/>
      <c r="F198" s="30"/>
      <c r="G198" s="1"/>
      <c r="H198" s="74" t="str">
        <f>IF($B$39="","",$B$39)</f>
        <v>項目36</v>
      </c>
      <c r="I198" s="19"/>
      <c r="J198" s="6"/>
      <c r="K198" s="6"/>
      <c r="L198" s="30"/>
      <c r="M198" s="1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</row>
    <row r="199" spans="1:236" x14ac:dyDescent="0.2">
      <c r="A199" s="1"/>
      <c r="B199" s="74" t="str">
        <f>IF($B$40="","",$B$40)</f>
        <v>項目37</v>
      </c>
      <c r="C199" s="19"/>
      <c r="D199" s="6"/>
      <c r="E199" s="6"/>
      <c r="F199" s="30"/>
      <c r="G199" s="1"/>
      <c r="H199" s="74" t="str">
        <f>IF($B$40="","",$B$40)</f>
        <v>項目37</v>
      </c>
      <c r="I199" s="19"/>
      <c r="J199" s="6"/>
      <c r="K199" s="6"/>
      <c r="L199" s="30"/>
      <c r="M199" s="1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</row>
    <row r="200" spans="1:236" x14ac:dyDescent="0.2">
      <c r="A200" s="1"/>
      <c r="B200" s="74" t="str">
        <f>IF($B$41="","",$B$41)</f>
        <v>項目38</v>
      </c>
      <c r="C200" s="19"/>
      <c r="D200" s="6"/>
      <c r="E200" s="6"/>
      <c r="F200" s="30"/>
      <c r="G200" s="1"/>
      <c r="H200" s="74" t="str">
        <f>IF($B$41="","",$B$41)</f>
        <v>項目38</v>
      </c>
      <c r="I200" s="19"/>
      <c r="J200" s="6"/>
      <c r="K200" s="6"/>
      <c r="L200" s="30"/>
      <c r="M200" s="1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</row>
    <row r="201" spans="1:236" x14ac:dyDescent="0.2">
      <c r="A201" s="1"/>
      <c r="B201" s="74" t="str">
        <f>IF($B$42="","",$B$42)</f>
        <v>項目39</v>
      </c>
      <c r="C201" s="19"/>
      <c r="D201" s="6"/>
      <c r="E201" s="6"/>
      <c r="F201" s="30"/>
      <c r="G201" s="1"/>
      <c r="H201" s="74" t="str">
        <f>IF($B$42="","",$B$42)</f>
        <v>項目39</v>
      </c>
      <c r="I201" s="19"/>
      <c r="J201" s="6"/>
      <c r="K201" s="6"/>
      <c r="L201" s="30"/>
      <c r="M201" s="1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</row>
    <row r="202" spans="1:236" x14ac:dyDescent="0.2">
      <c r="A202" s="1"/>
      <c r="B202" s="74" t="str">
        <f>IF($B$43="","",$B$43)</f>
        <v>項目40</v>
      </c>
      <c r="C202" s="19"/>
      <c r="D202" s="6"/>
      <c r="E202" s="6"/>
      <c r="F202" s="30"/>
      <c r="G202" s="1"/>
      <c r="H202" s="74" t="str">
        <f>IF($B$43="","",$B$43)</f>
        <v>項目40</v>
      </c>
      <c r="I202" s="19"/>
      <c r="J202" s="6"/>
      <c r="K202" s="6"/>
      <c r="L202" s="30"/>
      <c r="M202" s="1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</row>
    <row r="203" spans="1:236" x14ac:dyDescent="0.2">
      <c r="A203" s="1"/>
      <c r="B203" s="74" t="str">
        <f>IF($B$44="","",$B$44)</f>
        <v>項目41</v>
      </c>
      <c r="C203" s="19"/>
      <c r="D203" s="6"/>
      <c r="E203" s="6"/>
      <c r="F203" s="30"/>
      <c r="G203" s="1"/>
      <c r="H203" s="74" t="str">
        <f>IF($B$44="","",$B$44)</f>
        <v>項目41</v>
      </c>
      <c r="I203" s="19"/>
      <c r="J203" s="6"/>
      <c r="K203" s="6"/>
      <c r="L203" s="30"/>
      <c r="M203" s="1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</row>
    <row r="204" spans="1:236" x14ac:dyDescent="0.2">
      <c r="A204" s="1"/>
      <c r="B204" s="74" t="str">
        <f>IF($B$45="","",$B$45)</f>
        <v>項目42</v>
      </c>
      <c r="C204" s="19"/>
      <c r="D204" s="6"/>
      <c r="E204" s="6"/>
      <c r="F204" s="30"/>
      <c r="G204" s="1"/>
      <c r="H204" s="74" t="str">
        <f>IF($B$45="","",$B$45)</f>
        <v>項目42</v>
      </c>
      <c r="I204" s="19"/>
      <c r="J204" s="6"/>
      <c r="K204" s="6"/>
      <c r="L204" s="30"/>
      <c r="M204" s="1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</row>
    <row r="205" spans="1:236" x14ac:dyDescent="0.2">
      <c r="A205" s="1"/>
      <c r="B205" s="74" t="str">
        <f>IF($B$46="","",$B$46)</f>
        <v>項目43</v>
      </c>
      <c r="C205" s="19"/>
      <c r="D205" s="6"/>
      <c r="E205" s="6"/>
      <c r="F205" s="30"/>
      <c r="G205" s="1"/>
      <c r="H205" s="74" t="str">
        <f>IF($B$46="","",$B$46)</f>
        <v>項目43</v>
      </c>
      <c r="I205" s="19"/>
      <c r="J205" s="6"/>
      <c r="K205" s="6"/>
      <c r="L205" s="30"/>
      <c r="M205" s="1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</row>
    <row r="206" spans="1:236" x14ac:dyDescent="0.2">
      <c r="A206" s="1"/>
      <c r="B206" s="74" t="str">
        <f>IF($B$47="","",$B$47)</f>
        <v>項目44</v>
      </c>
      <c r="C206" s="19"/>
      <c r="D206" s="6"/>
      <c r="E206" s="6"/>
      <c r="F206" s="30"/>
      <c r="G206" s="1"/>
      <c r="H206" s="74" t="str">
        <f>IF($B$47="","",$B$47)</f>
        <v>項目44</v>
      </c>
      <c r="I206" s="19"/>
      <c r="J206" s="6"/>
      <c r="K206" s="6"/>
      <c r="L206" s="30"/>
      <c r="M206" s="1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</row>
    <row r="207" spans="1:236" x14ac:dyDescent="0.2">
      <c r="A207" s="1"/>
      <c r="B207" s="74" t="str">
        <f>IF($B$48="","",$B$48)</f>
        <v>項目45</v>
      </c>
      <c r="C207" s="19"/>
      <c r="D207" s="6"/>
      <c r="E207" s="6"/>
      <c r="F207" s="30"/>
      <c r="G207" s="1"/>
      <c r="H207" s="74" t="str">
        <f>IF($B$48="","",$B$48)</f>
        <v>項目45</v>
      </c>
      <c r="I207" s="19"/>
      <c r="J207" s="6"/>
      <c r="K207" s="6"/>
      <c r="L207" s="30"/>
      <c r="M207" s="1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</row>
    <row r="208" spans="1:236" x14ac:dyDescent="0.2">
      <c r="A208" s="1"/>
      <c r="B208" s="74" t="str">
        <f>IF($B$49="","",$B$49)</f>
        <v>項目46</v>
      </c>
      <c r="C208" s="19"/>
      <c r="D208" s="6"/>
      <c r="E208" s="6"/>
      <c r="F208" s="30"/>
      <c r="G208" s="1"/>
      <c r="H208" s="74" t="str">
        <f>IF($B$49="","",$B$49)</f>
        <v>項目46</v>
      </c>
      <c r="I208" s="19"/>
      <c r="J208" s="6"/>
      <c r="K208" s="6"/>
      <c r="L208" s="30"/>
      <c r="M208" s="1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</row>
    <row r="209" spans="1:236" x14ac:dyDescent="0.2">
      <c r="A209" s="1"/>
      <c r="B209" s="74" t="str">
        <f>IF($B$50="","",$B$50)</f>
        <v>項目47</v>
      </c>
      <c r="C209" s="19"/>
      <c r="D209" s="6"/>
      <c r="E209" s="6"/>
      <c r="F209" s="30"/>
      <c r="G209" s="1"/>
      <c r="H209" s="74" t="str">
        <f>IF($B$50="","",$B$50)</f>
        <v>項目47</v>
      </c>
      <c r="I209" s="19"/>
      <c r="J209" s="6"/>
      <c r="K209" s="6"/>
      <c r="L209" s="30"/>
      <c r="M209" s="1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</row>
    <row r="210" spans="1:236" x14ac:dyDescent="0.2">
      <c r="A210" s="1"/>
      <c r="B210" s="74" t="str">
        <f>IF($B$51="","",$B$51)</f>
        <v>項目48</v>
      </c>
      <c r="C210" s="19"/>
      <c r="D210" s="6"/>
      <c r="E210" s="6"/>
      <c r="F210" s="30"/>
      <c r="G210" s="1"/>
      <c r="H210" s="74" t="str">
        <f>IF($B$51="","",$B$51)</f>
        <v>項目48</v>
      </c>
      <c r="I210" s="19"/>
      <c r="J210" s="6"/>
      <c r="K210" s="6"/>
      <c r="L210" s="30"/>
      <c r="M210" s="1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</row>
    <row r="211" spans="1:236" x14ac:dyDescent="0.2">
      <c r="A211" s="1"/>
      <c r="B211" s="74" t="str">
        <f>IF($B$52="","",$B$52)</f>
        <v>項目49</v>
      </c>
      <c r="C211" s="19"/>
      <c r="D211" s="6"/>
      <c r="E211" s="6"/>
      <c r="F211" s="30"/>
      <c r="G211" s="1"/>
      <c r="H211" s="74" t="str">
        <f>IF($B$52="","",$B$52)</f>
        <v>項目49</v>
      </c>
      <c r="I211" s="19"/>
      <c r="J211" s="6"/>
      <c r="K211" s="6"/>
      <c r="L211" s="30"/>
      <c r="M211" s="1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</row>
    <row r="212" spans="1:236" x14ac:dyDescent="0.2">
      <c r="A212" s="1"/>
      <c r="B212" s="76" t="str">
        <f>IF($B$53="","",$B$53)</f>
        <v>項目50</v>
      </c>
      <c r="C212" s="20"/>
      <c r="D212" s="7"/>
      <c r="E212" s="7"/>
      <c r="F212" s="31"/>
      <c r="G212" s="1"/>
      <c r="H212" s="76" t="str">
        <f>IF($B$53="","",$B$53)</f>
        <v>項目50</v>
      </c>
      <c r="I212" s="20"/>
      <c r="J212" s="7"/>
      <c r="K212" s="7"/>
      <c r="L212" s="31"/>
      <c r="M212" s="1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</row>
    <row r="213" spans="1:236" s="88" customFormat="1" x14ac:dyDescent="0.2">
      <c r="A213" s="5"/>
      <c r="B213" s="5"/>
      <c r="C213" s="42">
        <v>0</v>
      </c>
      <c r="D213" s="42"/>
      <c r="E213" s="42"/>
      <c r="F213" s="42"/>
      <c r="G213" s="5"/>
      <c r="H213" s="5"/>
      <c r="I213" s="42"/>
      <c r="J213" s="42"/>
      <c r="K213" s="42"/>
      <c r="L213" s="42"/>
      <c r="M213" s="5"/>
      <c r="N213" s="5"/>
      <c r="O213" s="5">
        <v>3</v>
      </c>
      <c r="P213" s="5"/>
      <c r="Q213" s="5"/>
      <c r="R213" s="5"/>
      <c r="S213" s="5">
        <v>4</v>
      </c>
      <c r="T213" s="5"/>
      <c r="U213" s="5"/>
      <c r="V213" s="5"/>
      <c r="W213" s="5">
        <v>5</v>
      </c>
      <c r="X213" s="5"/>
      <c r="Y213" s="5"/>
      <c r="Z213" s="5"/>
      <c r="AA213" s="5">
        <v>6</v>
      </c>
      <c r="AB213" s="5"/>
      <c r="AC213" s="5"/>
      <c r="AD213" s="5"/>
      <c r="AE213" s="5">
        <v>7</v>
      </c>
      <c r="AF213" s="5"/>
      <c r="AG213" s="5"/>
      <c r="AH213" s="5"/>
      <c r="AI213" s="5">
        <v>8</v>
      </c>
      <c r="AJ213" s="5"/>
      <c r="AK213" s="5"/>
      <c r="AL213" s="5"/>
      <c r="AM213" s="5">
        <v>9</v>
      </c>
      <c r="AN213" s="5"/>
      <c r="AO213" s="5"/>
      <c r="AP213" s="5"/>
      <c r="AQ213" s="5">
        <v>10</v>
      </c>
      <c r="AR213" s="5"/>
      <c r="AS213" s="5"/>
      <c r="AT213" s="5"/>
      <c r="AU213" s="5">
        <v>11</v>
      </c>
      <c r="AV213" s="5"/>
      <c r="AW213" s="5"/>
      <c r="AX213" s="5"/>
      <c r="AY213" s="5">
        <v>12</v>
      </c>
      <c r="AZ213" s="5"/>
      <c r="BA213" s="5"/>
      <c r="BB213" s="5"/>
      <c r="BC213" s="5">
        <v>13</v>
      </c>
      <c r="BD213" s="5"/>
      <c r="BE213" s="5"/>
      <c r="BF213" s="5"/>
      <c r="BG213" s="5">
        <v>14</v>
      </c>
      <c r="BH213" s="5"/>
      <c r="BI213" s="5"/>
      <c r="BJ213" s="5"/>
      <c r="BK213" s="5">
        <v>15</v>
      </c>
      <c r="BL213" s="5"/>
      <c r="BM213" s="5"/>
      <c r="BN213" s="5"/>
      <c r="BO213" s="5">
        <v>16</v>
      </c>
      <c r="BP213" s="5"/>
      <c r="BQ213" s="5"/>
      <c r="BR213" s="5"/>
      <c r="BS213" s="5">
        <v>17</v>
      </c>
      <c r="BT213" s="5"/>
      <c r="BU213" s="5"/>
      <c r="BV213" s="5"/>
      <c r="BW213" s="5">
        <v>18</v>
      </c>
      <c r="BX213" s="5"/>
      <c r="BY213" s="5"/>
      <c r="BZ213" s="5"/>
      <c r="CA213" s="5">
        <v>19</v>
      </c>
      <c r="CB213" s="5"/>
      <c r="CC213" s="5"/>
      <c r="CD213" s="5"/>
      <c r="CE213" s="5">
        <v>20</v>
      </c>
      <c r="CF213" s="5"/>
      <c r="CG213" s="5"/>
      <c r="CH213" s="5"/>
      <c r="CI213" s="5">
        <v>21</v>
      </c>
      <c r="CJ213" s="5"/>
      <c r="CK213" s="5"/>
      <c r="CL213" s="5"/>
      <c r="CM213" s="5">
        <v>22</v>
      </c>
      <c r="CN213" s="5"/>
      <c r="CO213" s="5"/>
      <c r="CP213" s="5"/>
      <c r="CQ213" s="5">
        <v>23</v>
      </c>
      <c r="CR213" s="5"/>
      <c r="CS213" s="5"/>
      <c r="CT213" s="5"/>
      <c r="CU213" s="5">
        <v>24</v>
      </c>
      <c r="CV213" s="5"/>
      <c r="CW213" s="5"/>
      <c r="CX213" s="5"/>
      <c r="CY213" s="5">
        <v>25</v>
      </c>
      <c r="CZ213" s="5"/>
      <c r="DA213" s="5"/>
      <c r="DB213" s="5"/>
      <c r="DC213" s="5">
        <v>26</v>
      </c>
      <c r="DD213" s="5"/>
      <c r="DE213" s="5"/>
      <c r="DF213" s="5"/>
      <c r="DG213" s="5">
        <v>27</v>
      </c>
      <c r="DH213" s="5"/>
      <c r="DI213" s="5"/>
      <c r="DJ213" s="5"/>
      <c r="DK213" s="5">
        <v>28</v>
      </c>
      <c r="DL213" s="5"/>
      <c r="DM213" s="5"/>
      <c r="DN213" s="5"/>
      <c r="DO213" s="5">
        <v>29</v>
      </c>
      <c r="DP213" s="5"/>
      <c r="DQ213" s="5"/>
      <c r="DR213" s="5"/>
      <c r="DS213" s="5">
        <v>19</v>
      </c>
      <c r="DT213" s="5"/>
      <c r="DU213" s="5"/>
      <c r="DV213" s="5"/>
      <c r="DW213" s="5">
        <v>20</v>
      </c>
      <c r="DX213" s="5"/>
      <c r="DY213" s="5"/>
      <c r="DZ213" s="5"/>
      <c r="EA213" s="5">
        <v>21</v>
      </c>
      <c r="EB213" s="5"/>
      <c r="EC213" s="5"/>
      <c r="ED213" s="5"/>
      <c r="EE213" s="5">
        <v>22</v>
      </c>
      <c r="EF213" s="5"/>
      <c r="EG213" s="5"/>
      <c r="EH213" s="5"/>
      <c r="EI213" s="5">
        <v>23</v>
      </c>
      <c r="EJ213" s="5"/>
      <c r="EK213" s="5"/>
      <c r="EL213" s="5"/>
      <c r="EM213" s="5">
        <v>24</v>
      </c>
      <c r="EN213" s="5"/>
      <c r="EO213" s="5"/>
      <c r="EP213" s="5"/>
      <c r="EQ213" s="5">
        <v>25</v>
      </c>
      <c r="ER213" s="5"/>
      <c r="ES213" s="5"/>
      <c r="ET213" s="5"/>
      <c r="EU213" s="5">
        <v>26</v>
      </c>
      <c r="EV213" s="5"/>
      <c r="EW213" s="5"/>
      <c r="EX213" s="5"/>
      <c r="EY213" s="5">
        <v>27</v>
      </c>
      <c r="EZ213" s="5"/>
      <c r="FA213" s="5"/>
      <c r="FB213" s="5"/>
      <c r="FC213" s="5">
        <v>28</v>
      </c>
      <c r="FD213" s="5"/>
      <c r="FE213" s="5"/>
      <c r="FF213" s="5"/>
      <c r="FG213" s="5">
        <v>29</v>
      </c>
      <c r="FH213" s="5"/>
      <c r="FI213" s="5"/>
      <c r="FJ213" s="5"/>
      <c r="FK213" s="5">
        <v>30</v>
      </c>
      <c r="FL213" s="5"/>
      <c r="FM213" s="5"/>
      <c r="FN213" s="5"/>
      <c r="FO213" s="5"/>
    </row>
    <row r="214" spans="1:236" s="144" customFormat="1" x14ac:dyDescent="0.2">
      <c r="A214" s="141"/>
      <c r="B214" s="314" t="s">
        <v>58</v>
      </c>
      <c r="C214" s="311" t="s">
        <v>100</v>
      </c>
      <c r="D214" s="312"/>
      <c r="E214" s="312"/>
      <c r="F214" s="313"/>
      <c r="G214" s="311" t="s">
        <v>101</v>
      </c>
      <c r="H214" s="312"/>
      <c r="I214" s="312"/>
      <c r="J214" s="313"/>
      <c r="K214" s="311" t="s">
        <v>102</v>
      </c>
      <c r="L214" s="312"/>
      <c r="M214" s="312"/>
      <c r="N214" s="313"/>
      <c r="O214" s="311" t="s">
        <v>103</v>
      </c>
      <c r="P214" s="312"/>
      <c r="Q214" s="312"/>
      <c r="R214" s="313"/>
      <c r="S214" s="311" t="s">
        <v>104</v>
      </c>
      <c r="T214" s="312"/>
      <c r="U214" s="312"/>
      <c r="V214" s="313"/>
      <c r="W214" s="311" t="s">
        <v>105</v>
      </c>
      <c r="X214" s="312"/>
      <c r="Y214" s="312"/>
      <c r="Z214" s="313"/>
      <c r="AA214" s="311" t="s">
        <v>106</v>
      </c>
      <c r="AB214" s="312"/>
      <c r="AC214" s="312"/>
      <c r="AD214" s="313"/>
      <c r="AE214" s="311" t="s">
        <v>107</v>
      </c>
      <c r="AF214" s="312"/>
      <c r="AG214" s="312"/>
      <c r="AH214" s="313"/>
      <c r="AI214" s="311" t="s">
        <v>108</v>
      </c>
      <c r="AJ214" s="312"/>
      <c r="AK214" s="312"/>
      <c r="AL214" s="313"/>
      <c r="AM214" s="311" t="s">
        <v>109</v>
      </c>
      <c r="AN214" s="312"/>
      <c r="AO214" s="312"/>
      <c r="AP214" s="313"/>
      <c r="AQ214" s="311" t="s">
        <v>110</v>
      </c>
      <c r="AR214" s="312"/>
      <c r="AS214" s="312"/>
      <c r="AT214" s="313"/>
      <c r="AU214" s="311" t="s">
        <v>111</v>
      </c>
      <c r="AV214" s="312"/>
      <c r="AW214" s="312"/>
      <c r="AX214" s="313"/>
      <c r="AY214" s="311" t="s">
        <v>112</v>
      </c>
      <c r="AZ214" s="312"/>
      <c r="BA214" s="312"/>
      <c r="BB214" s="313"/>
      <c r="BC214" s="311" t="s">
        <v>113</v>
      </c>
      <c r="BD214" s="312"/>
      <c r="BE214" s="312"/>
      <c r="BF214" s="313"/>
      <c r="BG214" s="311" t="s">
        <v>114</v>
      </c>
      <c r="BH214" s="312"/>
      <c r="BI214" s="312"/>
      <c r="BJ214" s="313"/>
      <c r="BK214" s="311" t="s">
        <v>115</v>
      </c>
      <c r="BL214" s="312"/>
      <c r="BM214" s="312"/>
      <c r="BN214" s="313"/>
      <c r="BO214" s="311" t="s">
        <v>116</v>
      </c>
      <c r="BP214" s="312"/>
      <c r="BQ214" s="312"/>
      <c r="BR214" s="313"/>
      <c r="BS214" s="311" t="s">
        <v>117</v>
      </c>
      <c r="BT214" s="312"/>
      <c r="BU214" s="312"/>
      <c r="BV214" s="313"/>
      <c r="BW214" s="311" t="s">
        <v>118</v>
      </c>
      <c r="BX214" s="312"/>
      <c r="BY214" s="312"/>
      <c r="BZ214" s="313"/>
      <c r="CA214" s="311" t="s">
        <v>119</v>
      </c>
      <c r="CB214" s="312"/>
      <c r="CC214" s="312"/>
      <c r="CD214" s="313"/>
      <c r="CE214" s="311" t="s">
        <v>120</v>
      </c>
      <c r="CF214" s="312"/>
      <c r="CG214" s="312"/>
      <c r="CH214" s="313"/>
      <c r="CI214" s="311" t="s">
        <v>121</v>
      </c>
      <c r="CJ214" s="312"/>
      <c r="CK214" s="312"/>
      <c r="CL214" s="313"/>
      <c r="CM214" s="311" t="s">
        <v>122</v>
      </c>
      <c r="CN214" s="312"/>
      <c r="CO214" s="312"/>
      <c r="CP214" s="313"/>
      <c r="CQ214" s="311" t="s">
        <v>123</v>
      </c>
      <c r="CR214" s="312"/>
      <c r="CS214" s="312"/>
      <c r="CT214" s="313"/>
      <c r="CU214" s="311" t="s">
        <v>124</v>
      </c>
      <c r="CV214" s="312"/>
      <c r="CW214" s="312"/>
      <c r="CX214" s="313"/>
      <c r="CY214" s="311" t="s">
        <v>125</v>
      </c>
      <c r="CZ214" s="312"/>
      <c r="DA214" s="312"/>
      <c r="DB214" s="313"/>
      <c r="DC214" s="311" t="s">
        <v>126</v>
      </c>
      <c r="DD214" s="312"/>
      <c r="DE214" s="312"/>
      <c r="DF214" s="313"/>
      <c r="DG214" s="311" t="s">
        <v>127</v>
      </c>
      <c r="DH214" s="312"/>
      <c r="DI214" s="312"/>
      <c r="DJ214" s="313"/>
      <c r="DK214" s="311" t="s">
        <v>128</v>
      </c>
      <c r="DL214" s="312"/>
      <c r="DM214" s="312"/>
      <c r="DN214" s="313"/>
      <c r="DO214" s="311" t="s">
        <v>129</v>
      </c>
      <c r="DP214" s="312"/>
      <c r="DQ214" s="312"/>
      <c r="DR214" s="313"/>
      <c r="DS214" s="311" t="s">
        <v>130</v>
      </c>
      <c r="DT214" s="312"/>
      <c r="DU214" s="312"/>
      <c r="DV214" s="313"/>
      <c r="DW214" s="311" t="s">
        <v>207</v>
      </c>
      <c r="DX214" s="312"/>
      <c r="DY214" s="312"/>
      <c r="DZ214" s="313"/>
      <c r="EA214" s="311" t="s">
        <v>208</v>
      </c>
      <c r="EB214" s="312"/>
      <c r="EC214" s="312"/>
      <c r="ED214" s="313"/>
      <c r="EE214" s="311" t="s">
        <v>209</v>
      </c>
      <c r="EF214" s="312"/>
      <c r="EG214" s="312"/>
      <c r="EH214" s="313"/>
      <c r="EI214" s="311" t="s">
        <v>210</v>
      </c>
      <c r="EJ214" s="312"/>
      <c r="EK214" s="312"/>
      <c r="EL214" s="313"/>
      <c r="EM214" s="311" t="s">
        <v>211</v>
      </c>
      <c r="EN214" s="312"/>
      <c r="EO214" s="312"/>
      <c r="EP214" s="313"/>
      <c r="EQ214" s="311" t="s">
        <v>212</v>
      </c>
      <c r="ER214" s="312"/>
      <c r="ES214" s="312"/>
      <c r="ET214" s="313"/>
      <c r="EU214" s="311" t="s">
        <v>213</v>
      </c>
      <c r="EV214" s="312"/>
      <c r="EW214" s="312"/>
      <c r="EX214" s="313"/>
      <c r="EY214" s="311" t="s">
        <v>214</v>
      </c>
      <c r="EZ214" s="312"/>
      <c r="FA214" s="312"/>
      <c r="FB214" s="313"/>
      <c r="FC214" s="311" t="s">
        <v>215</v>
      </c>
      <c r="FD214" s="312"/>
      <c r="FE214" s="312"/>
      <c r="FF214" s="313"/>
      <c r="FG214" s="311" t="s">
        <v>216</v>
      </c>
      <c r="FH214" s="312"/>
      <c r="FI214" s="312"/>
      <c r="FJ214" s="313"/>
      <c r="FK214" s="311" t="s">
        <v>217</v>
      </c>
      <c r="FL214" s="312"/>
      <c r="FM214" s="312"/>
      <c r="FN214" s="313"/>
      <c r="FO214" s="146"/>
    </row>
    <row r="215" spans="1:236" s="144" customFormat="1" x14ac:dyDescent="0.2">
      <c r="A215" s="141"/>
      <c r="B215" s="316"/>
      <c r="C215" s="12" t="s">
        <v>0</v>
      </c>
      <c r="D215" s="11" t="s">
        <v>1</v>
      </c>
      <c r="E215" s="10" t="s">
        <v>2</v>
      </c>
      <c r="F215" s="16" t="s">
        <v>3</v>
      </c>
      <c r="G215" s="12" t="s">
        <v>0</v>
      </c>
      <c r="H215" s="11" t="s">
        <v>1</v>
      </c>
      <c r="I215" s="10" t="s">
        <v>2</v>
      </c>
      <c r="J215" s="16" t="s">
        <v>3</v>
      </c>
      <c r="K215" s="12" t="s">
        <v>0</v>
      </c>
      <c r="L215" s="11" t="s">
        <v>1</v>
      </c>
      <c r="M215" s="10" t="s">
        <v>2</v>
      </c>
      <c r="N215" s="16" t="s">
        <v>3</v>
      </c>
      <c r="O215" s="12" t="s">
        <v>0</v>
      </c>
      <c r="P215" s="11" t="s">
        <v>1</v>
      </c>
      <c r="Q215" s="10" t="s">
        <v>2</v>
      </c>
      <c r="R215" s="16" t="s">
        <v>3</v>
      </c>
      <c r="S215" s="12" t="s">
        <v>0</v>
      </c>
      <c r="T215" s="11" t="s">
        <v>1</v>
      </c>
      <c r="U215" s="10" t="s">
        <v>2</v>
      </c>
      <c r="V215" s="16" t="s">
        <v>3</v>
      </c>
      <c r="W215" s="12" t="s">
        <v>0</v>
      </c>
      <c r="X215" s="11" t="s">
        <v>1</v>
      </c>
      <c r="Y215" s="10" t="s">
        <v>2</v>
      </c>
      <c r="Z215" s="16" t="s">
        <v>3</v>
      </c>
      <c r="AA215" s="12" t="s">
        <v>0</v>
      </c>
      <c r="AB215" s="11" t="s">
        <v>1</v>
      </c>
      <c r="AC215" s="10" t="s">
        <v>2</v>
      </c>
      <c r="AD215" s="16" t="s">
        <v>3</v>
      </c>
      <c r="AE215" s="12" t="s">
        <v>0</v>
      </c>
      <c r="AF215" s="11" t="s">
        <v>1</v>
      </c>
      <c r="AG215" s="10" t="s">
        <v>2</v>
      </c>
      <c r="AH215" s="16" t="s">
        <v>3</v>
      </c>
      <c r="AI215" s="12" t="s">
        <v>0</v>
      </c>
      <c r="AJ215" s="11" t="s">
        <v>1</v>
      </c>
      <c r="AK215" s="10" t="s">
        <v>2</v>
      </c>
      <c r="AL215" s="16" t="s">
        <v>3</v>
      </c>
      <c r="AM215" s="12" t="s">
        <v>0</v>
      </c>
      <c r="AN215" s="11" t="s">
        <v>1</v>
      </c>
      <c r="AO215" s="10" t="s">
        <v>2</v>
      </c>
      <c r="AP215" s="16" t="s">
        <v>3</v>
      </c>
      <c r="AQ215" s="12" t="s">
        <v>0</v>
      </c>
      <c r="AR215" s="11" t="s">
        <v>1</v>
      </c>
      <c r="AS215" s="10" t="s">
        <v>2</v>
      </c>
      <c r="AT215" s="16" t="s">
        <v>3</v>
      </c>
      <c r="AU215" s="12" t="s">
        <v>0</v>
      </c>
      <c r="AV215" s="11" t="s">
        <v>1</v>
      </c>
      <c r="AW215" s="10" t="s">
        <v>2</v>
      </c>
      <c r="AX215" s="24" t="s">
        <v>3</v>
      </c>
      <c r="AY215" s="12" t="s">
        <v>0</v>
      </c>
      <c r="AZ215" s="11" t="s">
        <v>1</v>
      </c>
      <c r="BA215" s="10" t="s">
        <v>2</v>
      </c>
      <c r="BB215" s="24" t="s">
        <v>3</v>
      </c>
      <c r="BC215" s="12" t="s">
        <v>0</v>
      </c>
      <c r="BD215" s="11" t="s">
        <v>1</v>
      </c>
      <c r="BE215" s="10" t="s">
        <v>2</v>
      </c>
      <c r="BF215" s="24" t="s">
        <v>3</v>
      </c>
      <c r="BG215" s="12" t="s">
        <v>0</v>
      </c>
      <c r="BH215" s="11" t="s">
        <v>1</v>
      </c>
      <c r="BI215" s="10" t="s">
        <v>2</v>
      </c>
      <c r="BJ215" s="24" t="s">
        <v>3</v>
      </c>
      <c r="BK215" s="12" t="s">
        <v>0</v>
      </c>
      <c r="BL215" s="11" t="s">
        <v>1</v>
      </c>
      <c r="BM215" s="10" t="s">
        <v>2</v>
      </c>
      <c r="BN215" s="24" t="s">
        <v>3</v>
      </c>
      <c r="BO215" s="12" t="s">
        <v>0</v>
      </c>
      <c r="BP215" s="11" t="s">
        <v>1</v>
      </c>
      <c r="BQ215" s="10" t="s">
        <v>2</v>
      </c>
      <c r="BR215" s="24" t="s">
        <v>3</v>
      </c>
      <c r="BS215" s="12" t="s">
        <v>0</v>
      </c>
      <c r="BT215" s="11" t="s">
        <v>1</v>
      </c>
      <c r="BU215" s="10" t="s">
        <v>2</v>
      </c>
      <c r="BV215" s="24" t="s">
        <v>3</v>
      </c>
      <c r="BW215" s="12" t="s">
        <v>0</v>
      </c>
      <c r="BX215" s="11" t="s">
        <v>1</v>
      </c>
      <c r="BY215" s="10" t="s">
        <v>2</v>
      </c>
      <c r="BZ215" s="24" t="s">
        <v>3</v>
      </c>
      <c r="CA215" s="12" t="s">
        <v>0</v>
      </c>
      <c r="CB215" s="11" t="s">
        <v>1</v>
      </c>
      <c r="CC215" s="10" t="s">
        <v>2</v>
      </c>
      <c r="CD215" s="24" t="s">
        <v>3</v>
      </c>
      <c r="CE215" s="12" t="s">
        <v>0</v>
      </c>
      <c r="CF215" s="11" t="s">
        <v>1</v>
      </c>
      <c r="CG215" s="10" t="s">
        <v>2</v>
      </c>
      <c r="CH215" s="24" t="s">
        <v>3</v>
      </c>
      <c r="CI215" s="12" t="s">
        <v>0</v>
      </c>
      <c r="CJ215" s="11" t="s">
        <v>1</v>
      </c>
      <c r="CK215" s="10" t="s">
        <v>2</v>
      </c>
      <c r="CL215" s="24" t="s">
        <v>3</v>
      </c>
      <c r="CM215" s="12" t="s">
        <v>0</v>
      </c>
      <c r="CN215" s="11" t="s">
        <v>1</v>
      </c>
      <c r="CO215" s="10" t="s">
        <v>2</v>
      </c>
      <c r="CP215" s="24" t="s">
        <v>3</v>
      </c>
      <c r="CQ215" s="12" t="s">
        <v>0</v>
      </c>
      <c r="CR215" s="11" t="s">
        <v>1</v>
      </c>
      <c r="CS215" s="10" t="s">
        <v>2</v>
      </c>
      <c r="CT215" s="24" t="s">
        <v>3</v>
      </c>
      <c r="CU215" s="12" t="s">
        <v>0</v>
      </c>
      <c r="CV215" s="11" t="s">
        <v>1</v>
      </c>
      <c r="CW215" s="10" t="s">
        <v>2</v>
      </c>
      <c r="CX215" s="24" t="s">
        <v>3</v>
      </c>
      <c r="CY215" s="12" t="s">
        <v>0</v>
      </c>
      <c r="CZ215" s="11" t="s">
        <v>1</v>
      </c>
      <c r="DA215" s="10" t="s">
        <v>2</v>
      </c>
      <c r="DB215" s="24" t="s">
        <v>3</v>
      </c>
      <c r="DC215" s="12" t="s">
        <v>0</v>
      </c>
      <c r="DD215" s="11" t="s">
        <v>1</v>
      </c>
      <c r="DE215" s="10" t="s">
        <v>2</v>
      </c>
      <c r="DF215" s="24" t="s">
        <v>3</v>
      </c>
      <c r="DG215" s="12" t="s">
        <v>0</v>
      </c>
      <c r="DH215" s="11" t="s">
        <v>1</v>
      </c>
      <c r="DI215" s="10" t="s">
        <v>2</v>
      </c>
      <c r="DJ215" s="24" t="s">
        <v>3</v>
      </c>
      <c r="DK215" s="12" t="s">
        <v>0</v>
      </c>
      <c r="DL215" s="11" t="s">
        <v>1</v>
      </c>
      <c r="DM215" s="10" t="s">
        <v>2</v>
      </c>
      <c r="DN215" s="24" t="s">
        <v>3</v>
      </c>
      <c r="DO215" s="12" t="s">
        <v>0</v>
      </c>
      <c r="DP215" s="11" t="s">
        <v>1</v>
      </c>
      <c r="DQ215" s="10" t="s">
        <v>2</v>
      </c>
      <c r="DR215" s="24" t="s">
        <v>3</v>
      </c>
      <c r="DS215" s="12" t="s">
        <v>0</v>
      </c>
      <c r="DT215" s="11" t="s">
        <v>1</v>
      </c>
      <c r="DU215" s="10" t="s">
        <v>2</v>
      </c>
      <c r="DV215" s="24" t="s">
        <v>3</v>
      </c>
      <c r="DW215" s="12" t="s">
        <v>0</v>
      </c>
      <c r="DX215" s="11" t="s">
        <v>1</v>
      </c>
      <c r="DY215" s="10" t="s">
        <v>2</v>
      </c>
      <c r="DZ215" s="24" t="s">
        <v>3</v>
      </c>
      <c r="EA215" s="12" t="s">
        <v>0</v>
      </c>
      <c r="EB215" s="11" t="s">
        <v>1</v>
      </c>
      <c r="EC215" s="10" t="s">
        <v>2</v>
      </c>
      <c r="ED215" s="24" t="s">
        <v>3</v>
      </c>
      <c r="EE215" s="12" t="s">
        <v>0</v>
      </c>
      <c r="EF215" s="11" t="s">
        <v>1</v>
      </c>
      <c r="EG215" s="10" t="s">
        <v>2</v>
      </c>
      <c r="EH215" s="24" t="s">
        <v>3</v>
      </c>
      <c r="EI215" s="12" t="s">
        <v>0</v>
      </c>
      <c r="EJ215" s="11" t="s">
        <v>1</v>
      </c>
      <c r="EK215" s="10" t="s">
        <v>2</v>
      </c>
      <c r="EL215" s="24" t="s">
        <v>3</v>
      </c>
      <c r="EM215" s="12" t="s">
        <v>0</v>
      </c>
      <c r="EN215" s="11" t="s">
        <v>1</v>
      </c>
      <c r="EO215" s="10" t="s">
        <v>2</v>
      </c>
      <c r="EP215" s="24" t="s">
        <v>3</v>
      </c>
      <c r="EQ215" s="12" t="s">
        <v>0</v>
      </c>
      <c r="ER215" s="11" t="s">
        <v>1</v>
      </c>
      <c r="ES215" s="10" t="s">
        <v>2</v>
      </c>
      <c r="ET215" s="24" t="s">
        <v>3</v>
      </c>
      <c r="EU215" s="12" t="s">
        <v>0</v>
      </c>
      <c r="EV215" s="11" t="s">
        <v>1</v>
      </c>
      <c r="EW215" s="10" t="s">
        <v>2</v>
      </c>
      <c r="EX215" s="24" t="s">
        <v>3</v>
      </c>
      <c r="EY215" s="12" t="s">
        <v>0</v>
      </c>
      <c r="EZ215" s="11" t="s">
        <v>1</v>
      </c>
      <c r="FA215" s="10" t="s">
        <v>2</v>
      </c>
      <c r="FB215" s="24" t="s">
        <v>3</v>
      </c>
      <c r="FC215" s="12" t="s">
        <v>0</v>
      </c>
      <c r="FD215" s="11" t="s">
        <v>1</v>
      </c>
      <c r="FE215" s="10" t="s">
        <v>2</v>
      </c>
      <c r="FF215" s="24" t="s">
        <v>3</v>
      </c>
      <c r="FG215" s="12" t="s">
        <v>0</v>
      </c>
      <c r="FH215" s="11" t="s">
        <v>1</v>
      </c>
      <c r="FI215" s="10" t="s">
        <v>2</v>
      </c>
      <c r="FJ215" s="24" t="s">
        <v>3</v>
      </c>
      <c r="FK215" s="12" t="s">
        <v>0</v>
      </c>
      <c r="FL215" s="11" t="s">
        <v>1</v>
      </c>
      <c r="FM215" s="10" t="s">
        <v>2</v>
      </c>
      <c r="FN215" s="87" t="s">
        <v>3</v>
      </c>
      <c r="FO215" s="146"/>
    </row>
    <row r="216" spans="1:236" x14ac:dyDescent="0.2">
      <c r="A216" s="1"/>
      <c r="B216" s="73" t="str">
        <f>IF($B$4="","",$B$4)</f>
        <v>加工食品</v>
      </c>
      <c r="C216" s="196">
        <v>515327.53169999999</v>
      </c>
      <c r="D216" s="128">
        <v>95959927.777700007</v>
      </c>
      <c r="E216" s="128">
        <v>0</v>
      </c>
      <c r="F216" s="128">
        <v>94401473.314099997</v>
      </c>
      <c r="G216" s="21">
        <v>571239.6557</v>
      </c>
      <c r="H216" s="8">
        <v>108123323.6965</v>
      </c>
      <c r="I216" s="8">
        <v>0</v>
      </c>
      <c r="J216" s="8">
        <v>104985209.0079</v>
      </c>
      <c r="K216" s="196">
        <v>602094.79940000002</v>
      </c>
      <c r="L216" s="128">
        <v>113393319.47229999</v>
      </c>
      <c r="M216" s="128">
        <v>0</v>
      </c>
      <c r="N216" s="128">
        <v>114010883.8488</v>
      </c>
      <c r="O216" s="21">
        <v>495000.7499</v>
      </c>
      <c r="P216" s="8">
        <v>88378629.587699994</v>
      </c>
      <c r="Q216" s="8">
        <v>0</v>
      </c>
      <c r="R216" s="8">
        <v>80966476.057699993</v>
      </c>
      <c r="S216" s="21">
        <v>605488.76839999994</v>
      </c>
      <c r="T216" s="8">
        <v>107421298.3511</v>
      </c>
      <c r="U216" s="8">
        <v>0</v>
      </c>
      <c r="V216" s="8">
        <v>101352040.14659999</v>
      </c>
      <c r="W216" s="21">
        <v>477400.08270000003</v>
      </c>
      <c r="X216" s="8">
        <v>86027676.295399994</v>
      </c>
      <c r="Y216" s="8">
        <v>0</v>
      </c>
      <c r="Z216" s="8">
        <v>78637484.356900007</v>
      </c>
      <c r="AA216" s="21">
        <v>479371.6237</v>
      </c>
      <c r="AB216" s="8">
        <v>86648084.955699995</v>
      </c>
      <c r="AC216" s="8">
        <v>0</v>
      </c>
      <c r="AD216" s="8">
        <v>77806336.087200001</v>
      </c>
      <c r="AE216" s="21">
        <v>473240.98700000002</v>
      </c>
      <c r="AF216" s="8">
        <v>86697089.260800004</v>
      </c>
      <c r="AG216" s="8">
        <v>0</v>
      </c>
      <c r="AH216" s="8">
        <v>79244436.873099998</v>
      </c>
      <c r="AI216" s="21">
        <v>567000.08739999996</v>
      </c>
      <c r="AJ216" s="8">
        <v>107084959.2693</v>
      </c>
      <c r="AK216" s="8">
        <v>0</v>
      </c>
      <c r="AL216" s="8">
        <v>102331792.4233</v>
      </c>
      <c r="AM216" s="21">
        <v>642737.25340000005</v>
      </c>
      <c r="AN216" s="8">
        <v>121561502.0054</v>
      </c>
      <c r="AO216" s="8">
        <v>0</v>
      </c>
      <c r="AP216" s="8">
        <v>122726017.8691</v>
      </c>
      <c r="AQ216" s="21">
        <v>510883.08279999997</v>
      </c>
      <c r="AR216" s="8">
        <v>91848364.537300006</v>
      </c>
      <c r="AS216" s="8">
        <v>0</v>
      </c>
      <c r="AT216" s="8">
        <v>82511908.004199997</v>
      </c>
      <c r="AU216" s="21">
        <v>541726.78</v>
      </c>
      <c r="AV216" s="8">
        <v>95057740.916299999</v>
      </c>
      <c r="AW216" s="8">
        <v>0</v>
      </c>
      <c r="AX216" s="29">
        <v>90529285.672600001</v>
      </c>
      <c r="AY216" s="21">
        <v>477332.76079999999</v>
      </c>
      <c r="AZ216" s="8">
        <v>85835007.156900004</v>
      </c>
      <c r="BA216" s="8">
        <v>0</v>
      </c>
      <c r="BB216" s="29">
        <v>79792322.951100007</v>
      </c>
      <c r="BC216" s="21">
        <v>439593.02380000002</v>
      </c>
      <c r="BD216" s="8">
        <v>78806657.253600001</v>
      </c>
      <c r="BE216" s="8">
        <v>0</v>
      </c>
      <c r="BF216" s="29">
        <v>72221590.633399993</v>
      </c>
      <c r="BG216" s="21">
        <v>535853.09299999999</v>
      </c>
      <c r="BH216" s="8">
        <v>100901048.1074</v>
      </c>
      <c r="BI216" s="8">
        <v>0</v>
      </c>
      <c r="BJ216" s="29">
        <v>95761209.525600001</v>
      </c>
      <c r="BK216" s="21">
        <v>582055.80200000003</v>
      </c>
      <c r="BL216" s="8">
        <v>111185526.4482</v>
      </c>
      <c r="BM216" s="8">
        <v>0</v>
      </c>
      <c r="BN216" s="29">
        <v>106900445.8918</v>
      </c>
      <c r="BO216" s="21">
        <v>620359.96299999999</v>
      </c>
      <c r="BP216" s="8">
        <v>117316842.9602</v>
      </c>
      <c r="BQ216" s="8">
        <v>0</v>
      </c>
      <c r="BR216" s="29">
        <v>116350958.32449999</v>
      </c>
      <c r="BS216" s="21">
        <v>507580.17859999998</v>
      </c>
      <c r="BT216" s="8">
        <v>91000593.783500001</v>
      </c>
      <c r="BU216" s="8">
        <v>0</v>
      </c>
      <c r="BV216" s="29">
        <v>80909829.468899995</v>
      </c>
      <c r="BW216" s="21">
        <v>553905.42790000001</v>
      </c>
      <c r="BX216" s="8">
        <v>97830059.110499993</v>
      </c>
      <c r="BY216" s="8">
        <v>0</v>
      </c>
      <c r="BZ216" s="29">
        <v>89876109.951800004</v>
      </c>
      <c r="CA216" s="21">
        <v>488026.65870000003</v>
      </c>
      <c r="CB216" s="8">
        <v>88495555.406800002</v>
      </c>
      <c r="CC216" s="8">
        <v>0</v>
      </c>
      <c r="CD216" s="29">
        <v>82018599.820999995</v>
      </c>
      <c r="CE216" s="21">
        <v>463433.31829999998</v>
      </c>
      <c r="CF216" s="8">
        <v>83897014.8072</v>
      </c>
      <c r="CG216" s="8">
        <v>0</v>
      </c>
      <c r="CH216" s="29">
        <v>76020997.090499997</v>
      </c>
      <c r="CI216" s="21">
        <v>472570.58</v>
      </c>
      <c r="CJ216" s="8">
        <v>88053334.879099995</v>
      </c>
      <c r="CK216" s="8">
        <v>0</v>
      </c>
      <c r="CL216" s="29">
        <v>78540830.635700002</v>
      </c>
      <c r="CM216" s="21">
        <v>562785.05700000003</v>
      </c>
      <c r="CN216" s="8">
        <v>108006748.0228</v>
      </c>
      <c r="CO216" s="8">
        <v>0</v>
      </c>
      <c r="CP216" s="29">
        <v>101719916.2684</v>
      </c>
      <c r="CQ216" s="21">
        <v>597902.22609999997</v>
      </c>
      <c r="CR216" s="8">
        <v>116144280.5846</v>
      </c>
      <c r="CS216" s="8">
        <v>0</v>
      </c>
      <c r="CT216" s="29">
        <v>114248536.95389999</v>
      </c>
      <c r="CU216" s="21">
        <v>572582.47679999995</v>
      </c>
      <c r="CV216" s="8">
        <v>104428952.5387</v>
      </c>
      <c r="CW216" s="8">
        <v>0</v>
      </c>
      <c r="CX216" s="29">
        <v>95874108.902999997</v>
      </c>
      <c r="CY216" s="21">
        <v>492512.2303</v>
      </c>
      <c r="CZ216" s="8">
        <v>87424400.627399996</v>
      </c>
      <c r="DA216" s="8">
        <v>0</v>
      </c>
      <c r="DB216" s="29">
        <v>81356920.869000003</v>
      </c>
      <c r="DC216" s="21">
        <v>466929.52630000003</v>
      </c>
      <c r="DD216" s="8">
        <v>84968444.912699997</v>
      </c>
      <c r="DE216" s="8">
        <v>0</v>
      </c>
      <c r="DF216" s="29">
        <v>76496154.303200006</v>
      </c>
      <c r="DG216" s="21">
        <v>512664.8003</v>
      </c>
      <c r="DH216" s="8">
        <v>94262793.497700006</v>
      </c>
      <c r="DI216" s="8">
        <v>0</v>
      </c>
      <c r="DJ216" s="29">
        <v>86969101.829400003</v>
      </c>
      <c r="DK216" s="21">
        <v>422281.85100000002</v>
      </c>
      <c r="DL216" s="8">
        <v>79829064.467399999</v>
      </c>
      <c r="DM216" s="8">
        <v>0</v>
      </c>
      <c r="DN216" s="29">
        <v>74686902.826100007</v>
      </c>
      <c r="DO216" s="21">
        <v>576380.60349999997</v>
      </c>
      <c r="DP216" s="8">
        <v>110505322.72490001</v>
      </c>
      <c r="DQ216" s="8">
        <v>0</v>
      </c>
      <c r="DR216" s="29">
        <v>107755555.5791</v>
      </c>
      <c r="DS216" s="21">
        <v>553122.46050000004</v>
      </c>
      <c r="DT216" s="8">
        <v>107250714.7632</v>
      </c>
      <c r="DU216" s="8">
        <v>0</v>
      </c>
      <c r="DV216" s="29">
        <v>109646429.23559999</v>
      </c>
      <c r="DW216" s="21">
        <v>561562.81229999999</v>
      </c>
      <c r="DX216" s="8">
        <v>104342844.93359999</v>
      </c>
      <c r="DY216" s="8">
        <v>0</v>
      </c>
      <c r="DZ216" s="29">
        <v>94627106.607199997</v>
      </c>
      <c r="EA216" s="21">
        <v>515094.52549999999</v>
      </c>
      <c r="EB216" s="8">
        <v>95898787.442699999</v>
      </c>
      <c r="EC216" s="8">
        <v>0</v>
      </c>
      <c r="ED216" s="29">
        <v>89937101.995299995</v>
      </c>
      <c r="EE216" s="21">
        <v>460429.77149999997</v>
      </c>
      <c r="EF216" s="8">
        <v>86862350.564300001</v>
      </c>
      <c r="EG216" s="8">
        <v>0</v>
      </c>
      <c r="EH216" s="29">
        <v>79012968.087099999</v>
      </c>
      <c r="EI216" s="21">
        <v>522547.8223</v>
      </c>
      <c r="EJ216" s="8">
        <v>98780709.468500003</v>
      </c>
      <c r="EK216" s="8">
        <v>0</v>
      </c>
      <c r="EL216" s="29">
        <v>90298468.402700007</v>
      </c>
      <c r="EM216" s="21">
        <v>507215.95439999999</v>
      </c>
      <c r="EN216" s="8">
        <v>93400268.330300003</v>
      </c>
      <c r="EO216" s="8">
        <v>0</v>
      </c>
      <c r="EP216" s="29">
        <v>87258662.974000007</v>
      </c>
      <c r="EQ216" s="21">
        <v>528840.97019999998</v>
      </c>
      <c r="ER216" s="8">
        <v>100340860.34980001</v>
      </c>
      <c r="ES216" s="8">
        <v>0</v>
      </c>
      <c r="ET216" s="29">
        <v>97806403.221000001</v>
      </c>
      <c r="EU216" s="21">
        <v>608779.27229999995</v>
      </c>
      <c r="EV216" s="8">
        <v>115229745.0035</v>
      </c>
      <c r="EW216" s="8">
        <v>0</v>
      </c>
      <c r="EX216" s="29">
        <v>112937653.7668</v>
      </c>
      <c r="EY216" s="21">
        <v>508373.99300000002</v>
      </c>
      <c r="EZ216" s="8">
        <v>91123325.091100007</v>
      </c>
      <c r="FA216" s="8">
        <v>0</v>
      </c>
      <c r="FB216" s="29">
        <v>81697813.572999999</v>
      </c>
      <c r="FC216" s="21">
        <v>582694.08790000004</v>
      </c>
      <c r="FD216" s="8">
        <v>103170505.1529</v>
      </c>
      <c r="FE216" s="8">
        <v>0</v>
      </c>
      <c r="FF216" s="29">
        <v>99729751.319999993</v>
      </c>
      <c r="FG216" s="21">
        <v>474868.65659999999</v>
      </c>
      <c r="FH216" s="8">
        <v>85546401.841800004</v>
      </c>
      <c r="FI216" s="8">
        <v>0</v>
      </c>
      <c r="FJ216" s="29">
        <v>78483466.132699996</v>
      </c>
      <c r="FK216" s="21">
        <v>470529.86259999999</v>
      </c>
      <c r="FL216" s="8">
        <v>85182165.836600006</v>
      </c>
      <c r="FM216" s="8">
        <v>0</v>
      </c>
      <c r="FN216" s="114">
        <v>77598748.402500004</v>
      </c>
      <c r="FO216" s="86"/>
    </row>
    <row r="217" spans="1:236" x14ac:dyDescent="0.2">
      <c r="A217" s="1"/>
      <c r="B217" s="74" t="str">
        <f>IF($B$5="","",$B$5)</f>
        <v>生鮮食品</v>
      </c>
      <c r="C217" s="19">
        <v>139268.929</v>
      </c>
      <c r="D217" s="6">
        <v>19343719.619600002</v>
      </c>
      <c r="E217" s="6">
        <v>0</v>
      </c>
      <c r="F217" s="6">
        <v>12506300.835999999</v>
      </c>
      <c r="G217" s="19">
        <v>153795.81539999999</v>
      </c>
      <c r="H217" s="6">
        <v>21698335.286600001</v>
      </c>
      <c r="I217" s="6">
        <v>0</v>
      </c>
      <c r="J217" s="6">
        <v>12447540.771600001</v>
      </c>
      <c r="K217" s="19">
        <v>177757.69779999999</v>
      </c>
      <c r="L217" s="6">
        <v>24171191.934900001</v>
      </c>
      <c r="M217" s="6">
        <v>0</v>
      </c>
      <c r="N217" s="6">
        <v>14278120.582699999</v>
      </c>
      <c r="O217" s="19">
        <v>134389.33809999999</v>
      </c>
      <c r="P217" s="6">
        <v>18281184.918099999</v>
      </c>
      <c r="Q217" s="6">
        <v>0</v>
      </c>
      <c r="R217" s="6">
        <v>10723598.922</v>
      </c>
      <c r="S217" s="19">
        <v>173531.05499999999</v>
      </c>
      <c r="T217" s="6">
        <v>22680486.929699998</v>
      </c>
      <c r="U217" s="6">
        <v>0</v>
      </c>
      <c r="V217" s="6">
        <v>14612847.1448</v>
      </c>
      <c r="W217" s="19">
        <v>135434.33439999999</v>
      </c>
      <c r="X217" s="6">
        <v>18176847.003199998</v>
      </c>
      <c r="Y217" s="6">
        <v>0</v>
      </c>
      <c r="Z217" s="6">
        <v>12405662.3718</v>
      </c>
      <c r="AA217" s="19">
        <v>129185.37179999999</v>
      </c>
      <c r="AB217" s="6">
        <v>17990249.8961</v>
      </c>
      <c r="AC217" s="6">
        <v>0</v>
      </c>
      <c r="AD217" s="6">
        <v>10346142.550799999</v>
      </c>
      <c r="AE217" s="19">
        <v>128259.28939999999</v>
      </c>
      <c r="AF217" s="6">
        <v>18095460.445</v>
      </c>
      <c r="AG217" s="6">
        <v>0</v>
      </c>
      <c r="AH217" s="6">
        <v>10623133.410399999</v>
      </c>
      <c r="AI217" s="19">
        <v>159612.5926</v>
      </c>
      <c r="AJ217" s="6">
        <v>22378540.421999998</v>
      </c>
      <c r="AK217" s="6">
        <v>0</v>
      </c>
      <c r="AL217" s="6">
        <v>12504883.7829</v>
      </c>
      <c r="AM217" s="19">
        <v>190152.55660000001</v>
      </c>
      <c r="AN217" s="6">
        <v>26004747.6613</v>
      </c>
      <c r="AO217" s="6">
        <v>0</v>
      </c>
      <c r="AP217" s="6">
        <v>14722046.366900001</v>
      </c>
      <c r="AQ217" s="19">
        <v>137839.2702</v>
      </c>
      <c r="AR217" s="6">
        <v>19048054.723000001</v>
      </c>
      <c r="AS217" s="6">
        <v>0</v>
      </c>
      <c r="AT217" s="6">
        <v>11365526.1533</v>
      </c>
      <c r="AU217" s="19">
        <v>157689.1911</v>
      </c>
      <c r="AV217" s="6">
        <v>20796041.6866</v>
      </c>
      <c r="AW217" s="6">
        <v>0</v>
      </c>
      <c r="AX217" s="30">
        <v>12690996.2948</v>
      </c>
      <c r="AY217" s="19">
        <v>136195.2838</v>
      </c>
      <c r="AZ217" s="6">
        <v>18496570.385499999</v>
      </c>
      <c r="BA217" s="6">
        <v>0</v>
      </c>
      <c r="BB217" s="30">
        <v>12691194.995300001</v>
      </c>
      <c r="BC217" s="19">
        <v>120814.7515</v>
      </c>
      <c r="BD217" s="6">
        <v>16649556.6987</v>
      </c>
      <c r="BE217" s="6">
        <v>0</v>
      </c>
      <c r="BF217" s="30">
        <v>9595945.0692999996</v>
      </c>
      <c r="BG217" s="19">
        <v>140225.70430000001</v>
      </c>
      <c r="BH217" s="6">
        <v>19593231.859000001</v>
      </c>
      <c r="BI217" s="6">
        <v>0</v>
      </c>
      <c r="BJ217" s="30">
        <v>11870491.043</v>
      </c>
      <c r="BK217" s="19">
        <v>160085.7335</v>
      </c>
      <c r="BL217" s="6">
        <v>22743227.922400001</v>
      </c>
      <c r="BM217" s="6">
        <v>0</v>
      </c>
      <c r="BN217" s="30">
        <v>13018946.4191</v>
      </c>
      <c r="BO217" s="19">
        <v>243041.4601</v>
      </c>
      <c r="BP217" s="6">
        <v>34940150.957500003</v>
      </c>
      <c r="BQ217" s="6">
        <v>0</v>
      </c>
      <c r="BR217" s="30">
        <v>17211046.995000001</v>
      </c>
      <c r="BS217" s="19">
        <v>180928.97579999999</v>
      </c>
      <c r="BT217" s="6">
        <v>25638298.470800001</v>
      </c>
      <c r="BU217" s="6">
        <v>0</v>
      </c>
      <c r="BV217" s="30">
        <v>13758831.5254</v>
      </c>
      <c r="BW217" s="19">
        <v>209366.46909999999</v>
      </c>
      <c r="BX217" s="6">
        <v>29091251.896899998</v>
      </c>
      <c r="BY217" s="6">
        <v>0</v>
      </c>
      <c r="BZ217" s="30">
        <v>15586140.308900001</v>
      </c>
      <c r="CA217" s="19">
        <v>180344.03400000001</v>
      </c>
      <c r="CB217" s="6">
        <v>25991418.367600001</v>
      </c>
      <c r="CC217" s="6">
        <v>0</v>
      </c>
      <c r="CD217" s="30">
        <v>13047166.9298</v>
      </c>
      <c r="CE217" s="19">
        <v>161690.29670000001</v>
      </c>
      <c r="CF217" s="6">
        <v>23660193.8268</v>
      </c>
      <c r="CG217" s="6">
        <v>0</v>
      </c>
      <c r="CH217" s="30">
        <v>11622514.336100001</v>
      </c>
      <c r="CI217" s="19">
        <v>168345.8688</v>
      </c>
      <c r="CJ217" s="6">
        <v>25508607.012400001</v>
      </c>
      <c r="CK217" s="6">
        <v>0</v>
      </c>
      <c r="CL217" s="30">
        <v>13007400.7423</v>
      </c>
      <c r="CM217" s="19">
        <v>209288.19440000001</v>
      </c>
      <c r="CN217" s="6">
        <v>30944336.2115</v>
      </c>
      <c r="CO217" s="6">
        <v>0</v>
      </c>
      <c r="CP217" s="30">
        <v>15691599.9957</v>
      </c>
      <c r="CQ217" s="19">
        <v>247656.2959</v>
      </c>
      <c r="CR217" s="6">
        <v>34818089.619800001</v>
      </c>
      <c r="CS217" s="6">
        <v>0</v>
      </c>
      <c r="CT217" s="30">
        <v>17013978.632100001</v>
      </c>
      <c r="CU217" s="19">
        <v>198405.6495</v>
      </c>
      <c r="CV217" s="6">
        <v>28935171.1131</v>
      </c>
      <c r="CW217" s="6">
        <v>0</v>
      </c>
      <c r="CX217" s="30">
        <v>14672460.4954</v>
      </c>
      <c r="CY217" s="19">
        <v>185906.28940000001</v>
      </c>
      <c r="CZ217" s="6">
        <v>25773169.067000002</v>
      </c>
      <c r="DA217" s="6">
        <v>0</v>
      </c>
      <c r="DB217" s="30">
        <v>14319657.670399999</v>
      </c>
      <c r="DC217" s="19">
        <v>169481.6219</v>
      </c>
      <c r="DD217" s="6">
        <v>24332929.274700001</v>
      </c>
      <c r="DE217" s="6">
        <v>0</v>
      </c>
      <c r="DF217" s="30">
        <v>12387495.0824</v>
      </c>
      <c r="DG217" s="19">
        <v>184568.14569999999</v>
      </c>
      <c r="DH217" s="6">
        <v>26995918.6811</v>
      </c>
      <c r="DI217" s="6">
        <v>0</v>
      </c>
      <c r="DJ217" s="30">
        <v>13377364.3497</v>
      </c>
      <c r="DK217" s="19">
        <v>115.2838</v>
      </c>
      <c r="DL217" s="6">
        <v>37720.257400000002</v>
      </c>
      <c r="DM217" s="6">
        <v>0</v>
      </c>
      <c r="DN217" s="30">
        <v>12725.4046</v>
      </c>
      <c r="DO217" s="19">
        <v>142.77160000000001</v>
      </c>
      <c r="DP217" s="6">
        <v>47831.879300000001</v>
      </c>
      <c r="DQ217" s="6">
        <v>0</v>
      </c>
      <c r="DR217" s="30">
        <v>17510.324000000001</v>
      </c>
      <c r="DS217" s="19">
        <v>127.75790000000001</v>
      </c>
      <c r="DT217" s="6">
        <v>44436.937899999997</v>
      </c>
      <c r="DU217" s="6">
        <v>0</v>
      </c>
      <c r="DV217" s="30">
        <v>16835.088899999999</v>
      </c>
      <c r="DW217" s="19">
        <v>131.10470000000001</v>
      </c>
      <c r="DX217" s="6">
        <v>42581.122300000003</v>
      </c>
      <c r="DY217" s="6">
        <v>0</v>
      </c>
      <c r="DZ217" s="30">
        <v>17186.309099999999</v>
      </c>
      <c r="EA217" s="19">
        <v>146.3708</v>
      </c>
      <c r="EB217" s="6">
        <v>49245.4202</v>
      </c>
      <c r="EC217" s="6">
        <v>0</v>
      </c>
      <c r="ED217" s="30">
        <v>14756.8547</v>
      </c>
      <c r="EE217" s="19">
        <v>147.6283</v>
      </c>
      <c r="EF217" s="6">
        <v>53156.603300000002</v>
      </c>
      <c r="EG217" s="6">
        <v>0</v>
      </c>
      <c r="EH217" s="30">
        <v>13686.8984</v>
      </c>
      <c r="EI217" s="19">
        <v>171.6832</v>
      </c>
      <c r="EJ217" s="6">
        <v>61377.899799999999</v>
      </c>
      <c r="EK217" s="6">
        <v>0</v>
      </c>
      <c r="EL217" s="30">
        <v>11723.8254</v>
      </c>
      <c r="EM217" s="19">
        <v>228.34010000000001</v>
      </c>
      <c r="EN217" s="6">
        <v>64388.977599999998</v>
      </c>
      <c r="EO217" s="6">
        <v>0</v>
      </c>
      <c r="EP217" s="30">
        <v>29425.2736</v>
      </c>
      <c r="EQ217" s="19">
        <v>214.6129</v>
      </c>
      <c r="ER217" s="6">
        <v>73337.100099999996</v>
      </c>
      <c r="ES217" s="6">
        <v>0</v>
      </c>
      <c r="ET217" s="30">
        <v>15500.106599999999</v>
      </c>
      <c r="EU217" s="19">
        <v>225.185</v>
      </c>
      <c r="EV217" s="6">
        <v>84317.485000000001</v>
      </c>
      <c r="EW217" s="6">
        <v>0</v>
      </c>
      <c r="EX217" s="30">
        <v>14872.174800000001</v>
      </c>
      <c r="EY217" s="19">
        <v>229.6499</v>
      </c>
      <c r="EZ217" s="6">
        <v>72756.949299999993</v>
      </c>
      <c r="FA217" s="6">
        <v>0</v>
      </c>
      <c r="FB217" s="30">
        <v>22823.1764</v>
      </c>
      <c r="FC217" s="19">
        <v>264.15609999999998</v>
      </c>
      <c r="FD217" s="6">
        <v>86661.934800000003</v>
      </c>
      <c r="FE217" s="6">
        <v>0</v>
      </c>
      <c r="FF217" s="30">
        <v>13049.3352</v>
      </c>
      <c r="FG217" s="19">
        <v>198.53270000000001</v>
      </c>
      <c r="FH217" s="6">
        <v>67891.767999999996</v>
      </c>
      <c r="FI217" s="6">
        <v>0</v>
      </c>
      <c r="FJ217" s="30">
        <v>13041.2932</v>
      </c>
      <c r="FK217" s="19">
        <v>234.19380000000001</v>
      </c>
      <c r="FL217" s="6">
        <v>70846.609599999996</v>
      </c>
      <c r="FM217" s="6">
        <v>0</v>
      </c>
      <c r="FN217" s="117">
        <v>21920.7556</v>
      </c>
      <c r="FO217" s="86"/>
    </row>
    <row r="218" spans="1:236" x14ac:dyDescent="0.2">
      <c r="A218" s="1"/>
      <c r="B218" s="74" t="str">
        <f>IF($B$6="","",$B$6)</f>
        <v>菓子類</v>
      </c>
      <c r="C218" s="19">
        <v>229744.1183</v>
      </c>
      <c r="D218" s="6">
        <v>33325149.257100001</v>
      </c>
      <c r="E218" s="6">
        <v>0</v>
      </c>
      <c r="F218" s="6">
        <v>24242726.138799999</v>
      </c>
      <c r="G218" s="19">
        <v>247145.58199999999</v>
      </c>
      <c r="H218" s="6">
        <v>36562574.098099999</v>
      </c>
      <c r="I218" s="6">
        <v>0</v>
      </c>
      <c r="J218" s="6">
        <v>26525058.116099998</v>
      </c>
      <c r="K218" s="19">
        <v>239304.07010000001</v>
      </c>
      <c r="L218" s="6">
        <v>35301608.510200001</v>
      </c>
      <c r="M218" s="6">
        <v>0</v>
      </c>
      <c r="N218" s="6">
        <v>27234517.9419</v>
      </c>
      <c r="O218" s="19">
        <v>204166.3394</v>
      </c>
      <c r="P218" s="6">
        <v>29377936.824099999</v>
      </c>
      <c r="Q218" s="6">
        <v>0</v>
      </c>
      <c r="R218" s="6">
        <v>21509415.4164</v>
      </c>
      <c r="S218" s="19">
        <v>247331.31150000001</v>
      </c>
      <c r="T218" s="6">
        <v>35140243.436300002</v>
      </c>
      <c r="U218" s="6">
        <v>0</v>
      </c>
      <c r="V218" s="6">
        <v>26202474.555300001</v>
      </c>
      <c r="W218" s="19">
        <v>208045.73370000001</v>
      </c>
      <c r="X218" s="6">
        <v>29753617.144499999</v>
      </c>
      <c r="Y218" s="6">
        <v>0</v>
      </c>
      <c r="Z218" s="6">
        <v>21706480.026999999</v>
      </c>
      <c r="AA218" s="19">
        <v>210135.9515</v>
      </c>
      <c r="AB218" s="6">
        <v>30289269.0997</v>
      </c>
      <c r="AC218" s="6">
        <v>0</v>
      </c>
      <c r="AD218" s="6">
        <v>22348582.236400001</v>
      </c>
      <c r="AE218" s="19">
        <v>217137.76560000001</v>
      </c>
      <c r="AF218" s="6">
        <v>31698975.102600001</v>
      </c>
      <c r="AG218" s="6">
        <v>0</v>
      </c>
      <c r="AH218" s="6">
        <v>23576353.165100001</v>
      </c>
      <c r="AI218" s="19">
        <v>259990.93369999999</v>
      </c>
      <c r="AJ218" s="6">
        <v>38114002.371600002</v>
      </c>
      <c r="AK218" s="6">
        <v>0</v>
      </c>
      <c r="AL218" s="6">
        <v>28697519.535799999</v>
      </c>
      <c r="AM218" s="19">
        <v>264607.06689999998</v>
      </c>
      <c r="AN218" s="6">
        <v>38835660.054200001</v>
      </c>
      <c r="AO218" s="6">
        <v>0</v>
      </c>
      <c r="AP218" s="6">
        <v>31641581.6622</v>
      </c>
      <c r="AQ218" s="19">
        <v>211714.93049999999</v>
      </c>
      <c r="AR218" s="6">
        <v>30493461.586599998</v>
      </c>
      <c r="AS218" s="6">
        <v>0</v>
      </c>
      <c r="AT218" s="6">
        <v>23168359.9998</v>
      </c>
      <c r="AU218" s="19">
        <v>227851.69450000001</v>
      </c>
      <c r="AV218" s="6">
        <v>32106940.760600001</v>
      </c>
      <c r="AW218" s="6">
        <v>0</v>
      </c>
      <c r="AX218" s="30">
        <v>25047403.272799999</v>
      </c>
      <c r="AY218" s="19">
        <v>207500.00200000001</v>
      </c>
      <c r="AZ218" s="6">
        <v>29654464.354499999</v>
      </c>
      <c r="BA218" s="6">
        <v>0</v>
      </c>
      <c r="BB218" s="30">
        <v>22848383.690400001</v>
      </c>
      <c r="BC218" s="19">
        <v>190828.77849999999</v>
      </c>
      <c r="BD218" s="6">
        <v>27950283.9366</v>
      </c>
      <c r="BE218" s="6">
        <v>0</v>
      </c>
      <c r="BF218" s="30">
        <v>20245585.749299999</v>
      </c>
      <c r="BG218" s="19">
        <v>240014.44270000001</v>
      </c>
      <c r="BH218" s="6">
        <v>35920968.926799998</v>
      </c>
      <c r="BI218" s="6">
        <v>0</v>
      </c>
      <c r="BJ218" s="30">
        <v>25453281.678599998</v>
      </c>
      <c r="BK218" s="19">
        <v>265004.41279999999</v>
      </c>
      <c r="BL218" s="6">
        <v>39657619.970299996</v>
      </c>
      <c r="BM218" s="6">
        <v>0</v>
      </c>
      <c r="BN218" s="30">
        <v>29133754.752599999</v>
      </c>
      <c r="BO218" s="19">
        <v>258388.5386</v>
      </c>
      <c r="BP218" s="6">
        <v>38609761.342500001</v>
      </c>
      <c r="BQ218" s="6">
        <v>0</v>
      </c>
      <c r="BR218" s="30">
        <v>29385573.746300001</v>
      </c>
      <c r="BS218" s="19">
        <v>208812.18090000001</v>
      </c>
      <c r="BT218" s="6">
        <v>30502909.057100002</v>
      </c>
      <c r="BU218" s="6">
        <v>0</v>
      </c>
      <c r="BV218" s="30">
        <v>22375481.0704</v>
      </c>
      <c r="BW218" s="19">
        <v>232859.2003</v>
      </c>
      <c r="BX218" s="6">
        <v>33335693.763900001</v>
      </c>
      <c r="BY218" s="6">
        <v>0</v>
      </c>
      <c r="BZ218" s="30">
        <v>24907490.962900002</v>
      </c>
      <c r="CA218" s="19">
        <v>209419.42069999999</v>
      </c>
      <c r="CB218" s="6">
        <v>30297417.534699999</v>
      </c>
      <c r="CC218" s="6">
        <v>0</v>
      </c>
      <c r="CD218" s="30">
        <v>21989319.011</v>
      </c>
      <c r="CE218" s="19">
        <v>204044.8891</v>
      </c>
      <c r="CF218" s="6">
        <v>29592073.458799999</v>
      </c>
      <c r="CG218" s="6">
        <v>0</v>
      </c>
      <c r="CH218" s="30">
        <v>21506083.304000001</v>
      </c>
      <c r="CI218" s="19">
        <v>223156.96890000001</v>
      </c>
      <c r="CJ218" s="6">
        <v>32751071.618999999</v>
      </c>
      <c r="CK218" s="6">
        <v>0</v>
      </c>
      <c r="CL218" s="30">
        <v>24408648.827100001</v>
      </c>
      <c r="CM218" s="19">
        <v>259452.12839999999</v>
      </c>
      <c r="CN218" s="6">
        <v>38831896.644500002</v>
      </c>
      <c r="CO218" s="6">
        <v>0</v>
      </c>
      <c r="CP218" s="30">
        <v>29021093.329500001</v>
      </c>
      <c r="CQ218" s="19">
        <v>245997.54130000001</v>
      </c>
      <c r="CR218" s="6">
        <v>36305726.572099999</v>
      </c>
      <c r="CS218" s="6">
        <v>0</v>
      </c>
      <c r="CT218" s="30">
        <v>27846736.689100001</v>
      </c>
      <c r="CU218" s="19">
        <v>241093.8609</v>
      </c>
      <c r="CV218" s="6">
        <v>35084014.365500003</v>
      </c>
      <c r="CW218" s="6">
        <v>0</v>
      </c>
      <c r="CX218" s="30">
        <v>27346498.411699999</v>
      </c>
      <c r="CY218" s="19">
        <v>206606.4608</v>
      </c>
      <c r="CZ218" s="6">
        <v>29795159.003699999</v>
      </c>
      <c r="DA218" s="6">
        <v>0</v>
      </c>
      <c r="DB218" s="30">
        <v>21927265.7874</v>
      </c>
      <c r="DC218" s="19">
        <v>209779.7825</v>
      </c>
      <c r="DD218" s="6">
        <v>30523744.390799999</v>
      </c>
      <c r="DE218" s="6">
        <v>0</v>
      </c>
      <c r="DF218" s="30">
        <v>22547739.298500001</v>
      </c>
      <c r="DG218" s="19">
        <v>232120.38519999999</v>
      </c>
      <c r="DH218" s="6">
        <v>34413470.588699996</v>
      </c>
      <c r="DI218" s="6">
        <v>0</v>
      </c>
      <c r="DJ218" s="30">
        <v>25292639.746100001</v>
      </c>
      <c r="DK218" s="19">
        <v>201981.3278</v>
      </c>
      <c r="DL218" s="6">
        <v>30209625.372900002</v>
      </c>
      <c r="DM218" s="6">
        <v>0</v>
      </c>
      <c r="DN218" s="30">
        <v>20812469.231400002</v>
      </c>
      <c r="DO218" s="19">
        <v>264854.49729999999</v>
      </c>
      <c r="DP218" s="6">
        <v>40207832.321000002</v>
      </c>
      <c r="DQ218" s="6">
        <v>0</v>
      </c>
      <c r="DR218" s="30">
        <v>28873488.859000001</v>
      </c>
      <c r="DS218" s="19">
        <v>236123.01</v>
      </c>
      <c r="DT218" s="6">
        <v>36091036.327200003</v>
      </c>
      <c r="DU218" s="6">
        <v>0</v>
      </c>
      <c r="DV218" s="30">
        <v>25911204.397799999</v>
      </c>
      <c r="DW218" s="19">
        <v>248308.0197</v>
      </c>
      <c r="DX218" s="6">
        <v>37553306.055600002</v>
      </c>
      <c r="DY218" s="6">
        <v>0</v>
      </c>
      <c r="DZ218" s="30">
        <v>26652222.135200001</v>
      </c>
      <c r="EA218" s="19">
        <v>237553.829</v>
      </c>
      <c r="EB218" s="6">
        <v>35462787.321400002</v>
      </c>
      <c r="EC218" s="6">
        <v>0</v>
      </c>
      <c r="ED218" s="30">
        <v>24974934.1829</v>
      </c>
      <c r="EE218" s="19">
        <v>221433.99540000001</v>
      </c>
      <c r="EF218" s="6">
        <v>33299392.623100001</v>
      </c>
      <c r="EG218" s="6">
        <v>0</v>
      </c>
      <c r="EH218" s="30">
        <v>22569852.1752</v>
      </c>
      <c r="EI218" s="19">
        <v>247850.55300000001</v>
      </c>
      <c r="EJ218" s="6">
        <v>37415958.507600002</v>
      </c>
      <c r="EK218" s="6">
        <v>0</v>
      </c>
      <c r="EL218" s="30">
        <v>27034235.181299999</v>
      </c>
      <c r="EM218" s="19">
        <v>226396.06640000001</v>
      </c>
      <c r="EN218" s="6">
        <v>33227263.2612</v>
      </c>
      <c r="EO218" s="6">
        <v>0</v>
      </c>
      <c r="EP218" s="30">
        <v>25521297.009100001</v>
      </c>
      <c r="EQ218" s="19">
        <v>231740.52799999999</v>
      </c>
      <c r="ER218" s="6">
        <v>34794847.389300004</v>
      </c>
      <c r="ES218" s="6">
        <v>0</v>
      </c>
      <c r="ET218" s="30">
        <v>26297155.986099999</v>
      </c>
      <c r="EU218" s="19">
        <v>257092.70439999999</v>
      </c>
      <c r="EV218" s="6">
        <v>38818839.311399996</v>
      </c>
      <c r="EW218" s="6">
        <v>0</v>
      </c>
      <c r="EX218" s="30">
        <v>30299186.941300001</v>
      </c>
      <c r="EY218" s="19">
        <v>197614.4773</v>
      </c>
      <c r="EZ218" s="6">
        <v>28777257.929200001</v>
      </c>
      <c r="FA218" s="6">
        <v>0</v>
      </c>
      <c r="FB218" s="30">
        <v>21530923.410300002</v>
      </c>
      <c r="FC218" s="19">
        <v>231734.80530000001</v>
      </c>
      <c r="FD218" s="6">
        <v>32782927.742800001</v>
      </c>
      <c r="FE218" s="6">
        <v>0</v>
      </c>
      <c r="FF218" s="30">
        <v>25689433.358800001</v>
      </c>
      <c r="FG218" s="19">
        <v>202478.91870000001</v>
      </c>
      <c r="FH218" s="6">
        <v>28783717.793699998</v>
      </c>
      <c r="FI218" s="6">
        <v>0</v>
      </c>
      <c r="FJ218" s="30">
        <v>22243753.251800001</v>
      </c>
      <c r="FK218" s="19">
        <v>199953.71539999999</v>
      </c>
      <c r="FL218" s="6">
        <v>28875787.908300001</v>
      </c>
      <c r="FM218" s="6">
        <v>0</v>
      </c>
      <c r="FN218" s="117">
        <v>22041793.634599999</v>
      </c>
      <c r="FO218" s="86"/>
    </row>
    <row r="219" spans="1:236" x14ac:dyDescent="0.2">
      <c r="A219" s="1"/>
      <c r="B219" s="74" t="str">
        <f>IF($B$7="","",$B$7)</f>
        <v>項目4</v>
      </c>
      <c r="C219" s="19"/>
      <c r="D219" s="6"/>
      <c r="E219" s="6"/>
      <c r="F219" s="6"/>
      <c r="G219" s="19"/>
      <c r="H219" s="6"/>
      <c r="I219" s="6"/>
      <c r="J219" s="6"/>
      <c r="K219" s="19"/>
      <c r="L219" s="6"/>
      <c r="M219" s="6"/>
      <c r="N219" s="6"/>
      <c r="O219" s="19"/>
      <c r="P219" s="6"/>
      <c r="Q219" s="6"/>
      <c r="R219" s="6"/>
      <c r="S219" s="19"/>
      <c r="T219" s="6"/>
      <c r="U219" s="6"/>
      <c r="V219" s="6"/>
      <c r="W219" s="19"/>
      <c r="X219" s="6"/>
      <c r="Y219" s="6"/>
      <c r="Z219" s="6"/>
      <c r="AA219" s="19"/>
      <c r="AB219" s="6"/>
      <c r="AC219" s="6"/>
      <c r="AD219" s="6"/>
      <c r="AE219" s="19"/>
      <c r="AF219" s="6"/>
      <c r="AG219" s="6"/>
      <c r="AH219" s="6"/>
      <c r="AI219" s="19"/>
      <c r="AJ219" s="6"/>
      <c r="AK219" s="6"/>
      <c r="AL219" s="6"/>
      <c r="AM219" s="19"/>
      <c r="AN219" s="6"/>
      <c r="AO219" s="6"/>
      <c r="AP219" s="6"/>
      <c r="AQ219" s="19"/>
      <c r="AR219" s="6"/>
      <c r="AS219" s="6"/>
      <c r="AT219" s="6"/>
      <c r="AU219" s="19"/>
      <c r="AV219" s="6"/>
      <c r="AW219" s="6"/>
      <c r="AX219" s="30"/>
      <c r="AY219" s="19"/>
      <c r="AZ219" s="6"/>
      <c r="BA219" s="6"/>
      <c r="BB219" s="30"/>
      <c r="BC219" s="19"/>
      <c r="BD219" s="6"/>
      <c r="BE219" s="6"/>
      <c r="BF219" s="30"/>
      <c r="BG219" s="19"/>
      <c r="BH219" s="6"/>
      <c r="BI219" s="6"/>
      <c r="BJ219" s="30"/>
      <c r="BK219" s="19"/>
      <c r="BL219" s="6"/>
      <c r="BM219" s="6"/>
      <c r="BN219" s="30"/>
      <c r="BO219" s="19"/>
      <c r="BP219" s="6"/>
      <c r="BQ219" s="6"/>
      <c r="BR219" s="30"/>
      <c r="BS219" s="19"/>
      <c r="BT219" s="6"/>
      <c r="BU219" s="6"/>
      <c r="BV219" s="30"/>
      <c r="BW219" s="19"/>
      <c r="BX219" s="6"/>
      <c r="BY219" s="6"/>
      <c r="BZ219" s="30"/>
      <c r="CA219" s="19"/>
      <c r="CB219" s="6"/>
      <c r="CC219" s="6"/>
      <c r="CD219" s="30"/>
      <c r="CE219" s="19"/>
      <c r="CF219" s="6"/>
      <c r="CG219" s="6"/>
      <c r="CH219" s="30"/>
      <c r="CI219" s="19"/>
      <c r="CJ219" s="6"/>
      <c r="CK219" s="6"/>
      <c r="CL219" s="30"/>
      <c r="CM219" s="19"/>
      <c r="CN219" s="6"/>
      <c r="CO219" s="6"/>
      <c r="CP219" s="30"/>
      <c r="CQ219" s="19"/>
      <c r="CR219" s="6"/>
      <c r="CS219" s="6"/>
      <c r="CT219" s="30"/>
      <c r="CU219" s="19"/>
      <c r="CV219" s="6"/>
      <c r="CW219" s="6"/>
      <c r="CX219" s="30"/>
      <c r="CY219" s="19"/>
      <c r="CZ219" s="6"/>
      <c r="DA219" s="6"/>
      <c r="DB219" s="30"/>
      <c r="DC219" s="19"/>
      <c r="DD219" s="6"/>
      <c r="DE219" s="6"/>
      <c r="DF219" s="30"/>
      <c r="DG219" s="19"/>
      <c r="DH219" s="6"/>
      <c r="DI219" s="6"/>
      <c r="DJ219" s="30"/>
      <c r="DK219" s="19"/>
      <c r="DL219" s="6"/>
      <c r="DM219" s="6"/>
      <c r="DN219" s="30"/>
      <c r="DO219" s="19"/>
      <c r="DP219" s="6"/>
      <c r="DQ219" s="6"/>
      <c r="DR219" s="30"/>
      <c r="DS219" s="19"/>
      <c r="DT219" s="6"/>
      <c r="DU219" s="6"/>
      <c r="DV219" s="30"/>
      <c r="DW219" s="19"/>
      <c r="DX219" s="6"/>
      <c r="DY219" s="6"/>
      <c r="DZ219" s="30"/>
      <c r="EA219" s="19"/>
      <c r="EB219" s="6"/>
      <c r="EC219" s="6"/>
      <c r="ED219" s="30"/>
      <c r="EE219" s="19"/>
      <c r="EF219" s="6"/>
      <c r="EG219" s="6"/>
      <c r="EH219" s="30"/>
      <c r="EI219" s="19"/>
      <c r="EJ219" s="6"/>
      <c r="EK219" s="6"/>
      <c r="EL219" s="30"/>
      <c r="EM219" s="19"/>
      <c r="EN219" s="6"/>
      <c r="EO219" s="6"/>
      <c r="EP219" s="30"/>
      <c r="EQ219" s="19"/>
      <c r="ER219" s="6"/>
      <c r="ES219" s="6"/>
      <c r="ET219" s="30"/>
      <c r="EU219" s="19"/>
      <c r="EV219" s="6"/>
      <c r="EW219" s="6"/>
      <c r="EX219" s="30"/>
      <c r="EY219" s="19"/>
      <c r="EZ219" s="6"/>
      <c r="FA219" s="6"/>
      <c r="FB219" s="30"/>
      <c r="FC219" s="19"/>
      <c r="FD219" s="6"/>
      <c r="FE219" s="6"/>
      <c r="FF219" s="30"/>
      <c r="FG219" s="19"/>
      <c r="FH219" s="6"/>
      <c r="FI219" s="6"/>
      <c r="FJ219" s="30"/>
      <c r="FK219" s="19"/>
      <c r="FL219" s="6"/>
      <c r="FM219" s="6"/>
      <c r="FN219" s="117"/>
      <c r="FO219" s="86"/>
    </row>
    <row r="220" spans="1:236" x14ac:dyDescent="0.2">
      <c r="A220" s="1"/>
      <c r="B220" s="74" t="str">
        <f>IF($B$8="","",$B$8)</f>
        <v>項目5</v>
      </c>
      <c r="C220" s="19"/>
      <c r="D220" s="6"/>
      <c r="E220" s="6"/>
      <c r="F220" s="6"/>
      <c r="G220" s="19"/>
      <c r="H220" s="6"/>
      <c r="I220" s="6"/>
      <c r="J220" s="6"/>
      <c r="K220" s="19"/>
      <c r="L220" s="6"/>
      <c r="M220" s="6"/>
      <c r="N220" s="6"/>
      <c r="O220" s="19"/>
      <c r="P220" s="6"/>
      <c r="Q220" s="6"/>
      <c r="R220" s="6"/>
      <c r="S220" s="19"/>
      <c r="T220" s="6"/>
      <c r="U220" s="6"/>
      <c r="V220" s="6"/>
      <c r="W220" s="19"/>
      <c r="X220" s="6"/>
      <c r="Y220" s="6"/>
      <c r="Z220" s="6"/>
      <c r="AA220" s="19"/>
      <c r="AB220" s="6"/>
      <c r="AC220" s="6"/>
      <c r="AD220" s="6"/>
      <c r="AE220" s="19"/>
      <c r="AF220" s="6"/>
      <c r="AG220" s="6"/>
      <c r="AH220" s="6"/>
      <c r="AI220" s="19"/>
      <c r="AJ220" s="6"/>
      <c r="AK220" s="6"/>
      <c r="AL220" s="6"/>
      <c r="AM220" s="19"/>
      <c r="AN220" s="6"/>
      <c r="AO220" s="6"/>
      <c r="AP220" s="6"/>
      <c r="AQ220" s="19"/>
      <c r="AR220" s="6"/>
      <c r="AS220" s="6"/>
      <c r="AT220" s="6"/>
      <c r="AU220" s="19"/>
      <c r="AV220" s="6"/>
      <c r="AW220" s="6"/>
      <c r="AX220" s="30"/>
      <c r="AY220" s="19"/>
      <c r="AZ220" s="6"/>
      <c r="BA220" s="6"/>
      <c r="BB220" s="30"/>
      <c r="BC220" s="19"/>
      <c r="BD220" s="6"/>
      <c r="BE220" s="6"/>
      <c r="BF220" s="30"/>
      <c r="BG220" s="19"/>
      <c r="BH220" s="6"/>
      <c r="BI220" s="6"/>
      <c r="BJ220" s="30"/>
      <c r="BK220" s="19"/>
      <c r="BL220" s="6"/>
      <c r="BM220" s="6"/>
      <c r="BN220" s="30"/>
      <c r="BO220" s="19"/>
      <c r="BP220" s="6"/>
      <c r="BQ220" s="6"/>
      <c r="BR220" s="30"/>
      <c r="BS220" s="19"/>
      <c r="BT220" s="6"/>
      <c r="BU220" s="6"/>
      <c r="BV220" s="30"/>
      <c r="BW220" s="19"/>
      <c r="BX220" s="6"/>
      <c r="BY220" s="6"/>
      <c r="BZ220" s="30"/>
      <c r="CA220" s="19"/>
      <c r="CB220" s="6"/>
      <c r="CC220" s="6"/>
      <c r="CD220" s="30"/>
      <c r="CE220" s="19"/>
      <c r="CF220" s="6"/>
      <c r="CG220" s="6"/>
      <c r="CH220" s="30"/>
      <c r="CI220" s="19"/>
      <c r="CJ220" s="6"/>
      <c r="CK220" s="6"/>
      <c r="CL220" s="30"/>
      <c r="CM220" s="19"/>
      <c r="CN220" s="6"/>
      <c r="CO220" s="6"/>
      <c r="CP220" s="30"/>
      <c r="CQ220" s="19"/>
      <c r="CR220" s="6"/>
      <c r="CS220" s="6"/>
      <c r="CT220" s="30"/>
      <c r="CU220" s="19"/>
      <c r="CV220" s="6"/>
      <c r="CW220" s="6"/>
      <c r="CX220" s="30"/>
      <c r="CY220" s="19"/>
      <c r="CZ220" s="6"/>
      <c r="DA220" s="6"/>
      <c r="DB220" s="30"/>
      <c r="DC220" s="19"/>
      <c r="DD220" s="6"/>
      <c r="DE220" s="6"/>
      <c r="DF220" s="30"/>
      <c r="DG220" s="19"/>
      <c r="DH220" s="6"/>
      <c r="DI220" s="6"/>
      <c r="DJ220" s="30"/>
      <c r="DK220" s="19"/>
      <c r="DL220" s="6"/>
      <c r="DM220" s="6"/>
      <c r="DN220" s="30"/>
      <c r="DO220" s="19"/>
      <c r="DP220" s="6"/>
      <c r="DQ220" s="6"/>
      <c r="DR220" s="30"/>
      <c r="DS220" s="19"/>
      <c r="DT220" s="6"/>
      <c r="DU220" s="6"/>
      <c r="DV220" s="30"/>
      <c r="DW220" s="19"/>
      <c r="DX220" s="6"/>
      <c r="DY220" s="6"/>
      <c r="DZ220" s="30"/>
      <c r="EA220" s="19"/>
      <c r="EB220" s="6"/>
      <c r="EC220" s="6"/>
      <c r="ED220" s="30"/>
      <c r="EE220" s="19"/>
      <c r="EF220" s="6"/>
      <c r="EG220" s="6"/>
      <c r="EH220" s="30"/>
      <c r="EI220" s="19"/>
      <c r="EJ220" s="6"/>
      <c r="EK220" s="6"/>
      <c r="EL220" s="30"/>
      <c r="EM220" s="19"/>
      <c r="EN220" s="6"/>
      <c r="EO220" s="6"/>
      <c r="EP220" s="30"/>
      <c r="EQ220" s="19"/>
      <c r="ER220" s="6"/>
      <c r="ES220" s="6"/>
      <c r="ET220" s="30"/>
      <c r="EU220" s="19"/>
      <c r="EV220" s="6"/>
      <c r="EW220" s="6"/>
      <c r="EX220" s="30"/>
      <c r="EY220" s="19"/>
      <c r="EZ220" s="6"/>
      <c r="FA220" s="6"/>
      <c r="FB220" s="30"/>
      <c r="FC220" s="19"/>
      <c r="FD220" s="6"/>
      <c r="FE220" s="6"/>
      <c r="FF220" s="30"/>
      <c r="FG220" s="19"/>
      <c r="FH220" s="6"/>
      <c r="FI220" s="6"/>
      <c r="FJ220" s="30"/>
      <c r="FK220" s="19"/>
      <c r="FL220" s="6"/>
      <c r="FM220" s="6"/>
      <c r="FN220" s="117"/>
      <c r="FO220" s="86"/>
    </row>
    <row r="221" spans="1:236" x14ac:dyDescent="0.2">
      <c r="A221" s="1"/>
      <c r="B221" s="74" t="str">
        <f>IF($B$9="","",$B$9)</f>
        <v>項目6</v>
      </c>
      <c r="C221" s="19"/>
      <c r="D221" s="6"/>
      <c r="E221" s="6"/>
      <c r="F221" s="6"/>
      <c r="G221" s="19"/>
      <c r="H221" s="6"/>
      <c r="I221" s="6"/>
      <c r="J221" s="6"/>
      <c r="K221" s="19"/>
      <c r="L221" s="6"/>
      <c r="M221" s="6"/>
      <c r="N221" s="6"/>
      <c r="O221" s="19"/>
      <c r="P221" s="6"/>
      <c r="Q221" s="6"/>
      <c r="R221" s="6"/>
      <c r="S221" s="19"/>
      <c r="T221" s="6"/>
      <c r="U221" s="6"/>
      <c r="V221" s="6"/>
      <c r="W221" s="19"/>
      <c r="X221" s="6"/>
      <c r="Y221" s="6"/>
      <c r="Z221" s="6"/>
      <c r="AA221" s="19"/>
      <c r="AB221" s="6"/>
      <c r="AC221" s="6"/>
      <c r="AD221" s="6"/>
      <c r="AE221" s="19"/>
      <c r="AF221" s="6"/>
      <c r="AG221" s="6"/>
      <c r="AH221" s="6"/>
      <c r="AI221" s="19"/>
      <c r="AJ221" s="6"/>
      <c r="AK221" s="6"/>
      <c r="AL221" s="6"/>
      <c r="AM221" s="19"/>
      <c r="AN221" s="6"/>
      <c r="AO221" s="6"/>
      <c r="AP221" s="6"/>
      <c r="AQ221" s="19"/>
      <c r="AR221" s="6"/>
      <c r="AS221" s="6"/>
      <c r="AT221" s="6"/>
      <c r="AU221" s="19"/>
      <c r="AV221" s="6"/>
      <c r="AW221" s="6"/>
      <c r="AX221" s="30"/>
      <c r="AY221" s="19"/>
      <c r="AZ221" s="6"/>
      <c r="BA221" s="6"/>
      <c r="BB221" s="30"/>
      <c r="BC221" s="19"/>
      <c r="BD221" s="6"/>
      <c r="BE221" s="6"/>
      <c r="BF221" s="30"/>
      <c r="BG221" s="19"/>
      <c r="BH221" s="6"/>
      <c r="BI221" s="6"/>
      <c r="BJ221" s="30"/>
      <c r="BK221" s="19"/>
      <c r="BL221" s="6"/>
      <c r="BM221" s="6"/>
      <c r="BN221" s="30"/>
      <c r="BO221" s="19"/>
      <c r="BP221" s="6"/>
      <c r="BQ221" s="6"/>
      <c r="BR221" s="30"/>
      <c r="BS221" s="19"/>
      <c r="BT221" s="6"/>
      <c r="BU221" s="6"/>
      <c r="BV221" s="30"/>
      <c r="BW221" s="19"/>
      <c r="BX221" s="6"/>
      <c r="BY221" s="6"/>
      <c r="BZ221" s="30"/>
      <c r="CA221" s="19"/>
      <c r="CB221" s="6"/>
      <c r="CC221" s="6"/>
      <c r="CD221" s="30"/>
      <c r="CE221" s="19"/>
      <c r="CF221" s="6"/>
      <c r="CG221" s="6"/>
      <c r="CH221" s="30"/>
      <c r="CI221" s="19"/>
      <c r="CJ221" s="6"/>
      <c r="CK221" s="6"/>
      <c r="CL221" s="30"/>
      <c r="CM221" s="19"/>
      <c r="CN221" s="6"/>
      <c r="CO221" s="6"/>
      <c r="CP221" s="30"/>
      <c r="CQ221" s="19"/>
      <c r="CR221" s="6"/>
      <c r="CS221" s="6"/>
      <c r="CT221" s="30"/>
      <c r="CU221" s="19"/>
      <c r="CV221" s="6"/>
      <c r="CW221" s="6"/>
      <c r="CX221" s="30"/>
      <c r="CY221" s="19"/>
      <c r="CZ221" s="6"/>
      <c r="DA221" s="6"/>
      <c r="DB221" s="30"/>
      <c r="DC221" s="19"/>
      <c r="DD221" s="6"/>
      <c r="DE221" s="6"/>
      <c r="DF221" s="30"/>
      <c r="DG221" s="19"/>
      <c r="DH221" s="6"/>
      <c r="DI221" s="6"/>
      <c r="DJ221" s="30"/>
      <c r="DK221" s="19"/>
      <c r="DL221" s="6"/>
      <c r="DM221" s="6"/>
      <c r="DN221" s="30"/>
      <c r="DO221" s="19"/>
      <c r="DP221" s="6"/>
      <c r="DQ221" s="6"/>
      <c r="DR221" s="30"/>
      <c r="DS221" s="19"/>
      <c r="DT221" s="6"/>
      <c r="DU221" s="6"/>
      <c r="DV221" s="30"/>
      <c r="DW221" s="19"/>
      <c r="DX221" s="6"/>
      <c r="DY221" s="6"/>
      <c r="DZ221" s="30"/>
      <c r="EA221" s="19"/>
      <c r="EB221" s="6"/>
      <c r="EC221" s="6"/>
      <c r="ED221" s="30"/>
      <c r="EE221" s="19"/>
      <c r="EF221" s="6"/>
      <c r="EG221" s="6"/>
      <c r="EH221" s="30"/>
      <c r="EI221" s="19"/>
      <c r="EJ221" s="6"/>
      <c r="EK221" s="6"/>
      <c r="EL221" s="30"/>
      <c r="EM221" s="19"/>
      <c r="EN221" s="6"/>
      <c r="EO221" s="6"/>
      <c r="EP221" s="30"/>
      <c r="EQ221" s="19"/>
      <c r="ER221" s="6"/>
      <c r="ES221" s="6"/>
      <c r="ET221" s="30"/>
      <c r="EU221" s="19"/>
      <c r="EV221" s="6"/>
      <c r="EW221" s="6"/>
      <c r="EX221" s="30"/>
      <c r="EY221" s="19"/>
      <c r="EZ221" s="6"/>
      <c r="FA221" s="6"/>
      <c r="FB221" s="30"/>
      <c r="FC221" s="19"/>
      <c r="FD221" s="6"/>
      <c r="FE221" s="6"/>
      <c r="FF221" s="30"/>
      <c r="FG221" s="19"/>
      <c r="FH221" s="6"/>
      <c r="FI221" s="6"/>
      <c r="FJ221" s="30"/>
      <c r="FK221" s="19"/>
      <c r="FL221" s="6"/>
      <c r="FM221" s="6"/>
      <c r="FN221" s="117"/>
      <c r="FO221" s="86"/>
    </row>
    <row r="222" spans="1:236" x14ac:dyDescent="0.2">
      <c r="A222" s="1"/>
      <c r="B222" s="74" t="str">
        <f>IF($B$10="","",$B$10)</f>
        <v>項目7</v>
      </c>
      <c r="C222" s="19"/>
      <c r="D222" s="6"/>
      <c r="E222" s="6"/>
      <c r="F222" s="6"/>
      <c r="G222" s="19"/>
      <c r="H222" s="6"/>
      <c r="I222" s="6"/>
      <c r="J222" s="6"/>
      <c r="K222" s="19"/>
      <c r="L222" s="6"/>
      <c r="M222" s="6"/>
      <c r="N222" s="6"/>
      <c r="O222" s="19"/>
      <c r="P222" s="6"/>
      <c r="Q222" s="6"/>
      <c r="R222" s="6"/>
      <c r="S222" s="19"/>
      <c r="T222" s="6"/>
      <c r="U222" s="6"/>
      <c r="V222" s="6"/>
      <c r="W222" s="19"/>
      <c r="X222" s="6"/>
      <c r="Y222" s="6"/>
      <c r="Z222" s="6"/>
      <c r="AA222" s="19"/>
      <c r="AB222" s="6"/>
      <c r="AC222" s="6"/>
      <c r="AD222" s="6"/>
      <c r="AE222" s="19"/>
      <c r="AF222" s="6"/>
      <c r="AG222" s="6"/>
      <c r="AH222" s="6"/>
      <c r="AI222" s="19"/>
      <c r="AJ222" s="6"/>
      <c r="AK222" s="6"/>
      <c r="AL222" s="6"/>
      <c r="AM222" s="19"/>
      <c r="AN222" s="6"/>
      <c r="AO222" s="6"/>
      <c r="AP222" s="6"/>
      <c r="AQ222" s="19"/>
      <c r="AR222" s="6"/>
      <c r="AS222" s="6"/>
      <c r="AT222" s="6"/>
      <c r="AU222" s="19"/>
      <c r="AV222" s="6"/>
      <c r="AW222" s="6"/>
      <c r="AX222" s="30"/>
      <c r="AY222" s="19"/>
      <c r="AZ222" s="6"/>
      <c r="BA222" s="6"/>
      <c r="BB222" s="30"/>
      <c r="BC222" s="19"/>
      <c r="BD222" s="6"/>
      <c r="BE222" s="6"/>
      <c r="BF222" s="30"/>
      <c r="BG222" s="19"/>
      <c r="BH222" s="6"/>
      <c r="BI222" s="6"/>
      <c r="BJ222" s="30"/>
      <c r="BK222" s="19"/>
      <c r="BL222" s="6"/>
      <c r="BM222" s="6"/>
      <c r="BN222" s="30"/>
      <c r="BO222" s="19"/>
      <c r="BP222" s="6"/>
      <c r="BQ222" s="6"/>
      <c r="BR222" s="30"/>
      <c r="BS222" s="19"/>
      <c r="BT222" s="6"/>
      <c r="BU222" s="6"/>
      <c r="BV222" s="30"/>
      <c r="BW222" s="19"/>
      <c r="BX222" s="6"/>
      <c r="BY222" s="6"/>
      <c r="BZ222" s="30"/>
      <c r="CA222" s="19"/>
      <c r="CB222" s="6"/>
      <c r="CC222" s="6"/>
      <c r="CD222" s="30"/>
      <c r="CE222" s="19"/>
      <c r="CF222" s="6"/>
      <c r="CG222" s="6"/>
      <c r="CH222" s="30"/>
      <c r="CI222" s="19"/>
      <c r="CJ222" s="6"/>
      <c r="CK222" s="6"/>
      <c r="CL222" s="30"/>
      <c r="CM222" s="19"/>
      <c r="CN222" s="6"/>
      <c r="CO222" s="6"/>
      <c r="CP222" s="30"/>
      <c r="CQ222" s="19"/>
      <c r="CR222" s="6"/>
      <c r="CS222" s="6"/>
      <c r="CT222" s="30"/>
      <c r="CU222" s="19"/>
      <c r="CV222" s="6"/>
      <c r="CW222" s="6"/>
      <c r="CX222" s="30"/>
      <c r="CY222" s="19"/>
      <c r="CZ222" s="6"/>
      <c r="DA222" s="6"/>
      <c r="DB222" s="30"/>
      <c r="DC222" s="19"/>
      <c r="DD222" s="6"/>
      <c r="DE222" s="6"/>
      <c r="DF222" s="30"/>
      <c r="DG222" s="19"/>
      <c r="DH222" s="6"/>
      <c r="DI222" s="6"/>
      <c r="DJ222" s="30"/>
      <c r="DK222" s="19"/>
      <c r="DL222" s="6"/>
      <c r="DM222" s="6"/>
      <c r="DN222" s="30"/>
      <c r="DO222" s="19"/>
      <c r="DP222" s="6"/>
      <c r="DQ222" s="6"/>
      <c r="DR222" s="30"/>
      <c r="DS222" s="19"/>
      <c r="DT222" s="6"/>
      <c r="DU222" s="6"/>
      <c r="DV222" s="30"/>
      <c r="DW222" s="19"/>
      <c r="DX222" s="6"/>
      <c r="DY222" s="6"/>
      <c r="DZ222" s="30"/>
      <c r="EA222" s="19"/>
      <c r="EB222" s="6"/>
      <c r="EC222" s="6"/>
      <c r="ED222" s="30"/>
      <c r="EE222" s="19"/>
      <c r="EF222" s="6"/>
      <c r="EG222" s="6"/>
      <c r="EH222" s="30"/>
      <c r="EI222" s="19"/>
      <c r="EJ222" s="6"/>
      <c r="EK222" s="6"/>
      <c r="EL222" s="30"/>
      <c r="EM222" s="19"/>
      <c r="EN222" s="6"/>
      <c r="EO222" s="6"/>
      <c r="EP222" s="30"/>
      <c r="EQ222" s="19"/>
      <c r="ER222" s="6"/>
      <c r="ES222" s="6"/>
      <c r="ET222" s="30"/>
      <c r="EU222" s="19"/>
      <c r="EV222" s="6"/>
      <c r="EW222" s="6"/>
      <c r="EX222" s="30"/>
      <c r="EY222" s="19"/>
      <c r="EZ222" s="6"/>
      <c r="FA222" s="6"/>
      <c r="FB222" s="30"/>
      <c r="FC222" s="19"/>
      <c r="FD222" s="6"/>
      <c r="FE222" s="6"/>
      <c r="FF222" s="30"/>
      <c r="FG222" s="19"/>
      <c r="FH222" s="6"/>
      <c r="FI222" s="6"/>
      <c r="FJ222" s="30"/>
      <c r="FK222" s="19"/>
      <c r="FL222" s="6"/>
      <c r="FM222" s="6"/>
      <c r="FN222" s="117"/>
      <c r="FO222" s="86"/>
    </row>
    <row r="223" spans="1:236" x14ac:dyDescent="0.2">
      <c r="A223" s="1"/>
      <c r="B223" s="74" t="str">
        <f>IF($B$11="","",$B$11)</f>
        <v>項目8</v>
      </c>
      <c r="C223" s="19"/>
      <c r="D223" s="6"/>
      <c r="E223" s="6"/>
      <c r="F223" s="6"/>
      <c r="G223" s="19"/>
      <c r="H223" s="6"/>
      <c r="I223" s="6"/>
      <c r="J223" s="6"/>
      <c r="K223" s="19"/>
      <c r="L223" s="6"/>
      <c r="M223" s="6"/>
      <c r="N223" s="6"/>
      <c r="O223" s="19"/>
      <c r="P223" s="6"/>
      <c r="Q223" s="6"/>
      <c r="R223" s="6"/>
      <c r="S223" s="19"/>
      <c r="T223" s="6"/>
      <c r="U223" s="6"/>
      <c r="V223" s="6"/>
      <c r="W223" s="19"/>
      <c r="X223" s="6"/>
      <c r="Y223" s="6"/>
      <c r="Z223" s="6"/>
      <c r="AA223" s="19"/>
      <c r="AB223" s="6"/>
      <c r="AC223" s="6"/>
      <c r="AD223" s="6"/>
      <c r="AE223" s="19"/>
      <c r="AF223" s="6"/>
      <c r="AG223" s="6"/>
      <c r="AH223" s="6"/>
      <c r="AI223" s="19"/>
      <c r="AJ223" s="6"/>
      <c r="AK223" s="6"/>
      <c r="AL223" s="6"/>
      <c r="AM223" s="19"/>
      <c r="AN223" s="6"/>
      <c r="AO223" s="6"/>
      <c r="AP223" s="6"/>
      <c r="AQ223" s="19"/>
      <c r="AR223" s="6"/>
      <c r="AS223" s="6"/>
      <c r="AT223" s="6"/>
      <c r="AU223" s="19"/>
      <c r="AV223" s="6"/>
      <c r="AW223" s="6"/>
      <c r="AX223" s="30"/>
      <c r="AY223" s="19"/>
      <c r="AZ223" s="6"/>
      <c r="BA223" s="6"/>
      <c r="BB223" s="30"/>
      <c r="BC223" s="19"/>
      <c r="BD223" s="6"/>
      <c r="BE223" s="6"/>
      <c r="BF223" s="30"/>
      <c r="BG223" s="19"/>
      <c r="BH223" s="6"/>
      <c r="BI223" s="6"/>
      <c r="BJ223" s="30"/>
      <c r="BK223" s="19"/>
      <c r="BL223" s="6"/>
      <c r="BM223" s="6"/>
      <c r="BN223" s="30"/>
      <c r="BO223" s="19"/>
      <c r="BP223" s="6"/>
      <c r="BQ223" s="6"/>
      <c r="BR223" s="30"/>
      <c r="BS223" s="19"/>
      <c r="BT223" s="6"/>
      <c r="BU223" s="6"/>
      <c r="BV223" s="30"/>
      <c r="BW223" s="19"/>
      <c r="BX223" s="6"/>
      <c r="BY223" s="6"/>
      <c r="BZ223" s="30"/>
      <c r="CA223" s="19"/>
      <c r="CB223" s="6"/>
      <c r="CC223" s="6"/>
      <c r="CD223" s="30"/>
      <c r="CE223" s="19"/>
      <c r="CF223" s="6"/>
      <c r="CG223" s="6"/>
      <c r="CH223" s="30"/>
      <c r="CI223" s="19"/>
      <c r="CJ223" s="6"/>
      <c r="CK223" s="6"/>
      <c r="CL223" s="30"/>
      <c r="CM223" s="19"/>
      <c r="CN223" s="6"/>
      <c r="CO223" s="6"/>
      <c r="CP223" s="30"/>
      <c r="CQ223" s="19"/>
      <c r="CR223" s="6"/>
      <c r="CS223" s="6"/>
      <c r="CT223" s="30"/>
      <c r="CU223" s="19"/>
      <c r="CV223" s="6"/>
      <c r="CW223" s="6"/>
      <c r="CX223" s="30"/>
      <c r="CY223" s="19"/>
      <c r="CZ223" s="6"/>
      <c r="DA223" s="6"/>
      <c r="DB223" s="30"/>
      <c r="DC223" s="19"/>
      <c r="DD223" s="6"/>
      <c r="DE223" s="6"/>
      <c r="DF223" s="30"/>
      <c r="DG223" s="19"/>
      <c r="DH223" s="6"/>
      <c r="DI223" s="6"/>
      <c r="DJ223" s="30"/>
      <c r="DK223" s="19"/>
      <c r="DL223" s="6"/>
      <c r="DM223" s="6"/>
      <c r="DN223" s="30"/>
      <c r="DO223" s="19"/>
      <c r="DP223" s="6"/>
      <c r="DQ223" s="6"/>
      <c r="DR223" s="30"/>
      <c r="DS223" s="19"/>
      <c r="DT223" s="6"/>
      <c r="DU223" s="6"/>
      <c r="DV223" s="30"/>
      <c r="DW223" s="19"/>
      <c r="DX223" s="6"/>
      <c r="DY223" s="6"/>
      <c r="DZ223" s="30"/>
      <c r="EA223" s="19"/>
      <c r="EB223" s="6"/>
      <c r="EC223" s="6"/>
      <c r="ED223" s="30"/>
      <c r="EE223" s="19"/>
      <c r="EF223" s="6"/>
      <c r="EG223" s="6"/>
      <c r="EH223" s="30"/>
      <c r="EI223" s="19"/>
      <c r="EJ223" s="6"/>
      <c r="EK223" s="6"/>
      <c r="EL223" s="30"/>
      <c r="EM223" s="19"/>
      <c r="EN223" s="6"/>
      <c r="EO223" s="6"/>
      <c r="EP223" s="30"/>
      <c r="EQ223" s="19"/>
      <c r="ER223" s="6"/>
      <c r="ES223" s="6"/>
      <c r="ET223" s="30"/>
      <c r="EU223" s="19"/>
      <c r="EV223" s="6"/>
      <c r="EW223" s="6"/>
      <c r="EX223" s="30"/>
      <c r="EY223" s="19"/>
      <c r="EZ223" s="6"/>
      <c r="FA223" s="6"/>
      <c r="FB223" s="30"/>
      <c r="FC223" s="19"/>
      <c r="FD223" s="6"/>
      <c r="FE223" s="6"/>
      <c r="FF223" s="30"/>
      <c r="FG223" s="19"/>
      <c r="FH223" s="6"/>
      <c r="FI223" s="6"/>
      <c r="FJ223" s="30"/>
      <c r="FK223" s="19"/>
      <c r="FL223" s="6"/>
      <c r="FM223" s="6"/>
      <c r="FN223" s="117"/>
      <c r="FO223" s="86"/>
    </row>
    <row r="224" spans="1:236" x14ac:dyDescent="0.2">
      <c r="A224" s="1"/>
      <c r="B224" s="74" t="str">
        <f>IF($B$12="","",$B$12)</f>
        <v>項目9</v>
      </c>
      <c r="C224" s="19"/>
      <c r="D224" s="6"/>
      <c r="E224" s="6"/>
      <c r="F224" s="6"/>
      <c r="G224" s="19"/>
      <c r="H224" s="6"/>
      <c r="I224" s="6"/>
      <c r="J224" s="6"/>
      <c r="K224" s="19"/>
      <c r="L224" s="6"/>
      <c r="M224" s="6"/>
      <c r="N224" s="6"/>
      <c r="O224" s="19"/>
      <c r="P224" s="6"/>
      <c r="Q224" s="6"/>
      <c r="R224" s="6"/>
      <c r="S224" s="19"/>
      <c r="T224" s="6"/>
      <c r="U224" s="6"/>
      <c r="V224" s="6"/>
      <c r="W224" s="19"/>
      <c r="X224" s="6"/>
      <c r="Y224" s="6"/>
      <c r="Z224" s="6"/>
      <c r="AA224" s="19"/>
      <c r="AB224" s="6"/>
      <c r="AC224" s="6"/>
      <c r="AD224" s="6"/>
      <c r="AE224" s="19"/>
      <c r="AF224" s="6"/>
      <c r="AG224" s="6"/>
      <c r="AH224" s="6"/>
      <c r="AI224" s="19"/>
      <c r="AJ224" s="6"/>
      <c r="AK224" s="6"/>
      <c r="AL224" s="6"/>
      <c r="AM224" s="19"/>
      <c r="AN224" s="6"/>
      <c r="AO224" s="6"/>
      <c r="AP224" s="6"/>
      <c r="AQ224" s="19"/>
      <c r="AR224" s="6"/>
      <c r="AS224" s="6"/>
      <c r="AT224" s="6"/>
      <c r="AU224" s="19"/>
      <c r="AV224" s="6"/>
      <c r="AW224" s="6"/>
      <c r="AX224" s="30"/>
      <c r="AY224" s="19"/>
      <c r="AZ224" s="6"/>
      <c r="BA224" s="6"/>
      <c r="BB224" s="30"/>
      <c r="BC224" s="19"/>
      <c r="BD224" s="6"/>
      <c r="BE224" s="6"/>
      <c r="BF224" s="30"/>
      <c r="BG224" s="19"/>
      <c r="BH224" s="6"/>
      <c r="BI224" s="6"/>
      <c r="BJ224" s="30"/>
      <c r="BK224" s="19"/>
      <c r="BL224" s="6"/>
      <c r="BM224" s="6"/>
      <c r="BN224" s="30"/>
      <c r="BO224" s="19"/>
      <c r="BP224" s="6"/>
      <c r="BQ224" s="6"/>
      <c r="BR224" s="30"/>
      <c r="BS224" s="19"/>
      <c r="BT224" s="6"/>
      <c r="BU224" s="6"/>
      <c r="BV224" s="30"/>
      <c r="BW224" s="19"/>
      <c r="BX224" s="6"/>
      <c r="BY224" s="6"/>
      <c r="BZ224" s="30"/>
      <c r="CA224" s="19"/>
      <c r="CB224" s="6"/>
      <c r="CC224" s="6"/>
      <c r="CD224" s="30"/>
      <c r="CE224" s="19"/>
      <c r="CF224" s="6"/>
      <c r="CG224" s="6"/>
      <c r="CH224" s="30"/>
      <c r="CI224" s="19"/>
      <c r="CJ224" s="6"/>
      <c r="CK224" s="6"/>
      <c r="CL224" s="30"/>
      <c r="CM224" s="19"/>
      <c r="CN224" s="6"/>
      <c r="CO224" s="6"/>
      <c r="CP224" s="30"/>
      <c r="CQ224" s="19"/>
      <c r="CR224" s="6"/>
      <c r="CS224" s="6"/>
      <c r="CT224" s="30"/>
      <c r="CU224" s="19"/>
      <c r="CV224" s="6"/>
      <c r="CW224" s="6"/>
      <c r="CX224" s="30"/>
      <c r="CY224" s="19"/>
      <c r="CZ224" s="6"/>
      <c r="DA224" s="6"/>
      <c r="DB224" s="30"/>
      <c r="DC224" s="19"/>
      <c r="DD224" s="6"/>
      <c r="DE224" s="6"/>
      <c r="DF224" s="30"/>
      <c r="DG224" s="19"/>
      <c r="DH224" s="6"/>
      <c r="DI224" s="6"/>
      <c r="DJ224" s="30"/>
      <c r="DK224" s="19"/>
      <c r="DL224" s="6"/>
      <c r="DM224" s="6"/>
      <c r="DN224" s="30"/>
      <c r="DO224" s="19"/>
      <c r="DP224" s="6"/>
      <c r="DQ224" s="6"/>
      <c r="DR224" s="30"/>
      <c r="DS224" s="19"/>
      <c r="DT224" s="6"/>
      <c r="DU224" s="6"/>
      <c r="DV224" s="30"/>
      <c r="DW224" s="19"/>
      <c r="DX224" s="6"/>
      <c r="DY224" s="6"/>
      <c r="DZ224" s="30"/>
      <c r="EA224" s="19"/>
      <c r="EB224" s="6"/>
      <c r="EC224" s="6"/>
      <c r="ED224" s="30"/>
      <c r="EE224" s="19"/>
      <c r="EF224" s="6"/>
      <c r="EG224" s="6"/>
      <c r="EH224" s="30"/>
      <c r="EI224" s="19"/>
      <c r="EJ224" s="6"/>
      <c r="EK224" s="6"/>
      <c r="EL224" s="30"/>
      <c r="EM224" s="19"/>
      <c r="EN224" s="6"/>
      <c r="EO224" s="6"/>
      <c r="EP224" s="30"/>
      <c r="EQ224" s="19"/>
      <c r="ER224" s="6"/>
      <c r="ES224" s="6"/>
      <c r="ET224" s="30"/>
      <c r="EU224" s="19"/>
      <c r="EV224" s="6"/>
      <c r="EW224" s="6"/>
      <c r="EX224" s="30"/>
      <c r="EY224" s="19"/>
      <c r="EZ224" s="6"/>
      <c r="FA224" s="6"/>
      <c r="FB224" s="30"/>
      <c r="FC224" s="19"/>
      <c r="FD224" s="6"/>
      <c r="FE224" s="6"/>
      <c r="FF224" s="30"/>
      <c r="FG224" s="19"/>
      <c r="FH224" s="6"/>
      <c r="FI224" s="6"/>
      <c r="FJ224" s="30"/>
      <c r="FK224" s="19"/>
      <c r="FL224" s="6"/>
      <c r="FM224" s="6"/>
      <c r="FN224" s="117"/>
      <c r="FO224" s="86"/>
    </row>
    <row r="225" spans="1:171" x14ac:dyDescent="0.2">
      <c r="A225" s="1"/>
      <c r="B225" s="74" t="str">
        <f>IF($B$13="","",$B$13)</f>
        <v>項目10</v>
      </c>
      <c r="C225" s="19"/>
      <c r="D225" s="6"/>
      <c r="E225" s="6"/>
      <c r="F225" s="6"/>
      <c r="G225" s="19"/>
      <c r="H225" s="6"/>
      <c r="I225" s="6"/>
      <c r="J225" s="6"/>
      <c r="K225" s="19"/>
      <c r="L225" s="6"/>
      <c r="M225" s="6"/>
      <c r="N225" s="6"/>
      <c r="O225" s="19"/>
      <c r="P225" s="6"/>
      <c r="Q225" s="6"/>
      <c r="R225" s="6"/>
      <c r="S225" s="19"/>
      <c r="T225" s="6"/>
      <c r="U225" s="6"/>
      <c r="V225" s="6"/>
      <c r="W225" s="19"/>
      <c r="X225" s="6"/>
      <c r="Y225" s="6"/>
      <c r="Z225" s="6"/>
      <c r="AA225" s="19"/>
      <c r="AB225" s="6"/>
      <c r="AC225" s="6"/>
      <c r="AD225" s="6"/>
      <c r="AE225" s="19"/>
      <c r="AF225" s="6"/>
      <c r="AG225" s="6"/>
      <c r="AH225" s="6"/>
      <c r="AI225" s="19"/>
      <c r="AJ225" s="6"/>
      <c r="AK225" s="6"/>
      <c r="AL225" s="6"/>
      <c r="AM225" s="19"/>
      <c r="AN225" s="6"/>
      <c r="AO225" s="6"/>
      <c r="AP225" s="6"/>
      <c r="AQ225" s="19"/>
      <c r="AR225" s="6"/>
      <c r="AS225" s="6"/>
      <c r="AT225" s="6"/>
      <c r="AU225" s="19"/>
      <c r="AV225" s="6"/>
      <c r="AW225" s="6"/>
      <c r="AX225" s="30"/>
      <c r="AY225" s="19"/>
      <c r="AZ225" s="6"/>
      <c r="BA225" s="6"/>
      <c r="BB225" s="30"/>
      <c r="BC225" s="19"/>
      <c r="BD225" s="6"/>
      <c r="BE225" s="6"/>
      <c r="BF225" s="30"/>
      <c r="BG225" s="19"/>
      <c r="BH225" s="6"/>
      <c r="BI225" s="6"/>
      <c r="BJ225" s="30"/>
      <c r="BK225" s="19"/>
      <c r="BL225" s="6"/>
      <c r="BM225" s="6"/>
      <c r="BN225" s="30"/>
      <c r="BO225" s="19"/>
      <c r="BP225" s="6"/>
      <c r="BQ225" s="6"/>
      <c r="BR225" s="30"/>
      <c r="BS225" s="19"/>
      <c r="BT225" s="6"/>
      <c r="BU225" s="6"/>
      <c r="BV225" s="30"/>
      <c r="BW225" s="19"/>
      <c r="BX225" s="6"/>
      <c r="BY225" s="6"/>
      <c r="BZ225" s="30"/>
      <c r="CA225" s="19"/>
      <c r="CB225" s="6"/>
      <c r="CC225" s="6"/>
      <c r="CD225" s="30"/>
      <c r="CE225" s="19"/>
      <c r="CF225" s="6"/>
      <c r="CG225" s="6"/>
      <c r="CH225" s="30"/>
      <c r="CI225" s="19"/>
      <c r="CJ225" s="6"/>
      <c r="CK225" s="6"/>
      <c r="CL225" s="30"/>
      <c r="CM225" s="19"/>
      <c r="CN225" s="6"/>
      <c r="CO225" s="6"/>
      <c r="CP225" s="30"/>
      <c r="CQ225" s="19"/>
      <c r="CR225" s="6"/>
      <c r="CS225" s="6"/>
      <c r="CT225" s="30"/>
      <c r="CU225" s="19"/>
      <c r="CV225" s="6"/>
      <c r="CW225" s="6"/>
      <c r="CX225" s="30"/>
      <c r="CY225" s="19"/>
      <c r="CZ225" s="6"/>
      <c r="DA225" s="6"/>
      <c r="DB225" s="30"/>
      <c r="DC225" s="19"/>
      <c r="DD225" s="6"/>
      <c r="DE225" s="6"/>
      <c r="DF225" s="30"/>
      <c r="DG225" s="19"/>
      <c r="DH225" s="6"/>
      <c r="DI225" s="6"/>
      <c r="DJ225" s="30"/>
      <c r="DK225" s="19"/>
      <c r="DL225" s="6"/>
      <c r="DM225" s="6"/>
      <c r="DN225" s="30"/>
      <c r="DO225" s="19"/>
      <c r="DP225" s="6"/>
      <c r="DQ225" s="6"/>
      <c r="DR225" s="30"/>
      <c r="DS225" s="19"/>
      <c r="DT225" s="6"/>
      <c r="DU225" s="6"/>
      <c r="DV225" s="30"/>
      <c r="DW225" s="19"/>
      <c r="DX225" s="6"/>
      <c r="DY225" s="6"/>
      <c r="DZ225" s="30"/>
      <c r="EA225" s="19"/>
      <c r="EB225" s="6"/>
      <c r="EC225" s="6"/>
      <c r="ED225" s="30"/>
      <c r="EE225" s="19"/>
      <c r="EF225" s="6"/>
      <c r="EG225" s="6"/>
      <c r="EH225" s="30"/>
      <c r="EI225" s="19"/>
      <c r="EJ225" s="6"/>
      <c r="EK225" s="6"/>
      <c r="EL225" s="30"/>
      <c r="EM225" s="19"/>
      <c r="EN225" s="6"/>
      <c r="EO225" s="6"/>
      <c r="EP225" s="30"/>
      <c r="EQ225" s="19"/>
      <c r="ER225" s="6"/>
      <c r="ES225" s="6"/>
      <c r="ET225" s="30"/>
      <c r="EU225" s="19"/>
      <c r="EV225" s="6"/>
      <c r="EW225" s="6"/>
      <c r="EX225" s="30"/>
      <c r="EY225" s="19"/>
      <c r="EZ225" s="6"/>
      <c r="FA225" s="6"/>
      <c r="FB225" s="30"/>
      <c r="FC225" s="19"/>
      <c r="FD225" s="6"/>
      <c r="FE225" s="6"/>
      <c r="FF225" s="30"/>
      <c r="FG225" s="19"/>
      <c r="FH225" s="6"/>
      <c r="FI225" s="6"/>
      <c r="FJ225" s="30"/>
      <c r="FK225" s="19"/>
      <c r="FL225" s="6"/>
      <c r="FM225" s="6"/>
      <c r="FN225" s="117"/>
      <c r="FO225" s="86"/>
    </row>
    <row r="226" spans="1:171" x14ac:dyDescent="0.2">
      <c r="A226" s="1"/>
      <c r="B226" s="74" t="str">
        <f>IF($B$14="","",$B$14)</f>
        <v>項目11</v>
      </c>
      <c r="C226" s="19"/>
      <c r="D226" s="6"/>
      <c r="E226" s="6"/>
      <c r="F226" s="6"/>
      <c r="G226" s="19"/>
      <c r="H226" s="6"/>
      <c r="I226" s="6"/>
      <c r="J226" s="6"/>
      <c r="K226" s="19"/>
      <c r="L226" s="6"/>
      <c r="M226" s="6"/>
      <c r="N226" s="6"/>
      <c r="O226" s="19"/>
      <c r="P226" s="6"/>
      <c r="Q226" s="6"/>
      <c r="R226" s="6"/>
      <c r="S226" s="19"/>
      <c r="T226" s="6"/>
      <c r="U226" s="6"/>
      <c r="V226" s="6"/>
      <c r="W226" s="19"/>
      <c r="X226" s="6"/>
      <c r="Y226" s="6"/>
      <c r="Z226" s="6"/>
      <c r="AA226" s="19"/>
      <c r="AB226" s="6"/>
      <c r="AC226" s="6"/>
      <c r="AD226" s="6"/>
      <c r="AE226" s="19"/>
      <c r="AF226" s="6"/>
      <c r="AG226" s="6"/>
      <c r="AH226" s="6"/>
      <c r="AI226" s="19"/>
      <c r="AJ226" s="6"/>
      <c r="AK226" s="6"/>
      <c r="AL226" s="6"/>
      <c r="AM226" s="19"/>
      <c r="AN226" s="6"/>
      <c r="AO226" s="6"/>
      <c r="AP226" s="6"/>
      <c r="AQ226" s="19"/>
      <c r="AR226" s="6"/>
      <c r="AS226" s="6"/>
      <c r="AT226" s="6"/>
      <c r="AU226" s="19"/>
      <c r="AV226" s="6"/>
      <c r="AW226" s="6"/>
      <c r="AX226" s="30"/>
      <c r="AY226" s="19"/>
      <c r="AZ226" s="6"/>
      <c r="BA226" s="6"/>
      <c r="BB226" s="30"/>
      <c r="BC226" s="19"/>
      <c r="BD226" s="6"/>
      <c r="BE226" s="6"/>
      <c r="BF226" s="30"/>
      <c r="BG226" s="19"/>
      <c r="BH226" s="6"/>
      <c r="BI226" s="6"/>
      <c r="BJ226" s="30"/>
      <c r="BK226" s="19"/>
      <c r="BL226" s="6"/>
      <c r="BM226" s="6"/>
      <c r="BN226" s="30"/>
      <c r="BO226" s="19"/>
      <c r="BP226" s="6"/>
      <c r="BQ226" s="6"/>
      <c r="BR226" s="30"/>
      <c r="BS226" s="19"/>
      <c r="BT226" s="6"/>
      <c r="BU226" s="6"/>
      <c r="BV226" s="30"/>
      <c r="BW226" s="19"/>
      <c r="BX226" s="6"/>
      <c r="BY226" s="6"/>
      <c r="BZ226" s="30"/>
      <c r="CA226" s="19"/>
      <c r="CB226" s="6"/>
      <c r="CC226" s="6"/>
      <c r="CD226" s="30"/>
      <c r="CE226" s="19"/>
      <c r="CF226" s="6"/>
      <c r="CG226" s="6"/>
      <c r="CH226" s="30"/>
      <c r="CI226" s="19"/>
      <c r="CJ226" s="6"/>
      <c r="CK226" s="6"/>
      <c r="CL226" s="30"/>
      <c r="CM226" s="19"/>
      <c r="CN226" s="6"/>
      <c r="CO226" s="6"/>
      <c r="CP226" s="30"/>
      <c r="CQ226" s="19"/>
      <c r="CR226" s="6"/>
      <c r="CS226" s="6"/>
      <c r="CT226" s="30"/>
      <c r="CU226" s="19"/>
      <c r="CV226" s="6"/>
      <c r="CW226" s="6"/>
      <c r="CX226" s="30"/>
      <c r="CY226" s="19"/>
      <c r="CZ226" s="6"/>
      <c r="DA226" s="6"/>
      <c r="DB226" s="30"/>
      <c r="DC226" s="19"/>
      <c r="DD226" s="6"/>
      <c r="DE226" s="6"/>
      <c r="DF226" s="30"/>
      <c r="DG226" s="19"/>
      <c r="DH226" s="6"/>
      <c r="DI226" s="6"/>
      <c r="DJ226" s="30"/>
      <c r="DK226" s="19"/>
      <c r="DL226" s="6"/>
      <c r="DM226" s="6"/>
      <c r="DN226" s="30"/>
      <c r="DO226" s="19"/>
      <c r="DP226" s="6"/>
      <c r="DQ226" s="6"/>
      <c r="DR226" s="30"/>
      <c r="DS226" s="19"/>
      <c r="DT226" s="6"/>
      <c r="DU226" s="6"/>
      <c r="DV226" s="30"/>
      <c r="DW226" s="19"/>
      <c r="DX226" s="6"/>
      <c r="DY226" s="6"/>
      <c r="DZ226" s="30"/>
      <c r="EA226" s="19"/>
      <c r="EB226" s="6"/>
      <c r="EC226" s="6"/>
      <c r="ED226" s="30"/>
      <c r="EE226" s="19"/>
      <c r="EF226" s="6"/>
      <c r="EG226" s="6"/>
      <c r="EH226" s="30"/>
      <c r="EI226" s="19"/>
      <c r="EJ226" s="6"/>
      <c r="EK226" s="6"/>
      <c r="EL226" s="30"/>
      <c r="EM226" s="19"/>
      <c r="EN226" s="6"/>
      <c r="EO226" s="6"/>
      <c r="EP226" s="30"/>
      <c r="EQ226" s="19"/>
      <c r="ER226" s="6"/>
      <c r="ES226" s="6"/>
      <c r="ET226" s="30"/>
      <c r="EU226" s="19"/>
      <c r="EV226" s="6"/>
      <c r="EW226" s="6"/>
      <c r="EX226" s="30"/>
      <c r="EY226" s="19"/>
      <c r="EZ226" s="6"/>
      <c r="FA226" s="6"/>
      <c r="FB226" s="30"/>
      <c r="FC226" s="19"/>
      <c r="FD226" s="6"/>
      <c r="FE226" s="6"/>
      <c r="FF226" s="30"/>
      <c r="FG226" s="19"/>
      <c r="FH226" s="6"/>
      <c r="FI226" s="6"/>
      <c r="FJ226" s="30"/>
      <c r="FK226" s="19"/>
      <c r="FL226" s="6"/>
      <c r="FM226" s="6"/>
      <c r="FN226" s="117"/>
      <c r="FO226" s="86"/>
    </row>
    <row r="227" spans="1:171" x14ac:dyDescent="0.2">
      <c r="A227" s="1"/>
      <c r="B227" s="74" t="str">
        <f>IF($B$15="","",$B$15)</f>
        <v>項目12</v>
      </c>
      <c r="C227" s="19"/>
      <c r="D227" s="6"/>
      <c r="E227" s="6"/>
      <c r="F227" s="6"/>
      <c r="G227" s="19"/>
      <c r="H227" s="6"/>
      <c r="I227" s="6"/>
      <c r="J227" s="6"/>
      <c r="K227" s="19"/>
      <c r="L227" s="6"/>
      <c r="M227" s="6"/>
      <c r="N227" s="6"/>
      <c r="O227" s="19"/>
      <c r="P227" s="6"/>
      <c r="Q227" s="6"/>
      <c r="R227" s="6"/>
      <c r="S227" s="19"/>
      <c r="T227" s="6"/>
      <c r="U227" s="6"/>
      <c r="V227" s="6"/>
      <c r="W227" s="19"/>
      <c r="X227" s="6"/>
      <c r="Y227" s="6"/>
      <c r="Z227" s="6"/>
      <c r="AA227" s="19"/>
      <c r="AB227" s="6"/>
      <c r="AC227" s="6"/>
      <c r="AD227" s="6"/>
      <c r="AE227" s="19"/>
      <c r="AF227" s="6"/>
      <c r="AG227" s="6"/>
      <c r="AH227" s="6"/>
      <c r="AI227" s="19"/>
      <c r="AJ227" s="6"/>
      <c r="AK227" s="6"/>
      <c r="AL227" s="6"/>
      <c r="AM227" s="19"/>
      <c r="AN227" s="6"/>
      <c r="AO227" s="6"/>
      <c r="AP227" s="6"/>
      <c r="AQ227" s="19"/>
      <c r="AR227" s="6"/>
      <c r="AS227" s="6"/>
      <c r="AT227" s="6"/>
      <c r="AU227" s="19"/>
      <c r="AV227" s="6"/>
      <c r="AW227" s="6"/>
      <c r="AX227" s="30"/>
      <c r="AY227" s="19"/>
      <c r="AZ227" s="6"/>
      <c r="BA227" s="6"/>
      <c r="BB227" s="30"/>
      <c r="BC227" s="19"/>
      <c r="BD227" s="6"/>
      <c r="BE227" s="6"/>
      <c r="BF227" s="30"/>
      <c r="BG227" s="19"/>
      <c r="BH227" s="6"/>
      <c r="BI227" s="6"/>
      <c r="BJ227" s="30"/>
      <c r="BK227" s="19"/>
      <c r="BL227" s="6"/>
      <c r="BM227" s="6"/>
      <c r="BN227" s="30"/>
      <c r="BO227" s="19"/>
      <c r="BP227" s="6"/>
      <c r="BQ227" s="6"/>
      <c r="BR227" s="30"/>
      <c r="BS227" s="19"/>
      <c r="BT227" s="6"/>
      <c r="BU227" s="6"/>
      <c r="BV227" s="30"/>
      <c r="BW227" s="19"/>
      <c r="BX227" s="6"/>
      <c r="BY227" s="6"/>
      <c r="BZ227" s="30"/>
      <c r="CA227" s="19"/>
      <c r="CB227" s="6"/>
      <c r="CC227" s="6"/>
      <c r="CD227" s="30"/>
      <c r="CE227" s="19"/>
      <c r="CF227" s="6"/>
      <c r="CG227" s="6"/>
      <c r="CH227" s="30"/>
      <c r="CI227" s="19"/>
      <c r="CJ227" s="6"/>
      <c r="CK227" s="6"/>
      <c r="CL227" s="30"/>
      <c r="CM227" s="19"/>
      <c r="CN227" s="6"/>
      <c r="CO227" s="6"/>
      <c r="CP227" s="30"/>
      <c r="CQ227" s="19"/>
      <c r="CR227" s="6"/>
      <c r="CS227" s="6"/>
      <c r="CT227" s="30"/>
      <c r="CU227" s="19"/>
      <c r="CV227" s="6"/>
      <c r="CW227" s="6"/>
      <c r="CX227" s="30"/>
      <c r="CY227" s="19"/>
      <c r="CZ227" s="6"/>
      <c r="DA227" s="6"/>
      <c r="DB227" s="30"/>
      <c r="DC227" s="19"/>
      <c r="DD227" s="6"/>
      <c r="DE227" s="6"/>
      <c r="DF227" s="30"/>
      <c r="DG227" s="19"/>
      <c r="DH227" s="6"/>
      <c r="DI227" s="6"/>
      <c r="DJ227" s="30"/>
      <c r="DK227" s="19"/>
      <c r="DL227" s="6"/>
      <c r="DM227" s="6"/>
      <c r="DN227" s="30"/>
      <c r="DO227" s="19"/>
      <c r="DP227" s="6"/>
      <c r="DQ227" s="6"/>
      <c r="DR227" s="30"/>
      <c r="DS227" s="19"/>
      <c r="DT227" s="6"/>
      <c r="DU227" s="6"/>
      <c r="DV227" s="30"/>
      <c r="DW227" s="19"/>
      <c r="DX227" s="6"/>
      <c r="DY227" s="6"/>
      <c r="DZ227" s="30"/>
      <c r="EA227" s="19"/>
      <c r="EB227" s="6"/>
      <c r="EC227" s="6"/>
      <c r="ED227" s="30"/>
      <c r="EE227" s="19"/>
      <c r="EF227" s="6"/>
      <c r="EG227" s="6"/>
      <c r="EH227" s="30"/>
      <c r="EI227" s="19"/>
      <c r="EJ227" s="6"/>
      <c r="EK227" s="6"/>
      <c r="EL227" s="30"/>
      <c r="EM227" s="19"/>
      <c r="EN227" s="6"/>
      <c r="EO227" s="6"/>
      <c r="EP227" s="30"/>
      <c r="EQ227" s="19"/>
      <c r="ER227" s="6"/>
      <c r="ES227" s="6"/>
      <c r="ET227" s="30"/>
      <c r="EU227" s="19"/>
      <c r="EV227" s="6"/>
      <c r="EW227" s="6"/>
      <c r="EX227" s="30"/>
      <c r="EY227" s="19"/>
      <c r="EZ227" s="6"/>
      <c r="FA227" s="6"/>
      <c r="FB227" s="30"/>
      <c r="FC227" s="19"/>
      <c r="FD227" s="6"/>
      <c r="FE227" s="6"/>
      <c r="FF227" s="30"/>
      <c r="FG227" s="19"/>
      <c r="FH227" s="6"/>
      <c r="FI227" s="6"/>
      <c r="FJ227" s="30"/>
      <c r="FK227" s="19"/>
      <c r="FL227" s="6"/>
      <c r="FM227" s="6"/>
      <c r="FN227" s="117"/>
      <c r="FO227" s="86"/>
    </row>
    <row r="228" spans="1:171" x14ac:dyDescent="0.2">
      <c r="A228" s="1"/>
      <c r="B228" s="74" t="str">
        <f>IF($B$16="","",$B$16)</f>
        <v>項目13</v>
      </c>
      <c r="C228" s="19"/>
      <c r="D228" s="6"/>
      <c r="E228" s="6"/>
      <c r="F228" s="6"/>
      <c r="G228" s="19"/>
      <c r="H228" s="6"/>
      <c r="I228" s="6"/>
      <c r="J228" s="6"/>
      <c r="K228" s="19"/>
      <c r="L228" s="6"/>
      <c r="M228" s="6"/>
      <c r="N228" s="6"/>
      <c r="O228" s="19"/>
      <c r="P228" s="6"/>
      <c r="Q228" s="6"/>
      <c r="R228" s="6"/>
      <c r="S228" s="19"/>
      <c r="T228" s="6"/>
      <c r="U228" s="6"/>
      <c r="V228" s="6"/>
      <c r="W228" s="19"/>
      <c r="X228" s="6"/>
      <c r="Y228" s="6"/>
      <c r="Z228" s="6"/>
      <c r="AA228" s="19"/>
      <c r="AB228" s="6"/>
      <c r="AC228" s="6"/>
      <c r="AD228" s="6"/>
      <c r="AE228" s="19"/>
      <c r="AF228" s="6"/>
      <c r="AG228" s="6"/>
      <c r="AH228" s="6"/>
      <c r="AI228" s="19"/>
      <c r="AJ228" s="6"/>
      <c r="AK228" s="6"/>
      <c r="AL228" s="6"/>
      <c r="AM228" s="19"/>
      <c r="AN228" s="6"/>
      <c r="AO228" s="6"/>
      <c r="AP228" s="6"/>
      <c r="AQ228" s="19"/>
      <c r="AR228" s="6"/>
      <c r="AS228" s="6"/>
      <c r="AT228" s="6"/>
      <c r="AU228" s="19"/>
      <c r="AV228" s="6"/>
      <c r="AW228" s="6"/>
      <c r="AX228" s="30"/>
      <c r="AY228" s="19"/>
      <c r="AZ228" s="6"/>
      <c r="BA228" s="6"/>
      <c r="BB228" s="30"/>
      <c r="BC228" s="19"/>
      <c r="BD228" s="6"/>
      <c r="BE228" s="6"/>
      <c r="BF228" s="30"/>
      <c r="BG228" s="19"/>
      <c r="BH228" s="6"/>
      <c r="BI228" s="6"/>
      <c r="BJ228" s="30"/>
      <c r="BK228" s="19"/>
      <c r="BL228" s="6"/>
      <c r="BM228" s="6"/>
      <c r="BN228" s="30"/>
      <c r="BO228" s="19"/>
      <c r="BP228" s="6"/>
      <c r="BQ228" s="6"/>
      <c r="BR228" s="30"/>
      <c r="BS228" s="19"/>
      <c r="BT228" s="6"/>
      <c r="BU228" s="6"/>
      <c r="BV228" s="30"/>
      <c r="BW228" s="19"/>
      <c r="BX228" s="6"/>
      <c r="BY228" s="6"/>
      <c r="BZ228" s="30"/>
      <c r="CA228" s="19"/>
      <c r="CB228" s="6"/>
      <c r="CC228" s="6"/>
      <c r="CD228" s="30"/>
      <c r="CE228" s="19"/>
      <c r="CF228" s="6"/>
      <c r="CG228" s="6"/>
      <c r="CH228" s="30"/>
      <c r="CI228" s="19"/>
      <c r="CJ228" s="6"/>
      <c r="CK228" s="6"/>
      <c r="CL228" s="30"/>
      <c r="CM228" s="19"/>
      <c r="CN228" s="6"/>
      <c r="CO228" s="6"/>
      <c r="CP228" s="30"/>
      <c r="CQ228" s="19"/>
      <c r="CR228" s="6"/>
      <c r="CS228" s="6"/>
      <c r="CT228" s="30"/>
      <c r="CU228" s="19"/>
      <c r="CV228" s="6"/>
      <c r="CW228" s="6"/>
      <c r="CX228" s="30"/>
      <c r="CY228" s="19"/>
      <c r="CZ228" s="6"/>
      <c r="DA228" s="6"/>
      <c r="DB228" s="30"/>
      <c r="DC228" s="19"/>
      <c r="DD228" s="6"/>
      <c r="DE228" s="6"/>
      <c r="DF228" s="30"/>
      <c r="DG228" s="19"/>
      <c r="DH228" s="6"/>
      <c r="DI228" s="6"/>
      <c r="DJ228" s="30"/>
      <c r="DK228" s="19"/>
      <c r="DL228" s="6"/>
      <c r="DM228" s="6"/>
      <c r="DN228" s="30"/>
      <c r="DO228" s="19"/>
      <c r="DP228" s="6"/>
      <c r="DQ228" s="6"/>
      <c r="DR228" s="30"/>
      <c r="DS228" s="19"/>
      <c r="DT228" s="6"/>
      <c r="DU228" s="6"/>
      <c r="DV228" s="30"/>
      <c r="DW228" s="19"/>
      <c r="DX228" s="6"/>
      <c r="DY228" s="6"/>
      <c r="DZ228" s="30"/>
      <c r="EA228" s="19"/>
      <c r="EB228" s="6"/>
      <c r="EC228" s="6"/>
      <c r="ED228" s="30"/>
      <c r="EE228" s="19"/>
      <c r="EF228" s="6"/>
      <c r="EG228" s="6"/>
      <c r="EH228" s="30"/>
      <c r="EI228" s="19"/>
      <c r="EJ228" s="6"/>
      <c r="EK228" s="6"/>
      <c r="EL228" s="30"/>
      <c r="EM228" s="19"/>
      <c r="EN228" s="6"/>
      <c r="EO228" s="6"/>
      <c r="EP228" s="30"/>
      <c r="EQ228" s="19"/>
      <c r="ER228" s="6"/>
      <c r="ES228" s="6"/>
      <c r="ET228" s="30"/>
      <c r="EU228" s="19"/>
      <c r="EV228" s="6"/>
      <c r="EW228" s="6"/>
      <c r="EX228" s="30"/>
      <c r="EY228" s="19"/>
      <c r="EZ228" s="6"/>
      <c r="FA228" s="6"/>
      <c r="FB228" s="30"/>
      <c r="FC228" s="19"/>
      <c r="FD228" s="6"/>
      <c r="FE228" s="6"/>
      <c r="FF228" s="30"/>
      <c r="FG228" s="19"/>
      <c r="FH228" s="6"/>
      <c r="FI228" s="6"/>
      <c r="FJ228" s="30"/>
      <c r="FK228" s="19"/>
      <c r="FL228" s="6"/>
      <c r="FM228" s="6"/>
      <c r="FN228" s="117"/>
      <c r="FO228" s="86"/>
    </row>
    <row r="229" spans="1:171" x14ac:dyDescent="0.2">
      <c r="A229" s="1"/>
      <c r="B229" s="74" t="str">
        <f>IF($B$17="","",$B$17)</f>
        <v>項目14</v>
      </c>
      <c r="C229" s="19"/>
      <c r="D229" s="6"/>
      <c r="E229" s="6"/>
      <c r="F229" s="6"/>
      <c r="G229" s="19"/>
      <c r="H229" s="6"/>
      <c r="I229" s="6"/>
      <c r="J229" s="6"/>
      <c r="K229" s="19"/>
      <c r="L229" s="6"/>
      <c r="M229" s="6"/>
      <c r="N229" s="6"/>
      <c r="O229" s="19"/>
      <c r="P229" s="6"/>
      <c r="Q229" s="6"/>
      <c r="R229" s="6"/>
      <c r="S229" s="19"/>
      <c r="T229" s="6"/>
      <c r="U229" s="6"/>
      <c r="V229" s="6"/>
      <c r="W229" s="19"/>
      <c r="X229" s="6"/>
      <c r="Y229" s="6"/>
      <c r="Z229" s="6"/>
      <c r="AA229" s="19"/>
      <c r="AB229" s="6"/>
      <c r="AC229" s="6"/>
      <c r="AD229" s="6"/>
      <c r="AE229" s="19"/>
      <c r="AF229" s="6"/>
      <c r="AG229" s="6"/>
      <c r="AH229" s="6"/>
      <c r="AI229" s="19"/>
      <c r="AJ229" s="6"/>
      <c r="AK229" s="6"/>
      <c r="AL229" s="6"/>
      <c r="AM229" s="19"/>
      <c r="AN229" s="6"/>
      <c r="AO229" s="6"/>
      <c r="AP229" s="6"/>
      <c r="AQ229" s="19"/>
      <c r="AR229" s="6"/>
      <c r="AS229" s="6"/>
      <c r="AT229" s="6"/>
      <c r="AU229" s="19"/>
      <c r="AV229" s="6"/>
      <c r="AW229" s="6"/>
      <c r="AX229" s="30"/>
      <c r="AY229" s="19"/>
      <c r="AZ229" s="6"/>
      <c r="BA229" s="6"/>
      <c r="BB229" s="30"/>
      <c r="BC229" s="19"/>
      <c r="BD229" s="6"/>
      <c r="BE229" s="6"/>
      <c r="BF229" s="30"/>
      <c r="BG229" s="19"/>
      <c r="BH229" s="6"/>
      <c r="BI229" s="6"/>
      <c r="BJ229" s="30"/>
      <c r="BK229" s="19"/>
      <c r="BL229" s="6"/>
      <c r="BM229" s="6"/>
      <c r="BN229" s="30"/>
      <c r="BO229" s="19"/>
      <c r="BP229" s="6"/>
      <c r="BQ229" s="6"/>
      <c r="BR229" s="30"/>
      <c r="BS229" s="19"/>
      <c r="BT229" s="6"/>
      <c r="BU229" s="6"/>
      <c r="BV229" s="30"/>
      <c r="BW229" s="19"/>
      <c r="BX229" s="6"/>
      <c r="BY229" s="6"/>
      <c r="BZ229" s="30"/>
      <c r="CA229" s="19"/>
      <c r="CB229" s="6"/>
      <c r="CC229" s="6"/>
      <c r="CD229" s="30"/>
      <c r="CE229" s="19"/>
      <c r="CF229" s="6"/>
      <c r="CG229" s="6"/>
      <c r="CH229" s="30"/>
      <c r="CI229" s="19"/>
      <c r="CJ229" s="6"/>
      <c r="CK229" s="6"/>
      <c r="CL229" s="30"/>
      <c r="CM229" s="19"/>
      <c r="CN229" s="6"/>
      <c r="CO229" s="6"/>
      <c r="CP229" s="30"/>
      <c r="CQ229" s="19"/>
      <c r="CR229" s="6"/>
      <c r="CS229" s="6"/>
      <c r="CT229" s="30"/>
      <c r="CU229" s="19"/>
      <c r="CV229" s="6"/>
      <c r="CW229" s="6"/>
      <c r="CX229" s="30"/>
      <c r="CY229" s="19"/>
      <c r="CZ229" s="6"/>
      <c r="DA229" s="6"/>
      <c r="DB229" s="30"/>
      <c r="DC229" s="19"/>
      <c r="DD229" s="6"/>
      <c r="DE229" s="6"/>
      <c r="DF229" s="30"/>
      <c r="DG229" s="19"/>
      <c r="DH229" s="6"/>
      <c r="DI229" s="6"/>
      <c r="DJ229" s="30"/>
      <c r="DK229" s="19"/>
      <c r="DL229" s="6"/>
      <c r="DM229" s="6"/>
      <c r="DN229" s="30"/>
      <c r="DO229" s="19"/>
      <c r="DP229" s="6"/>
      <c r="DQ229" s="6"/>
      <c r="DR229" s="30"/>
      <c r="DS229" s="19"/>
      <c r="DT229" s="6"/>
      <c r="DU229" s="6"/>
      <c r="DV229" s="30"/>
      <c r="DW229" s="19"/>
      <c r="DX229" s="6"/>
      <c r="DY229" s="6"/>
      <c r="DZ229" s="30"/>
      <c r="EA229" s="19"/>
      <c r="EB229" s="6"/>
      <c r="EC229" s="6"/>
      <c r="ED229" s="30"/>
      <c r="EE229" s="19"/>
      <c r="EF229" s="6"/>
      <c r="EG229" s="6"/>
      <c r="EH229" s="30"/>
      <c r="EI229" s="19"/>
      <c r="EJ229" s="6"/>
      <c r="EK229" s="6"/>
      <c r="EL229" s="30"/>
      <c r="EM229" s="19"/>
      <c r="EN229" s="6"/>
      <c r="EO229" s="6"/>
      <c r="EP229" s="30"/>
      <c r="EQ229" s="19"/>
      <c r="ER229" s="6"/>
      <c r="ES229" s="6"/>
      <c r="ET229" s="30"/>
      <c r="EU229" s="19"/>
      <c r="EV229" s="6"/>
      <c r="EW229" s="6"/>
      <c r="EX229" s="30"/>
      <c r="EY229" s="19"/>
      <c r="EZ229" s="6"/>
      <c r="FA229" s="6"/>
      <c r="FB229" s="30"/>
      <c r="FC229" s="19"/>
      <c r="FD229" s="6"/>
      <c r="FE229" s="6"/>
      <c r="FF229" s="30"/>
      <c r="FG229" s="19"/>
      <c r="FH229" s="6"/>
      <c r="FI229" s="6"/>
      <c r="FJ229" s="30"/>
      <c r="FK229" s="19"/>
      <c r="FL229" s="6"/>
      <c r="FM229" s="6"/>
      <c r="FN229" s="117"/>
      <c r="FO229" s="86"/>
    </row>
    <row r="230" spans="1:171" x14ac:dyDescent="0.2">
      <c r="A230" s="1"/>
      <c r="B230" s="74" t="str">
        <f>IF($B$18="","",$B$18)</f>
        <v>項目15</v>
      </c>
      <c r="C230" s="19"/>
      <c r="D230" s="6"/>
      <c r="E230" s="6"/>
      <c r="F230" s="6"/>
      <c r="G230" s="19"/>
      <c r="H230" s="6"/>
      <c r="I230" s="6"/>
      <c r="J230" s="6"/>
      <c r="K230" s="19"/>
      <c r="L230" s="6"/>
      <c r="M230" s="6"/>
      <c r="N230" s="6"/>
      <c r="O230" s="19"/>
      <c r="P230" s="6"/>
      <c r="Q230" s="6"/>
      <c r="R230" s="6"/>
      <c r="S230" s="19"/>
      <c r="T230" s="6"/>
      <c r="U230" s="6"/>
      <c r="V230" s="6"/>
      <c r="W230" s="19"/>
      <c r="X230" s="6"/>
      <c r="Y230" s="6"/>
      <c r="Z230" s="6"/>
      <c r="AA230" s="19"/>
      <c r="AB230" s="6"/>
      <c r="AC230" s="6"/>
      <c r="AD230" s="6"/>
      <c r="AE230" s="19"/>
      <c r="AF230" s="6"/>
      <c r="AG230" s="6"/>
      <c r="AH230" s="6"/>
      <c r="AI230" s="19"/>
      <c r="AJ230" s="6"/>
      <c r="AK230" s="6"/>
      <c r="AL230" s="6"/>
      <c r="AM230" s="19"/>
      <c r="AN230" s="6"/>
      <c r="AO230" s="6"/>
      <c r="AP230" s="6"/>
      <c r="AQ230" s="19"/>
      <c r="AR230" s="6"/>
      <c r="AS230" s="6"/>
      <c r="AT230" s="6"/>
      <c r="AU230" s="19"/>
      <c r="AV230" s="6"/>
      <c r="AW230" s="6"/>
      <c r="AX230" s="30"/>
      <c r="AY230" s="19"/>
      <c r="AZ230" s="6"/>
      <c r="BA230" s="6"/>
      <c r="BB230" s="30"/>
      <c r="BC230" s="19"/>
      <c r="BD230" s="6"/>
      <c r="BE230" s="6"/>
      <c r="BF230" s="30"/>
      <c r="BG230" s="19"/>
      <c r="BH230" s="6"/>
      <c r="BI230" s="6"/>
      <c r="BJ230" s="30"/>
      <c r="BK230" s="19"/>
      <c r="BL230" s="6"/>
      <c r="BM230" s="6"/>
      <c r="BN230" s="30"/>
      <c r="BO230" s="19"/>
      <c r="BP230" s="6"/>
      <c r="BQ230" s="6"/>
      <c r="BR230" s="30"/>
      <c r="BS230" s="19"/>
      <c r="BT230" s="6"/>
      <c r="BU230" s="6"/>
      <c r="BV230" s="30"/>
      <c r="BW230" s="19"/>
      <c r="BX230" s="6"/>
      <c r="BY230" s="6"/>
      <c r="BZ230" s="30"/>
      <c r="CA230" s="19"/>
      <c r="CB230" s="6"/>
      <c r="CC230" s="6"/>
      <c r="CD230" s="30"/>
      <c r="CE230" s="19"/>
      <c r="CF230" s="6"/>
      <c r="CG230" s="6"/>
      <c r="CH230" s="30"/>
      <c r="CI230" s="19"/>
      <c r="CJ230" s="6"/>
      <c r="CK230" s="6"/>
      <c r="CL230" s="30"/>
      <c r="CM230" s="19"/>
      <c r="CN230" s="6"/>
      <c r="CO230" s="6"/>
      <c r="CP230" s="30"/>
      <c r="CQ230" s="19"/>
      <c r="CR230" s="6"/>
      <c r="CS230" s="6"/>
      <c r="CT230" s="30"/>
      <c r="CU230" s="19"/>
      <c r="CV230" s="6"/>
      <c r="CW230" s="6"/>
      <c r="CX230" s="30"/>
      <c r="CY230" s="19"/>
      <c r="CZ230" s="6"/>
      <c r="DA230" s="6"/>
      <c r="DB230" s="30"/>
      <c r="DC230" s="19"/>
      <c r="DD230" s="6"/>
      <c r="DE230" s="6"/>
      <c r="DF230" s="30"/>
      <c r="DG230" s="19"/>
      <c r="DH230" s="6"/>
      <c r="DI230" s="6"/>
      <c r="DJ230" s="30"/>
      <c r="DK230" s="19"/>
      <c r="DL230" s="6"/>
      <c r="DM230" s="6"/>
      <c r="DN230" s="30"/>
      <c r="DO230" s="19"/>
      <c r="DP230" s="6"/>
      <c r="DQ230" s="6"/>
      <c r="DR230" s="30"/>
      <c r="DS230" s="19"/>
      <c r="DT230" s="6"/>
      <c r="DU230" s="6"/>
      <c r="DV230" s="30"/>
      <c r="DW230" s="19"/>
      <c r="DX230" s="6"/>
      <c r="DY230" s="6"/>
      <c r="DZ230" s="30"/>
      <c r="EA230" s="19"/>
      <c r="EB230" s="6"/>
      <c r="EC230" s="6"/>
      <c r="ED230" s="30"/>
      <c r="EE230" s="19"/>
      <c r="EF230" s="6"/>
      <c r="EG230" s="6"/>
      <c r="EH230" s="30"/>
      <c r="EI230" s="19"/>
      <c r="EJ230" s="6"/>
      <c r="EK230" s="6"/>
      <c r="EL230" s="30"/>
      <c r="EM230" s="19"/>
      <c r="EN230" s="6"/>
      <c r="EO230" s="6"/>
      <c r="EP230" s="30"/>
      <c r="EQ230" s="19"/>
      <c r="ER230" s="6"/>
      <c r="ES230" s="6"/>
      <c r="ET230" s="30"/>
      <c r="EU230" s="19"/>
      <c r="EV230" s="6"/>
      <c r="EW230" s="6"/>
      <c r="EX230" s="30"/>
      <c r="EY230" s="19"/>
      <c r="EZ230" s="6"/>
      <c r="FA230" s="6"/>
      <c r="FB230" s="30"/>
      <c r="FC230" s="19"/>
      <c r="FD230" s="6"/>
      <c r="FE230" s="6"/>
      <c r="FF230" s="30"/>
      <c r="FG230" s="19"/>
      <c r="FH230" s="6"/>
      <c r="FI230" s="6"/>
      <c r="FJ230" s="30"/>
      <c r="FK230" s="19"/>
      <c r="FL230" s="6"/>
      <c r="FM230" s="6"/>
      <c r="FN230" s="117"/>
      <c r="FO230" s="86"/>
    </row>
    <row r="231" spans="1:171" x14ac:dyDescent="0.2">
      <c r="A231" s="1"/>
      <c r="B231" s="74" t="str">
        <f>IF($B$19="","",$B$19)</f>
        <v>項目16</v>
      </c>
      <c r="C231" s="19"/>
      <c r="D231" s="6"/>
      <c r="E231" s="6"/>
      <c r="F231" s="6"/>
      <c r="G231" s="19"/>
      <c r="H231" s="6"/>
      <c r="I231" s="6"/>
      <c r="J231" s="6"/>
      <c r="K231" s="19"/>
      <c r="L231" s="6"/>
      <c r="M231" s="6"/>
      <c r="N231" s="6"/>
      <c r="O231" s="19"/>
      <c r="P231" s="6"/>
      <c r="Q231" s="6"/>
      <c r="R231" s="6"/>
      <c r="S231" s="19"/>
      <c r="T231" s="6"/>
      <c r="U231" s="6"/>
      <c r="V231" s="6"/>
      <c r="W231" s="19"/>
      <c r="X231" s="6"/>
      <c r="Y231" s="6"/>
      <c r="Z231" s="6"/>
      <c r="AA231" s="19"/>
      <c r="AB231" s="6"/>
      <c r="AC231" s="6"/>
      <c r="AD231" s="6"/>
      <c r="AE231" s="19"/>
      <c r="AF231" s="6"/>
      <c r="AG231" s="6"/>
      <c r="AH231" s="6"/>
      <c r="AI231" s="19"/>
      <c r="AJ231" s="6"/>
      <c r="AK231" s="6"/>
      <c r="AL231" s="6"/>
      <c r="AM231" s="19"/>
      <c r="AN231" s="6"/>
      <c r="AO231" s="6"/>
      <c r="AP231" s="6"/>
      <c r="AQ231" s="19"/>
      <c r="AR231" s="6"/>
      <c r="AS231" s="6"/>
      <c r="AT231" s="6"/>
      <c r="AU231" s="19"/>
      <c r="AV231" s="6"/>
      <c r="AW231" s="6"/>
      <c r="AX231" s="30"/>
      <c r="AY231" s="19"/>
      <c r="AZ231" s="6"/>
      <c r="BA231" s="6"/>
      <c r="BB231" s="30"/>
      <c r="BC231" s="19"/>
      <c r="BD231" s="6"/>
      <c r="BE231" s="6"/>
      <c r="BF231" s="30"/>
      <c r="BG231" s="19"/>
      <c r="BH231" s="6"/>
      <c r="BI231" s="6"/>
      <c r="BJ231" s="30"/>
      <c r="BK231" s="19"/>
      <c r="BL231" s="6"/>
      <c r="BM231" s="6"/>
      <c r="BN231" s="30"/>
      <c r="BO231" s="19"/>
      <c r="BP231" s="6"/>
      <c r="BQ231" s="6"/>
      <c r="BR231" s="30"/>
      <c r="BS231" s="19"/>
      <c r="BT231" s="6"/>
      <c r="BU231" s="6"/>
      <c r="BV231" s="30"/>
      <c r="BW231" s="19"/>
      <c r="BX231" s="6"/>
      <c r="BY231" s="6"/>
      <c r="BZ231" s="30"/>
      <c r="CA231" s="19"/>
      <c r="CB231" s="6"/>
      <c r="CC231" s="6"/>
      <c r="CD231" s="30"/>
      <c r="CE231" s="19"/>
      <c r="CF231" s="6"/>
      <c r="CG231" s="6"/>
      <c r="CH231" s="30"/>
      <c r="CI231" s="19"/>
      <c r="CJ231" s="6"/>
      <c r="CK231" s="6"/>
      <c r="CL231" s="30"/>
      <c r="CM231" s="19"/>
      <c r="CN231" s="6"/>
      <c r="CO231" s="6"/>
      <c r="CP231" s="30"/>
      <c r="CQ231" s="19"/>
      <c r="CR231" s="6"/>
      <c r="CS231" s="6"/>
      <c r="CT231" s="30"/>
      <c r="CU231" s="19"/>
      <c r="CV231" s="6"/>
      <c r="CW231" s="6"/>
      <c r="CX231" s="30"/>
      <c r="CY231" s="19"/>
      <c r="CZ231" s="6"/>
      <c r="DA231" s="6"/>
      <c r="DB231" s="30"/>
      <c r="DC231" s="19"/>
      <c r="DD231" s="6"/>
      <c r="DE231" s="6"/>
      <c r="DF231" s="30"/>
      <c r="DG231" s="19"/>
      <c r="DH231" s="6"/>
      <c r="DI231" s="6"/>
      <c r="DJ231" s="30"/>
      <c r="DK231" s="19"/>
      <c r="DL231" s="6"/>
      <c r="DM231" s="6"/>
      <c r="DN231" s="30"/>
      <c r="DO231" s="19"/>
      <c r="DP231" s="6"/>
      <c r="DQ231" s="6"/>
      <c r="DR231" s="30"/>
      <c r="DS231" s="19"/>
      <c r="DT231" s="6"/>
      <c r="DU231" s="6"/>
      <c r="DV231" s="30"/>
      <c r="DW231" s="19"/>
      <c r="DX231" s="6"/>
      <c r="DY231" s="6"/>
      <c r="DZ231" s="30"/>
      <c r="EA231" s="19"/>
      <c r="EB231" s="6"/>
      <c r="EC231" s="6"/>
      <c r="ED231" s="30"/>
      <c r="EE231" s="19"/>
      <c r="EF231" s="6"/>
      <c r="EG231" s="6"/>
      <c r="EH231" s="30"/>
      <c r="EI231" s="19"/>
      <c r="EJ231" s="6"/>
      <c r="EK231" s="6"/>
      <c r="EL231" s="30"/>
      <c r="EM231" s="19"/>
      <c r="EN231" s="6"/>
      <c r="EO231" s="6"/>
      <c r="EP231" s="30"/>
      <c r="EQ231" s="19"/>
      <c r="ER231" s="6"/>
      <c r="ES231" s="6"/>
      <c r="ET231" s="30"/>
      <c r="EU231" s="19"/>
      <c r="EV231" s="6"/>
      <c r="EW231" s="6"/>
      <c r="EX231" s="30"/>
      <c r="EY231" s="19"/>
      <c r="EZ231" s="6"/>
      <c r="FA231" s="6"/>
      <c r="FB231" s="30"/>
      <c r="FC231" s="19"/>
      <c r="FD231" s="6"/>
      <c r="FE231" s="6"/>
      <c r="FF231" s="30"/>
      <c r="FG231" s="19"/>
      <c r="FH231" s="6"/>
      <c r="FI231" s="6"/>
      <c r="FJ231" s="30"/>
      <c r="FK231" s="19"/>
      <c r="FL231" s="6"/>
      <c r="FM231" s="6"/>
      <c r="FN231" s="117"/>
      <c r="FO231" s="86"/>
    </row>
    <row r="232" spans="1:171" x14ac:dyDescent="0.2">
      <c r="A232" s="1"/>
      <c r="B232" s="74" t="str">
        <f>IF($B$20="","",$B$20)</f>
        <v>項目17</v>
      </c>
      <c r="C232" s="19"/>
      <c r="D232" s="6"/>
      <c r="E232" s="6"/>
      <c r="F232" s="6"/>
      <c r="G232" s="19"/>
      <c r="H232" s="6"/>
      <c r="I232" s="6"/>
      <c r="J232" s="6"/>
      <c r="K232" s="19"/>
      <c r="L232" s="6"/>
      <c r="M232" s="6"/>
      <c r="N232" s="6"/>
      <c r="O232" s="19"/>
      <c r="P232" s="6"/>
      <c r="Q232" s="6"/>
      <c r="R232" s="6"/>
      <c r="S232" s="19"/>
      <c r="T232" s="6"/>
      <c r="U232" s="6"/>
      <c r="V232" s="6"/>
      <c r="W232" s="19"/>
      <c r="X232" s="6"/>
      <c r="Y232" s="6"/>
      <c r="Z232" s="6"/>
      <c r="AA232" s="19"/>
      <c r="AB232" s="6"/>
      <c r="AC232" s="6"/>
      <c r="AD232" s="6"/>
      <c r="AE232" s="19"/>
      <c r="AF232" s="6"/>
      <c r="AG232" s="6"/>
      <c r="AH232" s="6"/>
      <c r="AI232" s="19"/>
      <c r="AJ232" s="6"/>
      <c r="AK232" s="6"/>
      <c r="AL232" s="6"/>
      <c r="AM232" s="19"/>
      <c r="AN232" s="6"/>
      <c r="AO232" s="6"/>
      <c r="AP232" s="6"/>
      <c r="AQ232" s="19"/>
      <c r="AR232" s="6"/>
      <c r="AS232" s="6"/>
      <c r="AT232" s="6"/>
      <c r="AU232" s="19"/>
      <c r="AV232" s="6"/>
      <c r="AW232" s="6"/>
      <c r="AX232" s="30"/>
      <c r="AY232" s="19"/>
      <c r="AZ232" s="6"/>
      <c r="BA232" s="6"/>
      <c r="BB232" s="30"/>
      <c r="BC232" s="19"/>
      <c r="BD232" s="6"/>
      <c r="BE232" s="6"/>
      <c r="BF232" s="30"/>
      <c r="BG232" s="19"/>
      <c r="BH232" s="6"/>
      <c r="BI232" s="6"/>
      <c r="BJ232" s="30"/>
      <c r="BK232" s="19"/>
      <c r="BL232" s="6"/>
      <c r="BM232" s="6"/>
      <c r="BN232" s="30"/>
      <c r="BO232" s="19"/>
      <c r="BP232" s="6"/>
      <c r="BQ232" s="6"/>
      <c r="BR232" s="30"/>
      <c r="BS232" s="19"/>
      <c r="BT232" s="6"/>
      <c r="BU232" s="6"/>
      <c r="BV232" s="30"/>
      <c r="BW232" s="19"/>
      <c r="BX232" s="6"/>
      <c r="BY232" s="6"/>
      <c r="BZ232" s="30"/>
      <c r="CA232" s="19"/>
      <c r="CB232" s="6"/>
      <c r="CC232" s="6"/>
      <c r="CD232" s="30"/>
      <c r="CE232" s="19"/>
      <c r="CF232" s="6"/>
      <c r="CG232" s="6"/>
      <c r="CH232" s="30"/>
      <c r="CI232" s="19"/>
      <c r="CJ232" s="6"/>
      <c r="CK232" s="6"/>
      <c r="CL232" s="30"/>
      <c r="CM232" s="19"/>
      <c r="CN232" s="6"/>
      <c r="CO232" s="6"/>
      <c r="CP232" s="30"/>
      <c r="CQ232" s="19"/>
      <c r="CR232" s="6"/>
      <c r="CS232" s="6"/>
      <c r="CT232" s="30"/>
      <c r="CU232" s="19"/>
      <c r="CV232" s="6"/>
      <c r="CW232" s="6"/>
      <c r="CX232" s="30"/>
      <c r="CY232" s="19"/>
      <c r="CZ232" s="6"/>
      <c r="DA232" s="6"/>
      <c r="DB232" s="30"/>
      <c r="DC232" s="19"/>
      <c r="DD232" s="6"/>
      <c r="DE232" s="6"/>
      <c r="DF232" s="30"/>
      <c r="DG232" s="19"/>
      <c r="DH232" s="6"/>
      <c r="DI232" s="6"/>
      <c r="DJ232" s="30"/>
      <c r="DK232" s="19"/>
      <c r="DL232" s="6"/>
      <c r="DM232" s="6"/>
      <c r="DN232" s="30"/>
      <c r="DO232" s="19"/>
      <c r="DP232" s="6"/>
      <c r="DQ232" s="6"/>
      <c r="DR232" s="30"/>
      <c r="DS232" s="19"/>
      <c r="DT232" s="6"/>
      <c r="DU232" s="6"/>
      <c r="DV232" s="30"/>
      <c r="DW232" s="19"/>
      <c r="DX232" s="6"/>
      <c r="DY232" s="6"/>
      <c r="DZ232" s="30"/>
      <c r="EA232" s="19"/>
      <c r="EB232" s="6"/>
      <c r="EC232" s="6"/>
      <c r="ED232" s="30"/>
      <c r="EE232" s="19"/>
      <c r="EF232" s="6"/>
      <c r="EG232" s="6"/>
      <c r="EH232" s="30"/>
      <c r="EI232" s="19"/>
      <c r="EJ232" s="6"/>
      <c r="EK232" s="6"/>
      <c r="EL232" s="30"/>
      <c r="EM232" s="19"/>
      <c r="EN232" s="6"/>
      <c r="EO232" s="6"/>
      <c r="EP232" s="30"/>
      <c r="EQ232" s="19"/>
      <c r="ER232" s="6"/>
      <c r="ES232" s="6"/>
      <c r="ET232" s="30"/>
      <c r="EU232" s="19"/>
      <c r="EV232" s="6"/>
      <c r="EW232" s="6"/>
      <c r="EX232" s="30"/>
      <c r="EY232" s="19"/>
      <c r="EZ232" s="6"/>
      <c r="FA232" s="6"/>
      <c r="FB232" s="30"/>
      <c r="FC232" s="19"/>
      <c r="FD232" s="6"/>
      <c r="FE232" s="6"/>
      <c r="FF232" s="30"/>
      <c r="FG232" s="19"/>
      <c r="FH232" s="6"/>
      <c r="FI232" s="6"/>
      <c r="FJ232" s="30"/>
      <c r="FK232" s="19"/>
      <c r="FL232" s="6"/>
      <c r="FM232" s="6"/>
      <c r="FN232" s="117"/>
      <c r="FO232" s="86"/>
    </row>
    <row r="233" spans="1:171" x14ac:dyDescent="0.2">
      <c r="A233" s="1"/>
      <c r="B233" s="74" t="str">
        <f>IF($B$21="","",$B$21)</f>
        <v>項目18</v>
      </c>
      <c r="C233" s="19"/>
      <c r="D233" s="6"/>
      <c r="E233" s="6"/>
      <c r="F233" s="6"/>
      <c r="G233" s="19"/>
      <c r="H233" s="6"/>
      <c r="I233" s="6"/>
      <c r="J233" s="6"/>
      <c r="K233" s="19"/>
      <c r="L233" s="6"/>
      <c r="M233" s="6"/>
      <c r="N233" s="6"/>
      <c r="O233" s="19"/>
      <c r="P233" s="6"/>
      <c r="Q233" s="6"/>
      <c r="R233" s="6"/>
      <c r="S233" s="19"/>
      <c r="T233" s="6"/>
      <c r="U233" s="6"/>
      <c r="V233" s="6"/>
      <c r="W233" s="19"/>
      <c r="X233" s="6"/>
      <c r="Y233" s="6"/>
      <c r="Z233" s="6"/>
      <c r="AA233" s="19"/>
      <c r="AB233" s="6"/>
      <c r="AC233" s="6"/>
      <c r="AD233" s="6"/>
      <c r="AE233" s="19"/>
      <c r="AF233" s="6"/>
      <c r="AG233" s="6"/>
      <c r="AH233" s="6"/>
      <c r="AI233" s="19"/>
      <c r="AJ233" s="6"/>
      <c r="AK233" s="6"/>
      <c r="AL233" s="6"/>
      <c r="AM233" s="19"/>
      <c r="AN233" s="6"/>
      <c r="AO233" s="6"/>
      <c r="AP233" s="6"/>
      <c r="AQ233" s="19"/>
      <c r="AR233" s="6"/>
      <c r="AS233" s="6"/>
      <c r="AT233" s="6"/>
      <c r="AU233" s="19"/>
      <c r="AV233" s="6"/>
      <c r="AW233" s="6"/>
      <c r="AX233" s="30"/>
      <c r="AY233" s="19"/>
      <c r="AZ233" s="6"/>
      <c r="BA233" s="6"/>
      <c r="BB233" s="30"/>
      <c r="BC233" s="19"/>
      <c r="BD233" s="6"/>
      <c r="BE233" s="6"/>
      <c r="BF233" s="30"/>
      <c r="BG233" s="19"/>
      <c r="BH233" s="6"/>
      <c r="BI233" s="6"/>
      <c r="BJ233" s="30"/>
      <c r="BK233" s="19"/>
      <c r="BL233" s="6"/>
      <c r="BM233" s="6"/>
      <c r="BN233" s="30"/>
      <c r="BO233" s="19"/>
      <c r="BP233" s="6"/>
      <c r="BQ233" s="6"/>
      <c r="BR233" s="30"/>
      <c r="BS233" s="19"/>
      <c r="BT233" s="6"/>
      <c r="BU233" s="6"/>
      <c r="BV233" s="30"/>
      <c r="BW233" s="19"/>
      <c r="BX233" s="6"/>
      <c r="BY233" s="6"/>
      <c r="BZ233" s="30"/>
      <c r="CA233" s="19"/>
      <c r="CB233" s="6"/>
      <c r="CC233" s="6"/>
      <c r="CD233" s="30"/>
      <c r="CE233" s="19"/>
      <c r="CF233" s="6"/>
      <c r="CG233" s="6"/>
      <c r="CH233" s="30"/>
      <c r="CI233" s="19"/>
      <c r="CJ233" s="6"/>
      <c r="CK233" s="6"/>
      <c r="CL233" s="30"/>
      <c r="CM233" s="19"/>
      <c r="CN233" s="6"/>
      <c r="CO233" s="6"/>
      <c r="CP233" s="30"/>
      <c r="CQ233" s="19"/>
      <c r="CR233" s="6"/>
      <c r="CS233" s="6"/>
      <c r="CT233" s="30"/>
      <c r="CU233" s="19"/>
      <c r="CV233" s="6"/>
      <c r="CW233" s="6"/>
      <c r="CX233" s="30"/>
      <c r="CY233" s="19"/>
      <c r="CZ233" s="6"/>
      <c r="DA233" s="6"/>
      <c r="DB233" s="30"/>
      <c r="DC233" s="19"/>
      <c r="DD233" s="6"/>
      <c r="DE233" s="6"/>
      <c r="DF233" s="30"/>
      <c r="DG233" s="19"/>
      <c r="DH233" s="6"/>
      <c r="DI233" s="6"/>
      <c r="DJ233" s="30"/>
      <c r="DK233" s="19"/>
      <c r="DL233" s="6"/>
      <c r="DM233" s="6"/>
      <c r="DN233" s="30"/>
      <c r="DO233" s="19"/>
      <c r="DP233" s="6"/>
      <c r="DQ233" s="6"/>
      <c r="DR233" s="30"/>
      <c r="DS233" s="19"/>
      <c r="DT233" s="6"/>
      <c r="DU233" s="6"/>
      <c r="DV233" s="30"/>
      <c r="DW233" s="19"/>
      <c r="DX233" s="6"/>
      <c r="DY233" s="6"/>
      <c r="DZ233" s="30"/>
      <c r="EA233" s="19"/>
      <c r="EB233" s="6"/>
      <c r="EC233" s="6"/>
      <c r="ED233" s="30"/>
      <c r="EE233" s="19"/>
      <c r="EF233" s="6"/>
      <c r="EG233" s="6"/>
      <c r="EH233" s="30"/>
      <c r="EI233" s="19"/>
      <c r="EJ233" s="6"/>
      <c r="EK233" s="6"/>
      <c r="EL233" s="30"/>
      <c r="EM233" s="19"/>
      <c r="EN233" s="6"/>
      <c r="EO233" s="6"/>
      <c r="EP233" s="30"/>
      <c r="EQ233" s="19"/>
      <c r="ER233" s="6"/>
      <c r="ES233" s="6"/>
      <c r="ET233" s="30"/>
      <c r="EU233" s="19"/>
      <c r="EV233" s="6"/>
      <c r="EW233" s="6"/>
      <c r="EX233" s="30"/>
      <c r="EY233" s="19"/>
      <c r="EZ233" s="6"/>
      <c r="FA233" s="6"/>
      <c r="FB233" s="30"/>
      <c r="FC233" s="19"/>
      <c r="FD233" s="6"/>
      <c r="FE233" s="6"/>
      <c r="FF233" s="30"/>
      <c r="FG233" s="19"/>
      <c r="FH233" s="6"/>
      <c r="FI233" s="6"/>
      <c r="FJ233" s="30"/>
      <c r="FK233" s="19"/>
      <c r="FL233" s="6"/>
      <c r="FM233" s="6"/>
      <c r="FN233" s="117"/>
      <c r="FO233" s="86"/>
    </row>
    <row r="234" spans="1:171" x14ac:dyDescent="0.2">
      <c r="A234" s="1"/>
      <c r="B234" s="74" t="str">
        <f>IF($B$22="","",$B$22)</f>
        <v>項目19</v>
      </c>
      <c r="C234" s="19"/>
      <c r="D234" s="6"/>
      <c r="E234" s="6"/>
      <c r="F234" s="6"/>
      <c r="G234" s="19"/>
      <c r="H234" s="6"/>
      <c r="I234" s="6"/>
      <c r="J234" s="6"/>
      <c r="K234" s="19"/>
      <c r="L234" s="6"/>
      <c r="M234" s="6"/>
      <c r="N234" s="6"/>
      <c r="O234" s="19"/>
      <c r="P234" s="6"/>
      <c r="Q234" s="6"/>
      <c r="R234" s="6"/>
      <c r="S234" s="19"/>
      <c r="T234" s="6"/>
      <c r="U234" s="6"/>
      <c r="V234" s="6"/>
      <c r="W234" s="19"/>
      <c r="X234" s="6"/>
      <c r="Y234" s="6"/>
      <c r="Z234" s="6"/>
      <c r="AA234" s="19"/>
      <c r="AB234" s="6"/>
      <c r="AC234" s="6"/>
      <c r="AD234" s="6"/>
      <c r="AE234" s="19"/>
      <c r="AF234" s="6"/>
      <c r="AG234" s="6"/>
      <c r="AH234" s="6"/>
      <c r="AI234" s="19"/>
      <c r="AJ234" s="6"/>
      <c r="AK234" s="6"/>
      <c r="AL234" s="6"/>
      <c r="AM234" s="19"/>
      <c r="AN234" s="6"/>
      <c r="AO234" s="6"/>
      <c r="AP234" s="6"/>
      <c r="AQ234" s="19"/>
      <c r="AR234" s="6"/>
      <c r="AS234" s="6"/>
      <c r="AT234" s="6"/>
      <c r="AU234" s="19"/>
      <c r="AV234" s="6"/>
      <c r="AW234" s="6"/>
      <c r="AX234" s="30"/>
      <c r="AY234" s="19"/>
      <c r="AZ234" s="6"/>
      <c r="BA234" s="6"/>
      <c r="BB234" s="30"/>
      <c r="BC234" s="19"/>
      <c r="BD234" s="6"/>
      <c r="BE234" s="6"/>
      <c r="BF234" s="30"/>
      <c r="BG234" s="19"/>
      <c r="BH234" s="6"/>
      <c r="BI234" s="6"/>
      <c r="BJ234" s="30"/>
      <c r="BK234" s="19"/>
      <c r="BL234" s="6"/>
      <c r="BM234" s="6"/>
      <c r="BN234" s="30"/>
      <c r="BO234" s="19"/>
      <c r="BP234" s="6"/>
      <c r="BQ234" s="6"/>
      <c r="BR234" s="30"/>
      <c r="BS234" s="19"/>
      <c r="BT234" s="6"/>
      <c r="BU234" s="6"/>
      <c r="BV234" s="30"/>
      <c r="BW234" s="19"/>
      <c r="BX234" s="6"/>
      <c r="BY234" s="6"/>
      <c r="BZ234" s="30"/>
      <c r="CA234" s="19"/>
      <c r="CB234" s="6"/>
      <c r="CC234" s="6"/>
      <c r="CD234" s="30"/>
      <c r="CE234" s="19"/>
      <c r="CF234" s="6"/>
      <c r="CG234" s="6"/>
      <c r="CH234" s="30"/>
      <c r="CI234" s="19"/>
      <c r="CJ234" s="6"/>
      <c r="CK234" s="6"/>
      <c r="CL234" s="30"/>
      <c r="CM234" s="19"/>
      <c r="CN234" s="6"/>
      <c r="CO234" s="6"/>
      <c r="CP234" s="30"/>
      <c r="CQ234" s="19"/>
      <c r="CR234" s="6"/>
      <c r="CS234" s="6"/>
      <c r="CT234" s="30"/>
      <c r="CU234" s="19"/>
      <c r="CV234" s="6"/>
      <c r="CW234" s="6"/>
      <c r="CX234" s="30"/>
      <c r="CY234" s="19"/>
      <c r="CZ234" s="6"/>
      <c r="DA234" s="6"/>
      <c r="DB234" s="30"/>
      <c r="DC234" s="19"/>
      <c r="DD234" s="6"/>
      <c r="DE234" s="6"/>
      <c r="DF234" s="30"/>
      <c r="DG234" s="19"/>
      <c r="DH234" s="6"/>
      <c r="DI234" s="6"/>
      <c r="DJ234" s="30"/>
      <c r="DK234" s="19"/>
      <c r="DL234" s="6"/>
      <c r="DM234" s="6"/>
      <c r="DN234" s="30"/>
      <c r="DO234" s="19"/>
      <c r="DP234" s="6"/>
      <c r="DQ234" s="6"/>
      <c r="DR234" s="30"/>
      <c r="DS234" s="19"/>
      <c r="DT234" s="6"/>
      <c r="DU234" s="6"/>
      <c r="DV234" s="30"/>
      <c r="DW234" s="19"/>
      <c r="DX234" s="6"/>
      <c r="DY234" s="6"/>
      <c r="DZ234" s="30"/>
      <c r="EA234" s="19"/>
      <c r="EB234" s="6"/>
      <c r="EC234" s="6"/>
      <c r="ED234" s="30"/>
      <c r="EE234" s="19"/>
      <c r="EF234" s="6"/>
      <c r="EG234" s="6"/>
      <c r="EH234" s="30"/>
      <c r="EI234" s="19"/>
      <c r="EJ234" s="6"/>
      <c r="EK234" s="6"/>
      <c r="EL234" s="30"/>
      <c r="EM234" s="19"/>
      <c r="EN234" s="6"/>
      <c r="EO234" s="6"/>
      <c r="EP234" s="30"/>
      <c r="EQ234" s="19"/>
      <c r="ER234" s="6"/>
      <c r="ES234" s="6"/>
      <c r="ET234" s="30"/>
      <c r="EU234" s="19"/>
      <c r="EV234" s="6"/>
      <c r="EW234" s="6"/>
      <c r="EX234" s="30"/>
      <c r="EY234" s="19"/>
      <c r="EZ234" s="6"/>
      <c r="FA234" s="6"/>
      <c r="FB234" s="30"/>
      <c r="FC234" s="19"/>
      <c r="FD234" s="6"/>
      <c r="FE234" s="6"/>
      <c r="FF234" s="30"/>
      <c r="FG234" s="19"/>
      <c r="FH234" s="6"/>
      <c r="FI234" s="6"/>
      <c r="FJ234" s="30"/>
      <c r="FK234" s="19"/>
      <c r="FL234" s="6"/>
      <c r="FM234" s="6"/>
      <c r="FN234" s="117"/>
      <c r="FO234" s="86"/>
    </row>
    <row r="235" spans="1:171" x14ac:dyDescent="0.2">
      <c r="A235" s="1"/>
      <c r="B235" s="74" t="str">
        <f>IF($B$23="","",$B$23)</f>
        <v>項目20</v>
      </c>
      <c r="C235" s="19"/>
      <c r="D235" s="6"/>
      <c r="E235" s="6"/>
      <c r="F235" s="6"/>
      <c r="G235" s="19"/>
      <c r="H235" s="6"/>
      <c r="I235" s="6"/>
      <c r="J235" s="6"/>
      <c r="K235" s="19"/>
      <c r="L235" s="6"/>
      <c r="M235" s="6"/>
      <c r="N235" s="6"/>
      <c r="O235" s="19"/>
      <c r="P235" s="6"/>
      <c r="Q235" s="6"/>
      <c r="R235" s="6"/>
      <c r="S235" s="19"/>
      <c r="T235" s="6"/>
      <c r="U235" s="6"/>
      <c r="V235" s="6"/>
      <c r="W235" s="19"/>
      <c r="X235" s="6"/>
      <c r="Y235" s="6"/>
      <c r="Z235" s="6"/>
      <c r="AA235" s="19"/>
      <c r="AB235" s="6"/>
      <c r="AC235" s="6"/>
      <c r="AD235" s="6"/>
      <c r="AE235" s="19"/>
      <c r="AF235" s="6"/>
      <c r="AG235" s="6"/>
      <c r="AH235" s="6"/>
      <c r="AI235" s="19"/>
      <c r="AJ235" s="6"/>
      <c r="AK235" s="6"/>
      <c r="AL235" s="6"/>
      <c r="AM235" s="19"/>
      <c r="AN235" s="6"/>
      <c r="AO235" s="6"/>
      <c r="AP235" s="6"/>
      <c r="AQ235" s="19"/>
      <c r="AR235" s="6"/>
      <c r="AS235" s="6"/>
      <c r="AT235" s="6"/>
      <c r="AU235" s="19"/>
      <c r="AV235" s="6"/>
      <c r="AW235" s="6"/>
      <c r="AX235" s="30"/>
      <c r="AY235" s="19"/>
      <c r="AZ235" s="6"/>
      <c r="BA235" s="6"/>
      <c r="BB235" s="30"/>
      <c r="BC235" s="19"/>
      <c r="BD235" s="6"/>
      <c r="BE235" s="6"/>
      <c r="BF235" s="30"/>
      <c r="BG235" s="19"/>
      <c r="BH235" s="6"/>
      <c r="BI235" s="6"/>
      <c r="BJ235" s="30"/>
      <c r="BK235" s="19"/>
      <c r="BL235" s="6"/>
      <c r="BM235" s="6"/>
      <c r="BN235" s="30"/>
      <c r="BO235" s="19"/>
      <c r="BP235" s="6"/>
      <c r="BQ235" s="6"/>
      <c r="BR235" s="30"/>
      <c r="BS235" s="19"/>
      <c r="BT235" s="6"/>
      <c r="BU235" s="6"/>
      <c r="BV235" s="30"/>
      <c r="BW235" s="19"/>
      <c r="BX235" s="6"/>
      <c r="BY235" s="6"/>
      <c r="BZ235" s="30"/>
      <c r="CA235" s="19"/>
      <c r="CB235" s="6"/>
      <c r="CC235" s="6"/>
      <c r="CD235" s="30"/>
      <c r="CE235" s="19"/>
      <c r="CF235" s="6"/>
      <c r="CG235" s="6"/>
      <c r="CH235" s="30"/>
      <c r="CI235" s="19"/>
      <c r="CJ235" s="6"/>
      <c r="CK235" s="6"/>
      <c r="CL235" s="30"/>
      <c r="CM235" s="19"/>
      <c r="CN235" s="6"/>
      <c r="CO235" s="6"/>
      <c r="CP235" s="30"/>
      <c r="CQ235" s="19"/>
      <c r="CR235" s="6"/>
      <c r="CS235" s="6"/>
      <c r="CT235" s="30"/>
      <c r="CU235" s="19"/>
      <c r="CV235" s="6"/>
      <c r="CW235" s="6"/>
      <c r="CX235" s="30"/>
      <c r="CY235" s="19"/>
      <c r="CZ235" s="6"/>
      <c r="DA235" s="6"/>
      <c r="DB235" s="30"/>
      <c r="DC235" s="19"/>
      <c r="DD235" s="6"/>
      <c r="DE235" s="6"/>
      <c r="DF235" s="30"/>
      <c r="DG235" s="19"/>
      <c r="DH235" s="6"/>
      <c r="DI235" s="6"/>
      <c r="DJ235" s="30"/>
      <c r="DK235" s="19"/>
      <c r="DL235" s="6"/>
      <c r="DM235" s="6"/>
      <c r="DN235" s="30"/>
      <c r="DO235" s="19"/>
      <c r="DP235" s="6"/>
      <c r="DQ235" s="6"/>
      <c r="DR235" s="30"/>
      <c r="DS235" s="19"/>
      <c r="DT235" s="6"/>
      <c r="DU235" s="6"/>
      <c r="DV235" s="30"/>
      <c r="DW235" s="19"/>
      <c r="DX235" s="6"/>
      <c r="DY235" s="6"/>
      <c r="DZ235" s="30"/>
      <c r="EA235" s="19"/>
      <c r="EB235" s="6"/>
      <c r="EC235" s="6"/>
      <c r="ED235" s="30"/>
      <c r="EE235" s="19"/>
      <c r="EF235" s="6"/>
      <c r="EG235" s="6"/>
      <c r="EH235" s="30"/>
      <c r="EI235" s="19"/>
      <c r="EJ235" s="6"/>
      <c r="EK235" s="6"/>
      <c r="EL235" s="30"/>
      <c r="EM235" s="19"/>
      <c r="EN235" s="6"/>
      <c r="EO235" s="6"/>
      <c r="EP235" s="30"/>
      <c r="EQ235" s="19"/>
      <c r="ER235" s="6"/>
      <c r="ES235" s="6"/>
      <c r="ET235" s="30"/>
      <c r="EU235" s="19"/>
      <c r="EV235" s="6"/>
      <c r="EW235" s="6"/>
      <c r="EX235" s="30"/>
      <c r="EY235" s="19"/>
      <c r="EZ235" s="6"/>
      <c r="FA235" s="6"/>
      <c r="FB235" s="30"/>
      <c r="FC235" s="19"/>
      <c r="FD235" s="6"/>
      <c r="FE235" s="6"/>
      <c r="FF235" s="30"/>
      <c r="FG235" s="19"/>
      <c r="FH235" s="6"/>
      <c r="FI235" s="6"/>
      <c r="FJ235" s="30"/>
      <c r="FK235" s="19"/>
      <c r="FL235" s="6"/>
      <c r="FM235" s="6"/>
      <c r="FN235" s="117"/>
      <c r="FO235" s="86"/>
    </row>
    <row r="236" spans="1:171" x14ac:dyDescent="0.2">
      <c r="A236" s="1"/>
      <c r="B236" s="74" t="str">
        <f>IF($B$24="","",$B$24)</f>
        <v>項目21</v>
      </c>
      <c r="C236" s="19"/>
      <c r="D236" s="6"/>
      <c r="E236" s="6"/>
      <c r="F236" s="6"/>
      <c r="G236" s="19"/>
      <c r="H236" s="6"/>
      <c r="I236" s="6"/>
      <c r="J236" s="6"/>
      <c r="K236" s="19"/>
      <c r="L236" s="6"/>
      <c r="M236" s="6"/>
      <c r="N236" s="6"/>
      <c r="O236" s="19"/>
      <c r="P236" s="6"/>
      <c r="Q236" s="6"/>
      <c r="R236" s="6"/>
      <c r="S236" s="19"/>
      <c r="T236" s="6"/>
      <c r="U236" s="6"/>
      <c r="V236" s="6"/>
      <c r="W236" s="19"/>
      <c r="X236" s="6"/>
      <c r="Y236" s="6"/>
      <c r="Z236" s="6"/>
      <c r="AA236" s="19"/>
      <c r="AB236" s="6"/>
      <c r="AC236" s="6"/>
      <c r="AD236" s="6"/>
      <c r="AE236" s="19"/>
      <c r="AF236" s="6"/>
      <c r="AG236" s="6"/>
      <c r="AH236" s="6"/>
      <c r="AI236" s="19"/>
      <c r="AJ236" s="6"/>
      <c r="AK236" s="6"/>
      <c r="AL236" s="6"/>
      <c r="AM236" s="19"/>
      <c r="AN236" s="6"/>
      <c r="AO236" s="6"/>
      <c r="AP236" s="6"/>
      <c r="AQ236" s="19"/>
      <c r="AR236" s="6"/>
      <c r="AS236" s="6"/>
      <c r="AT236" s="6"/>
      <c r="AU236" s="19"/>
      <c r="AV236" s="6"/>
      <c r="AW236" s="6"/>
      <c r="AX236" s="30"/>
      <c r="AY236" s="19"/>
      <c r="AZ236" s="6"/>
      <c r="BA236" s="6"/>
      <c r="BB236" s="30"/>
      <c r="BC236" s="19"/>
      <c r="BD236" s="6"/>
      <c r="BE236" s="6"/>
      <c r="BF236" s="30"/>
      <c r="BG236" s="19"/>
      <c r="BH236" s="6"/>
      <c r="BI236" s="6"/>
      <c r="BJ236" s="30"/>
      <c r="BK236" s="19"/>
      <c r="BL236" s="6"/>
      <c r="BM236" s="6"/>
      <c r="BN236" s="30"/>
      <c r="BO236" s="19"/>
      <c r="BP236" s="6"/>
      <c r="BQ236" s="6"/>
      <c r="BR236" s="30"/>
      <c r="BS236" s="19"/>
      <c r="BT236" s="6"/>
      <c r="BU236" s="6"/>
      <c r="BV236" s="30"/>
      <c r="BW236" s="19"/>
      <c r="BX236" s="6"/>
      <c r="BY236" s="6"/>
      <c r="BZ236" s="30"/>
      <c r="CA236" s="19"/>
      <c r="CB236" s="6"/>
      <c r="CC236" s="6"/>
      <c r="CD236" s="30"/>
      <c r="CE236" s="19"/>
      <c r="CF236" s="6"/>
      <c r="CG236" s="6"/>
      <c r="CH236" s="30"/>
      <c r="CI236" s="19"/>
      <c r="CJ236" s="6"/>
      <c r="CK236" s="6"/>
      <c r="CL236" s="30"/>
      <c r="CM236" s="19"/>
      <c r="CN236" s="6"/>
      <c r="CO236" s="6"/>
      <c r="CP236" s="30"/>
      <c r="CQ236" s="19"/>
      <c r="CR236" s="6"/>
      <c r="CS236" s="6"/>
      <c r="CT236" s="30"/>
      <c r="CU236" s="19"/>
      <c r="CV236" s="6"/>
      <c r="CW236" s="6"/>
      <c r="CX236" s="30"/>
      <c r="CY236" s="19"/>
      <c r="CZ236" s="6"/>
      <c r="DA236" s="6"/>
      <c r="DB236" s="30"/>
      <c r="DC236" s="19"/>
      <c r="DD236" s="6"/>
      <c r="DE236" s="6"/>
      <c r="DF236" s="30"/>
      <c r="DG236" s="19"/>
      <c r="DH236" s="6"/>
      <c r="DI236" s="6"/>
      <c r="DJ236" s="30"/>
      <c r="DK236" s="19"/>
      <c r="DL236" s="6"/>
      <c r="DM236" s="6"/>
      <c r="DN236" s="30"/>
      <c r="DO236" s="19"/>
      <c r="DP236" s="6"/>
      <c r="DQ236" s="6"/>
      <c r="DR236" s="30"/>
      <c r="DS236" s="19"/>
      <c r="DT236" s="6"/>
      <c r="DU236" s="6"/>
      <c r="DV236" s="30"/>
      <c r="DW236" s="19"/>
      <c r="DX236" s="6"/>
      <c r="DY236" s="6"/>
      <c r="DZ236" s="30"/>
      <c r="EA236" s="19"/>
      <c r="EB236" s="6"/>
      <c r="EC236" s="6"/>
      <c r="ED236" s="30"/>
      <c r="EE236" s="19"/>
      <c r="EF236" s="6"/>
      <c r="EG236" s="6"/>
      <c r="EH236" s="30"/>
      <c r="EI236" s="19"/>
      <c r="EJ236" s="6"/>
      <c r="EK236" s="6"/>
      <c r="EL236" s="30"/>
      <c r="EM236" s="19"/>
      <c r="EN236" s="6"/>
      <c r="EO236" s="6"/>
      <c r="EP236" s="30"/>
      <c r="EQ236" s="19"/>
      <c r="ER236" s="6"/>
      <c r="ES236" s="6"/>
      <c r="ET236" s="30"/>
      <c r="EU236" s="19"/>
      <c r="EV236" s="6"/>
      <c r="EW236" s="6"/>
      <c r="EX236" s="30"/>
      <c r="EY236" s="19"/>
      <c r="EZ236" s="6"/>
      <c r="FA236" s="6"/>
      <c r="FB236" s="30"/>
      <c r="FC236" s="19"/>
      <c r="FD236" s="6"/>
      <c r="FE236" s="6"/>
      <c r="FF236" s="30"/>
      <c r="FG236" s="19"/>
      <c r="FH236" s="6"/>
      <c r="FI236" s="6"/>
      <c r="FJ236" s="30"/>
      <c r="FK236" s="19"/>
      <c r="FL236" s="6"/>
      <c r="FM236" s="6"/>
      <c r="FN236" s="117"/>
      <c r="FO236" s="86"/>
    </row>
    <row r="237" spans="1:171" x14ac:dyDescent="0.2">
      <c r="A237" s="1"/>
      <c r="B237" s="74" t="str">
        <f>IF($B$25="","",$B$25)</f>
        <v>項目22</v>
      </c>
      <c r="C237" s="19"/>
      <c r="D237" s="6"/>
      <c r="E237" s="6"/>
      <c r="F237" s="6"/>
      <c r="G237" s="19"/>
      <c r="H237" s="6"/>
      <c r="I237" s="6"/>
      <c r="J237" s="6"/>
      <c r="K237" s="19"/>
      <c r="L237" s="6"/>
      <c r="M237" s="6"/>
      <c r="N237" s="6"/>
      <c r="O237" s="19"/>
      <c r="P237" s="6"/>
      <c r="Q237" s="6"/>
      <c r="R237" s="6"/>
      <c r="S237" s="19"/>
      <c r="T237" s="6"/>
      <c r="U237" s="6"/>
      <c r="V237" s="6"/>
      <c r="W237" s="19"/>
      <c r="X237" s="6"/>
      <c r="Y237" s="6"/>
      <c r="Z237" s="6"/>
      <c r="AA237" s="19"/>
      <c r="AB237" s="6"/>
      <c r="AC237" s="6"/>
      <c r="AD237" s="6"/>
      <c r="AE237" s="19"/>
      <c r="AF237" s="6"/>
      <c r="AG237" s="6"/>
      <c r="AH237" s="6"/>
      <c r="AI237" s="19"/>
      <c r="AJ237" s="6"/>
      <c r="AK237" s="6"/>
      <c r="AL237" s="6"/>
      <c r="AM237" s="19"/>
      <c r="AN237" s="6"/>
      <c r="AO237" s="6"/>
      <c r="AP237" s="6"/>
      <c r="AQ237" s="19"/>
      <c r="AR237" s="6"/>
      <c r="AS237" s="6"/>
      <c r="AT237" s="6"/>
      <c r="AU237" s="19"/>
      <c r="AV237" s="6"/>
      <c r="AW237" s="6"/>
      <c r="AX237" s="30"/>
      <c r="AY237" s="19"/>
      <c r="AZ237" s="6"/>
      <c r="BA237" s="6"/>
      <c r="BB237" s="30"/>
      <c r="BC237" s="19"/>
      <c r="BD237" s="6"/>
      <c r="BE237" s="6"/>
      <c r="BF237" s="30"/>
      <c r="BG237" s="19"/>
      <c r="BH237" s="6"/>
      <c r="BI237" s="6"/>
      <c r="BJ237" s="30"/>
      <c r="BK237" s="19"/>
      <c r="BL237" s="6"/>
      <c r="BM237" s="6"/>
      <c r="BN237" s="30"/>
      <c r="BO237" s="19"/>
      <c r="BP237" s="6"/>
      <c r="BQ237" s="6"/>
      <c r="BR237" s="30"/>
      <c r="BS237" s="19"/>
      <c r="BT237" s="6"/>
      <c r="BU237" s="6"/>
      <c r="BV237" s="30"/>
      <c r="BW237" s="19"/>
      <c r="BX237" s="6"/>
      <c r="BY237" s="6"/>
      <c r="BZ237" s="30"/>
      <c r="CA237" s="19"/>
      <c r="CB237" s="6"/>
      <c r="CC237" s="6"/>
      <c r="CD237" s="30"/>
      <c r="CE237" s="19"/>
      <c r="CF237" s="6"/>
      <c r="CG237" s="6"/>
      <c r="CH237" s="30"/>
      <c r="CI237" s="19"/>
      <c r="CJ237" s="6"/>
      <c r="CK237" s="6"/>
      <c r="CL237" s="30"/>
      <c r="CM237" s="19"/>
      <c r="CN237" s="6"/>
      <c r="CO237" s="6"/>
      <c r="CP237" s="30"/>
      <c r="CQ237" s="19"/>
      <c r="CR237" s="6"/>
      <c r="CS237" s="6"/>
      <c r="CT237" s="30"/>
      <c r="CU237" s="19"/>
      <c r="CV237" s="6"/>
      <c r="CW237" s="6"/>
      <c r="CX237" s="30"/>
      <c r="CY237" s="19"/>
      <c r="CZ237" s="6"/>
      <c r="DA237" s="6"/>
      <c r="DB237" s="30"/>
      <c r="DC237" s="19"/>
      <c r="DD237" s="6"/>
      <c r="DE237" s="6"/>
      <c r="DF237" s="30"/>
      <c r="DG237" s="19"/>
      <c r="DH237" s="6"/>
      <c r="DI237" s="6"/>
      <c r="DJ237" s="30"/>
      <c r="DK237" s="19"/>
      <c r="DL237" s="6"/>
      <c r="DM237" s="6"/>
      <c r="DN237" s="30"/>
      <c r="DO237" s="19"/>
      <c r="DP237" s="6"/>
      <c r="DQ237" s="6"/>
      <c r="DR237" s="30"/>
      <c r="DS237" s="19"/>
      <c r="DT237" s="6"/>
      <c r="DU237" s="6"/>
      <c r="DV237" s="30"/>
      <c r="DW237" s="19"/>
      <c r="DX237" s="6"/>
      <c r="DY237" s="6"/>
      <c r="DZ237" s="30"/>
      <c r="EA237" s="19"/>
      <c r="EB237" s="6"/>
      <c r="EC237" s="6"/>
      <c r="ED237" s="30"/>
      <c r="EE237" s="19"/>
      <c r="EF237" s="6"/>
      <c r="EG237" s="6"/>
      <c r="EH237" s="30"/>
      <c r="EI237" s="19"/>
      <c r="EJ237" s="6"/>
      <c r="EK237" s="6"/>
      <c r="EL237" s="30"/>
      <c r="EM237" s="19"/>
      <c r="EN237" s="6"/>
      <c r="EO237" s="6"/>
      <c r="EP237" s="30"/>
      <c r="EQ237" s="19"/>
      <c r="ER237" s="6"/>
      <c r="ES237" s="6"/>
      <c r="ET237" s="30"/>
      <c r="EU237" s="19"/>
      <c r="EV237" s="6"/>
      <c r="EW237" s="6"/>
      <c r="EX237" s="30"/>
      <c r="EY237" s="19"/>
      <c r="EZ237" s="6"/>
      <c r="FA237" s="6"/>
      <c r="FB237" s="30"/>
      <c r="FC237" s="19"/>
      <c r="FD237" s="6"/>
      <c r="FE237" s="6"/>
      <c r="FF237" s="30"/>
      <c r="FG237" s="19"/>
      <c r="FH237" s="6"/>
      <c r="FI237" s="6"/>
      <c r="FJ237" s="30"/>
      <c r="FK237" s="19"/>
      <c r="FL237" s="6"/>
      <c r="FM237" s="6"/>
      <c r="FN237" s="117"/>
      <c r="FO237" s="86"/>
    </row>
    <row r="238" spans="1:171" x14ac:dyDescent="0.2">
      <c r="A238" s="1"/>
      <c r="B238" s="74" t="str">
        <f>IF($B$26="","",$B$26)</f>
        <v>項目23</v>
      </c>
      <c r="C238" s="19"/>
      <c r="D238" s="6"/>
      <c r="E238" s="6"/>
      <c r="F238" s="6"/>
      <c r="G238" s="19"/>
      <c r="H238" s="6"/>
      <c r="I238" s="6"/>
      <c r="J238" s="6"/>
      <c r="K238" s="19"/>
      <c r="L238" s="6"/>
      <c r="M238" s="6"/>
      <c r="N238" s="6"/>
      <c r="O238" s="19"/>
      <c r="P238" s="6"/>
      <c r="Q238" s="6"/>
      <c r="R238" s="6"/>
      <c r="S238" s="19"/>
      <c r="T238" s="6"/>
      <c r="U238" s="6"/>
      <c r="V238" s="6"/>
      <c r="W238" s="19"/>
      <c r="X238" s="6"/>
      <c r="Y238" s="6"/>
      <c r="Z238" s="6"/>
      <c r="AA238" s="19"/>
      <c r="AB238" s="6"/>
      <c r="AC238" s="6"/>
      <c r="AD238" s="6"/>
      <c r="AE238" s="19"/>
      <c r="AF238" s="6"/>
      <c r="AG238" s="6"/>
      <c r="AH238" s="6"/>
      <c r="AI238" s="19"/>
      <c r="AJ238" s="6"/>
      <c r="AK238" s="6"/>
      <c r="AL238" s="6"/>
      <c r="AM238" s="19"/>
      <c r="AN238" s="6"/>
      <c r="AO238" s="6"/>
      <c r="AP238" s="6"/>
      <c r="AQ238" s="19"/>
      <c r="AR238" s="6"/>
      <c r="AS238" s="6"/>
      <c r="AT238" s="6"/>
      <c r="AU238" s="19"/>
      <c r="AV238" s="6"/>
      <c r="AW238" s="6"/>
      <c r="AX238" s="30"/>
      <c r="AY238" s="19"/>
      <c r="AZ238" s="6"/>
      <c r="BA238" s="6"/>
      <c r="BB238" s="30"/>
      <c r="BC238" s="19"/>
      <c r="BD238" s="6"/>
      <c r="BE238" s="6"/>
      <c r="BF238" s="30"/>
      <c r="BG238" s="19"/>
      <c r="BH238" s="6"/>
      <c r="BI238" s="6"/>
      <c r="BJ238" s="30"/>
      <c r="BK238" s="19"/>
      <c r="BL238" s="6"/>
      <c r="BM238" s="6"/>
      <c r="BN238" s="30"/>
      <c r="BO238" s="19"/>
      <c r="BP238" s="6"/>
      <c r="BQ238" s="6"/>
      <c r="BR238" s="30"/>
      <c r="BS238" s="19"/>
      <c r="BT238" s="6"/>
      <c r="BU238" s="6"/>
      <c r="BV238" s="30"/>
      <c r="BW238" s="19"/>
      <c r="BX238" s="6"/>
      <c r="BY238" s="6"/>
      <c r="BZ238" s="30"/>
      <c r="CA238" s="19"/>
      <c r="CB238" s="6"/>
      <c r="CC238" s="6"/>
      <c r="CD238" s="30"/>
      <c r="CE238" s="19"/>
      <c r="CF238" s="6"/>
      <c r="CG238" s="6"/>
      <c r="CH238" s="30"/>
      <c r="CI238" s="19"/>
      <c r="CJ238" s="6"/>
      <c r="CK238" s="6"/>
      <c r="CL238" s="30"/>
      <c r="CM238" s="19"/>
      <c r="CN238" s="6"/>
      <c r="CO238" s="6"/>
      <c r="CP238" s="30"/>
      <c r="CQ238" s="19"/>
      <c r="CR238" s="6"/>
      <c r="CS238" s="6"/>
      <c r="CT238" s="30"/>
      <c r="CU238" s="19"/>
      <c r="CV238" s="6"/>
      <c r="CW238" s="6"/>
      <c r="CX238" s="30"/>
      <c r="CY238" s="19"/>
      <c r="CZ238" s="6"/>
      <c r="DA238" s="6"/>
      <c r="DB238" s="30"/>
      <c r="DC238" s="19"/>
      <c r="DD238" s="6"/>
      <c r="DE238" s="6"/>
      <c r="DF238" s="30"/>
      <c r="DG238" s="19"/>
      <c r="DH238" s="6"/>
      <c r="DI238" s="6"/>
      <c r="DJ238" s="30"/>
      <c r="DK238" s="19"/>
      <c r="DL238" s="6"/>
      <c r="DM238" s="6"/>
      <c r="DN238" s="30"/>
      <c r="DO238" s="19"/>
      <c r="DP238" s="6"/>
      <c r="DQ238" s="6"/>
      <c r="DR238" s="30"/>
      <c r="DS238" s="19"/>
      <c r="DT238" s="6"/>
      <c r="DU238" s="6"/>
      <c r="DV238" s="30"/>
      <c r="DW238" s="19"/>
      <c r="DX238" s="6"/>
      <c r="DY238" s="6"/>
      <c r="DZ238" s="30"/>
      <c r="EA238" s="19"/>
      <c r="EB238" s="6"/>
      <c r="EC238" s="6"/>
      <c r="ED238" s="30"/>
      <c r="EE238" s="19"/>
      <c r="EF238" s="6"/>
      <c r="EG238" s="6"/>
      <c r="EH238" s="30"/>
      <c r="EI238" s="19"/>
      <c r="EJ238" s="6"/>
      <c r="EK238" s="6"/>
      <c r="EL238" s="30"/>
      <c r="EM238" s="19"/>
      <c r="EN238" s="6"/>
      <c r="EO238" s="6"/>
      <c r="EP238" s="30"/>
      <c r="EQ238" s="19"/>
      <c r="ER238" s="6"/>
      <c r="ES238" s="6"/>
      <c r="ET238" s="30"/>
      <c r="EU238" s="19"/>
      <c r="EV238" s="6"/>
      <c r="EW238" s="6"/>
      <c r="EX238" s="30"/>
      <c r="EY238" s="19"/>
      <c r="EZ238" s="6"/>
      <c r="FA238" s="6"/>
      <c r="FB238" s="30"/>
      <c r="FC238" s="19"/>
      <c r="FD238" s="6"/>
      <c r="FE238" s="6"/>
      <c r="FF238" s="30"/>
      <c r="FG238" s="19"/>
      <c r="FH238" s="6"/>
      <c r="FI238" s="6"/>
      <c r="FJ238" s="30"/>
      <c r="FK238" s="19"/>
      <c r="FL238" s="6"/>
      <c r="FM238" s="6"/>
      <c r="FN238" s="117"/>
      <c r="FO238" s="86"/>
    </row>
    <row r="239" spans="1:171" x14ac:dyDescent="0.2">
      <c r="A239" s="1"/>
      <c r="B239" s="74" t="str">
        <f>IF($B$27="","",$B$27)</f>
        <v>項目24</v>
      </c>
      <c r="C239" s="19"/>
      <c r="D239" s="6"/>
      <c r="E239" s="6"/>
      <c r="F239" s="6"/>
      <c r="G239" s="19"/>
      <c r="H239" s="6"/>
      <c r="I239" s="6"/>
      <c r="J239" s="6"/>
      <c r="K239" s="19"/>
      <c r="L239" s="6"/>
      <c r="M239" s="6"/>
      <c r="N239" s="6"/>
      <c r="O239" s="19"/>
      <c r="P239" s="6"/>
      <c r="Q239" s="6"/>
      <c r="R239" s="6"/>
      <c r="S239" s="19"/>
      <c r="T239" s="6"/>
      <c r="U239" s="6"/>
      <c r="V239" s="6"/>
      <c r="W239" s="19"/>
      <c r="X239" s="6"/>
      <c r="Y239" s="6"/>
      <c r="Z239" s="6"/>
      <c r="AA239" s="19"/>
      <c r="AB239" s="6"/>
      <c r="AC239" s="6"/>
      <c r="AD239" s="6"/>
      <c r="AE239" s="19"/>
      <c r="AF239" s="6"/>
      <c r="AG239" s="6"/>
      <c r="AH239" s="6"/>
      <c r="AI239" s="19"/>
      <c r="AJ239" s="6"/>
      <c r="AK239" s="6"/>
      <c r="AL239" s="6"/>
      <c r="AM239" s="19"/>
      <c r="AN239" s="6"/>
      <c r="AO239" s="6"/>
      <c r="AP239" s="6"/>
      <c r="AQ239" s="19"/>
      <c r="AR239" s="6"/>
      <c r="AS239" s="6"/>
      <c r="AT239" s="6"/>
      <c r="AU239" s="19"/>
      <c r="AV239" s="6"/>
      <c r="AW239" s="6"/>
      <c r="AX239" s="30"/>
      <c r="AY239" s="19"/>
      <c r="AZ239" s="6"/>
      <c r="BA239" s="6"/>
      <c r="BB239" s="30"/>
      <c r="BC239" s="19"/>
      <c r="BD239" s="6"/>
      <c r="BE239" s="6"/>
      <c r="BF239" s="30"/>
      <c r="BG239" s="19"/>
      <c r="BH239" s="6"/>
      <c r="BI239" s="6"/>
      <c r="BJ239" s="30"/>
      <c r="BK239" s="19"/>
      <c r="BL239" s="6"/>
      <c r="BM239" s="6"/>
      <c r="BN239" s="30"/>
      <c r="BO239" s="19"/>
      <c r="BP239" s="6"/>
      <c r="BQ239" s="6"/>
      <c r="BR239" s="30"/>
      <c r="BS239" s="19"/>
      <c r="BT239" s="6"/>
      <c r="BU239" s="6"/>
      <c r="BV239" s="30"/>
      <c r="BW239" s="19"/>
      <c r="BX239" s="6"/>
      <c r="BY239" s="6"/>
      <c r="BZ239" s="30"/>
      <c r="CA239" s="19"/>
      <c r="CB239" s="6"/>
      <c r="CC239" s="6"/>
      <c r="CD239" s="30"/>
      <c r="CE239" s="19"/>
      <c r="CF239" s="6"/>
      <c r="CG239" s="6"/>
      <c r="CH239" s="30"/>
      <c r="CI239" s="19"/>
      <c r="CJ239" s="6"/>
      <c r="CK239" s="6"/>
      <c r="CL239" s="30"/>
      <c r="CM239" s="19"/>
      <c r="CN239" s="6"/>
      <c r="CO239" s="6"/>
      <c r="CP239" s="30"/>
      <c r="CQ239" s="19"/>
      <c r="CR239" s="6"/>
      <c r="CS239" s="6"/>
      <c r="CT239" s="30"/>
      <c r="CU239" s="19"/>
      <c r="CV239" s="6"/>
      <c r="CW239" s="6"/>
      <c r="CX239" s="30"/>
      <c r="CY239" s="19"/>
      <c r="CZ239" s="6"/>
      <c r="DA239" s="6"/>
      <c r="DB239" s="30"/>
      <c r="DC239" s="19"/>
      <c r="DD239" s="6"/>
      <c r="DE239" s="6"/>
      <c r="DF239" s="30"/>
      <c r="DG239" s="19"/>
      <c r="DH239" s="6"/>
      <c r="DI239" s="6"/>
      <c r="DJ239" s="30"/>
      <c r="DK239" s="19"/>
      <c r="DL239" s="6"/>
      <c r="DM239" s="6"/>
      <c r="DN239" s="30"/>
      <c r="DO239" s="19"/>
      <c r="DP239" s="6"/>
      <c r="DQ239" s="6"/>
      <c r="DR239" s="30"/>
      <c r="DS239" s="19"/>
      <c r="DT239" s="6"/>
      <c r="DU239" s="6"/>
      <c r="DV239" s="30"/>
      <c r="DW239" s="19"/>
      <c r="DX239" s="6"/>
      <c r="DY239" s="6"/>
      <c r="DZ239" s="30"/>
      <c r="EA239" s="19"/>
      <c r="EB239" s="6"/>
      <c r="EC239" s="6"/>
      <c r="ED239" s="30"/>
      <c r="EE239" s="19"/>
      <c r="EF239" s="6"/>
      <c r="EG239" s="6"/>
      <c r="EH239" s="30"/>
      <c r="EI239" s="19"/>
      <c r="EJ239" s="6"/>
      <c r="EK239" s="6"/>
      <c r="EL239" s="30"/>
      <c r="EM239" s="19"/>
      <c r="EN239" s="6"/>
      <c r="EO239" s="6"/>
      <c r="EP239" s="30"/>
      <c r="EQ239" s="19"/>
      <c r="ER239" s="6"/>
      <c r="ES239" s="6"/>
      <c r="ET239" s="30"/>
      <c r="EU239" s="19"/>
      <c r="EV239" s="6"/>
      <c r="EW239" s="6"/>
      <c r="EX239" s="30"/>
      <c r="EY239" s="19"/>
      <c r="EZ239" s="6"/>
      <c r="FA239" s="6"/>
      <c r="FB239" s="30"/>
      <c r="FC239" s="19"/>
      <c r="FD239" s="6"/>
      <c r="FE239" s="6"/>
      <c r="FF239" s="30"/>
      <c r="FG239" s="19"/>
      <c r="FH239" s="6"/>
      <c r="FI239" s="6"/>
      <c r="FJ239" s="30"/>
      <c r="FK239" s="19"/>
      <c r="FL239" s="6"/>
      <c r="FM239" s="6"/>
      <c r="FN239" s="117"/>
      <c r="FO239" s="86"/>
    </row>
    <row r="240" spans="1:171" x14ac:dyDescent="0.2">
      <c r="A240" s="1"/>
      <c r="B240" s="74" t="str">
        <f>IF($B$28="","",$B$28)</f>
        <v>項目25</v>
      </c>
      <c r="C240" s="19"/>
      <c r="D240" s="6"/>
      <c r="E240" s="6"/>
      <c r="F240" s="6"/>
      <c r="G240" s="19"/>
      <c r="H240" s="6"/>
      <c r="I240" s="6"/>
      <c r="J240" s="6"/>
      <c r="K240" s="19"/>
      <c r="L240" s="6"/>
      <c r="M240" s="6"/>
      <c r="N240" s="6"/>
      <c r="O240" s="19"/>
      <c r="P240" s="6"/>
      <c r="Q240" s="6"/>
      <c r="R240" s="6"/>
      <c r="S240" s="19"/>
      <c r="T240" s="6"/>
      <c r="U240" s="6"/>
      <c r="V240" s="6"/>
      <c r="W240" s="19"/>
      <c r="X240" s="6"/>
      <c r="Y240" s="6"/>
      <c r="Z240" s="6"/>
      <c r="AA240" s="19"/>
      <c r="AB240" s="6"/>
      <c r="AC240" s="6"/>
      <c r="AD240" s="6"/>
      <c r="AE240" s="19"/>
      <c r="AF240" s="6"/>
      <c r="AG240" s="6"/>
      <c r="AH240" s="6"/>
      <c r="AI240" s="19"/>
      <c r="AJ240" s="6"/>
      <c r="AK240" s="6"/>
      <c r="AL240" s="6"/>
      <c r="AM240" s="19"/>
      <c r="AN240" s="6"/>
      <c r="AO240" s="6"/>
      <c r="AP240" s="6"/>
      <c r="AQ240" s="19"/>
      <c r="AR240" s="6"/>
      <c r="AS240" s="6"/>
      <c r="AT240" s="6"/>
      <c r="AU240" s="19"/>
      <c r="AV240" s="6"/>
      <c r="AW240" s="6"/>
      <c r="AX240" s="30"/>
      <c r="AY240" s="19"/>
      <c r="AZ240" s="6"/>
      <c r="BA240" s="6"/>
      <c r="BB240" s="30"/>
      <c r="BC240" s="19"/>
      <c r="BD240" s="6"/>
      <c r="BE240" s="6"/>
      <c r="BF240" s="30"/>
      <c r="BG240" s="19"/>
      <c r="BH240" s="6"/>
      <c r="BI240" s="6"/>
      <c r="BJ240" s="30"/>
      <c r="BK240" s="19"/>
      <c r="BL240" s="6"/>
      <c r="BM240" s="6"/>
      <c r="BN240" s="30"/>
      <c r="BO240" s="19"/>
      <c r="BP240" s="6"/>
      <c r="BQ240" s="6"/>
      <c r="BR240" s="30"/>
      <c r="BS240" s="19"/>
      <c r="BT240" s="6"/>
      <c r="BU240" s="6"/>
      <c r="BV240" s="30"/>
      <c r="BW240" s="19"/>
      <c r="BX240" s="6"/>
      <c r="BY240" s="6"/>
      <c r="BZ240" s="30"/>
      <c r="CA240" s="19"/>
      <c r="CB240" s="6"/>
      <c r="CC240" s="6"/>
      <c r="CD240" s="30"/>
      <c r="CE240" s="19"/>
      <c r="CF240" s="6"/>
      <c r="CG240" s="6"/>
      <c r="CH240" s="30"/>
      <c r="CI240" s="19"/>
      <c r="CJ240" s="6"/>
      <c r="CK240" s="6"/>
      <c r="CL240" s="30"/>
      <c r="CM240" s="19"/>
      <c r="CN240" s="6"/>
      <c r="CO240" s="6"/>
      <c r="CP240" s="30"/>
      <c r="CQ240" s="19"/>
      <c r="CR240" s="6"/>
      <c r="CS240" s="6"/>
      <c r="CT240" s="30"/>
      <c r="CU240" s="19"/>
      <c r="CV240" s="6"/>
      <c r="CW240" s="6"/>
      <c r="CX240" s="30"/>
      <c r="CY240" s="19"/>
      <c r="CZ240" s="6"/>
      <c r="DA240" s="6"/>
      <c r="DB240" s="30"/>
      <c r="DC240" s="19"/>
      <c r="DD240" s="6"/>
      <c r="DE240" s="6"/>
      <c r="DF240" s="30"/>
      <c r="DG240" s="19"/>
      <c r="DH240" s="6"/>
      <c r="DI240" s="6"/>
      <c r="DJ240" s="30"/>
      <c r="DK240" s="19"/>
      <c r="DL240" s="6"/>
      <c r="DM240" s="6"/>
      <c r="DN240" s="30"/>
      <c r="DO240" s="19"/>
      <c r="DP240" s="6"/>
      <c r="DQ240" s="6"/>
      <c r="DR240" s="30"/>
      <c r="DS240" s="19"/>
      <c r="DT240" s="6"/>
      <c r="DU240" s="6"/>
      <c r="DV240" s="30"/>
      <c r="DW240" s="19"/>
      <c r="DX240" s="6"/>
      <c r="DY240" s="6"/>
      <c r="DZ240" s="30"/>
      <c r="EA240" s="19"/>
      <c r="EB240" s="6"/>
      <c r="EC240" s="6"/>
      <c r="ED240" s="30"/>
      <c r="EE240" s="19"/>
      <c r="EF240" s="6"/>
      <c r="EG240" s="6"/>
      <c r="EH240" s="30"/>
      <c r="EI240" s="19"/>
      <c r="EJ240" s="6"/>
      <c r="EK240" s="6"/>
      <c r="EL240" s="30"/>
      <c r="EM240" s="19"/>
      <c r="EN240" s="6"/>
      <c r="EO240" s="6"/>
      <c r="EP240" s="30"/>
      <c r="EQ240" s="19"/>
      <c r="ER240" s="6"/>
      <c r="ES240" s="6"/>
      <c r="ET240" s="30"/>
      <c r="EU240" s="19"/>
      <c r="EV240" s="6"/>
      <c r="EW240" s="6"/>
      <c r="EX240" s="30"/>
      <c r="EY240" s="19"/>
      <c r="EZ240" s="6"/>
      <c r="FA240" s="6"/>
      <c r="FB240" s="30"/>
      <c r="FC240" s="19"/>
      <c r="FD240" s="6"/>
      <c r="FE240" s="6"/>
      <c r="FF240" s="30"/>
      <c r="FG240" s="19"/>
      <c r="FH240" s="6"/>
      <c r="FI240" s="6"/>
      <c r="FJ240" s="30"/>
      <c r="FK240" s="19"/>
      <c r="FL240" s="6"/>
      <c r="FM240" s="6"/>
      <c r="FN240" s="117"/>
      <c r="FO240" s="86"/>
    </row>
    <row r="241" spans="1:171" x14ac:dyDescent="0.2">
      <c r="A241" s="1"/>
      <c r="B241" s="74" t="str">
        <f>IF($B$29="","",$B$29)</f>
        <v>項目26</v>
      </c>
      <c r="C241" s="19"/>
      <c r="D241" s="6"/>
      <c r="E241" s="6"/>
      <c r="F241" s="6"/>
      <c r="G241" s="19"/>
      <c r="H241" s="6"/>
      <c r="I241" s="6"/>
      <c r="J241" s="6"/>
      <c r="K241" s="19"/>
      <c r="L241" s="6"/>
      <c r="M241" s="6"/>
      <c r="N241" s="6"/>
      <c r="O241" s="19"/>
      <c r="P241" s="6"/>
      <c r="Q241" s="6"/>
      <c r="R241" s="6"/>
      <c r="S241" s="19"/>
      <c r="T241" s="6"/>
      <c r="U241" s="6"/>
      <c r="V241" s="6"/>
      <c r="W241" s="19"/>
      <c r="X241" s="6"/>
      <c r="Y241" s="6"/>
      <c r="Z241" s="6"/>
      <c r="AA241" s="19"/>
      <c r="AB241" s="6"/>
      <c r="AC241" s="6"/>
      <c r="AD241" s="6"/>
      <c r="AE241" s="19"/>
      <c r="AF241" s="6"/>
      <c r="AG241" s="6"/>
      <c r="AH241" s="6"/>
      <c r="AI241" s="19"/>
      <c r="AJ241" s="6"/>
      <c r="AK241" s="6"/>
      <c r="AL241" s="6"/>
      <c r="AM241" s="19"/>
      <c r="AN241" s="6"/>
      <c r="AO241" s="6"/>
      <c r="AP241" s="6"/>
      <c r="AQ241" s="19"/>
      <c r="AR241" s="6"/>
      <c r="AS241" s="6"/>
      <c r="AT241" s="6"/>
      <c r="AU241" s="19"/>
      <c r="AV241" s="6"/>
      <c r="AW241" s="6"/>
      <c r="AX241" s="30"/>
      <c r="AY241" s="19"/>
      <c r="AZ241" s="6"/>
      <c r="BA241" s="6"/>
      <c r="BB241" s="30"/>
      <c r="BC241" s="19"/>
      <c r="BD241" s="6"/>
      <c r="BE241" s="6"/>
      <c r="BF241" s="30"/>
      <c r="BG241" s="19"/>
      <c r="BH241" s="6"/>
      <c r="BI241" s="6"/>
      <c r="BJ241" s="30"/>
      <c r="BK241" s="19"/>
      <c r="BL241" s="6"/>
      <c r="BM241" s="6"/>
      <c r="BN241" s="30"/>
      <c r="BO241" s="19"/>
      <c r="BP241" s="6"/>
      <c r="BQ241" s="6"/>
      <c r="BR241" s="30"/>
      <c r="BS241" s="19"/>
      <c r="BT241" s="6"/>
      <c r="BU241" s="6"/>
      <c r="BV241" s="30"/>
      <c r="BW241" s="19"/>
      <c r="BX241" s="6"/>
      <c r="BY241" s="6"/>
      <c r="BZ241" s="30"/>
      <c r="CA241" s="19"/>
      <c r="CB241" s="6"/>
      <c r="CC241" s="6"/>
      <c r="CD241" s="30"/>
      <c r="CE241" s="19"/>
      <c r="CF241" s="6"/>
      <c r="CG241" s="6"/>
      <c r="CH241" s="30"/>
      <c r="CI241" s="19"/>
      <c r="CJ241" s="6"/>
      <c r="CK241" s="6"/>
      <c r="CL241" s="30"/>
      <c r="CM241" s="19"/>
      <c r="CN241" s="6"/>
      <c r="CO241" s="6"/>
      <c r="CP241" s="30"/>
      <c r="CQ241" s="19"/>
      <c r="CR241" s="6"/>
      <c r="CS241" s="6"/>
      <c r="CT241" s="30"/>
      <c r="CU241" s="19"/>
      <c r="CV241" s="6"/>
      <c r="CW241" s="6"/>
      <c r="CX241" s="30"/>
      <c r="CY241" s="19"/>
      <c r="CZ241" s="6"/>
      <c r="DA241" s="6"/>
      <c r="DB241" s="30"/>
      <c r="DC241" s="19"/>
      <c r="DD241" s="6"/>
      <c r="DE241" s="6"/>
      <c r="DF241" s="30"/>
      <c r="DG241" s="19"/>
      <c r="DH241" s="6"/>
      <c r="DI241" s="6"/>
      <c r="DJ241" s="30"/>
      <c r="DK241" s="19"/>
      <c r="DL241" s="6"/>
      <c r="DM241" s="6"/>
      <c r="DN241" s="30"/>
      <c r="DO241" s="19"/>
      <c r="DP241" s="6"/>
      <c r="DQ241" s="6"/>
      <c r="DR241" s="30"/>
      <c r="DS241" s="19"/>
      <c r="DT241" s="6"/>
      <c r="DU241" s="6"/>
      <c r="DV241" s="30"/>
      <c r="DW241" s="19"/>
      <c r="DX241" s="6"/>
      <c r="DY241" s="6"/>
      <c r="DZ241" s="30"/>
      <c r="EA241" s="19"/>
      <c r="EB241" s="6"/>
      <c r="EC241" s="6"/>
      <c r="ED241" s="30"/>
      <c r="EE241" s="19"/>
      <c r="EF241" s="6"/>
      <c r="EG241" s="6"/>
      <c r="EH241" s="30"/>
      <c r="EI241" s="19"/>
      <c r="EJ241" s="6"/>
      <c r="EK241" s="6"/>
      <c r="EL241" s="30"/>
      <c r="EM241" s="19"/>
      <c r="EN241" s="6"/>
      <c r="EO241" s="6"/>
      <c r="EP241" s="30"/>
      <c r="EQ241" s="19"/>
      <c r="ER241" s="6"/>
      <c r="ES241" s="6"/>
      <c r="ET241" s="30"/>
      <c r="EU241" s="19"/>
      <c r="EV241" s="6"/>
      <c r="EW241" s="6"/>
      <c r="EX241" s="30"/>
      <c r="EY241" s="19"/>
      <c r="EZ241" s="6"/>
      <c r="FA241" s="6"/>
      <c r="FB241" s="30"/>
      <c r="FC241" s="19"/>
      <c r="FD241" s="6"/>
      <c r="FE241" s="6"/>
      <c r="FF241" s="30"/>
      <c r="FG241" s="19"/>
      <c r="FH241" s="6"/>
      <c r="FI241" s="6"/>
      <c r="FJ241" s="30"/>
      <c r="FK241" s="19"/>
      <c r="FL241" s="6"/>
      <c r="FM241" s="6"/>
      <c r="FN241" s="117"/>
      <c r="FO241" s="86"/>
    </row>
    <row r="242" spans="1:171" x14ac:dyDescent="0.2">
      <c r="A242" s="1"/>
      <c r="B242" s="74" t="str">
        <f>IF($B$30="","",$B$30)</f>
        <v>項目27</v>
      </c>
      <c r="C242" s="19"/>
      <c r="D242" s="6"/>
      <c r="E242" s="6"/>
      <c r="F242" s="6"/>
      <c r="G242" s="19"/>
      <c r="H242" s="6"/>
      <c r="I242" s="6"/>
      <c r="J242" s="6"/>
      <c r="K242" s="19"/>
      <c r="L242" s="6"/>
      <c r="M242" s="6"/>
      <c r="N242" s="6"/>
      <c r="O242" s="19"/>
      <c r="P242" s="6"/>
      <c r="Q242" s="6"/>
      <c r="R242" s="6"/>
      <c r="S242" s="19"/>
      <c r="T242" s="6"/>
      <c r="U242" s="6"/>
      <c r="V242" s="6"/>
      <c r="W242" s="19"/>
      <c r="X242" s="6"/>
      <c r="Y242" s="6"/>
      <c r="Z242" s="6"/>
      <c r="AA242" s="19"/>
      <c r="AB242" s="6"/>
      <c r="AC242" s="6"/>
      <c r="AD242" s="6"/>
      <c r="AE242" s="19"/>
      <c r="AF242" s="6"/>
      <c r="AG242" s="6"/>
      <c r="AH242" s="6"/>
      <c r="AI242" s="19"/>
      <c r="AJ242" s="6"/>
      <c r="AK242" s="6"/>
      <c r="AL242" s="6"/>
      <c r="AM242" s="19"/>
      <c r="AN242" s="6"/>
      <c r="AO242" s="6"/>
      <c r="AP242" s="6"/>
      <c r="AQ242" s="19"/>
      <c r="AR242" s="6"/>
      <c r="AS242" s="6"/>
      <c r="AT242" s="6"/>
      <c r="AU242" s="19"/>
      <c r="AV242" s="6"/>
      <c r="AW242" s="6"/>
      <c r="AX242" s="30"/>
      <c r="AY242" s="19"/>
      <c r="AZ242" s="6"/>
      <c r="BA242" s="6"/>
      <c r="BB242" s="30"/>
      <c r="BC242" s="19"/>
      <c r="BD242" s="6"/>
      <c r="BE242" s="6"/>
      <c r="BF242" s="30"/>
      <c r="BG242" s="19"/>
      <c r="BH242" s="6"/>
      <c r="BI242" s="6"/>
      <c r="BJ242" s="30"/>
      <c r="BK242" s="19"/>
      <c r="BL242" s="6"/>
      <c r="BM242" s="6"/>
      <c r="BN242" s="30"/>
      <c r="BO242" s="19"/>
      <c r="BP242" s="6"/>
      <c r="BQ242" s="6"/>
      <c r="BR242" s="30"/>
      <c r="BS242" s="19"/>
      <c r="BT242" s="6"/>
      <c r="BU242" s="6"/>
      <c r="BV242" s="30"/>
      <c r="BW242" s="19"/>
      <c r="BX242" s="6"/>
      <c r="BY242" s="6"/>
      <c r="BZ242" s="30"/>
      <c r="CA242" s="19"/>
      <c r="CB242" s="6"/>
      <c r="CC242" s="6"/>
      <c r="CD242" s="30"/>
      <c r="CE242" s="19"/>
      <c r="CF242" s="6"/>
      <c r="CG242" s="6"/>
      <c r="CH242" s="30"/>
      <c r="CI242" s="19"/>
      <c r="CJ242" s="6"/>
      <c r="CK242" s="6"/>
      <c r="CL242" s="30"/>
      <c r="CM242" s="19"/>
      <c r="CN242" s="6"/>
      <c r="CO242" s="6"/>
      <c r="CP242" s="30"/>
      <c r="CQ242" s="19"/>
      <c r="CR242" s="6"/>
      <c r="CS242" s="6"/>
      <c r="CT242" s="30"/>
      <c r="CU242" s="19"/>
      <c r="CV242" s="6"/>
      <c r="CW242" s="6"/>
      <c r="CX242" s="30"/>
      <c r="CY242" s="19"/>
      <c r="CZ242" s="6"/>
      <c r="DA242" s="6"/>
      <c r="DB242" s="30"/>
      <c r="DC242" s="19"/>
      <c r="DD242" s="6"/>
      <c r="DE242" s="6"/>
      <c r="DF242" s="30"/>
      <c r="DG242" s="19"/>
      <c r="DH242" s="6"/>
      <c r="DI242" s="6"/>
      <c r="DJ242" s="30"/>
      <c r="DK242" s="19"/>
      <c r="DL242" s="6"/>
      <c r="DM242" s="6"/>
      <c r="DN242" s="30"/>
      <c r="DO242" s="19"/>
      <c r="DP242" s="6"/>
      <c r="DQ242" s="6"/>
      <c r="DR242" s="30"/>
      <c r="DS242" s="19"/>
      <c r="DT242" s="6"/>
      <c r="DU242" s="6"/>
      <c r="DV242" s="30"/>
      <c r="DW242" s="19"/>
      <c r="DX242" s="6"/>
      <c r="DY242" s="6"/>
      <c r="DZ242" s="30"/>
      <c r="EA242" s="19"/>
      <c r="EB242" s="6"/>
      <c r="EC242" s="6"/>
      <c r="ED242" s="30"/>
      <c r="EE242" s="19"/>
      <c r="EF242" s="6"/>
      <c r="EG242" s="6"/>
      <c r="EH242" s="30"/>
      <c r="EI242" s="19"/>
      <c r="EJ242" s="6"/>
      <c r="EK242" s="6"/>
      <c r="EL242" s="30"/>
      <c r="EM242" s="19"/>
      <c r="EN242" s="6"/>
      <c r="EO242" s="6"/>
      <c r="EP242" s="30"/>
      <c r="EQ242" s="19"/>
      <c r="ER242" s="6"/>
      <c r="ES242" s="6"/>
      <c r="ET242" s="30"/>
      <c r="EU242" s="19"/>
      <c r="EV242" s="6"/>
      <c r="EW242" s="6"/>
      <c r="EX242" s="30"/>
      <c r="EY242" s="19"/>
      <c r="EZ242" s="6"/>
      <c r="FA242" s="6"/>
      <c r="FB242" s="30"/>
      <c r="FC242" s="19"/>
      <c r="FD242" s="6"/>
      <c r="FE242" s="6"/>
      <c r="FF242" s="30"/>
      <c r="FG242" s="19"/>
      <c r="FH242" s="6"/>
      <c r="FI242" s="6"/>
      <c r="FJ242" s="30"/>
      <c r="FK242" s="19"/>
      <c r="FL242" s="6"/>
      <c r="FM242" s="6"/>
      <c r="FN242" s="117"/>
      <c r="FO242" s="86"/>
    </row>
    <row r="243" spans="1:171" x14ac:dyDescent="0.2">
      <c r="A243" s="1"/>
      <c r="B243" s="74" t="str">
        <f>IF($B$31="","",$B$31)</f>
        <v>項目28</v>
      </c>
      <c r="C243" s="19"/>
      <c r="D243" s="6"/>
      <c r="E243" s="6"/>
      <c r="F243" s="6"/>
      <c r="G243" s="19"/>
      <c r="H243" s="6"/>
      <c r="I243" s="6"/>
      <c r="J243" s="6"/>
      <c r="K243" s="19"/>
      <c r="L243" s="6"/>
      <c r="M243" s="6"/>
      <c r="N243" s="6"/>
      <c r="O243" s="19"/>
      <c r="P243" s="6"/>
      <c r="Q243" s="6"/>
      <c r="R243" s="6"/>
      <c r="S243" s="19"/>
      <c r="T243" s="6"/>
      <c r="U243" s="6"/>
      <c r="V243" s="6"/>
      <c r="W243" s="19"/>
      <c r="X243" s="6"/>
      <c r="Y243" s="6"/>
      <c r="Z243" s="6"/>
      <c r="AA243" s="19"/>
      <c r="AB243" s="6"/>
      <c r="AC243" s="6"/>
      <c r="AD243" s="6"/>
      <c r="AE243" s="19"/>
      <c r="AF243" s="6"/>
      <c r="AG243" s="6"/>
      <c r="AH243" s="6"/>
      <c r="AI243" s="19"/>
      <c r="AJ243" s="6"/>
      <c r="AK243" s="6"/>
      <c r="AL243" s="6"/>
      <c r="AM243" s="19"/>
      <c r="AN243" s="6"/>
      <c r="AO243" s="6"/>
      <c r="AP243" s="6"/>
      <c r="AQ243" s="19"/>
      <c r="AR243" s="6"/>
      <c r="AS243" s="6"/>
      <c r="AT243" s="6"/>
      <c r="AU243" s="19"/>
      <c r="AV243" s="6"/>
      <c r="AW243" s="6"/>
      <c r="AX243" s="30"/>
      <c r="AY243" s="19"/>
      <c r="AZ243" s="6"/>
      <c r="BA243" s="6"/>
      <c r="BB243" s="30"/>
      <c r="BC243" s="19"/>
      <c r="BD243" s="6"/>
      <c r="BE243" s="6"/>
      <c r="BF243" s="30"/>
      <c r="BG243" s="19"/>
      <c r="BH243" s="6"/>
      <c r="BI243" s="6"/>
      <c r="BJ243" s="30"/>
      <c r="BK243" s="19"/>
      <c r="BL243" s="6"/>
      <c r="BM243" s="6"/>
      <c r="BN243" s="30"/>
      <c r="BO243" s="19"/>
      <c r="BP243" s="6"/>
      <c r="BQ243" s="6"/>
      <c r="BR243" s="30"/>
      <c r="BS243" s="19"/>
      <c r="BT243" s="6"/>
      <c r="BU243" s="6"/>
      <c r="BV243" s="30"/>
      <c r="BW243" s="19"/>
      <c r="BX243" s="6"/>
      <c r="BY243" s="6"/>
      <c r="BZ243" s="30"/>
      <c r="CA243" s="19"/>
      <c r="CB243" s="6"/>
      <c r="CC243" s="6"/>
      <c r="CD243" s="30"/>
      <c r="CE243" s="19"/>
      <c r="CF243" s="6"/>
      <c r="CG243" s="6"/>
      <c r="CH243" s="30"/>
      <c r="CI243" s="19"/>
      <c r="CJ243" s="6"/>
      <c r="CK243" s="6"/>
      <c r="CL243" s="30"/>
      <c r="CM243" s="19"/>
      <c r="CN243" s="6"/>
      <c r="CO243" s="6"/>
      <c r="CP243" s="30"/>
      <c r="CQ243" s="19"/>
      <c r="CR243" s="6"/>
      <c r="CS243" s="6"/>
      <c r="CT243" s="30"/>
      <c r="CU243" s="19"/>
      <c r="CV243" s="6"/>
      <c r="CW243" s="6"/>
      <c r="CX243" s="30"/>
      <c r="CY243" s="19"/>
      <c r="CZ243" s="6"/>
      <c r="DA243" s="6"/>
      <c r="DB243" s="30"/>
      <c r="DC243" s="19"/>
      <c r="DD243" s="6"/>
      <c r="DE243" s="6"/>
      <c r="DF243" s="30"/>
      <c r="DG243" s="19"/>
      <c r="DH243" s="6"/>
      <c r="DI243" s="6"/>
      <c r="DJ243" s="30"/>
      <c r="DK243" s="19"/>
      <c r="DL243" s="6"/>
      <c r="DM243" s="6"/>
      <c r="DN243" s="30"/>
      <c r="DO243" s="19"/>
      <c r="DP243" s="6"/>
      <c r="DQ243" s="6"/>
      <c r="DR243" s="30"/>
      <c r="DS243" s="19"/>
      <c r="DT243" s="6"/>
      <c r="DU243" s="6"/>
      <c r="DV243" s="30"/>
      <c r="DW243" s="19"/>
      <c r="DX243" s="6"/>
      <c r="DY243" s="6"/>
      <c r="DZ243" s="30"/>
      <c r="EA243" s="19"/>
      <c r="EB243" s="6"/>
      <c r="EC243" s="6"/>
      <c r="ED243" s="30"/>
      <c r="EE243" s="19"/>
      <c r="EF243" s="6"/>
      <c r="EG243" s="6"/>
      <c r="EH243" s="30"/>
      <c r="EI243" s="19"/>
      <c r="EJ243" s="6"/>
      <c r="EK243" s="6"/>
      <c r="EL243" s="30"/>
      <c r="EM243" s="19"/>
      <c r="EN243" s="6"/>
      <c r="EO243" s="6"/>
      <c r="EP243" s="30"/>
      <c r="EQ243" s="19"/>
      <c r="ER243" s="6"/>
      <c r="ES243" s="6"/>
      <c r="ET243" s="30"/>
      <c r="EU243" s="19"/>
      <c r="EV243" s="6"/>
      <c r="EW243" s="6"/>
      <c r="EX243" s="30"/>
      <c r="EY243" s="19"/>
      <c r="EZ243" s="6"/>
      <c r="FA243" s="6"/>
      <c r="FB243" s="30"/>
      <c r="FC243" s="19"/>
      <c r="FD243" s="6"/>
      <c r="FE243" s="6"/>
      <c r="FF243" s="30"/>
      <c r="FG243" s="19"/>
      <c r="FH243" s="6"/>
      <c r="FI243" s="6"/>
      <c r="FJ243" s="30"/>
      <c r="FK243" s="19"/>
      <c r="FL243" s="6"/>
      <c r="FM243" s="6"/>
      <c r="FN243" s="117"/>
      <c r="FO243" s="86"/>
    </row>
    <row r="244" spans="1:171" x14ac:dyDescent="0.2">
      <c r="A244" s="1"/>
      <c r="B244" s="74" t="str">
        <f>IF($B$32="","",$B$32)</f>
        <v>項目29</v>
      </c>
      <c r="C244" s="19"/>
      <c r="D244" s="6"/>
      <c r="E244" s="6"/>
      <c r="F244" s="6"/>
      <c r="G244" s="19"/>
      <c r="H244" s="6"/>
      <c r="I244" s="6"/>
      <c r="J244" s="6"/>
      <c r="K244" s="19"/>
      <c r="L244" s="6"/>
      <c r="M244" s="6"/>
      <c r="N244" s="6"/>
      <c r="O244" s="19"/>
      <c r="P244" s="6"/>
      <c r="Q244" s="6"/>
      <c r="R244" s="6"/>
      <c r="S244" s="19"/>
      <c r="T244" s="6"/>
      <c r="U244" s="6"/>
      <c r="V244" s="6"/>
      <c r="W244" s="19"/>
      <c r="X244" s="6"/>
      <c r="Y244" s="6"/>
      <c r="Z244" s="6"/>
      <c r="AA244" s="19"/>
      <c r="AB244" s="6"/>
      <c r="AC244" s="6"/>
      <c r="AD244" s="6"/>
      <c r="AE244" s="19"/>
      <c r="AF244" s="6"/>
      <c r="AG244" s="6"/>
      <c r="AH244" s="6"/>
      <c r="AI244" s="19"/>
      <c r="AJ244" s="6"/>
      <c r="AK244" s="6"/>
      <c r="AL244" s="6"/>
      <c r="AM244" s="19"/>
      <c r="AN244" s="6"/>
      <c r="AO244" s="6"/>
      <c r="AP244" s="6"/>
      <c r="AQ244" s="19"/>
      <c r="AR244" s="6"/>
      <c r="AS244" s="6"/>
      <c r="AT244" s="6"/>
      <c r="AU244" s="19"/>
      <c r="AV244" s="6"/>
      <c r="AW244" s="6"/>
      <c r="AX244" s="30"/>
      <c r="AY244" s="19"/>
      <c r="AZ244" s="6"/>
      <c r="BA244" s="6"/>
      <c r="BB244" s="30"/>
      <c r="BC244" s="19"/>
      <c r="BD244" s="6"/>
      <c r="BE244" s="6"/>
      <c r="BF244" s="30"/>
      <c r="BG244" s="19"/>
      <c r="BH244" s="6"/>
      <c r="BI244" s="6"/>
      <c r="BJ244" s="30"/>
      <c r="BK244" s="19"/>
      <c r="BL244" s="6"/>
      <c r="BM244" s="6"/>
      <c r="BN244" s="30"/>
      <c r="BO244" s="19"/>
      <c r="BP244" s="6"/>
      <c r="BQ244" s="6"/>
      <c r="BR244" s="30"/>
      <c r="BS244" s="19"/>
      <c r="BT244" s="6"/>
      <c r="BU244" s="6"/>
      <c r="BV244" s="30"/>
      <c r="BW244" s="19"/>
      <c r="BX244" s="6"/>
      <c r="BY244" s="6"/>
      <c r="BZ244" s="30"/>
      <c r="CA244" s="19"/>
      <c r="CB244" s="6"/>
      <c r="CC244" s="6"/>
      <c r="CD244" s="30"/>
      <c r="CE244" s="19"/>
      <c r="CF244" s="6"/>
      <c r="CG244" s="6"/>
      <c r="CH244" s="30"/>
      <c r="CI244" s="19"/>
      <c r="CJ244" s="6"/>
      <c r="CK244" s="6"/>
      <c r="CL244" s="30"/>
      <c r="CM244" s="19"/>
      <c r="CN244" s="6"/>
      <c r="CO244" s="6"/>
      <c r="CP244" s="30"/>
      <c r="CQ244" s="19"/>
      <c r="CR244" s="6"/>
      <c r="CS244" s="6"/>
      <c r="CT244" s="30"/>
      <c r="CU244" s="19"/>
      <c r="CV244" s="6"/>
      <c r="CW244" s="6"/>
      <c r="CX244" s="30"/>
      <c r="CY244" s="19"/>
      <c r="CZ244" s="6"/>
      <c r="DA244" s="6"/>
      <c r="DB244" s="30"/>
      <c r="DC244" s="19"/>
      <c r="DD244" s="6"/>
      <c r="DE244" s="6"/>
      <c r="DF244" s="30"/>
      <c r="DG244" s="19"/>
      <c r="DH244" s="6"/>
      <c r="DI244" s="6"/>
      <c r="DJ244" s="30"/>
      <c r="DK244" s="19"/>
      <c r="DL244" s="6"/>
      <c r="DM244" s="6"/>
      <c r="DN244" s="30"/>
      <c r="DO244" s="19"/>
      <c r="DP244" s="6"/>
      <c r="DQ244" s="6"/>
      <c r="DR244" s="30"/>
      <c r="DS244" s="19"/>
      <c r="DT244" s="6"/>
      <c r="DU244" s="6"/>
      <c r="DV244" s="30"/>
      <c r="DW244" s="19"/>
      <c r="DX244" s="6"/>
      <c r="DY244" s="6"/>
      <c r="DZ244" s="30"/>
      <c r="EA244" s="19"/>
      <c r="EB244" s="6"/>
      <c r="EC244" s="6"/>
      <c r="ED244" s="30"/>
      <c r="EE244" s="19"/>
      <c r="EF244" s="6"/>
      <c r="EG244" s="6"/>
      <c r="EH244" s="30"/>
      <c r="EI244" s="19"/>
      <c r="EJ244" s="6"/>
      <c r="EK244" s="6"/>
      <c r="EL244" s="30"/>
      <c r="EM244" s="19"/>
      <c r="EN244" s="6"/>
      <c r="EO244" s="6"/>
      <c r="EP244" s="30"/>
      <c r="EQ244" s="19"/>
      <c r="ER244" s="6"/>
      <c r="ES244" s="6"/>
      <c r="ET244" s="30"/>
      <c r="EU244" s="19"/>
      <c r="EV244" s="6"/>
      <c r="EW244" s="6"/>
      <c r="EX244" s="30"/>
      <c r="EY244" s="19"/>
      <c r="EZ244" s="6"/>
      <c r="FA244" s="6"/>
      <c r="FB244" s="30"/>
      <c r="FC244" s="19"/>
      <c r="FD244" s="6"/>
      <c r="FE244" s="6"/>
      <c r="FF244" s="30"/>
      <c r="FG244" s="19"/>
      <c r="FH244" s="6"/>
      <c r="FI244" s="6"/>
      <c r="FJ244" s="30"/>
      <c r="FK244" s="19"/>
      <c r="FL244" s="6"/>
      <c r="FM244" s="6"/>
      <c r="FN244" s="117"/>
      <c r="FO244" s="86"/>
    </row>
    <row r="245" spans="1:171" x14ac:dyDescent="0.2">
      <c r="A245" s="1"/>
      <c r="B245" s="74" t="str">
        <f>IF($B$33="","",$B$33)</f>
        <v>項目30</v>
      </c>
      <c r="C245" s="19"/>
      <c r="D245" s="6"/>
      <c r="E245" s="6"/>
      <c r="F245" s="6"/>
      <c r="G245" s="19"/>
      <c r="H245" s="6"/>
      <c r="I245" s="6"/>
      <c r="J245" s="6"/>
      <c r="K245" s="19"/>
      <c r="L245" s="6"/>
      <c r="M245" s="6"/>
      <c r="N245" s="6"/>
      <c r="O245" s="19"/>
      <c r="P245" s="6"/>
      <c r="Q245" s="6"/>
      <c r="R245" s="6"/>
      <c r="S245" s="19"/>
      <c r="T245" s="6"/>
      <c r="U245" s="6"/>
      <c r="V245" s="6"/>
      <c r="W245" s="19"/>
      <c r="X245" s="6"/>
      <c r="Y245" s="6"/>
      <c r="Z245" s="6"/>
      <c r="AA245" s="19"/>
      <c r="AB245" s="6"/>
      <c r="AC245" s="6"/>
      <c r="AD245" s="6"/>
      <c r="AE245" s="19"/>
      <c r="AF245" s="6"/>
      <c r="AG245" s="6"/>
      <c r="AH245" s="6"/>
      <c r="AI245" s="19"/>
      <c r="AJ245" s="6"/>
      <c r="AK245" s="6"/>
      <c r="AL245" s="6"/>
      <c r="AM245" s="19"/>
      <c r="AN245" s="6"/>
      <c r="AO245" s="6"/>
      <c r="AP245" s="6"/>
      <c r="AQ245" s="19"/>
      <c r="AR245" s="6"/>
      <c r="AS245" s="6"/>
      <c r="AT245" s="6"/>
      <c r="AU245" s="19"/>
      <c r="AV245" s="6"/>
      <c r="AW245" s="6"/>
      <c r="AX245" s="30"/>
      <c r="AY245" s="19"/>
      <c r="AZ245" s="6"/>
      <c r="BA245" s="6"/>
      <c r="BB245" s="30"/>
      <c r="BC245" s="19"/>
      <c r="BD245" s="6"/>
      <c r="BE245" s="6"/>
      <c r="BF245" s="30"/>
      <c r="BG245" s="19"/>
      <c r="BH245" s="6"/>
      <c r="BI245" s="6"/>
      <c r="BJ245" s="30"/>
      <c r="BK245" s="19"/>
      <c r="BL245" s="6"/>
      <c r="BM245" s="6"/>
      <c r="BN245" s="30"/>
      <c r="BO245" s="19"/>
      <c r="BP245" s="6"/>
      <c r="BQ245" s="6"/>
      <c r="BR245" s="30"/>
      <c r="BS245" s="19"/>
      <c r="BT245" s="6"/>
      <c r="BU245" s="6"/>
      <c r="BV245" s="30"/>
      <c r="BW245" s="19"/>
      <c r="BX245" s="6"/>
      <c r="BY245" s="6"/>
      <c r="BZ245" s="30"/>
      <c r="CA245" s="19"/>
      <c r="CB245" s="6"/>
      <c r="CC245" s="6"/>
      <c r="CD245" s="30"/>
      <c r="CE245" s="19"/>
      <c r="CF245" s="6"/>
      <c r="CG245" s="6"/>
      <c r="CH245" s="30"/>
      <c r="CI245" s="19"/>
      <c r="CJ245" s="6"/>
      <c r="CK245" s="6"/>
      <c r="CL245" s="30"/>
      <c r="CM245" s="19"/>
      <c r="CN245" s="6"/>
      <c r="CO245" s="6"/>
      <c r="CP245" s="30"/>
      <c r="CQ245" s="19"/>
      <c r="CR245" s="6"/>
      <c r="CS245" s="6"/>
      <c r="CT245" s="30"/>
      <c r="CU245" s="19"/>
      <c r="CV245" s="6"/>
      <c r="CW245" s="6"/>
      <c r="CX245" s="30"/>
      <c r="CY245" s="19"/>
      <c r="CZ245" s="6"/>
      <c r="DA245" s="6"/>
      <c r="DB245" s="30"/>
      <c r="DC245" s="19"/>
      <c r="DD245" s="6"/>
      <c r="DE245" s="6"/>
      <c r="DF245" s="30"/>
      <c r="DG245" s="19"/>
      <c r="DH245" s="6"/>
      <c r="DI245" s="6"/>
      <c r="DJ245" s="30"/>
      <c r="DK245" s="19"/>
      <c r="DL245" s="6"/>
      <c r="DM245" s="6"/>
      <c r="DN245" s="30"/>
      <c r="DO245" s="19"/>
      <c r="DP245" s="6"/>
      <c r="DQ245" s="6"/>
      <c r="DR245" s="30"/>
      <c r="DS245" s="19"/>
      <c r="DT245" s="6"/>
      <c r="DU245" s="6"/>
      <c r="DV245" s="30"/>
      <c r="DW245" s="19"/>
      <c r="DX245" s="6"/>
      <c r="DY245" s="6"/>
      <c r="DZ245" s="30"/>
      <c r="EA245" s="19"/>
      <c r="EB245" s="6"/>
      <c r="EC245" s="6"/>
      <c r="ED245" s="30"/>
      <c r="EE245" s="19"/>
      <c r="EF245" s="6"/>
      <c r="EG245" s="6"/>
      <c r="EH245" s="30"/>
      <c r="EI245" s="19"/>
      <c r="EJ245" s="6"/>
      <c r="EK245" s="6"/>
      <c r="EL245" s="30"/>
      <c r="EM245" s="19"/>
      <c r="EN245" s="6"/>
      <c r="EO245" s="6"/>
      <c r="EP245" s="30"/>
      <c r="EQ245" s="19"/>
      <c r="ER245" s="6"/>
      <c r="ES245" s="6"/>
      <c r="ET245" s="30"/>
      <c r="EU245" s="19"/>
      <c r="EV245" s="6"/>
      <c r="EW245" s="6"/>
      <c r="EX245" s="30"/>
      <c r="EY245" s="19"/>
      <c r="EZ245" s="6"/>
      <c r="FA245" s="6"/>
      <c r="FB245" s="30"/>
      <c r="FC245" s="19"/>
      <c r="FD245" s="6"/>
      <c r="FE245" s="6"/>
      <c r="FF245" s="30"/>
      <c r="FG245" s="19"/>
      <c r="FH245" s="6"/>
      <c r="FI245" s="6"/>
      <c r="FJ245" s="30"/>
      <c r="FK245" s="19"/>
      <c r="FL245" s="6"/>
      <c r="FM245" s="6"/>
      <c r="FN245" s="117"/>
      <c r="FO245" s="86"/>
    </row>
    <row r="246" spans="1:171" x14ac:dyDescent="0.2">
      <c r="A246" s="1"/>
      <c r="B246" s="74" t="str">
        <f>IF($B$34="","",$B$34)</f>
        <v>項目31</v>
      </c>
      <c r="C246" s="19"/>
      <c r="D246" s="6"/>
      <c r="E246" s="6"/>
      <c r="F246" s="6"/>
      <c r="G246" s="19"/>
      <c r="H246" s="6"/>
      <c r="I246" s="6"/>
      <c r="J246" s="6"/>
      <c r="K246" s="19"/>
      <c r="L246" s="6"/>
      <c r="M246" s="6"/>
      <c r="N246" s="6"/>
      <c r="O246" s="19"/>
      <c r="P246" s="6"/>
      <c r="Q246" s="6"/>
      <c r="R246" s="6"/>
      <c r="S246" s="19"/>
      <c r="T246" s="6"/>
      <c r="U246" s="6"/>
      <c r="V246" s="6"/>
      <c r="W246" s="19"/>
      <c r="X246" s="6"/>
      <c r="Y246" s="6"/>
      <c r="Z246" s="6"/>
      <c r="AA246" s="19"/>
      <c r="AB246" s="6"/>
      <c r="AC246" s="6"/>
      <c r="AD246" s="6"/>
      <c r="AE246" s="19"/>
      <c r="AF246" s="6"/>
      <c r="AG246" s="6"/>
      <c r="AH246" s="6"/>
      <c r="AI246" s="19"/>
      <c r="AJ246" s="6"/>
      <c r="AK246" s="6"/>
      <c r="AL246" s="6"/>
      <c r="AM246" s="19"/>
      <c r="AN246" s="6"/>
      <c r="AO246" s="6"/>
      <c r="AP246" s="6"/>
      <c r="AQ246" s="19"/>
      <c r="AR246" s="6"/>
      <c r="AS246" s="6"/>
      <c r="AT246" s="6"/>
      <c r="AU246" s="19"/>
      <c r="AV246" s="6"/>
      <c r="AW246" s="6"/>
      <c r="AX246" s="30"/>
      <c r="AY246" s="19"/>
      <c r="AZ246" s="6"/>
      <c r="BA246" s="6"/>
      <c r="BB246" s="30"/>
      <c r="BC246" s="19"/>
      <c r="BD246" s="6"/>
      <c r="BE246" s="6"/>
      <c r="BF246" s="30"/>
      <c r="BG246" s="19"/>
      <c r="BH246" s="6"/>
      <c r="BI246" s="6"/>
      <c r="BJ246" s="30"/>
      <c r="BK246" s="19"/>
      <c r="BL246" s="6"/>
      <c r="BM246" s="6"/>
      <c r="BN246" s="30"/>
      <c r="BO246" s="19"/>
      <c r="BP246" s="6"/>
      <c r="BQ246" s="6"/>
      <c r="BR246" s="30"/>
      <c r="BS246" s="19"/>
      <c r="BT246" s="6"/>
      <c r="BU246" s="6"/>
      <c r="BV246" s="30"/>
      <c r="BW246" s="19"/>
      <c r="BX246" s="6"/>
      <c r="BY246" s="6"/>
      <c r="BZ246" s="30"/>
      <c r="CA246" s="19"/>
      <c r="CB246" s="6"/>
      <c r="CC246" s="6"/>
      <c r="CD246" s="30"/>
      <c r="CE246" s="19"/>
      <c r="CF246" s="6"/>
      <c r="CG246" s="6"/>
      <c r="CH246" s="30"/>
      <c r="CI246" s="19"/>
      <c r="CJ246" s="6"/>
      <c r="CK246" s="6"/>
      <c r="CL246" s="30"/>
      <c r="CM246" s="19"/>
      <c r="CN246" s="6"/>
      <c r="CO246" s="6"/>
      <c r="CP246" s="30"/>
      <c r="CQ246" s="19"/>
      <c r="CR246" s="6"/>
      <c r="CS246" s="6"/>
      <c r="CT246" s="30"/>
      <c r="CU246" s="19"/>
      <c r="CV246" s="6"/>
      <c r="CW246" s="6"/>
      <c r="CX246" s="30"/>
      <c r="CY246" s="19"/>
      <c r="CZ246" s="6"/>
      <c r="DA246" s="6"/>
      <c r="DB246" s="30"/>
      <c r="DC246" s="19"/>
      <c r="DD246" s="6"/>
      <c r="DE246" s="6"/>
      <c r="DF246" s="30"/>
      <c r="DG246" s="19"/>
      <c r="DH246" s="6"/>
      <c r="DI246" s="6"/>
      <c r="DJ246" s="30"/>
      <c r="DK246" s="19"/>
      <c r="DL246" s="6"/>
      <c r="DM246" s="6"/>
      <c r="DN246" s="30"/>
      <c r="DO246" s="19"/>
      <c r="DP246" s="6"/>
      <c r="DQ246" s="6"/>
      <c r="DR246" s="30"/>
      <c r="DS246" s="19"/>
      <c r="DT246" s="6"/>
      <c r="DU246" s="6"/>
      <c r="DV246" s="30"/>
      <c r="DW246" s="19"/>
      <c r="DX246" s="6"/>
      <c r="DY246" s="6"/>
      <c r="DZ246" s="30"/>
      <c r="EA246" s="19"/>
      <c r="EB246" s="6"/>
      <c r="EC246" s="6"/>
      <c r="ED246" s="30"/>
      <c r="EE246" s="19"/>
      <c r="EF246" s="6"/>
      <c r="EG246" s="6"/>
      <c r="EH246" s="30"/>
      <c r="EI246" s="19"/>
      <c r="EJ246" s="6"/>
      <c r="EK246" s="6"/>
      <c r="EL246" s="30"/>
      <c r="EM246" s="19"/>
      <c r="EN246" s="6"/>
      <c r="EO246" s="6"/>
      <c r="EP246" s="30"/>
      <c r="EQ246" s="19"/>
      <c r="ER246" s="6"/>
      <c r="ES246" s="6"/>
      <c r="ET246" s="30"/>
      <c r="EU246" s="19"/>
      <c r="EV246" s="6"/>
      <c r="EW246" s="6"/>
      <c r="EX246" s="30"/>
      <c r="EY246" s="19"/>
      <c r="EZ246" s="6"/>
      <c r="FA246" s="6"/>
      <c r="FB246" s="30"/>
      <c r="FC246" s="19"/>
      <c r="FD246" s="6"/>
      <c r="FE246" s="6"/>
      <c r="FF246" s="30"/>
      <c r="FG246" s="19"/>
      <c r="FH246" s="6"/>
      <c r="FI246" s="6"/>
      <c r="FJ246" s="30"/>
      <c r="FK246" s="19"/>
      <c r="FL246" s="6"/>
      <c r="FM246" s="6"/>
      <c r="FN246" s="117"/>
      <c r="FO246" s="86"/>
    </row>
    <row r="247" spans="1:171" x14ac:dyDescent="0.2">
      <c r="A247" s="1"/>
      <c r="B247" s="74" t="str">
        <f>IF($B$35="","",$B$35)</f>
        <v>項目32</v>
      </c>
      <c r="C247" s="19"/>
      <c r="D247" s="6"/>
      <c r="E247" s="6"/>
      <c r="F247" s="6"/>
      <c r="G247" s="19"/>
      <c r="H247" s="6"/>
      <c r="I247" s="6"/>
      <c r="J247" s="6"/>
      <c r="K247" s="19"/>
      <c r="L247" s="6"/>
      <c r="M247" s="6"/>
      <c r="N247" s="6"/>
      <c r="O247" s="19"/>
      <c r="P247" s="6"/>
      <c r="Q247" s="6"/>
      <c r="R247" s="6"/>
      <c r="S247" s="19"/>
      <c r="T247" s="6"/>
      <c r="U247" s="6"/>
      <c r="V247" s="6"/>
      <c r="W247" s="19"/>
      <c r="X247" s="6"/>
      <c r="Y247" s="6"/>
      <c r="Z247" s="6"/>
      <c r="AA247" s="19"/>
      <c r="AB247" s="6"/>
      <c r="AC247" s="6"/>
      <c r="AD247" s="6"/>
      <c r="AE247" s="19"/>
      <c r="AF247" s="6"/>
      <c r="AG247" s="6"/>
      <c r="AH247" s="6"/>
      <c r="AI247" s="19"/>
      <c r="AJ247" s="6"/>
      <c r="AK247" s="6"/>
      <c r="AL247" s="6"/>
      <c r="AM247" s="19"/>
      <c r="AN247" s="6"/>
      <c r="AO247" s="6"/>
      <c r="AP247" s="6"/>
      <c r="AQ247" s="19"/>
      <c r="AR247" s="6"/>
      <c r="AS247" s="6"/>
      <c r="AT247" s="6"/>
      <c r="AU247" s="19"/>
      <c r="AV247" s="6"/>
      <c r="AW247" s="6"/>
      <c r="AX247" s="30"/>
      <c r="AY247" s="19"/>
      <c r="AZ247" s="6"/>
      <c r="BA247" s="6"/>
      <c r="BB247" s="30"/>
      <c r="BC247" s="19"/>
      <c r="BD247" s="6"/>
      <c r="BE247" s="6"/>
      <c r="BF247" s="30"/>
      <c r="BG247" s="19"/>
      <c r="BH247" s="6"/>
      <c r="BI247" s="6"/>
      <c r="BJ247" s="30"/>
      <c r="BK247" s="19"/>
      <c r="BL247" s="6"/>
      <c r="BM247" s="6"/>
      <c r="BN247" s="30"/>
      <c r="BO247" s="19"/>
      <c r="BP247" s="6"/>
      <c r="BQ247" s="6"/>
      <c r="BR247" s="30"/>
      <c r="BS247" s="19"/>
      <c r="BT247" s="6"/>
      <c r="BU247" s="6"/>
      <c r="BV247" s="30"/>
      <c r="BW247" s="19"/>
      <c r="BX247" s="6"/>
      <c r="BY247" s="6"/>
      <c r="BZ247" s="30"/>
      <c r="CA247" s="19"/>
      <c r="CB247" s="6"/>
      <c r="CC247" s="6"/>
      <c r="CD247" s="30"/>
      <c r="CE247" s="19"/>
      <c r="CF247" s="6"/>
      <c r="CG247" s="6"/>
      <c r="CH247" s="30"/>
      <c r="CI247" s="19"/>
      <c r="CJ247" s="6"/>
      <c r="CK247" s="6"/>
      <c r="CL247" s="30"/>
      <c r="CM247" s="19"/>
      <c r="CN247" s="6"/>
      <c r="CO247" s="6"/>
      <c r="CP247" s="30"/>
      <c r="CQ247" s="19"/>
      <c r="CR247" s="6"/>
      <c r="CS247" s="6"/>
      <c r="CT247" s="30"/>
      <c r="CU247" s="19"/>
      <c r="CV247" s="6"/>
      <c r="CW247" s="6"/>
      <c r="CX247" s="30"/>
      <c r="CY247" s="19"/>
      <c r="CZ247" s="6"/>
      <c r="DA247" s="6"/>
      <c r="DB247" s="30"/>
      <c r="DC247" s="19"/>
      <c r="DD247" s="6"/>
      <c r="DE247" s="6"/>
      <c r="DF247" s="30"/>
      <c r="DG247" s="19"/>
      <c r="DH247" s="6"/>
      <c r="DI247" s="6"/>
      <c r="DJ247" s="30"/>
      <c r="DK247" s="19"/>
      <c r="DL247" s="6"/>
      <c r="DM247" s="6"/>
      <c r="DN247" s="30"/>
      <c r="DO247" s="19"/>
      <c r="DP247" s="6"/>
      <c r="DQ247" s="6"/>
      <c r="DR247" s="30"/>
      <c r="DS247" s="19"/>
      <c r="DT247" s="6"/>
      <c r="DU247" s="6"/>
      <c r="DV247" s="30"/>
      <c r="DW247" s="19"/>
      <c r="DX247" s="6"/>
      <c r="DY247" s="6"/>
      <c r="DZ247" s="30"/>
      <c r="EA247" s="19"/>
      <c r="EB247" s="6"/>
      <c r="EC247" s="6"/>
      <c r="ED247" s="30"/>
      <c r="EE247" s="19"/>
      <c r="EF247" s="6"/>
      <c r="EG247" s="6"/>
      <c r="EH247" s="30"/>
      <c r="EI247" s="19"/>
      <c r="EJ247" s="6"/>
      <c r="EK247" s="6"/>
      <c r="EL247" s="30"/>
      <c r="EM247" s="19"/>
      <c r="EN247" s="6"/>
      <c r="EO247" s="6"/>
      <c r="EP247" s="30"/>
      <c r="EQ247" s="19"/>
      <c r="ER247" s="6"/>
      <c r="ES247" s="6"/>
      <c r="ET247" s="30"/>
      <c r="EU247" s="19"/>
      <c r="EV247" s="6"/>
      <c r="EW247" s="6"/>
      <c r="EX247" s="30"/>
      <c r="EY247" s="19"/>
      <c r="EZ247" s="6"/>
      <c r="FA247" s="6"/>
      <c r="FB247" s="30"/>
      <c r="FC247" s="19"/>
      <c r="FD247" s="6"/>
      <c r="FE247" s="6"/>
      <c r="FF247" s="30"/>
      <c r="FG247" s="19"/>
      <c r="FH247" s="6"/>
      <c r="FI247" s="6"/>
      <c r="FJ247" s="30"/>
      <c r="FK247" s="19"/>
      <c r="FL247" s="6"/>
      <c r="FM247" s="6"/>
      <c r="FN247" s="117"/>
      <c r="FO247" s="86"/>
    </row>
    <row r="248" spans="1:171" x14ac:dyDescent="0.2">
      <c r="A248" s="1"/>
      <c r="B248" s="74" t="str">
        <f>IF($B$36="","",$B$36)</f>
        <v>項目33</v>
      </c>
      <c r="C248" s="19"/>
      <c r="D248" s="6"/>
      <c r="E248" s="6"/>
      <c r="F248" s="6"/>
      <c r="G248" s="19"/>
      <c r="H248" s="6"/>
      <c r="I248" s="6"/>
      <c r="J248" s="6"/>
      <c r="K248" s="19"/>
      <c r="L248" s="6"/>
      <c r="M248" s="6"/>
      <c r="N248" s="6"/>
      <c r="O248" s="19"/>
      <c r="P248" s="6"/>
      <c r="Q248" s="6"/>
      <c r="R248" s="6"/>
      <c r="S248" s="19"/>
      <c r="T248" s="6"/>
      <c r="U248" s="6"/>
      <c r="V248" s="6"/>
      <c r="W248" s="19"/>
      <c r="X248" s="6"/>
      <c r="Y248" s="6"/>
      <c r="Z248" s="6"/>
      <c r="AA248" s="19"/>
      <c r="AB248" s="6"/>
      <c r="AC248" s="6"/>
      <c r="AD248" s="6"/>
      <c r="AE248" s="19"/>
      <c r="AF248" s="6"/>
      <c r="AG248" s="6"/>
      <c r="AH248" s="6"/>
      <c r="AI248" s="19"/>
      <c r="AJ248" s="6"/>
      <c r="AK248" s="6"/>
      <c r="AL248" s="6"/>
      <c r="AM248" s="19"/>
      <c r="AN248" s="6"/>
      <c r="AO248" s="6"/>
      <c r="AP248" s="6"/>
      <c r="AQ248" s="19"/>
      <c r="AR248" s="6"/>
      <c r="AS248" s="6"/>
      <c r="AT248" s="6"/>
      <c r="AU248" s="19"/>
      <c r="AV248" s="6"/>
      <c r="AW248" s="6"/>
      <c r="AX248" s="30"/>
      <c r="AY248" s="19"/>
      <c r="AZ248" s="6"/>
      <c r="BA248" s="6"/>
      <c r="BB248" s="30"/>
      <c r="BC248" s="19"/>
      <c r="BD248" s="6"/>
      <c r="BE248" s="6"/>
      <c r="BF248" s="30"/>
      <c r="BG248" s="19"/>
      <c r="BH248" s="6"/>
      <c r="BI248" s="6"/>
      <c r="BJ248" s="30"/>
      <c r="BK248" s="19"/>
      <c r="BL248" s="6"/>
      <c r="BM248" s="6"/>
      <c r="BN248" s="30"/>
      <c r="BO248" s="19"/>
      <c r="BP248" s="6"/>
      <c r="BQ248" s="6"/>
      <c r="BR248" s="30"/>
      <c r="BS248" s="19"/>
      <c r="BT248" s="6"/>
      <c r="BU248" s="6"/>
      <c r="BV248" s="30"/>
      <c r="BW248" s="19"/>
      <c r="BX248" s="6"/>
      <c r="BY248" s="6"/>
      <c r="BZ248" s="30"/>
      <c r="CA248" s="19"/>
      <c r="CB248" s="6"/>
      <c r="CC248" s="6"/>
      <c r="CD248" s="30"/>
      <c r="CE248" s="19"/>
      <c r="CF248" s="6"/>
      <c r="CG248" s="6"/>
      <c r="CH248" s="30"/>
      <c r="CI248" s="19"/>
      <c r="CJ248" s="6"/>
      <c r="CK248" s="6"/>
      <c r="CL248" s="30"/>
      <c r="CM248" s="19"/>
      <c r="CN248" s="6"/>
      <c r="CO248" s="6"/>
      <c r="CP248" s="30"/>
      <c r="CQ248" s="19"/>
      <c r="CR248" s="6"/>
      <c r="CS248" s="6"/>
      <c r="CT248" s="30"/>
      <c r="CU248" s="19"/>
      <c r="CV248" s="6"/>
      <c r="CW248" s="6"/>
      <c r="CX248" s="30"/>
      <c r="CY248" s="19"/>
      <c r="CZ248" s="6"/>
      <c r="DA248" s="6"/>
      <c r="DB248" s="30"/>
      <c r="DC248" s="19"/>
      <c r="DD248" s="6"/>
      <c r="DE248" s="6"/>
      <c r="DF248" s="30"/>
      <c r="DG248" s="19"/>
      <c r="DH248" s="6"/>
      <c r="DI248" s="6"/>
      <c r="DJ248" s="30"/>
      <c r="DK248" s="19"/>
      <c r="DL248" s="6"/>
      <c r="DM248" s="6"/>
      <c r="DN248" s="30"/>
      <c r="DO248" s="19"/>
      <c r="DP248" s="6"/>
      <c r="DQ248" s="6"/>
      <c r="DR248" s="30"/>
      <c r="DS248" s="19"/>
      <c r="DT248" s="6"/>
      <c r="DU248" s="6"/>
      <c r="DV248" s="30"/>
      <c r="DW248" s="19"/>
      <c r="DX248" s="6"/>
      <c r="DY248" s="6"/>
      <c r="DZ248" s="30"/>
      <c r="EA248" s="19"/>
      <c r="EB248" s="6"/>
      <c r="EC248" s="6"/>
      <c r="ED248" s="30"/>
      <c r="EE248" s="19"/>
      <c r="EF248" s="6"/>
      <c r="EG248" s="6"/>
      <c r="EH248" s="30"/>
      <c r="EI248" s="19"/>
      <c r="EJ248" s="6"/>
      <c r="EK248" s="6"/>
      <c r="EL248" s="30"/>
      <c r="EM248" s="19"/>
      <c r="EN248" s="6"/>
      <c r="EO248" s="6"/>
      <c r="EP248" s="30"/>
      <c r="EQ248" s="19"/>
      <c r="ER248" s="6"/>
      <c r="ES248" s="6"/>
      <c r="ET248" s="30"/>
      <c r="EU248" s="19"/>
      <c r="EV248" s="6"/>
      <c r="EW248" s="6"/>
      <c r="EX248" s="30"/>
      <c r="EY248" s="19"/>
      <c r="EZ248" s="6"/>
      <c r="FA248" s="6"/>
      <c r="FB248" s="30"/>
      <c r="FC248" s="19"/>
      <c r="FD248" s="6"/>
      <c r="FE248" s="6"/>
      <c r="FF248" s="30"/>
      <c r="FG248" s="19"/>
      <c r="FH248" s="6"/>
      <c r="FI248" s="6"/>
      <c r="FJ248" s="30"/>
      <c r="FK248" s="19"/>
      <c r="FL248" s="6"/>
      <c r="FM248" s="6"/>
      <c r="FN248" s="117"/>
      <c r="FO248" s="86"/>
    </row>
    <row r="249" spans="1:171" x14ac:dyDescent="0.2">
      <c r="A249" s="1"/>
      <c r="B249" s="74" t="str">
        <f>IF($B$37="","",$B$37)</f>
        <v>項目34</v>
      </c>
      <c r="C249" s="19"/>
      <c r="D249" s="6"/>
      <c r="E249" s="6"/>
      <c r="F249" s="6"/>
      <c r="G249" s="19"/>
      <c r="H249" s="6"/>
      <c r="I249" s="6"/>
      <c r="J249" s="6"/>
      <c r="K249" s="19"/>
      <c r="L249" s="6"/>
      <c r="M249" s="6"/>
      <c r="N249" s="6"/>
      <c r="O249" s="19"/>
      <c r="P249" s="6"/>
      <c r="Q249" s="6"/>
      <c r="R249" s="6"/>
      <c r="S249" s="19"/>
      <c r="T249" s="6"/>
      <c r="U249" s="6"/>
      <c r="V249" s="6"/>
      <c r="W249" s="19"/>
      <c r="X249" s="6"/>
      <c r="Y249" s="6"/>
      <c r="Z249" s="6"/>
      <c r="AA249" s="19"/>
      <c r="AB249" s="6"/>
      <c r="AC249" s="6"/>
      <c r="AD249" s="6"/>
      <c r="AE249" s="19"/>
      <c r="AF249" s="6"/>
      <c r="AG249" s="6"/>
      <c r="AH249" s="6"/>
      <c r="AI249" s="19"/>
      <c r="AJ249" s="6"/>
      <c r="AK249" s="6"/>
      <c r="AL249" s="6"/>
      <c r="AM249" s="19"/>
      <c r="AN249" s="6"/>
      <c r="AO249" s="6"/>
      <c r="AP249" s="6"/>
      <c r="AQ249" s="19"/>
      <c r="AR249" s="6"/>
      <c r="AS249" s="6"/>
      <c r="AT249" s="6"/>
      <c r="AU249" s="19"/>
      <c r="AV249" s="6"/>
      <c r="AW249" s="6"/>
      <c r="AX249" s="30"/>
      <c r="AY249" s="19"/>
      <c r="AZ249" s="6"/>
      <c r="BA249" s="6"/>
      <c r="BB249" s="30"/>
      <c r="BC249" s="19"/>
      <c r="BD249" s="6"/>
      <c r="BE249" s="6"/>
      <c r="BF249" s="30"/>
      <c r="BG249" s="19"/>
      <c r="BH249" s="6"/>
      <c r="BI249" s="6"/>
      <c r="BJ249" s="30"/>
      <c r="BK249" s="19"/>
      <c r="BL249" s="6"/>
      <c r="BM249" s="6"/>
      <c r="BN249" s="30"/>
      <c r="BO249" s="19"/>
      <c r="BP249" s="6"/>
      <c r="BQ249" s="6"/>
      <c r="BR249" s="30"/>
      <c r="BS249" s="19"/>
      <c r="BT249" s="6"/>
      <c r="BU249" s="6"/>
      <c r="BV249" s="30"/>
      <c r="BW249" s="19"/>
      <c r="BX249" s="6"/>
      <c r="BY249" s="6"/>
      <c r="BZ249" s="30"/>
      <c r="CA249" s="19"/>
      <c r="CB249" s="6"/>
      <c r="CC249" s="6"/>
      <c r="CD249" s="30"/>
      <c r="CE249" s="19"/>
      <c r="CF249" s="6"/>
      <c r="CG249" s="6"/>
      <c r="CH249" s="30"/>
      <c r="CI249" s="19"/>
      <c r="CJ249" s="6"/>
      <c r="CK249" s="6"/>
      <c r="CL249" s="30"/>
      <c r="CM249" s="19"/>
      <c r="CN249" s="6"/>
      <c r="CO249" s="6"/>
      <c r="CP249" s="30"/>
      <c r="CQ249" s="19"/>
      <c r="CR249" s="6"/>
      <c r="CS249" s="6"/>
      <c r="CT249" s="30"/>
      <c r="CU249" s="19"/>
      <c r="CV249" s="6"/>
      <c r="CW249" s="6"/>
      <c r="CX249" s="30"/>
      <c r="CY249" s="19"/>
      <c r="CZ249" s="6"/>
      <c r="DA249" s="6"/>
      <c r="DB249" s="30"/>
      <c r="DC249" s="19"/>
      <c r="DD249" s="6"/>
      <c r="DE249" s="6"/>
      <c r="DF249" s="30"/>
      <c r="DG249" s="19"/>
      <c r="DH249" s="6"/>
      <c r="DI249" s="6"/>
      <c r="DJ249" s="30"/>
      <c r="DK249" s="19"/>
      <c r="DL249" s="6"/>
      <c r="DM249" s="6"/>
      <c r="DN249" s="30"/>
      <c r="DO249" s="19"/>
      <c r="DP249" s="6"/>
      <c r="DQ249" s="6"/>
      <c r="DR249" s="30"/>
      <c r="DS249" s="19"/>
      <c r="DT249" s="6"/>
      <c r="DU249" s="6"/>
      <c r="DV249" s="30"/>
      <c r="DW249" s="19"/>
      <c r="DX249" s="6"/>
      <c r="DY249" s="6"/>
      <c r="DZ249" s="30"/>
      <c r="EA249" s="19"/>
      <c r="EB249" s="6"/>
      <c r="EC249" s="6"/>
      <c r="ED249" s="30"/>
      <c r="EE249" s="19"/>
      <c r="EF249" s="6"/>
      <c r="EG249" s="6"/>
      <c r="EH249" s="30"/>
      <c r="EI249" s="19"/>
      <c r="EJ249" s="6"/>
      <c r="EK249" s="6"/>
      <c r="EL249" s="30"/>
      <c r="EM249" s="19"/>
      <c r="EN249" s="6"/>
      <c r="EO249" s="6"/>
      <c r="EP249" s="30"/>
      <c r="EQ249" s="19"/>
      <c r="ER249" s="6"/>
      <c r="ES249" s="6"/>
      <c r="ET249" s="30"/>
      <c r="EU249" s="19"/>
      <c r="EV249" s="6"/>
      <c r="EW249" s="6"/>
      <c r="EX249" s="30"/>
      <c r="EY249" s="19"/>
      <c r="EZ249" s="6"/>
      <c r="FA249" s="6"/>
      <c r="FB249" s="30"/>
      <c r="FC249" s="19"/>
      <c r="FD249" s="6"/>
      <c r="FE249" s="6"/>
      <c r="FF249" s="30"/>
      <c r="FG249" s="19"/>
      <c r="FH249" s="6"/>
      <c r="FI249" s="6"/>
      <c r="FJ249" s="30"/>
      <c r="FK249" s="19"/>
      <c r="FL249" s="6"/>
      <c r="FM249" s="6"/>
      <c r="FN249" s="117"/>
      <c r="FO249" s="86"/>
    </row>
    <row r="250" spans="1:171" x14ac:dyDescent="0.2">
      <c r="A250" s="1"/>
      <c r="B250" s="74" t="str">
        <f>IF($B$38="","",$B$38)</f>
        <v>項目35</v>
      </c>
      <c r="C250" s="19"/>
      <c r="D250" s="6"/>
      <c r="E250" s="6"/>
      <c r="F250" s="6"/>
      <c r="G250" s="19"/>
      <c r="H250" s="6"/>
      <c r="I250" s="6"/>
      <c r="J250" s="6"/>
      <c r="K250" s="19"/>
      <c r="L250" s="6"/>
      <c r="M250" s="6"/>
      <c r="N250" s="6"/>
      <c r="O250" s="19"/>
      <c r="P250" s="6"/>
      <c r="Q250" s="6"/>
      <c r="R250" s="6"/>
      <c r="S250" s="19"/>
      <c r="T250" s="6"/>
      <c r="U250" s="6"/>
      <c r="V250" s="6"/>
      <c r="W250" s="19"/>
      <c r="X250" s="6"/>
      <c r="Y250" s="6"/>
      <c r="Z250" s="6"/>
      <c r="AA250" s="19"/>
      <c r="AB250" s="6"/>
      <c r="AC250" s="6"/>
      <c r="AD250" s="6"/>
      <c r="AE250" s="19"/>
      <c r="AF250" s="6"/>
      <c r="AG250" s="6"/>
      <c r="AH250" s="6"/>
      <c r="AI250" s="19"/>
      <c r="AJ250" s="6"/>
      <c r="AK250" s="6"/>
      <c r="AL250" s="6"/>
      <c r="AM250" s="19"/>
      <c r="AN250" s="6"/>
      <c r="AO250" s="6"/>
      <c r="AP250" s="6"/>
      <c r="AQ250" s="19"/>
      <c r="AR250" s="6"/>
      <c r="AS250" s="6"/>
      <c r="AT250" s="6"/>
      <c r="AU250" s="19"/>
      <c r="AV250" s="6"/>
      <c r="AW250" s="6"/>
      <c r="AX250" s="30"/>
      <c r="AY250" s="19"/>
      <c r="AZ250" s="6"/>
      <c r="BA250" s="6"/>
      <c r="BB250" s="30"/>
      <c r="BC250" s="19"/>
      <c r="BD250" s="6"/>
      <c r="BE250" s="6"/>
      <c r="BF250" s="30"/>
      <c r="BG250" s="19"/>
      <c r="BH250" s="6"/>
      <c r="BI250" s="6"/>
      <c r="BJ250" s="30"/>
      <c r="BK250" s="19"/>
      <c r="BL250" s="6"/>
      <c r="BM250" s="6"/>
      <c r="BN250" s="30"/>
      <c r="BO250" s="19"/>
      <c r="BP250" s="6"/>
      <c r="BQ250" s="6"/>
      <c r="BR250" s="30"/>
      <c r="BS250" s="19"/>
      <c r="BT250" s="6"/>
      <c r="BU250" s="6"/>
      <c r="BV250" s="30"/>
      <c r="BW250" s="19"/>
      <c r="BX250" s="6"/>
      <c r="BY250" s="6"/>
      <c r="BZ250" s="30"/>
      <c r="CA250" s="19"/>
      <c r="CB250" s="6"/>
      <c r="CC250" s="6"/>
      <c r="CD250" s="30"/>
      <c r="CE250" s="19"/>
      <c r="CF250" s="6"/>
      <c r="CG250" s="6"/>
      <c r="CH250" s="30"/>
      <c r="CI250" s="19"/>
      <c r="CJ250" s="6"/>
      <c r="CK250" s="6"/>
      <c r="CL250" s="30"/>
      <c r="CM250" s="19"/>
      <c r="CN250" s="6"/>
      <c r="CO250" s="6"/>
      <c r="CP250" s="30"/>
      <c r="CQ250" s="19"/>
      <c r="CR250" s="6"/>
      <c r="CS250" s="6"/>
      <c r="CT250" s="30"/>
      <c r="CU250" s="19"/>
      <c r="CV250" s="6"/>
      <c r="CW250" s="6"/>
      <c r="CX250" s="30"/>
      <c r="CY250" s="19"/>
      <c r="CZ250" s="6"/>
      <c r="DA250" s="6"/>
      <c r="DB250" s="30"/>
      <c r="DC250" s="19"/>
      <c r="DD250" s="6"/>
      <c r="DE250" s="6"/>
      <c r="DF250" s="30"/>
      <c r="DG250" s="19"/>
      <c r="DH250" s="6"/>
      <c r="DI250" s="6"/>
      <c r="DJ250" s="30"/>
      <c r="DK250" s="19"/>
      <c r="DL250" s="6"/>
      <c r="DM250" s="6"/>
      <c r="DN250" s="30"/>
      <c r="DO250" s="19"/>
      <c r="DP250" s="6"/>
      <c r="DQ250" s="6"/>
      <c r="DR250" s="30"/>
      <c r="DS250" s="19"/>
      <c r="DT250" s="6"/>
      <c r="DU250" s="6"/>
      <c r="DV250" s="30"/>
      <c r="DW250" s="19"/>
      <c r="DX250" s="6"/>
      <c r="DY250" s="6"/>
      <c r="DZ250" s="30"/>
      <c r="EA250" s="19"/>
      <c r="EB250" s="6"/>
      <c r="EC250" s="6"/>
      <c r="ED250" s="30"/>
      <c r="EE250" s="19"/>
      <c r="EF250" s="6"/>
      <c r="EG250" s="6"/>
      <c r="EH250" s="30"/>
      <c r="EI250" s="19"/>
      <c r="EJ250" s="6"/>
      <c r="EK250" s="6"/>
      <c r="EL250" s="30"/>
      <c r="EM250" s="19"/>
      <c r="EN250" s="6"/>
      <c r="EO250" s="6"/>
      <c r="EP250" s="30"/>
      <c r="EQ250" s="19"/>
      <c r="ER250" s="6"/>
      <c r="ES250" s="6"/>
      <c r="ET250" s="30"/>
      <c r="EU250" s="19"/>
      <c r="EV250" s="6"/>
      <c r="EW250" s="6"/>
      <c r="EX250" s="30"/>
      <c r="EY250" s="19"/>
      <c r="EZ250" s="6"/>
      <c r="FA250" s="6"/>
      <c r="FB250" s="30"/>
      <c r="FC250" s="19"/>
      <c r="FD250" s="6"/>
      <c r="FE250" s="6"/>
      <c r="FF250" s="30"/>
      <c r="FG250" s="19"/>
      <c r="FH250" s="6"/>
      <c r="FI250" s="6"/>
      <c r="FJ250" s="30"/>
      <c r="FK250" s="19"/>
      <c r="FL250" s="6"/>
      <c r="FM250" s="6"/>
      <c r="FN250" s="117"/>
      <c r="FO250" s="86"/>
    </row>
    <row r="251" spans="1:171" x14ac:dyDescent="0.2">
      <c r="A251" s="1"/>
      <c r="B251" s="74" t="str">
        <f>IF($B$39="","",$B$39)</f>
        <v>項目36</v>
      </c>
      <c r="C251" s="19"/>
      <c r="D251" s="6"/>
      <c r="E251" s="6"/>
      <c r="F251" s="6"/>
      <c r="G251" s="19"/>
      <c r="H251" s="6"/>
      <c r="I251" s="6"/>
      <c r="J251" s="6"/>
      <c r="K251" s="19"/>
      <c r="L251" s="6"/>
      <c r="M251" s="6"/>
      <c r="N251" s="6"/>
      <c r="O251" s="19"/>
      <c r="P251" s="6"/>
      <c r="Q251" s="6"/>
      <c r="R251" s="6"/>
      <c r="S251" s="19"/>
      <c r="T251" s="6"/>
      <c r="U251" s="6"/>
      <c r="V251" s="6"/>
      <c r="W251" s="19"/>
      <c r="X251" s="6"/>
      <c r="Y251" s="6"/>
      <c r="Z251" s="6"/>
      <c r="AA251" s="19"/>
      <c r="AB251" s="6"/>
      <c r="AC251" s="6"/>
      <c r="AD251" s="6"/>
      <c r="AE251" s="19"/>
      <c r="AF251" s="6"/>
      <c r="AG251" s="6"/>
      <c r="AH251" s="6"/>
      <c r="AI251" s="19"/>
      <c r="AJ251" s="6"/>
      <c r="AK251" s="6"/>
      <c r="AL251" s="6"/>
      <c r="AM251" s="19"/>
      <c r="AN251" s="6"/>
      <c r="AO251" s="6"/>
      <c r="AP251" s="6"/>
      <c r="AQ251" s="19"/>
      <c r="AR251" s="6"/>
      <c r="AS251" s="6"/>
      <c r="AT251" s="6"/>
      <c r="AU251" s="19"/>
      <c r="AV251" s="6"/>
      <c r="AW251" s="6"/>
      <c r="AX251" s="30"/>
      <c r="AY251" s="19"/>
      <c r="AZ251" s="6"/>
      <c r="BA251" s="6"/>
      <c r="BB251" s="30"/>
      <c r="BC251" s="19"/>
      <c r="BD251" s="6"/>
      <c r="BE251" s="6"/>
      <c r="BF251" s="30"/>
      <c r="BG251" s="19"/>
      <c r="BH251" s="6"/>
      <c r="BI251" s="6"/>
      <c r="BJ251" s="30"/>
      <c r="BK251" s="19"/>
      <c r="BL251" s="6"/>
      <c r="BM251" s="6"/>
      <c r="BN251" s="30"/>
      <c r="BO251" s="19"/>
      <c r="BP251" s="6"/>
      <c r="BQ251" s="6"/>
      <c r="BR251" s="30"/>
      <c r="BS251" s="19"/>
      <c r="BT251" s="6"/>
      <c r="BU251" s="6"/>
      <c r="BV251" s="30"/>
      <c r="BW251" s="19"/>
      <c r="BX251" s="6"/>
      <c r="BY251" s="6"/>
      <c r="BZ251" s="30"/>
      <c r="CA251" s="19"/>
      <c r="CB251" s="6"/>
      <c r="CC251" s="6"/>
      <c r="CD251" s="30"/>
      <c r="CE251" s="19"/>
      <c r="CF251" s="6"/>
      <c r="CG251" s="6"/>
      <c r="CH251" s="30"/>
      <c r="CI251" s="19"/>
      <c r="CJ251" s="6"/>
      <c r="CK251" s="6"/>
      <c r="CL251" s="30"/>
      <c r="CM251" s="19"/>
      <c r="CN251" s="6"/>
      <c r="CO251" s="6"/>
      <c r="CP251" s="30"/>
      <c r="CQ251" s="19"/>
      <c r="CR251" s="6"/>
      <c r="CS251" s="6"/>
      <c r="CT251" s="30"/>
      <c r="CU251" s="19"/>
      <c r="CV251" s="6"/>
      <c r="CW251" s="6"/>
      <c r="CX251" s="30"/>
      <c r="CY251" s="19"/>
      <c r="CZ251" s="6"/>
      <c r="DA251" s="6"/>
      <c r="DB251" s="30"/>
      <c r="DC251" s="19"/>
      <c r="DD251" s="6"/>
      <c r="DE251" s="6"/>
      <c r="DF251" s="30"/>
      <c r="DG251" s="19"/>
      <c r="DH251" s="6"/>
      <c r="DI251" s="6"/>
      <c r="DJ251" s="30"/>
      <c r="DK251" s="19"/>
      <c r="DL251" s="6"/>
      <c r="DM251" s="6"/>
      <c r="DN251" s="30"/>
      <c r="DO251" s="19"/>
      <c r="DP251" s="6"/>
      <c r="DQ251" s="6"/>
      <c r="DR251" s="30"/>
      <c r="DS251" s="19"/>
      <c r="DT251" s="6"/>
      <c r="DU251" s="6"/>
      <c r="DV251" s="30"/>
      <c r="DW251" s="19"/>
      <c r="DX251" s="6"/>
      <c r="DY251" s="6"/>
      <c r="DZ251" s="30"/>
      <c r="EA251" s="19"/>
      <c r="EB251" s="6"/>
      <c r="EC251" s="6"/>
      <c r="ED251" s="30"/>
      <c r="EE251" s="19"/>
      <c r="EF251" s="6"/>
      <c r="EG251" s="6"/>
      <c r="EH251" s="30"/>
      <c r="EI251" s="19"/>
      <c r="EJ251" s="6"/>
      <c r="EK251" s="6"/>
      <c r="EL251" s="30"/>
      <c r="EM251" s="19"/>
      <c r="EN251" s="6"/>
      <c r="EO251" s="6"/>
      <c r="EP251" s="30"/>
      <c r="EQ251" s="19"/>
      <c r="ER251" s="6"/>
      <c r="ES251" s="6"/>
      <c r="ET251" s="30"/>
      <c r="EU251" s="19"/>
      <c r="EV251" s="6"/>
      <c r="EW251" s="6"/>
      <c r="EX251" s="30"/>
      <c r="EY251" s="19"/>
      <c r="EZ251" s="6"/>
      <c r="FA251" s="6"/>
      <c r="FB251" s="30"/>
      <c r="FC251" s="19"/>
      <c r="FD251" s="6"/>
      <c r="FE251" s="6"/>
      <c r="FF251" s="30"/>
      <c r="FG251" s="19"/>
      <c r="FH251" s="6"/>
      <c r="FI251" s="6"/>
      <c r="FJ251" s="30"/>
      <c r="FK251" s="19"/>
      <c r="FL251" s="6"/>
      <c r="FM251" s="6"/>
      <c r="FN251" s="117"/>
      <c r="FO251" s="86"/>
    </row>
    <row r="252" spans="1:171" x14ac:dyDescent="0.2">
      <c r="A252" s="1"/>
      <c r="B252" s="74" t="str">
        <f>IF($B$40="","",$B$40)</f>
        <v>項目37</v>
      </c>
      <c r="C252" s="19"/>
      <c r="D252" s="6"/>
      <c r="E252" s="6"/>
      <c r="F252" s="6"/>
      <c r="G252" s="19"/>
      <c r="H252" s="6"/>
      <c r="I252" s="6"/>
      <c r="J252" s="6"/>
      <c r="K252" s="19"/>
      <c r="L252" s="6"/>
      <c r="M252" s="6"/>
      <c r="N252" s="6"/>
      <c r="O252" s="19"/>
      <c r="P252" s="6"/>
      <c r="Q252" s="6"/>
      <c r="R252" s="6"/>
      <c r="S252" s="19"/>
      <c r="T252" s="6"/>
      <c r="U252" s="6"/>
      <c r="V252" s="6"/>
      <c r="W252" s="19"/>
      <c r="X252" s="6"/>
      <c r="Y252" s="6"/>
      <c r="Z252" s="6"/>
      <c r="AA252" s="19"/>
      <c r="AB252" s="6"/>
      <c r="AC252" s="6"/>
      <c r="AD252" s="6"/>
      <c r="AE252" s="19"/>
      <c r="AF252" s="6"/>
      <c r="AG252" s="6"/>
      <c r="AH252" s="6"/>
      <c r="AI252" s="19"/>
      <c r="AJ252" s="6"/>
      <c r="AK252" s="6"/>
      <c r="AL252" s="6"/>
      <c r="AM252" s="19"/>
      <c r="AN252" s="6"/>
      <c r="AO252" s="6"/>
      <c r="AP252" s="6"/>
      <c r="AQ252" s="19"/>
      <c r="AR252" s="6"/>
      <c r="AS252" s="6"/>
      <c r="AT252" s="6"/>
      <c r="AU252" s="19"/>
      <c r="AV252" s="6"/>
      <c r="AW252" s="6"/>
      <c r="AX252" s="30"/>
      <c r="AY252" s="19"/>
      <c r="AZ252" s="6"/>
      <c r="BA252" s="6"/>
      <c r="BB252" s="30"/>
      <c r="BC252" s="19"/>
      <c r="BD252" s="6"/>
      <c r="BE252" s="6"/>
      <c r="BF252" s="30"/>
      <c r="BG252" s="19"/>
      <c r="BH252" s="6"/>
      <c r="BI252" s="6"/>
      <c r="BJ252" s="30"/>
      <c r="BK252" s="19"/>
      <c r="BL252" s="6"/>
      <c r="BM252" s="6"/>
      <c r="BN252" s="30"/>
      <c r="BO252" s="19"/>
      <c r="BP252" s="6"/>
      <c r="BQ252" s="6"/>
      <c r="BR252" s="30"/>
      <c r="BS252" s="19"/>
      <c r="BT252" s="6"/>
      <c r="BU252" s="6"/>
      <c r="BV252" s="30"/>
      <c r="BW252" s="19"/>
      <c r="BX252" s="6"/>
      <c r="BY252" s="6"/>
      <c r="BZ252" s="30"/>
      <c r="CA252" s="19"/>
      <c r="CB252" s="6"/>
      <c r="CC252" s="6"/>
      <c r="CD252" s="30"/>
      <c r="CE252" s="19"/>
      <c r="CF252" s="6"/>
      <c r="CG252" s="6"/>
      <c r="CH252" s="30"/>
      <c r="CI252" s="19"/>
      <c r="CJ252" s="6"/>
      <c r="CK252" s="6"/>
      <c r="CL252" s="30"/>
      <c r="CM252" s="19"/>
      <c r="CN252" s="6"/>
      <c r="CO252" s="6"/>
      <c r="CP252" s="30"/>
      <c r="CQ252" s="19"/>
      <c r="CR252" s="6"/>
      <c r="CS252" s="6"/>
      <c r="CT252" s="30"/>
      <c r="CU252" s="19"/>
      <c r="CV252" s="6"/>
      <c r="CW252" s="6"/>
      <c r="CX252" s="30"/>
      <c r="CY252" s="19"/>
      <c r="CZ252" s="6"/>
      <c r="DA252" s="6"/>
      <c r="DB252" s="30"/>
      <c r="DC252" s="19"/>
      <c r="DD252" s="6"/>
      <c r="DE252" s="6"/>
      <c r="DF252" s="30"/>
      <c r="DG252" s="19"/>
      <c r="DH252" s="6"/>
      <c r="DI252" s="6"/>
      <c r="DJ252" s="30"/>
      <c r="DK252" s="19"/>
      <c r="DL252" s="6"/>
      <c r="DM252" s="6"/>
      <c r="DN252" s="30"/>
      <c r="DO252" s="19"/>
      <c r="DP252" s="6"/>
      <c r="DQ252" s="6"/>
      <c r="DR252" s="30"/>
      <c r="DS252" s="19"/>
      <c r="DT252" s="6"/>
      <c r="DU252" s="6"/>
      <c r="DV252" s="30"/>
      <c r="DW252" s="19"/>
      <c r="DX252" s="6"/>
      <c r="DY252" s="6"/>
      <c r="DZ252" s="30"/>
      <c r="EA252" s="19"/>
      <c r="EB252" s="6"/>
      <c r="EC252" s="6"/>
      <c r="ED252" s="30"/>
      <c r="EE252" s="19"/>
      <c r="EF252" s="6"/>
      <c r="EG252" s="6"/>
      <c r="EH252" s="30"/>
      <c r="EI252" s="19"/>
      <c r="EJ252" s="6"/>
      <c r="EK252" s="6"/>
      <c r="EL252" s="30"/>
      <c r="EM252" s="19"/>
      <c r="EN252" s="6"/>
      <c r="EO252" s="6"/>
      <c r="EP252" s="30"/>
      <c r="EQ252" s="19"/>
      <c r="ER252" s="6"/>
      <c r="ES252" s="6"/>
      <c r="ET252" s="30"/>
      <c r="EU252" s="19"/>
      <c r="EV252" s="6"/>
      <c r="EW252" s="6"/>
      <c r="EX252" s="30"/>
      <c r="EY252" s="19"/>
      <c r="EZ252" s="6"/>
      <c r="FA252" s="6"/>
      <c r="FB252" s="30"/>
      <c r="FC252" s="19"/>
      <c r="FD252" s="6"/>
      <c r="FE252" s="6"/>
      <c r="FF252" s="30"/>
      <c r="FG252" s="19"/>
      <c r="FH252" s="6"/>
      <c r="FI252" s="6"/>
      <c r="FJ252" s="30"/>
      <c r="FK252" s="19"/>
      <c r="FL252" s="6"/>
      <c r="FM252" s="6"/>
      <c r="FN252" s="117"/>
      <c r="FO252" s="86"/>
    </row>
    <row r="253" spans="1:171" x14ac:dyDescent="0.2">
      <c r="A253" s="1"/>
      <c r="B253" s="74" t="str">
        <f>IF($B$41="","",$B$41)</f>
        <v>項目38</v>
      </c>
      <c r="C253" s="19"/>
      <c r="D253" s="6"/>
      <c r="E253" s="6"/>
      <c r="F253" s="6"/>
      <c r="G253" s="19"/>
      <c r="H253" s="6"/>
      <c r="I253" s="6"/>
      <c r="J253" s="6"/>
      <c r="K253" s="19"/>
      <c r="L253" s="6"/>
      <c r="M253" s="6"/>
      <c r="N253" s="6"/>
      <c r="O253" s="19"/>
      <c r="P253" s="6"/>
      <c r="Q253" s="6"/>
      <c r="R253" s="6"/>
      <c r="S253" s="19"/>
      <c r="T253" s="6"/>
      <c r="U253" s="6"/>
      <c r="V253" s="6"/>
      <c r="W253" s="19"/>
      <c r="X253" s="6"/>
      <c r="Y253" s="6"/>
      <c r="Z253" s="6"/>
      <c r="AA253" s="19"/>
      <c r="AB253" s="6"/>
      <c r="AC253" s="6"/>
      <c r="AD253" s="6"/>
      <c r="AE253" s="19"/>
      <c r="AF253" s="6"/>
      <c r="AG253" s="6"/>
      <c r="AH253" s="6"/>
      <c r="AI253" s="19"/>
      <c r="AJ253" s="6"/>
      <c r="AK253" s="6"/>
      <c r="AL253" s="6"/>
      <c r="AM253" s="19"/>
      <c r="AN253" s="6"/>
      <c r="AO253" s="6"/>
      <c r="AP253" s="6"/>
      <c r="AQ253" s="19"/>
      <c r="AR253" s="6"/>
      <c r="AS253" s="6"/>
      <c r="AT253" s="6"/>
      <c r="AU253" s="19"/>
      <c r="AV253" s="6"/>
      <c r="AW253" s="6"/>
      <c r="AX253" s="30"/>
      <c r="AY253" s="19"/>
      <c r="AZ253" s="6"/>
      <c r="BA253" s="6"/>
      <c r="BB253" s="30"/>
      <c r="BC253" s="19"/>
      <c r="BD253" s="6"/>
      <c r="BE253" s="6"/>
      <c r="BF253" s="30"/>
      <c r="BG253" s="19"/>
      <c r="BH253" s="6"/>
      <c r="BI253" s="6"/>
      <c r="BJ253" s="30"/>
      <c r="BK253" s="19"/>
      <c r="BL253" s="6"/>
      <c r="BM253" s="6"/>
      <c r="BN253" s="30"/>
      <c r="BO253" s="19"/>
      <c r="BP253" s="6"/>
      <c r="BQ253" s="6"/>
      <c r="BR253" s="30"/>
      <c r="BS253" s="19"/>
      <c r="BT253" s="6"/>
      <c r="BU253" s="6"/>
      <c r="BV253" s="30"/>
      <c r="BW253" s="19"/>
      <c r="BX253" s="6"/>
      <c r="BY253" s="6"/>
      <c r="BZ253" s="30"/>
      <c r="CA253" s="19"/>
      <c r="CB253" s="6"/>
      <c r="CC253" s="6"/>
      <c r="CD253" s="30"/>
      <c r="CE253" s="19"/>
      <c r="CF253" s="6"/>
      <c r="CG253" s="6"/>
      <c r="CH253" s="30"/>
      <c r="CI253" s="19"/>
      <c r="CJ253" s="6"/>
      <c r="CK253" s="6"/>
      <c r="CL253" s="30"/>
      <c r="CM253" s="19"/>
      <c r="CN253" s="6"/>
      <c r="CO253" s="6"/>
      <c r="CP253" s="30"/>
      <c r="CQ253" s="19"/>
      <c r="CR253" s="6"/>
      <c r="CS253" s="6"/>
      <c r="CT253" s="30"/>
      <c r="CU253" s="19"/>
      <c r="CV253" s="6"/>
      <c r="CW253" s="6"/>
      <c r="CX253" s="30"/>
      <c r="CY253" s="19"/>
      <c r="CZ253" s="6"/>
      <c r="DA253" s="6"/>
      <c r="DB253" s="30"/>
      <c r="DC253" s="19"/>
      <c r="DD253" s="6"/>
      <c r="DE253" s="6"/>
      <c r="DF253" s="30"/>
      <c r="DG253" s="19"/>
      <c r="DH253" s="6"/>
      <c r="DI253" s="6"/>
      <c r="DJ253" s="30"/>
      <c r="DK253" s="19"/>
      <c r="DL253" s="6"/>
      <c r="DM253" s="6"/>
      <c r="DN253" s="30"/>
      <c r="DO253" s="19"/>
      <c r="DP253" s="6"/>
      <c r="DQ253" s="6"/>
      <c r="DR253" s="30"/>
      <c r="DS253" s="19"/>
      <c r="DT253" s="6"/>
      <c r="DU253" s="6"/>
      <c r="DV253" s="30"/>
      <c r="DW253" s="19"/>
      <c r="DX253" s="6"/>
      <c r="DY253" s="6"/>
      <c r="DZ253" s="30"/>
      <c r="EA253" s="19"/>
      <c r="EB253" s="6"/>
      <c r="EC253" s="6"/>
      <c r="ED253" s="30"/>
      <c r="EE253" s="19"/>
      <c r="EF253" s="6"/>
      <c r="EG253" s="6"/>
      <c r="EH253" s="30"/>
      <c r="EI253" s="19"/>
      <c r="EJ253" s="6"/>
      <c r="EK253" s="6"/>
      <c r="EL253" s="30"/>
      <c r="EM253" s="19"/>
      <c r="EN253" s="6"/>
      <c r="EO253" s="6"/>
      <c r="EP253" s="30"/>
      <c r="EQ253" s="19"/>
      <c r="ER253" s="6"/>
      <c r="ES253" s="6"/>
      <c r="ET253" s="30"/>
      <c r="EU253" s="19"/>
      <c r="EV253" s="6"/>
      <c r="EW253" s="6"/>
      <c r="EX253" s="30"/>
      <c r="EY253" s="19"/>
      <c r="EZ253" s="6"/>
      <c r="FA253" s="6"/>
      <c r="FB253" s="30"/>
      <c r="FC253" s="19"/>
      <c r="FD253" s="6"/>
      <c r="FE253" s="6"/>
      <c r="FF253" s="30"/>
      <c r="FG253" s="19"/>
      <c r="FH253" s="6"/>
      <c r="FI253" s="6"/>
      <c r="FJ253" s="30"/>
      <c r="FK253" s="19"/>
      <c r="FL253" s="6"/>
      <c r="FM253" s="6"/>
      <c r="FN253" s="117"/>
      <c r="FO253" s="86"/>
    </row>
    <row r="254" spans="1:171" x14ac:dyDescent="0.2">
      <c r="A254" s="1"/>
      <c r="B254" s="74" t="str">
        <f>IF($B$42="","",$B$42)</f>
        <v>項目39</v>
      </c>
      <c r="C254" s="19"/>
      <c r="D254" s="6"/>
      <c r="E254" s="6"/>
      <c r="F254" s="6"/>
      <c r="G254" s="19"/>
      <c r="H254" s="6"/>
      <c r="I254" s="6"/>
      <c r="J254" s="6"/>
      <c r="K254" s="19"/>
      <c r="L254" s="6"/>
      <c r="M254" s="6"/>
      <c r="N254" s="6"/>
      <c r="O254" s="19"/>
      <c r="P254" s="6"/>
      <c r="Q254" s="6"/>
      <c r="R254" s="6"/>
      <c r="S254" s="19"/>
      <c r="T254" s="6"/>
      <c r="U254" s="6"/>
      <c r="V254" s="6"/>
      <c r="W254" s="19"/>
      <c r="X254" s="6"/>
      <c r="Y254" s="6"/>
      <c r="Z254" s="6"/>
      <c r="AA254" s="19"/>
      <c r="AB254" s="6"/>
      <c r="AC254" s="6"/>
      <c r="AD254" s="6"/>
      <c r="AE254" s="19"/>
      <c r="AF254" s="6"/>
      <c r="AG254" s="6"/>
      <c r="AH254" s="6"/>
      <c r="AI254" s="19"/>
      <c r="AJ254" s="6"/>
      <c r="AK254" s="6"/>
      <c r="AL254" s="6"/>
      <c r="AM254" s="19"/>
      <c r="AN254" s="6"/>
      <c r="AO254" s="6"/>
      <c r="AP254" s="6"/>
      <c r="AQ254" s="19"/>
      <c r="AR254" s="6"/>
      <c r="AS254" s="6"/>
      <c r="AT254" s="6"/>
      <c r="AU254" s="19"/>
      <c r="AV254" s="6"/>
      <c r="AW254" s="6"/>
      <c r="AX254" s="30"/>
      <c r="AY254" s="19"/>
      <c r="AZ254" s="6"/>
      <c r="BA254" s="6"/>
      <c r="BB254" s="30"/>
      <c r="BC254" s="19"/>
      <c r="BD254" s="6"/>
      <c r="BE254" s="6"/>
      <c r="BF254" s="30"/>
      <c r="BG254" s="19"/>
      <c r="BH254" s="6"/>
      <c r="BI254" s="6"/>
      <c r="BJ254" s="30"/>
      <c r="BK254" s="19"/>
      <c r="BL254" s="6"/>
      <c r="BM254" s="6"/>
      <c r="BN254" s="30"/>
      <c r="BO254" s="19"/>
      <c r="BP254" s="6"/>
      <c r="BQ254" s="6"/>
      <c r="BR254" s="30"/>
      <c r="BS254" s="19"/>
      <c r="BT254" s="6"/>
      <c r="BU254" s="6"/>
      <c r="BV254" s="30"/>
      <c r="BW254" s="19"/>
      <c r="BX254" s="6"/>
      <c r="BY254" s="6"/>
      <c r="BZ254" s="30"/>
      <c r="CA254" s="19"/>
      <c r="CB254" s="6"/>
      <c r="CC254" s="6"/>
      <c r="CD254" s="30"/>
      <c r="CE254" s="19"/>
      <c r="CF254" s="6"/>
      <c r="CG254" s="6"/>
      <c r="CH254" s="30"/>
      <c r="CI254" s="19"/>
      <c r="CJ254" s="6"/>
      <c r="CK254" s="6"/>
      <c r="CL254" s="30"/>
      <c r="CM254" s="19"/>
      <c r="CN254" s="6"/>
      <c r="CO254" s="6"/>
      <c r="CP254" s="30"/>
      <c r="CQ254" s="19"/>
      <c r="CR254" s="6"/>
      <c r="CS254" s="6"/>
      <c r="CT254" s="30"/>
      <c r="CU254" s="19"/>
      <c r="CV254" s="6"/>
      <c r="CW254" s="6"/>
      <c r="CX254" s="30"/>
      <c r="CY254" s="19"/>
      <c r="CZ254" s="6"/>
      <c r="DA254" s="6"/>
      <c r="DB254" s="30"/>
      <c r="DC254" s="19"/>
      <c r="DD254" s="6"/>
      <c r="DE254" s="6"/>
      <c r="DF254" s="30"/>
      <c r="DG254" s="19"/>
      <c r="DH254" s="6"/>
      <c r="DI254" s="6"/>
      <c r="DJ254" s="30"/>
      <c r="DK254" s="19"/>
      <c r="DL254" s="6"/>
      <c r="DM254" s="6"/>
      <c r="DN254" s="30"/>
      <c r="DO254" s="19"/>
      <c r="DP254" s="6"/>
      <c r="DQ254" s="6"/>
      <c r="DR254" s="30"/>
      <c r="DS254" s="19"/>
      <c r="DT254" s="6"/>
      <c r="DU254" s="6"/>
      <c r="DV254" s="30"/>
      <c r="DW254" s="19"/>
      <c r="DX254" s="6"/>
      <c r="DY254" s="6"/>
      <c r="DZ254" s="30"/>
      <c r="EA254" s="19"/>
      <c r="EB254" s="6"/>
      <c r="EC254" s="6"/>
      <c r="ED254" s="30"/>
      <c r="EE254" s="19"/>
      <c r="EF254" s="6"/>
      <c r="EG254" s="6"/>
      <c r="EH254" s="30"/>
      <c r="EI254" s="19"/>
      <c r="EJ254" s="6"/>
      <c r="EK254" s="6"/>
      <c r="EL254" s="30"/>
      <c r="EM254" s="19"/>
      <c r="EN254" s="6"/>
      <c r="EO254" s="6"/>
      <c r="EP254" s="30"/>
      <c r="EQ254" s="19"/>
      <c r="ER254" s="6"/>
      <c r="ES254" s="6"/>
      <c r="ET254" s="30"/>
      <c r="EU254" s="19"/>
      <c r="EV254" s="6"/>
      <c r="EW254" s="6"/>
      <c r="EX254" s="30"/>
      <c r="EY254" s="19"/>
      <c r="EZ254" s="6"/>
      <c r="FA254" s="6"/>
      <c r="FB254" s="30"/>
      <c r="FC254" s="19"/>
      <c r="FD254" s="6"/>
      <c r="FE254" s="6"/>
      <c r="FF254" s="30"/>
      <c r="FG254" s="19"/>
      <c r="FH254" s="6"/>
      <c r="FI254" s="6"/>
      <c r="FJ254" s="30"/>
      <c r="FK254" s="19"/>
      <c r="FL254" s="6"/>
      <c r="FM254" s="6"/>
      <c r="FN254" s="117"/>
      <c r="FO254" s="86"/>
    </row>
    <row r="255" spans="1:171" x14ac:dyDescent="0.2">
      <c r="A255" s="1"/>
      <c r="B255" s="74" t="str">
        <f>IF($B$43="","",$B$43)</f>
        <v>項目40</v>
      </c>
      <c r="C255" s="19"/>
      <c r="D255" s="6"/>
      <c r="E255" s="6"/>
      <c r="F255" s="6"/>
      <c r="G255" s="19"/>
      <c r="H255" s="6"/>
      <c r="I255" s="6"/>
      <c r="J255" s="6"/>
      <c r="K255" s="19"/>
      <c r="L255" s="6"/>
      <c r="M255" s="6"/>
      <c r="N255" s="6"/>
      <c r="O255" s="19"/>
      <c r="P255" s="6"/>
      <c r="Q255" s="6"/>
      <c r="R255" s="6"/>
      <c r="S255" s="19"/>
      <c r="T255" s="6"/>
      <c r="U255" s="6"/>
      <c r="V255" s="6"/>
      <c r="W255" s="19"/>
      <c r="X255" s="6"/>
      <c r="Y255" s="6"/>
      <c r="Z255" s="6"/>
      <c r="AA255" s="19"/>
      <c r="AB255" s="6"/>
      <c r="AC255" s="6"/>
      <c r="AD255" s="6"/>
      <c r="AE255" s="19"/>
      <c r="AF255" s="6"/>
      <c r="AG255" s="6"/>
      <c r="AH255" s="6"/>
      <c r="AI255" s="19"/>
      <c r="AJ255" s="6"/>
      <c r="AK255" s="6"/>
      <c r="AL255" s="6"/>
      <c r="AM255" s="19"/>
      <c r="AN255" s="6"/>
      <c r="AO255" s="6"/>
      <c r="AP255" s="6"/>
      <c r="AQ255" s="19"/>
      <c r="AR255" s="6"/>
      <c r="AS255" s="6"/>
      <c r="AT255" s="6"/>
      <c r="AU255" s="19"/>
      <c r="AV255" s="6"/>
      <c r="AW255" s="6"/>
      <c r="AX255" s="30"/>
      <c r="AY255" s="19"/>
      <c r="AZ255" s="6"/>
      <c r="BA255" s="6"/>
      <c r="BB255" s="30"/>
      <c r="BC255" s="19"/>
      <c r="BD255" s="6"/>
      <c r="BE255" s="6"/>
      <c r="BF255" s="30"/>
      <c r="BG255" s="19"/>
      <c r="BH255" s="6"/>
      <c r="BI255" s="6"/>
      <c r="BJ255" s="30"/>
      <c r="BK255" s="19"/>
      <c r="BL255" s="6"/>
      <c r="BM255" s="6"/>
      <c r="BN255" s="30"/>
      <c r="BO255" s="19"/>
      <c r="BP255" s="6"/>
      <c r="BQ255" s="6"/>
      <c r="BR255" s="30"/>
      <c r="BS255" s="19"/>
      <c r="BT255" s="6"/>
      <c r="BU255" s="6"/>
      <c r="BV255" s="30"/>
      <c r="BW255" s="19"/>
      <c r="BX255" s="6"/>
      <c r="BY255" s="6"/>
      <c r="BZ255" s="30"/>
      <c r="CA255" s="19"/>
      <c r="CB255" s="6"/>
      <c r="CC255" s="6"/>
      <c r="CD255" s="30"/>
      <c r="CE255" s="19"/>
      <c r="CF255" s="6"/>
      <c r="CG255" s="6"/>
      <c r="CH255" s="30"/>
      <c r="CI255" s="19"/>
      <c r="CJ255" s="6"/>
      <c r="CK255" s="6"/>
      <c r="CL255" s="30"/>
      <c r="CM255" s="19"/>
      <c r="CN255" s="6"/>
      <c r="CO255" s="6"/>
      <c r="CP255" s="30"/>
      <c r="CQ255" s="19"/>
      <c r="CR255" s="6"/>
      <c r="CS255" s="6"/>
      <c r="CT255" s="30"/>
      <c r="CU255" s="19"/>
      <c r="CV255" s="6"/>
      <c r="CW255" s="6"/>
      <c r="CX255" s="30"/>
      <c r="CY255" s="19"/>
      <c r="CZ255" s="6"/>
      <c r="DA255" s="6"/>
      <c r="DB255" s="30"/>
      <c r="DC255" s="19"/>
      <c r="DD255" s="6"/>
      <c r="DE255" s="6"/>
      <c r="DF255" s="30"/>
      <c r="DG255" s="19"/>
      <c r="DH255" s="6"/>
      <c r="DI255" s="6"/>
      <c r="DJ255" s="30"/>
      <c r="DK255" s="19"/>
      <c r="DL255" s="6"/>
      <c r="DM255" s="6"/>
      <c r="DN255" s="30"/>
      <c r="DO255" s="19"/>
      <c r="DP255" s="6"/>
      <c r="DQ255" s="6"/>
      <c r="DR255" s="30"/>
      <c r="DS255" s="19"/>
      <c r="DT255" s="6"/>
      <c r="DU255" s="6"/>
      <c r="DV255" s="30"/>
      <c r="DW255" s="19"/>
      <c r="DX255" s="6"/>
      <c r="DY255" s="6"/>
      <c r="DZ255" s="30"/>
      <c r="EA255" s="19"/>
      <c r="EB255" s="6"/>
      <c r="EC255" s="6"/>
      <c r="ED255" s="30"/>
      <c r="EE255" s="19"/>
      <c r="EF255" s="6"/>
      <c r="EG255" s="6"/>
      <c r="EH255" s="30"/>
      <c r="EI255" s="19"/>
      <c r="EJ255" s="6"/>
      <c r="EK255" s="6"/>
      <c r="EL255" s="30"/>
      <c r="EM255" s="19"/>
      <c r="EN255" s="6"/>
      <c r="EO255" s="6"/>
      <c r="EP255" s="30"/>
      <c r="EQ255" s="19"/>
      <c r="ER255" s="6"/>
      <c r="ES255" s="6"/>
      <c r="ET255" s="30"/>
      <c r="EU255" s="19"/>
      <c r="EV255" s="6"/>
      <c r="EW255" s="6"/>
      <c r="EX255" s="30"/>
      <c r="EY255" s="19"/>
      <c r="EZ255" s="6"/>
      <c r="FA255" s="6"/>
      <c r="FB255" s="30"/>
      <c r="FC255" s="19"/>
      <c r="FD255" s="6"/>
      <c r="FE255" s="6"/>
      <c r="FF255" s="30"/>
      <c r="FG255" s="19"/>
      <c r="FH255" s="6"/>
      <c r="FI255" s="6"/>
      <c r="FJ255" s="30"/>
      <c r="FK255" s="19"/>
      <c r="FL255" s="6"/>
      <c r="FM255" s="6"/>
      <c r="FN255" s="117"/>
      <c r="FO255" s="86"/>
    </row>
    <row r="256" spans="1:171" x14ac:dyDescent="0.2">
      <c r="A256" s="1"/>
      <c r="B256" s="74" t="str">
        <f>IF($B$44="","",$B$44)</f>
        <v>項目41</v>
      </c>
      <c r="C256" s="19"/>
      <c r="D256" s="6"/>
      <c r="E256" s="6"/>
      <c r="F256" s="6"/>
      <c r="G256" s="19"/>
      <c r="H256" s="6"/>
      <c r="I256" s="6"/>
      <c r="J256" s="6"/>
      <c r="K256" s="19"/>
      <c r="L256" s="6"/>
      <c r="M256" s="6"/>
      <c r="N256" s="6"/>
      <c r="O256" s="19"/>
      <c r="P256" s="6"/>
      <c r="Q256" s="6"/>
      <c r="R256" s="6"/>
      <c r="S256" s="19"/>
      <c r="T256" s="6"/>
      <c r="U256" s="6"/>
      <c r="V256" s="6"/>
      <c r="W256" s="19"/>
      <c r="X256" s="6"/>
      <c r="Y256" s="6"/>
      <c r="Z256" s="6"/>
      <c r="AA256" s="19"/>
      <c r="AB256" s="6"/>
      <c r="AC256" s="6"/>
      <c r="AD256" s="6"/>
      <c r="AE256" s="19"/>
      <c r="AF256" s="6"/>
      <c r="AG256" s="6"/>
      <c r="AH256" s="6"/>
      <c r="AI256" s="19"/>
      <c r="AJ256" s="6"/>
      <c r="AK256" s="6"/>
      <c r="AL256" s="6"/>
      <c r="AM256" s="19"/>
      <c r="AN256" s="6"/>
      <c r="AO256" s="6"/>
      <c r="AP256" s="6"/>
      <c r="AQ256" s="19"/>
      <c r="AR256" s="6"/>
      <c r="AS256" s="6"/>
      <c r="AT256" s="6"/>
      <c r="AU256" s="19"/>
      <c r="AV256" s="6"/>
      <c r="AW256" s="6"/>
      <c r="AX256" s="30"/>
      <c r="AY256" s="19"/>
      <c r="AZ256" s="6"/>
      <c r="BA256" s="6"/>
      <c r="BB256" s="30"/>
      <c r="BC256" s="19"/>
      <c r="BD256" s="6"/>
      <c r="BE256" s="6"/>
      <c r="BF256" s="30"/>
      <c r="BG256" s="19"/>
      <c r="BH256" s="6"/>
      <c r="BI256" s="6"/>
      <c r="BJ256" s="30"/>
      <c r="BK256" s="19"/>
      <c r="BL256" s="6"/>
      <c r="BM256" s="6"/>
      <c r="BN256" s="30"/>
      <c r="BO256" s="19"/>
      <c r="BP256" s="6"/>
      <c r="BQ256" s="6"/>
      <c r="BR256" s="30"/>
      <c r="BS256" s="19"/>
      <c r="BT256" s="6"/>
      <c r="BU256" s="6"/>
      <c r="BV256" s="30"/>
      <c r="BW256" s="19"/>
      <c r="BX256" s="6"/>
      <c r="BY256" s="6"/>
      <c r="BZ256" s="30"/>
      <c r="CA256" s="19"/>
      <c r="CB256" s="6"/>
      <c r="CC256" s="6"/>
      <c r="CD256" s="30"/>
      <c r="CE256" s="19"/>
      <c r="CF256" s="6"/>
      <c r="CG256" s="6"/>
      <c r="CH256" s="30"/>
      <c r="CI256" s="19"/>
      <c r="CJ256" s="6"/>
      <c r="CK256" s="6"/>
      <c r="CL256" s="30"/>
      <c r="CM256" s="19"/>
      <c r="CN256" s="6"/>
      <c r="CO256" s="6"/>
      <c r="CP256" s="30"/>
      <c r="CQ256" s="19"/>
      <c r="CR256" s="6"/>
      <c r="CS256" s="6"/>
      <c r="CT256" s="30"/>
      <c r="CU256" s="19"/>
      <c r="CV256" s="6"/>
      <c r="CW256" s="6"/>
      <c r="CX256" s="30"/>
      <c r="CY256" s="19"/>
      <c r="CZ256" s="6"/>
      <c r="DA256" s="6"/>
      <c r="DB256" s="30"/>
      <c r="DC256" s="19"/>
      <c r="DD256" s="6"/>
      <c r="DE256" s="6"/>
      <c r="DF256" s="30"/>
      <c r="DG256" s="19"/>
      <c r="DH256" s="6"/>
      <c r="DI256" s="6"/>
      <c r="DJ256" s="30"/>
      <c r="DK256" s="19"/>
      <c r="DL256" s="6"/>
      <c r="DM256" s="6"/>
      <c r="DN256" s="30"/>
      <c r="DO256" s="19"/>
      <c r="DP256" s="6"/>
      <c r="DQ256" s="6"/>
      <c r="DR256" s="30"/>
      <c r="DS256" s="19"/>
      <c r="DT256" s="6"/>
      <c r="DU256" s="6"/>
      <c r="DV256" s="30"/>
      <c r="DW256" s="19"/>
      <c r="DX256" s="6"/>
      <c r="DY256" s="6"/>
      <c r="DZ256" s="30"/>
      <c r="EA256" s="19"/>
      <c r="EB256" s="6"/>
      <c r="EC256" s="6"/>
      <c r="ED256" s="30"/>
      <c r="EE256" s="19"/>
      <c r="EF256" s="6"/>
      <c r="EG256" s="6"/>
      <c r="EH256" s="30"/>
      <c r="EI256" s="19"/>
      <c r="EJ256" s="6"/>
      <c r="EK256" s="6"/>
      <c r="EL256" s="30"/>
      <c r="EM256" s="19"/>
      <c r="EN256" s="6"/>
      <c r="EO256" s="6"/>
      <c r="EP256" s="30"/>
      <c r="EQ256" s="19"/>
      <c r="ER256" s="6"/>
      <c r="ES256" s="6"/>
      <c r="ET256" s="30"/>
      <c r="EU256" s="19"/>
      <c r="EV256" s="6"/>
      <c r="EW256" s="6"/>
      <c r="EX256" s="30"/>
      <c r="EY256" s="19"/>
      <c r="EZ256" s="6"/>
      <c r="FA256" s="6"/>
      <c r="FB256" s="30"/>
      <c r="FC256" s="19"/>
      <c r="FD256" s="6"/>
      <c r="FE256" s="6"/>
      <c r="FF256" s="30"/>
      <c r="FG256" s="19"/>
      <c r="FH256" s="6"/>
      <c r="FI256" s="6"/>
      <c r="FJ256" s="30"/>
      <c r="FK256" s="19"/>
      <c r="FL256" s="6"/>
      <c r="FM256" s="6"/>
      <c r="FN256" s="117"/>
      <c r="FO256" s="86"/>
    </row>
    <row r="257" spans="1:171" x14ac:dyDescent="0.2">
      <c r="A257" s="1"/>
      <c r="B257" s="74" t="str">
        <f>IF($B$45="","",$B$45)</f>
        <v>項目42</v>
      </c>
      <c r="C257" s="19"/>
      <c r="D257" s="6"/>
      <c r="E257" s="6"/>
      <c r="F257" s="6"/>
      <c r="G257" s="19"/>
      <c r="H257" s="6"/>
      <c r="I257" s="6"/>
      <c r="J257" s="6"/>
      <c r="K257" s="19"/>
      <c r="L257" s="6"/>
      <c r="M257" s="6"/>
      <c r="N257" s="6"/>
      <c r="O257" s="19"/>
      <c r="P257" s="6"/>
      <c r="Q257" s="6"/>
      <c r="R257" s="6"/>
      <c r="S257" s="19"/>
      <c r="T257" s="6"/>
      <c r="U257" s="6"/>
      <c r="V257" s="6"/>
      <c r="W257" s="19"/>
      <c r="X257" s="6"/>
      <c r="Y257" s="6"/>
      <c r="Z257" s="6"/>
      <c r="AA257" s="19"/>
      <c r="AB257" s="6"/>
      <c r="AC257" s="6"/>
      <c r="AD257" s="6"/>
      <c r="AE257" s="19"/>
      <c r="AF257" s="6"/>
      <c r="AG257" s="6"/>
      <c r="AH257" s="6"/>
      <c r="AI257" s="19"/>
      <c r="AJ257" s="6"/>
      <c r="AK257" s="6"/>
      <c r="AL257" s="6"/>
      <c r="AM257" s="19"/>
      <c r="AN257" s="6"/>
      <c r="AO257" s="6"/>
      <c r="AP257" s="6"/>
      <c r="AQ257" s="19"/>
      <c r="AR257" s="6"/>
      <c r="AS257" s="6"/>
      <c r="AT257" s="6"/>
      <c r="AU257" s="19"/>
      <c r="AV257" s="6"/>
      <c r="AW257" s="6"/>
      <c r="AX257" s="30"/>
      <c r="AY257" s="19"/>
      <c r="AZ257" s="6"/>
      <c r="BA257" s="6"/>
      <c r="BB257" s="30"/>
      <c r="BC257" s="19"/>
      <c r="BD257" s="6"/>
      <c r="BE257" s="6"/>
      <c r="BF257" s="30"/>
      <c r="BG257" s="19"/>
      <c r="BH257" s="6"/>
      <c r="BI257" s="6"/>
      <c r="BJ257" s="30"/>
      <c r="BK257" s="19"/>
      <c r="BL257" s="6"/>
      <c r="BM257" s="6"/>
      <c r="BN257" s="30"/>
      <c r="BO257" s="19"/>
      <c r="BP257" s="6"/>
      <c r="BQ257" s="6"/>
      <c r="BR257" s="30"/>
      <c r="BS257" s="19"/>
      <c r="BT257" s="6"/>
      <c r="BU257" s="6"/>
      <c r="BV257" s="30"/>
      <c r="BW257" s="19"/>
      <c r="BX257" s="6"/>
      <c r="BY257" s="6"/>
      <c r="BZ257" s="30"/>
      <c r="CA257" s="19"/>
      <c r="CB257" s="6"/>
      <c r="CC257" s="6"/>
      <c r="CD257" s="30"/>
      <c r="CE257" s="19"/>
      <c r="CF257" s="6"/>
      <c r="CG257" s="6"/>
      <c r="CH257" s="30"/>
      <c r="CI257" s="19"/>
      <c r="CJ257" s="6"/>
      <c r="CK257" s="6"/>
      <c r="CL257" s="30"/>
      <c r="CM257" s="19"/>
      <c r="CN257" s="6"/>
      <c r="CO257" s="6"/>
      <c r="CP257" s="30"/>
      <c r="CQ257" s="19"/>
      <c r="CR257" s="6"/>
      <c r="CS257" s="6"/>
      <c r="CT257" s="30"/>
      <c r="CU257" s="19"/>
      <c r="CV257" s="6"/>
      <c r="CW257" s="6"/>
      <c r="CX257" s="30"/>
      <c r="CY257" s="19"/>
      <c r="CZ257" s="6"/>
      <c r="DA257" s="6"/>
      <c r="DB257" s="30"/>
      <c r="DC257" s="19"/>
      <c r="DD257" s="6"/>
      <c r="DE257" s="6"/>
      <c r="DF257" s="30"/>
      <c r="DG257" s="19"/>
      <c r="DH257" s="6"/>
      <c r="DI257" s="6"/>
      <c r="DJ257" s="30"/>
      <c r="DK257" s="19"/>
      <c r="DL257" s="6"/>
      <c r="DM257" s="6"/>
      <c r="DN257" s="30"/>
      <c r="DO257" s="19"/>
      <c r="DP257" s="6"/>
      <c r="DQ257" s="6"/>
      <c r="DR257" s="30"/>
      <c r="DS257" s="19"/>
      <c r="DT257" s="6"/>
      <c r="DU257" s="6"/>
      <c r="DV257" s="30"/>
      <c r="DW257" s="19"/>
      <c r="DX257" s="6"/>
      <c r="DY257" s="6"/>
      <c r="DZ257" s="30"/>
      <c r="EA257" s="19"/>
      <c r="EB257" s="6"/>
      <c r="EC257" s="6"/>
      <c r="ED257" s="30"/>
      <c r="EE257" s="19"/>
      <c r="EF257" s="6"/>
      <c r="EG257" s="6"/>
      <c r="EH257" s="30"/>
      <c r="EI257" s="19"/>
      <c r="EJ257" s="6"/>
      <c r="EK257" s="6"/>
      <c r="EL257" s="30"/>
      <c r="EM257" s="19"/>
      <c r="EN257" s="6"/>
      <c r="EO257" s="6"/>
      <c r="EP257" s="30"/>
      <c r="EQ257" s="19"/>
      <c r="ER257" s="6"/>
      <c r="ES257" s="6"/>
      <c r="ET257" s="30"/>
      <c r="EU257" s="19"/>
      <c r="EV257" s="6"/>
      <c r="EW257" s="6"/>
      <c r="EX257" s="30"/>
      <c r="EY257" s="19"/>
      <c r="EZ257" s="6"/>
      <c r="FA257" s="6"/>
      <c r="FB257" s="30"/>
      <c r="FC257" s="19"/>
      <c r="FD257" s="6"/>
      <c r="FE257" s="6"/>
      <c r="FF257" s="30"/>
      <c r="FG257" s="19"/>
      <c r="FH257" s="6"/>
      <c r="FI257" s="6"/>
      <c r="FJ257" s="30"/>
      <c r="FK257" s="19"/>
      <c r="FL257" s="6"/>
      <c r="FM257" s="6"/>
      <c r="FN257" s="117"/>
      <c r="FO257" s="86"/>
    </row>
    <row r="258" spans="1:171" x14ac:dyDescent="0.2">
      <c r="A258" s="1"/>
      <c r="B258" s="74" t="str">
        <f>IF($B$46="","",$B$46)</f>
        <v>項目43</v>
      </c>
      <c r="C258" s="19"/>
      <c r="D258" s="6"/>
      <c r="E258" s="6"/>
      <c r="F258" s="6"/>
      <c r="G258" s="19"/>
      <c r="H258" s="6"/>
      <c r="I258" s="6"/>
      <c r="J258" s="6"/>
      <c r="K258" s="19"/>
      <c r="L258" s="6"/>
      <c r="M258" s="6"/>
      <c r="N258" s="6"/>
      <c r="O258" s="19"/>
      <c r="P258" s="6"/>
      <c r="Q258" s="6"/>
      <c r="R258" s="6"/>
      <c r="S258" s="19"/>
      <c r="T258" s="6"/>
      <c r="U258" s="6"/>
      <c r="V258" s="6"/>
      <c r="W258" s="19"/>
      <c r="X258" s="6"/>
      <c r="Y258" s="6"/>
      <c r="Z258" s="6"/>
      <c r="AA258" s="19"/>
      <c r="AB258" s="6"/>
      <c r="AC258" s="6"/>
      <c r="AD258" s="6"/>
      <c r="AE258" s="19"/>
      <c r="AF258" s="6"/>
      <c r="AG258" s="6"/>
      <c r="AH258" s="6"/>
      <c r="AI258" s="19"/>
      <c r="AJ258" s="6"/>
      <c r="AK258" s="6"/>
      <c r="AL258" s="6"/>
      <c r="AM258" s="19"/>
      <c r="AN258" s="6"/>
      <c r="AO258" s="6"/>
      <c r="AP258" s="6"/>
      <c r="AQ258" s="19"/>
      <c r="AR258" s="6"/>
      <c r="AS258" s="6"/>
      <c r="AT258" s="6"/>
      <c r="AU258" s="19"/>
      <c r="AV258" s="6"/>
      <c r="AW258" s="6"/>
      <c r="AX258" s="30"/>
      <c r="AY258" s="19"/>
      <c r="AZ258" s="6"/>
      <c r="BA258" s="6"/>
      <c r="BB258" s="30"/>
      <c r="BC258" s="19"/>
      <c r="BD258" s="6"/>
      <c r="BE258" s="6"/>
      <c r="BF258" s="30"/>
      <c r="BG258" s="19"/>
      <c r="BH258" s="6"/>
      <c r="BI258" s="6"/>
      <c r="BJ258" s="30"/>
      <c r="BK258" s="19"/>
      <c r="BL258" s="6"/>
      <c r="BM258" s="6"/>
      <c r="BN258" s="30"/>
      <c r="BO258" s="19"/>
      <c r="BP258" s="6"/>
      <c r="BQ258" s="6"/>
      <c r="BR258" s="30"/>
      <c r="BS258" s="19"/>
      <c r="BT258" s="6"/>
      <c r="BU258" s="6"/>
      <c r="BV258" s="30"/>
      <c r="BW258" s="19"/>
      <c r="BX258" s="6"/>
      <c r="BY258" s="6"/>
      <c r="BZ258" s="30"/>
      <c r="CA258" s="19"/>
      <c r="CB258" s="6"/>
      <c r="CC258" s="6"/>
      <c r="CD258" s="30"/>
      <c r="CE258" s="19"/>
      <c r="CF258" s="6"/>
      <c r="CG258" s="6"/>
      <c r="CH258" s="30"/>
      <c r="CI258" s="19"/>
      <c r="CJ258" s="6"/>
      <c r="CK258" s="6"/>
      <c r="CL258" s="30"/>
      <c r="CM258" s="19"/>
      <c r="CN258" s="6"/>
      <c r="CO258" s="6"/>
      <c r="CP258" s="30"/>
      <c r="CQ258" s="19"/>
      <c r="CR258" s="6"/>
      <c r="CS258" s="6"/>
      <c r="CT258" s="30"/>
      <c r="CU258" s="19"/>
      <c r="CV258" s="6"/>
      <c r="CW258" s="6"/>
      <c r="CX258" s="30"/>
      <c r="CY258" s="19"/>
      <c r="CZ258" s="6"/>
      <c r="DA258" s="6"/>
      <c r="DB258" s="30"/>
      <c r="DC258" s="19"/>
      <c r="DD258" s="6"/>
      <c r="DE258" s="6"/>
      <c r="DF258" s="30"/>
      <c r="DG258" s="19"/>
      <c r="DH258" s="6"/>
      <c r="DI258" s="6"/>
      <c r="DJ258" s="30"/>
      <c r="DK258" s="19"/>
      <c r="DL258" s="6"/>
      <c r="DM258" s="6"/>
      <c r="DN258" s="30"/>
      <c r="DO258" s="19"/>
      <c r="DP258" s="6"/>
      <c r="DQ258" s="6"/>
      <c r="DR258" s="30"/>
      <c r="DS258" s="19"/>
      <c r="DT258" s="6"/>
      <c r="DU258" s="6"/>
      <c r="DV258" s="30"/>
      <c r="DW258" s="19"/>
      <c r="DX258" s="6"/>
      <c r="DY258" s="6"/>
      <c r="DZ258" s="30"/>
      <c r="EA258" s="19"/>
      <c r="EB258" s="6"/>
      <c r="EC258" s="6"/>
      <c r="ED258" s="30"/>
      <c r="EE258" s="19"/>
      <c r="EF258" s="6"/>
      <c r="EG258" s="6"/>
      <c r="EH258" s="30"/>
      <c r="EI258" s="19"/>
      <c r="EJ258" s="6"/>
      <c r="EK258" s="6"/>
      <c r="EL258" s="30"/>
      <c r="EM258" s="19"/>
      <c r="EN258" s="6"/>
      <c r="EO258" s="6"/>
      <c r="EP258" s="30"/>
      <c r="EQ258" s="19"/>
      <c r="ER258" s="6"/>
      <c r="ES258" s="6"/>
      <c r="ET258" s="30"/>
      <c r="EU258" s="19"/>
      <c r="EV258" s="6"/>
      <c r="EW258" s="6"/>
      <c r="EX258" s="30"/>
      <c r="EY258" s="19"/>
      <c r="EZ258" s="6"/>
      <c r="FA258" s="6"/>
      <c r="FB258" s="30"/>
      <c r="FC258" s="19"/>
      <c r="FD258" s="6"/>
      <c r="FE258" s="6"/>
      <c r="FF258" s="30"/>
      <c r="FG258" s="19"/>
      <c r="FH258" s="6"/>
      <c r="FI258" s="6"/>
      <c r="FJ258" s="30"/>
      <c r="FK258" s="19"/>
      <c r="FL258" s="6"/>
      <c r="FM258" s="6"/>
      <c r="FN258" s="117"/>
      <c r="FO258" s="86"/>
    </row>
    <row r="259" spans="1:171" x14ac:dyDescent="0.2">
      <c r="A259" s="1"/>
      <c r="B259" s="74" t="str">
        <f>IF($B$47="","",$B$47)</f>
        <v>項目44</v>
      </c>
      <c r="C259" s="19"/>
      <c r="D259" s="6"/>
      <c r="E259" s="6"/>
      <c r="F259" s="6"/>
      <c r="G259" s="19"/>
      <c r="H259" s="6"/>
      <c r="I259" s="6"/>
      <c r="J259" s="6"/>
      <c r="K259" s="19"/>
      <c r="L259" s="6"/>
      <c r="M259" s="6"/>
      <c r="N259" s="6"/>
      <c r="O259" s="19"/>
      <c r="P259" s="6"/>
      <c r="Q259" s="6"/>
      <c r="R259" s="6"/>
      <c r="S259" s="19"/>
      <c r="T259" s="6"/>
      <c r="U259" s="6"/>
      <c r="V259" s="6"/>
      <c r="W259" s="19"/>
      <c r="X259" s="6"/>
      <c r="Y259" s="6"/>
      <c r="Z259" s="6"/>
      <c r="AA259" s="19"/>
      <c r="AB259" s="6"/>
      <c r="AC259" s="6"/>
      <c r="AD259" s="6"/>
      <c r="AE259" s="19"/>
      <c r="AF259" s="6"/>
      <c r="AG259" s="6"/>
      <c r="AH259" s="6"/>
      <c r="AI259" s="19"/>
      <c r="AJ259" s="6"/>
      <c r="AK259" s="6"/>
      <c r="AL259" s="6"/>
      <c r="AM259" s="19"/>
      <c r="AN259" s="6"/>
      <c r="AO259" s="6"/>
      <c r="AP259" s="6"/>
      <c r="AQ259" s="19"/>
      <c r="AR259" s="6"/>
      <c r="AS259" s="6"/>
      <c r="AT259" s="6"/>
      <c r="AU259" s="19"/>
      <c r="AV259" s="6"/>
      <c r="AW259" s="6"/>
      <c r="AX259" s="30"/>
      <c r="AY259" s="19"/>
      <c r="AZ259" s="6"/>
      <c r="BA259" s="6"/>
      <c r="BB259" s="30"/>
      <c r="BC259" s="19"/>
      <c r="BD259" s="6"/>
      <c r="BE259" s="6"/>
      <c r="BF259" s="30"/>
      <c r="BG259" s="19"/>
      <c r="BH259" s="6"/>
      <c r="BI259" s="6"/>
      <c r="BJ259" s="30"/>
      <c r="BK259" s="19"/>
      <c r="BL259" s="6"/>
      <c r="BM259" s="6"/>
      <c r="BN259" s="30"/>
      <c r="BO259" s="19"/>
      <c r="BP259" s="6"/>
      <c r="BQ259" s="6"/>
      <c r="BR259" s="30"/>
      <c r="BS259" s="19"/>
      <c r="BT259" s="6"/>
      <c r="BU259" s="6"/>
      <c r="BV259" s="30"/>
      <c r="BW259" s="19"/>
      <c r="BX259" s="6"/>
      <c r="BY259" s="6"/>
      <c r="BZ259" s="30"/>
      <c r="CA259" s="19"/>
      <c r="CB259" s="6"/>
      <c r="CC259" s="6"/>
      <c r="CD259" s="30"/>
      <c r="CE259" s="19"/>
      <c r="CF259" s="6"/>
      <c r="CG259" s="6"/>
      <c r="CH259" s="30"/>
      <c r="CI259" s="19"/>
      <c r="CJ259" s="6"/>
      <c r="CK259" s="6"/>
      <c r="CL259" s="30"/>
      <c r="CM259" s="19"/>
      <c r="CN259" s="6"/>
      <c r="CO259" s="6"/>
      <c r="CP259" s="30"/>
      <c r="CQ259" s="19"/>
      <c r="CR259" s="6"/>
      <c r="CS259" s="6"/>
      <c r="CT259" s="30"/>
      <c r="CU259" s="19"/>
      <c r="CV259" s="6"/>
      <c r="CW259" s="6"/>
      <c r="CX259" s="30"/>
      <c r="CY259" s="19"/>
      <c r="CZ259" s="6"/>
      <c r="DA259" s="6"/>
      <c r="DB259" s="30"/>
      <c r="DC259" s="19"/>
      <c r="DD259" s="6"/>
      <c r="DE259" s="6"/>
      <c r="DF259" s="30"/>
      <c r="DG259" s="19"/>
      <c r="DH259" s="6"/>
      <c r="DI259" s="6"/>
      <c r="DJ259" s="30"/>
      <c r="DK259" s="19"/>
      <c r="DL259" s="6"/>
      <c r="DM259" s="6"/>
      <c r="DN259" s="30"/>
      <c r="DO259" s="19"/>
      <c r="DP259" s="6"/>
      <c r="DQ259" s="6"/>
      <c r="DR259" s="30"/>
      <c r="DS259" s="19"/>
      <c r="DT259" s="6"/>
      <c r="DU259" s="6"/>
      <c r="DV259" s="30"/>
      <c r="DW259" s="19"/>
      <c r="DX259" s="6"/>
      <c r="DY259" s="6"/>
      <c r="DZ259" s="30"/>
      <c r="EA259" s="19"/>
      <c r="EB259" s="6"/>
      <c r="EC259" s="6"/>
      <c r="ED259" s="30"/>
      <c r="EE259" s="19"/>
      <c r="EF259" s="6"/>
      <c r="EG259" s="6"/>
      <c r="EH259" s="30"/>
      <c r="EI259" s="19"/>
      <c r="EJ259" s="6"/>
      <c r="EK259" s="6"/>
      <c r="EL259" s="30"/>
      <c r="EM259" s="19"/>
      <c r="EN259" s="6"/>
      <c r="EO259" s="6"/>
      <c r="EP259" s="30"/>
      <c r="EQ259" s="19"/>
      <c r="ER259" s="6"/>
      <c r="ES259" s="6"/>
      <c r="ET259" s="30"/>
      <c r="EU259" s="19"/>
      <c r="EV259" s="6"/>
      <c r="EW259" s="6"/>
      <c r="EX259" s="30"/>
      <c r="EY259" s="19"/>
      <c r="EZ259" s="6"/>
      <c r="FA259" s="6"/>
      <c r="FB259" s="30"/>
      <c r="FC259" s="19"/>
      <c r="FD259" s="6"/>
      <c r="FE259" s="6"/>
      <c r="FF259" s="30"/>
      <c r="FG259" s="19"/>
      <c r="FH259" s="6"/>
      <c r="FI259" s="6"/>
      <c r="FJ259" s="30"/>
      <c r="FK259" s="19"/>
      <c r="FL259" s="6"/>
      <c r="FM259" s="6"/>
      <c r="FN259" s="117"/>
      <c r="FO259" s="86"/>
    </row>
    <row r="260" spans="1:171" x14ac:dyDescent="0.2">
      <c r="A260" s="1"/>
      <c r="B260" s="74" t="str">
        <f>IF($B$48="","",$B$48)</f>
        <v>項目45</v>
      </c>
      <c r="C260" s="19"/>
      <c r="D260" s="6"/>
      <c r="E260" s="6"/>
      <c r="F260" s="6"/>
      <c r="G260" s="19"/>
      <c r="H260" s="6"/>
      <c r="I260" s="6"/>
      <c r="J260" s="6"/>
      <c r="K260" s="19"/>
      <c r="L260" s="6"/>
      <c r="M260" s="6"/>
      <c r="N260" s="6"/>
      <c r="O260" s="19"/>
      <c r="P260" s="6"/>
      <c r="Q260" s="6"/>
      <c r="R260" s="6"/>
      <c r="S260" s="19"/>
      <c r="T260" s="6"/>
      <c r="U260" s="6"/>
      <c r="V260" s="6"/>
      <c r="W260" s="19"/>
      <c r="X260" s="6"/>
      <c r="Y260" s="6"/>
      <c r="Z260" s="6"/>
      <c r="AA260" s="19"/>
      <c r="AB260" s="6"/>
      <c r="AC260" s="6"/>
      <c r="AD260" s="6"/>
      <c r="AE260" s="19"/>
      <c r="AF260" s="6"/>
      <c r="AG260" s="6"/>
      <c r="AH260" s="6"/>
      <c r="AI260" s="19"/>
      <c r="AJ260" s="6"/>
      <c r="AK260" s="6"/>
      <c r="AL260" s="6"/>
      <c r="AM260" s="19"/>
      <c r="AN260" s="6"/>
      <c r="AO260" s="6"/>
      <c r="AP260" s="6"/>
      <c r="AQ260" s="19"/>
      <c r="AR260" s="6"/>
      <c r="AS260" s="6"/>
      <c r="AT260" s="6"/>
      <c r="AU260" s="19"/>
      <c r="AV260" s="6"/>
      <c r="AW260" s="6"/>
      <c r="AX260" s="30"/>
      <c r="AY260" s="19"/>
      <c r="AZ260" s="6"/>
      <c r="BA260" s="6"/>
      <c r="BB260" s="30"/>
      <c r="BC260" s="19"/>
      <c r="BD260" s="6"/>
      <c r="BE260" s="6"/>
      <c r="BF260" s="30"/>
      <c r="BG260" s="19"/>
      <c r="BH260" s="6"/>
      <c r="BI260" s="6"/>
      <c r="BJ260" s="30"/>
      <c r="BK260" s="19"/>
      <c r="BL260" s="6"/>
      <c r="BM260" s="6"/>
      <c r="BN260" s="30"/>
      <c r="BO260" s="19"/>
      <c r="BP260" s="6"/>
      <c r="BQ260" s="6"/>
      <c r="BR260" s="30"/>
      <c r="BS260" s="19"/>
      <c r="BT260" s="6"/>
      <c r="BU260" s="6"/>
      <c r="BV260" s="30"/>
      <c r="BW260" s="19"/>
      <c r="BX260" s="6"/>
      <c r="BY260" s="6"/>
      <c r="BZ260" s="30"/>
      <c r="CA260" s="19"/>
      <c r="CB260" s="6"/>
      <c r="CC260" s="6"/>
      <c r="CD260" s="30"/>
      <c r="CE260" s="19"/>
      <c r="CF260" s="6"/>
      <c r="CG260" s="6"/>
      <c r="CH260" s="30"/>
      <c r="CI260" s="19"/>
      <c r="CJ260" s="6"/>
      <c r="CK260" s="6"/>
      <c r="CL260" s="30"/>
      <c r="CM260" s="19"/>
      <c r="CN260" s="6"/>
      <c r="CO260" s="6"/>
      <c r="CP260" s="30"/>
      <c r="CQ260" s="19"/>
      <c r="CR260" s="6"/>
      <c r="CS260" s="6"/>
      <c r="CT260" s="30"/>
      <c r="CU260" s="19"/>
      <c r="CV260" s="6"/>
      <c r="CW260" s="6"/>
      <c r="CX260" s="30"/>
      <c r="CY260" s="19"/>
      <c r="CZ260" s="6"/>
      <c r="DA260" s="6"/>
      <c r="DB260" s="30"/>
      <c r="DC260" s="19"/>
      <c r="DD260" s="6"/>
      <c r="DE260" s="6"/>
      <c r="DF260" s="30"/>
      <c r="DG260" s="19"/>
      <c r="DH260" s="6"/>
      <c r="DI260" s="6"/>
      <c r="DJ260" s="30"/>
      <c r="DK260" s="19"/>
      <c r="DL260" s="6"/>
      <c r="DM260" s="6"/>
      <c r="DN260" s="30"/>
      <c r="DO260" s="19"/>
      <c r="DP260" s="6"/>
      <c r="DQ260" s="6"/>
      <c r="DR260" s="30"/>
      <c r="DS260" s="19"/>
      <c r="DT260" s="6"/>
      <c r="DU260" s="6"/>
      <c r="DV260" s="30"/>
      <c r="DW260" s="19"/>
      <c r="DX260" s="6"/>
      <c r="DY260" s="6"/>
      <c r="DZ260" s="30"/>
      <c r="EA260" s="19"/>
      <c r="EB260" s="6"/>
      <c r="EC260" s="6"/>
      <c r="ED260" s="30"/>
      <c r="EE260" s="19"/>
      <c r="EF260" s="6"/>
      <c r="EG260" s="6"/>
      <c r="EH260" s="30"/>
      <c r="EI260" s="19"/>
      <c r="EJ260" s="6"/>
      <c r="EK260" s="6"/>
      <c r="EL260" s="30"/>
      <c r="EM260" s="19"/>
      <c r="EN260" s="6"/>
      <c r="EO260" s="6"/>
      <c r="EP260" s="30"/>
      <c r="EQ260" s="19"/>
      <c r="ER260" s="6"/>
      <c r="ES260" s="6"/>
      <c r="ET260" s="30"/>
      <c r="EU260" s="19"/>
      <c r="EV260" s="6"/>
      <c r="EW260" s="6"/>
      <c r="EX260" s="30"/>
      <c r="EY260" s="19"/>
      <c r="EZ260" s="6"/>
      <c r="FA260" s="6"/>
      <c r="FB260" s="30"/>
      <c r="FC260" s="19"/>
      <c r="FD260" s="6"/>
      <c r="FE260" s="6"/>
      <c r="FF260" s="30"/>
      <c r="FG260" s="19"/>
      <c r="FH260" s="6"/>
      <c r="FI260" s="6"/>
      <c r="FJ260" s="30"/>
      <c r="FK260" s="19"/>
      <c r="FL260" s="6"/>
      <c r="FM260" s="6"/>
      <c r="FN260" s="117"/>
      <c r="FO260" s="86"/>
    </row>
    <row r="261" spans="1:171" x14ac:dyDescent="0.2">
      <c r="A261" s="1"/>
      <c r="B261" s="74" t="str">
        <f>IF($B$49="","",$B$49)</f>
        <v>項目46</v>
      </c>
      <c r="C261" s="19"/>
      <c r="D261" s="6"/>
      <c r="E261" s="6"/>
      <c r="F261" s="6"/>
      <c r="G261" s="19"/>
      <c r="H261" s="6"/>
      <c r="I261" s="6"/>
      <c r="J261" s="6"/>
      <c r="K261" s="19"/>
      <c r="L261" s="6"/>
      <c r="M261" s="6"/>
      <c r="N261" s="6"/>
      <c r="O261" s="19"/>
      <c r="P261" s="6"/>
      <c r="Q261" s="6"/>
      <c r="R261" s="6"/>
      <c r="S261" s="19"/>
      <c r="T261" s="6"/>
      <c r="U261" s="6"/>
      <c r="V261" s="6"/>
      <c r="W261" s="19"/>
      <c r="X261" s="6"/>
      <c r="Y261" s="6"/>
      <c r="Z261" s="6"/>
      <c r="AA261" s="19"/>
      <c r="AB261" s="6"/>
      <c r="AC261" s="6"/>
      <c r="AD261" s="6"/>
      <c r="AE261" s="19"/>
      <c r="AF261" s="6"/>
      <c r="AG261" s="6"/>
      <c r="AH261" s="6"/>
      <c r="AI261" s="19"/>
      <c r="AJ261" s="6"/>
      <c r="AK261" s="6"/>
      <c r="AL261" s="6"/>
      <c r="AM261" s="19"/>
      <c r="AN261" s="6"/>
      <c r="AO261" s="6"/>
      <c r="AP261" s="6"/>
      <c r="AQ261" s="19"/>
      <c r="AR261" s="6"/>
      <c r="AS261" s="6"/>
      <c r="AT261" s="6"/>
      <c r="AU261" s="19"/>
      <c r="AV261" s="6"/>
      <c r="AW261" s="6"/>
      <c r="AX261" s="30"/>
      <c r="AY261" s="19"/>
      <c r="AZ261" s="6"/>
      <c r="BA261" s="6"/>
      <c r="BB261" s="30"/>
      <c r="BC261" s="19"/>
      <c r="BD261" s="6"/>
      <c r="BE261" s="6"/>
      <c r="BF261" s="30"/>
      <c r="BG261" s="19"/>
      <c r="BH261" s="6"/>
      <c r="BI261" s="6"/>
      <c r="BJ261" s="30"/>
      <c r="BK261" s="19"/>
      <c r="BL261" s="6"/>
      <c r="BM261" s="6"/>
      <c r="BN261" s="30"/>
      <c r="BO261" s="19"/>
      <c r="BP261" s="6"/>
      <c r="BQ261" s="6"/>
      <c r="BR261" s="30"/>
      <c r="BS261" s="19"/>
      <c r="BT261" s="6"/>
      <c r="BU261" s="6"/>
      <c r="BV261" s="30"/>
      <c r="BW261" s="19"/>
      <c r="BX261" s="6"/>
      <c r="BY261" s="6"/>
      <c r="BZ261" s="30"/>
      <c r="CA261" s="19"/>
      <c r="CB261" s="6"/>
      <c r="CC261" s="6"/>
      <c r="CD261" s="30"/>
      <c r="CE261" s="19"/>
      <c r="CF261" s="6"/>
      <c r="CG261" s="6"/>
      <c r="CH261" s="30"/>
      <c r="CI261" s="19"/>
      <c r="CJ261" s="6"/>
      <c r="CK261" s="6"/>
      <c r="CL261" s="30"/>
      <c r="CM261" s="19"/>
      <c r="CN261" s="6"/>
      <c r="CO261" s="6"/>
      <c r="CP261" s="30"/>
      <c r="CQ261" s="19"/>
      <c r="CR261" s="6"/>
      <c r="CS261" s="6"/>
      <c r="CT261" s="30"/>
      <c r="CU261" s="19"/>
      <c r="CV261" s="6"/>
      <c r="CW261" s="6"/>
      <c r="CX261" s="30"/>
      <c r="CY261" s="19"/>
      <c r="CZ261" s="6"/>
      <c r="DA261" s="6"/>
      <c r="DB261" s="30"/>
      <c r="DC261" s="19"/>
      <c r="DD261" s="6"/>
      <c r="DE261" s="6"/>
      <c r="DF261" s="30"/>
      <c r="DG261" s="19"/>
      <c r="DH261" s="6"/>
      <c r="DI261" s="6"/>
      <c r="DJ261" s="30"/>
      <c r="DK261" s="19"/>
      <c r="DL261" s="6"/>
      <c r="DM261" s="6"/>
      <c r="DN261" s="30"/>
      <c r="DO261" s="19"/>
      <c r="DP261" s="6"/>
      <c r="DQ261" s="6"/>
      <c r="DR261" s="30"/>
      <c r="DS261" s="19"/>
      <c r="DT261" s="6"/>
      <c r="DU261" s="6"/>
      <c r="DV261" s="30"/>
      <c r="DW261" s="19"/>
      <c r="DX261" s="6"/>
      <c r="DY261" s="6"/>
      <c r="DZ261" s="30"/>
      <c r="EA261" s="19"/>
      <c r="EB261" s="6"/>
      <c r="EC261" s="6"/>
      <c r="ED261" s="30"/>
      <c r="EE261" s="19"/>
      <c r="EF261" s="6"/>
      <c r="EG261" s="6"/>
      <c r="EH261" s="30"/>
      <c r="EI261" s="19"/>
      <c r="EJ261" s="6"/>
      <c r="EK261" s="6"/>
      <c r="EL261" s="30"/>
      <c r="EM261" s="19"/>
      <c r="EN261" s="6"/>
      <c r="EO261" s="6"/>
      <c r="EP261" s="30"/>
      <c r="EQ261" s="19"/>
      <c r="ER261" s="6"/>
      <c r="ES261" s="6"/>
      <c r="ET261" s="30"/>
      <c r="EU261" s="19"/>
      <c r="EV261" s="6"/>
      <c r="EW261" s="6"/>
      <c r="EX261" s="30"/>
      <c r="EY261" s="19"/>
      <c r="EZ261" s="6"/>
      <c r="FA261" s="6"/>
      <c r="FB261" s="30"/>
      <c r="FC261" s="19"/>
      <c r="FD261" s="6"/>
      <c r="FE261" s="6"/>
      <c r="FF261" s="30"/>
      <c r="FG261" s="19"/>
      <c r="FH261" s="6"/>
      <c r="FI261" s="6"/>
      <c r="FJ261" s="30"/>
      <c r="FK261" s="19"/>
      <c r="FL261" s="6"/>
      <c r="FM261" s="6"/>
      <c r="FN261" s="117"/>
      <c r="FO261" s="86"/>
    </row>
    <row r="262" spans="1:171" x14ac:dyDescent="0.2">
      <c r="A262" s="1"/>
      <c r="B262" s="74" t="str">
        <f>IF($B$50="","",$B$50)</f>
        <v>項目47</v>
      </c>
      <c r="C262" s="19"/>
      <c r="D262" s="6"/>
      <c r="E262" s="6"/>
      <c r="F262" s="6"/>
      <c r="G262" s="19"/>
      <c r="H262" s="6"/>
      <c r="I262" s="6"/>
      <c r="J262" s="6"/>
      <c r="K262" s="19"/>
      <c r="L262" s="6"/>
      <c r="M262" s="6"/>
      <c r="N262" s="6"/>
      <c r="O262" s="19"/>
      <c r="P262" s="6"/>
      <c r="Q262" s="6"/>
      <c r="R262" s="6"/>
      <c r="S262" s="19"/>
      <c r="T262" s="6"/>
      <c r="U262" s="6"/>
      <c r="V262" s="6"/>
      <c r="W262" s="19"/>
      <c r="X262" s="6"/>
      <c r="Y262" s="6"/>
      <c r="Z262" s="6"/>
      <c r="AA262" s="19"/>
      <c r="AB262" s="6"/>
      <c r="AC262" s="6"/>
      <c r="AD262" s="6"/>
      <c r="AE262" s="19"/>
      <c r="AF262" s="6"/>
      <c r="AG262" s="6"/>
      <c r="AH262" s="6"/>
      <c r="AI262" s="19"/>
      <c r="AJ262" s="6"/>
      <c r="AK262" s="6"/>
      <c r="AL262" s="6"/>
      <c r="AM262" s="19"/>
      <c r="AN262" s="6"/>
      <c r="AO262" s="6"/>
      <c r="AP262" s="6"/>
      <c r="AQ262" s="19"/>
      <c r="AR262" s="6"/>
      <c r="AS262" s="6"/>
      <c r="AT262" s="6"/>
      <c r="AU262" s="19"/>
      <c r="AV262" s="6"/>
      <c r="AW262" s="6"/>
      <c r="AX262" s="30"/>
      <c r="AY262" s="19"/>
      <c r="AZ262" s="6"/>
      <c r="BA262" s="6"/>
      <c r="BB262" s="30"/>
      <c r="BC262" s="19"/>
      <c r="BD262" s="6"/>
      <c r="BE262" s="6"/>
      <c r="BF262" s="30"/>
      <c r="BG262" s="19"/>
      <c r="BH262" s="6"/>
      <c r="BI262" s="6"/>
      <c r="BJ262" s="30"/>
      <c r="BK262" s="19"/>
      <c r="BL262" s="6"/>
      <c r="BM262" s="6"/>
      <c r="BN262" s="30"/>
      <c r="BO262" s="19"/>
      <c r="BP262" s="6"/>
      <c r="BQ262" s="6"/>
      <c r="BR262" s="30"/>
      <c r="BS262" s="19"/>
      <c r="BT262" s="6"/>
      <c r="BU262" s="6"/>
      <c r="BV262" s="30"/>
      <c r="BW262" s="19"/>
      <c r="BX262" s="6"/>
      <c r="BY262" s="6"/>
      <c r="BZ262" s="30"/>
      <c r="CA262" s="19"/>
      <c r="CB262" s="6"/>
      <c r="CC262" s="6"/>
      <c r="CD262" s="30"/>
      <c r="CE262" s="19"/>
      <c r="CF262" s="6"/>
      <c r="CG262" s="6"/>
      <c r="CH262" s="30"/>
      <c r="CI262" s="19"/>
      <c r="CJ262" s="6"/>
      <c r="CK262" s="6"/>
      <c r="CL262" s="30"/>
      <c r="CM262" s="19"/>
      <c r="CN262" s="6"/>
      <c r="CO262" s="6"/>
      <c r="CP262" s="30"/>
      <c r="CQ262" s="19"/>
      <c r="CR262" s="6"/>
      <c r="CS262" s="6"/>
      <c r="CT262" s="30"/>
      <c r="CU262" s="19"/>
      <c r="CV262" s="6"/>
      <c r="CW262" s="6"/>
      <c r="CX262" s="30"/>
      <c r="CY262" s="19"/>
      <c r="CZ262" s="6"/>
      <c r="DA262" s="6"/>
      <c r="DB262" s="30"/>
      <c r="DC262" s="19"/>
      <c r="DD262" s="6"/>
      <c r="DE262" s="6"/>
      <c r="DF262" s="30"/>
      <c r="DG262" s="19"/>
      <c r="DH262" s="6"/>
      <c r="DI262" s="6"/>
      <c r="DJ262" s="30"/>
      <c r="DK262" s="19"/>
      <c r="DL262" s="6"/>
      <c r="DM262" s="6"/>
      <c r="DN262" s="30"/>
      <c r="DO262" s="19"/>
      <c r="DP262" s="6"/>
      <c r="DQ262" s="6"/>
      <c r="DR262" s="30"/>
      <c r="DS262" s="19"/>
      <c r="DT262" s="6"/>
      <c r="DU262" s="6"/>
      <c r="DV262" s="30"/>
      <c r="DW262" s="19"/>
      <c r="DX262" s="6"/>
      <c r="DY262" s="6"/>
      <c r="DZ262" s="30"/>
      <c r="EA262" s="19"/>
      <c r="EB262" s="6"/>
      <c r="EC262" s="6"/>
      <c r="ED262" s="30"/>
      <c r="EE262" s="19"/>
      <c r="EF262" s="6"/>
      <c r="EG262" s="6"/>
      <c r="EH262" s="30"/>
      <c r="EI262" s="19"/>
      <c r="EJ262" s="6"/>
      <c r="EK262" s="6"/>
      <c r="EL262" s="30"/>
      <c r="EM262" s="19"/>
      <c r="EN262" s="6"/>
      <c r="EO262" s="6"/>
      <c r="EP262" s="30"/>
      <c r="EQ262" s="19"/>
      <c r="ER262" s="6"/>
      <c r="ES262" s="6"/>
      <c r="ET262" s="30"/>
      <c r="EU262" s="19"/>
      <c r="EV262" s="6"/>
      <c r="EW262" s="6"/>
      <c r="EX262" s="30"/>
      <c r="EY262" s="19"/>
      <c r="EZ262" s="6"/>
      <c r="FA262" s="6"/>
      <c r="FB262" s="30"/>
      <c r="FC262" s="19"/>
      <c r="FD262" s="6"/>
      <c r="FE262" s="6"/>
      <c r="FF262" s="30"/>
      <c r="FG262" s="19"/>
      <c r="FH262" s="6"/>
      <c r="FI262" s="6"/>
      <c r="FJ262" s="30"/>
      <c r="FK262" s="19"/>
      <c r="FL262" s="6"/>
      <c r="FM262" s="6"/>
      <c r="FN262" s="117"/>
      <c r="FO262" s="86"/>
    </row>
    <row r="263" spans="1:171" x14ac:dyDescent="0.2">
      <c r="A263" s="1"/>
      <c r="B263" s="74" t="str">
        <f>IF($B$51="","",$B$51)</f>
        <v>項目48</v>
      </c>
      <c r="C263" s="19"/>
      <c r="D263" s="6"/>
      <c r="E263" s="6"/>
      <c r="F263" s="6"/>
      <c r="G263" s="19"/>
      <c r="H263" s="6"/>
      <c r="I263" s="6"/>
      <c r="J263" s="6"/>
      <c r="K263" s="19"/>
      <c r="L263" s="6"/>
      <c r="M263" s="6"/>
      <c r="N263" s="6"/>
      <c r="O263" s="19"/>
      <c r="P263" s="6"/>
      <c r="Q263" s="6"/>
      <c r="R263" s="6"/>
      <c r="S263" s="19"/>
      <c r="T263" s="6"/>
      <c r="U263" s="6"/>
      <c r="V263" s="6"/>
      <c r="W263" s="19"/>
      <c r="X263" s="6"/>
      <c r="Y263" s="6"/>
      <c r="Z263" s="6"/>
      <c r="AA263" s="19"/>
      <c r="AB263" s="6"/>
      <c r="AC263" s="6"/>
      <c r="AD263" s="6"/>
      <c r="AE263" s="19"/>
      <c r="AF263" s="6"/>
      <c r="AG263" s="6"/>
      <c r="AH263" s="6"/>
      <c r="AI263" s="19"/>
      <c r="AJ263" s="6"/>
      <c r="AK263" s="6"/>
      <c r="AL263" s="6"/>
      <c r="AM263" s="19"/>
      <c r="AN263" s="6"/>
      <c r="AO263" s="6"/>
      <c r="AP263" s="6"/>
      <c r="AQ263" s="19"/>
      <c r="AR263" s="6"/>
      <c r="AS263" s="6"/>
      <c r="AT263" s="6"/>
      <c r="AU263" s="19"/>
      <c r="AV263" s="6"/>
      <c r="AW263" s="6"/>
      <c r="AX263" s="30"/>
      <c r="AY263" s="19"/>
      <c r="AZ263" s="6"/>
      <c r="BA263" s="6"/>
      <c r="BB263" s="30"/>
      <c r="BC263" s="19"/>
      <c r="BD263" s="6"/>
      <c r="BE263" s="6"/>
      <c r="BF263" s="30"/>
      <c r="BG263" s="19"/>
      <c r="BH263" s="6"/>
      <c r="BI263" s="6"/>
      <c r="BJ263" s="30"/>
      <c r="BK263" s="19"/>
      <c r="BL263" s="6"/>
      <c r="BM263" s="6"/>
      <c r="BN263" s="30"/>
      <c r="BO263" s="19"/>
      <c r="BP263" s="6"/>
      <c r="BQ263" s="6"/>
      <c r="BR263" s="30"/>
      <c r="BS263" s="19"/>
      <c r="BT263" s="6"/>
      <c r="BU263" s="6"/>
      <c r="BV263" s="30"/>
      <c r="BW263" s="19"/>
      <c r="BX263" s="6"/>
      <c r="BY263" s="6"/>
      <c r="BZ263" s="30"/>
      <c r="CA263" s="19"/>
      <c r="CB263" s="6"/>
      <c r="CC263" s="6"/>
      <c r="CD263" s="30"/>
      <c r="CE263" s="19"/>
      <c r="CF263" s="6"/>
      <c r="CG263" s="6"/>
      <c r="CH263" s="30"/>
      <c r="CI263" s="19"/>
      <c r="CJ263" s="6"/>
      <c r="CK263" s="6"/>
      <c r="CL263" s="30"/>
      <c r="CM263" s="19"/>
      <c r="CN263" s="6"/>
      <c r="CO263" s="6"/>
      <c r="CP263" s="30"/>
      <c r="CQ263" s="19"/>
      <c r="CR263" s="6"/>
      <c r="CS263" s="6"/>
      <c r="CT263" s="30"/>
      <c r="CU263" s="19"/>
      <c r="CV263" s="6"/>
      <c r="CW263" s="6"/>
      <c r="CX263" s="30"/>
      <c r="CY263" s="19"/>
      <c r="CZ263" s="6"/>
      <c r="DA263" s="6"/>
      <c r="DB263" s="30"/>
      <c r="DC263" s="19"/>
      <c r="DD263" s="6"/>
      <c r="DE263" s="6"/>
      <c r="DF263" s="30"/>
      <c r="DG263" s="19"/>
      <c r="DH263" s="6"/>
      <c r="DI263" s="6"/>
      <c r="DJ263" s="30"/>
      <c r="DK263" s="19"/>
      <c r="DL263" s="6"/>
      <c r="DM263" s="6"/>
      <c r="DN263" s="30"/>
      <c r="DO263" s="19"/>
      <c r="DP263" s="6"/>
      <c r="DQ263" s="6"/>
      <c r="DR263" s="30"/>
      <c r="DS263" s="19"/>
      <c r="DT263" s="6"/>
      <c r="DU263" s="6"/>
      <c r="DV263" s="30"/>
      <c r="DW263" s="19"/>
      <c r="DX263" s="6"/>
      <c r="DY263" s="6"/>
      <c r="DZ263" s="30"/>
      <c r="EA263" s="19"/>
      <c r="EB263" s="6"/>
      <c r="EC263" s="6"/>
      <c r="ED263" s="30"/>
      <c r="EE263" s="19"/>
      <c r="EF263" s="6"/>
      <c r="EG263" s="6"/>
      <c r="EH263" s="30"/>
      <c r="EI263" s="19"/>
      <c r="EJ263" s="6"/>
      <c r="EK263" s="6"/>
      <c r="EL263" s="30"/>
      <c r="EM263" s="19"/>
      <c r="EN263" s="6"/>
      <c r="EO263" s="6"/>
      <c r="EP263" s="30"/>
      <c r="EQ263" s="19"/>
      <c r="ER263" s="6"/>
      <c r="ES263" s="6"/>
      <c r="ET263" s="30"/>
      <c r="EU263" s="19"/>
      <c r="EV263" s="6"/>
      <c r="EW263" s="6"/>
      <c r="EX263" s="30"/>
      <c r="EY263" s="19"/>
      <c r="EZ263" s="6"/>
      <c r="FA263" s="6"/>
      <c r="FB263" s="30"/>
      <c r="FC263" s="19"/>
      <c r="FD263" s="6"/>
      <c r="FE263" s="6"/>
      <c r="FF263" s="30"/>
      <c r="FG263" s="19"/>
      <c r="FH263" s="6"/>
      <c r="FI263" s="6"/>
      <c r="FJ263" s="30"/>
      <c r="FK263" s="19"/>
      <c r="FL263" s="6"/>
      <c r="FM263" s="6"/>
      <c r="FN263" s="117"/>
      <c r="FO263" s="86"/>
    </row>
    <row r="264" spans="1:171" x14ac:dyDescent="0.2">
      <c r="A264" s="1"/>
      <c r="B264" s="74" t="str">
        <f>IF($B$52="","",$B$52)</f>
        <v>項目49</v>
      </c>
      <c r="C264" s="19"/>
      <c r="D264" s="6"/>
      <c r="E264" s="6"/>
      <c r="F264" s="6"/>
      <c r="G264" s="19"/>
      <c r="H264" s="6"/>
      <c r="I264" s="6"/>
      <c r="J264" s="6"/>
      <c r="K264" s="19"/>
      <c r="L264" s="6"/>
      <c r="M264" s="6"/>
      <c r="N264" s="6"/>
      <c r="O264" s="19"/>
      <c r="P264" s="6"/>
      <c r="Q264" s="6"/>
      <c r="R264" s="6"/>
      <c r="S264" s="19"/>
      <c r="T264" s="6"/>
      <c r="U264" s="6"/>
      <c r="V264" s="6"/>
      <c r="W264" s="19"/>
      <c r="X264" s="6"/>
      <c r="Y264" s="6"/>
      <c r="Z264" s="6"/>
      <c r="AA264" s="19"/>
      <c r="AB264" s="6"/>
      <c r="AC264" s="6"/>
      <c r="AD264" s="6"/>
      <c r="AE264" s="19"/>
      <c r="AF264" s="6"/>
      <c r="AG264" s="6"/>
      <c r="AH264" s="6"/>
      <c r="AI264" s="19"/>
      <c r="AJ264" s="6"/>
      <c r="AK264" s="6"/>
      <c r="AL264" s="6"/>
      <c r="AM264" s="19"/>
      <c r="AN264" s="6"/>
      <c r="AO264" s="6"/>
      <c r="AP264" s="6"/>
      <c r="AQ264" s="19"/>
      <c r="AR264" s="6"/>
      <c r="AS264" s="6"/>
      <c r="AT264" s="6"/>
      <c r="AU264" s="19"/>
      <c r="AV264" s="6"/>
      <c r="AW264" s="6"/>
      <c r="AX264" s="30"/>
      <c r="AY264" s="19"/>
      <c r="AZ264" s="6"/>
      <c r="BA264" s="6"/>
      <c r="BB264" s="30"/>
      <c r="BC264" s="19"/>
      <c r="BD264" s="6"/>
      <c r="BE264" s="6"/>
      <c r="BF264" s="30"/>
      <c r="BG264" s="19"/>
      <c r="BH264" s="6"/>
      <c r="BI264" s="6"/>
      <c r="BJ264" s="30"/>
      <c r="BK264" s="19"/>
      <c r="BL264" s="6"/>
      <c r="BM264" s="6"/>
      <c r="BN264" s="30"/>
      <c r="BO264" s="19"/>
      <c r="BP264" s="6"/>
      <c r="BQ264" s="6"/>
      <c r="BR264" s="30"/>
      <c r="BS264" s="19"/>
      <c r="BT264" s="6"/>
      <c r="BU264" s="6"/>
      <c r="BV264" s="30"/>
      <c r="BW264" s="19"/>
      <c r="BX264" s="6"/>
      <c r="BY264" s="6"/>
      <c r="BZ264" s="30"/>
      <c r="CA264" s="19"/>
      <c r="CB264" s="6"/>
      <c r="CC264" s="6"/>
      <c r="CD264" s="30"/>
      <c r="CE264" s="19"/>
      <c r="CF264" s="6"/>
      <c r="CG264" s="6"/>
      <c r="CH264" s="30"/>
      <c r="CI264" s="19"/>
      <c r="CJ264" s="6"/>
      <c r="CK264" s="6"/>
      <c r="CL264" s="30"/>
      <c r="CM264" s="19"/>
      <c r="CN264" s="6"/>
      <c r="CO264" s="6"/>
      <c r="CP264" s="30"/>
      <c r="CQ264" s="19"/>
      <c r="CR264" s="6"/>
      <c r="CS264" s="6"/>
      <c r="CT264" s="30"/>
      <c r="CU264" s="19"/>
      <c r="CV264" s="6"/>
      <c r="CW264" s="6"/>
      <c r="CX264" s="30"/>
      <c r="CY264" s="19"/>
      <c r="CZ264" s="6"/>
      <c r="DA264" s="6"/>
      <c r="DB264" s="30"/>
      <c r="DC264" s="19"/>
      <c r="DD264" s="6"/>
      <c r="DE264" s="6"/>
      <c r="DF264" s="30"/>
      <c r="DG264" s="19"/>
      <c r="DH264" s="6"/>
      <c r="DI264" s="6"/>
      <c r="DJ264" s="30"/>
      <c r="DK264" s="19"/>
      <c r="DL264" s="6"/>
      <c r="DM264" s="6"/>
      <c r="DN264" s="30"/>
      <c r="DO264" s="19"/>
      <c r="DP264" s="6"/>
      <c r="DQ264" s="6"/>
      <c r="DR264" s="30"/>
      <c r="DS264" s="19"/>
      <c r="DT264" s="6"/>
      <c r="DU264" s="6"/>
      <c r="DV264" s="30"/>
      <c r="DW264" s="19"/>
      <c r="DX264" s="6"/>
      <c r="DY264" s="6"/>
      <c r="DZ264" s="30"/>
      <c r="EA264" s="19"/>
      <c r="EB264" s="6"/>
      <c r="EC264" s="6"/>
      <c r="ED264" s="30"/>
      <c r="EE264" s="19"/>
      <c r="EF264" s="6"/>
      <c r="EG264" s="6"/>
      <c r="EH264" s="30"/>
      <c r="EI264" s="19"/>
      <c r="EJ264" s="6"/>
      <c r="EK264" s="6"/>
      <c r="EL264" s="30"/>
      <c r="EM264" s="19"/>
      <c r="EN264" s="6"/>
      <c r="EO264" s="6"/>
      <c r="EP264" s="30"/>
      <c r="EQ264" s="19"/>
      <c r="ER264" s="6"/>
      <c r="ES264" s="6"/>
      <c r="ET264" s="30"/>
      <c r="EU264" s="19"/>
      <c r="EV264" s="6"/>
      <c r="EW264" s="6"/>
      <c r="EX264" s="30"/>
      <c r="EY264" s="19"/>
      <c r="EZ264" s="6"/>
      <c r="FA264" s="6"/>
      <c r="FB264" s="30"/>
      <c r="FC264" s="19"/>
      <c r="FD264" s="6"/>
      <c r="FE264" s="6"/>
      <c r="FF264" s="30"/>
      <c r="FG264" s="19"/>
      <c r="FH264" s="6"/>
      <c r="FI264" s="6"/>
      <c r="FJ264" s="30"/>
      <c r="FK264" s="19"/>
      <c r="FL264" s="6"/>
      <c r="FM264" s="6"/>
      <c r="FN264" s="117"/>
      <c r="FO264" s="86"/>
    </row>
    <row r="265" spans="1:171" x14ac:dyDescent="0.2">
      <c r="A265" s="1"/>
      <c r="B265" s="76" t="str">
        <f>IF($B$53="","",$B$53)</f>
        <v>項目50</v>
      </c>
      <c r="C265" s="20"/>
      <c r="D265" s="7"/>
      <c r="E265" s="7"/>
      <c r="F265" s="7"/>
      <c r="G265" s="20"/>
      <c r="H265" s="7"/>
      <c r="I265" s="7"/>
      <c r="J265" s="7"/>
      <c r="K265" s="20"/>
      <c r="L265" s="7"/>
      <c r="M265" s="7"/>
      <c r="N265" s="7"/>
      <c r="O265" s="20"/>
      <c r="P265" s="7"/>
      <c r="Q265" s="7"/>
      <c r="R265" s="7"/>
      <c r="S265" s="20"/>
      <c r="T265" s="7"/>
      <c r="U265" s="7"/>
      <c r="V265" s="7"/>
      <c r="W265" s="20"/>
      <c r="X265" s="7"/>
      <c r="Y265" s="7"/>
      <c r="Z265" s="7"/>
      <c r="AA265" s="20"/>
      <c r="AB265" s="7"/>
      <c r="AC265" s="7"/>
      <c r="AD265" s="7"/>
      <c r="AE265" s="20"/>
      <c r="AF265" s="7"/>
      <c r="AG265" s="7"/>
      <c r="AH265" s="7"/>
      <c r="AI265" s="20"/>
      <c r="AJ265" s="7"/>
      <c r="AK265" s="7"/>
      <c r="AL265" s="7"/>
      <c r="AM265" s="20"/>
      <c r="AN265" s="7"/>
      <c r="AO265" s="7"/>
      <c r="AP265" s="7"/>
      <c r="AQ265" s="20"/>
      <c r="AR265" s="7"/>
      <c r="AS265" s="7"/>
      <c r="AT265" s="7"/>
      <c r="AU265" s="20"/>
      <c r="AV265" s="7"/>
      <c r="AW265" s="7"/>
      <c r="AX265" s="31"/>
      <c r="AY265" s="20"/>
      <c r="AZ265" s="7"/>
      <c r="BA265" s="7"/>
      <c r="BB265" s="31"/>
      <c r="BC265" s="20"/>
      <c r="BD265" s="7"/>
      <c r="BE265" s="7"/>
      <c r="BF265" s="31"/>
      <c r="BG265" s="20"/>
      <c r="BH265" s="7"/>
      <c r="BI265" s="7"/>
      <c r="BJ265" s="31"/>
      <c r="BK265" s="20"/>
      <c r="BL265" s="7"/>
      <c r="BM265" s="7"/>
      <c r="BN265" s="31"/>
      <c r="BO265" s="20"/>
      <c r="BP265" s="7"/>
      <c r="BQ265" s="7"/>
      <c r="BR265" s="31"/>
      <c r="BS265" s="20"/>
      <c r="BT265" s="7"/>
      <c r="BU265" s="7"/>
      <c r="BV265" s="31"/>
      <c r="BW265" s="20"/>
      <c r="BX265" s="7"/>
      <c r="BY265" s="7"/>
      <c r="BZ265" s="31"/>
      <c r="CA265" s="20"/>
      <c r="CB265" s="7"/>
      <c r="CC265" s="7"/>
      <c r="CD265" s="31"/>
      <c r="CE265" s="20"/>
      <c r="CF265" s="7"/>
      <c r="CG265" s="7"/>
      <c r="CH265" s="31"/>
      <c r="CI265" s="20"/>
      <c r="CJ265" s="7"/>
      <c r="CK265" s="7"/>
      <c r="CL265" s="31"/>
      <c r="CM265" s="20"/>
      <c r="CN265" s="7"/>
      <c r="CO265" s="7"/>
      <c r="CP265" s="31"/>
      <c r="CQ265" s="20"/>
      <c r="CR265" s="7"/>
      <c r="CS265" s="7"/>
      <c r="CT265" s="31"/>
      <c r="CU265" s="20"/>
      <c r="CV265" s="7"/>
      <c r="CW265" s="7"/>
      <c r="CX265" s="31"/>
      <c r="CY265" s="20"/>
      <c r="CZ265" s="7"/>
      <c r="DA265" s="7"/>
      <c r="DB265" s="31"/>
      <c r="DC265" s="20"/>
      <c r="DD265" s="7"/>
      <c r="DE265" s="7"/>
      <c r="DF265" s="31"/>
      <c r="DG265" s="20"/>
      <c r="DH265" s="7"/>
      <c r="DI265" s="7"/>
      <c r="DJ265" s="31"/>
      <c r="DK265" s="20"/>
      <c r="DL265" s="7"/>
      <c r="DM265" s="7"/>
      <c r="DN265" s="31"/>
      <c r="DO265" s="20"/>
      <c r="DP265" s="7"/>
      <c r="DQ265" s="7"/>
      <c r="DR265" s="31"/>
      <c r="DS265" s="20"/>
      <c r="DT265" s="7"/>
      <c r="DU265" s="7"/>
      <c r="DV265" s="31"/>
      <c r="DW265" s="20"/>
      <c r="DX265" s="7"/>
      <c r="DY265" s="7"/>
      <c r="DZ265" s="31"/>
      <c r="EA265" s="20"/>
      <c r="EB265" s="7"/>
      <c r="EC265" s="7"/>
      <c r="ED265" s="31"/>
      <c r="EE265" s="20"/>
      <c r="EF265" s="7"/>
      <c r="EG265" s="7"/>
      <c r="EH265" s="31"/>
      <c r="EI265" s="20"/>
      <c r="EJ265" s="7"/>
      <c r="EK265" s="7"/>
      <c r="EL265" s="31"/>
      <c r="EM265" s="20"/>
      <c r="EN265" s="7"/>
      <c r="EO265" s="7"/>
      <c r="EP265" s="31"/>
      <c r="EQ265" s="20"/>
      <c r="ER265" s="7"/>
      <c r="ES265" s="7"/>
      <c r="ET265" s="31"/>
      <c r="EU265" s="20"/>
      <c r="EV265" s="7"/>
      <c r="EW265" s="7"/>
      <c r="EX265" s="31"/>
      <c r="EY265" s="20"/>
      <c r="EZ265" s="7"/>
      <c r="FA265" s="7"/>
      <c r="FB265" s="31"/>
      <c r="FC265" s="20"/>
      <c r="FD265" s="7"/>
      <c r="FE265" s="7"/>
      <c r="FF265" s="31"/>
      <c r="FG265" s="20"/>
      <c r="FH265" s="7"/>
      <c r="FI265" s="7"/>
      <c r="FJ265" s="31"/>
      <c r="FK265" s="20"/>
      <c r="FL265" s="7"/>
      <c r="FM265" s="7"/>
      <c r="FN265" s="121"/>
      <c r="FO265" s="86"/>
    </row>
    <row r="266" spans="1:171" s="88" customFormat="1" x14ac:dyDescent="0.2">
      <c r="A266" s="5"/>
      <c r="B266" s="5"/>
      <c r="C266" s="42"/>
      <c r="D266" s="42"/>
      <c r="E266" s="42"/>
      <c r="F266" s="4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</row>
    <row r="267" spans="1:171" s="144" customFormat="1" x14ac:dyDescent="0.2">
      <c r="A267" s="141"/>
      <c r="B267" s="314" t="s">
        <v>59</v>
      </c>
      <c r="C267" s="311" t="s">
        <v>100</v>
      </c>
      <c r="D267" s="312"/>
      <c r="E267" s="312"/>
      <c r="F267" s="313"/>
      <c r="G267" s="311" t="s">
        <v>101</v>
      </c>
      <c r="H267" s="312"/>
      <c r="I267" s="312"/>
      <c r="J267" s="313"/>
      <c r="K267" s="311" t="s">
        <v>102</v>
      </c>
      <c r="L267" s="312"/>
      <c r="M267" s="312"/>
      <c r="N267" s="313"/>
      <c r="O267" s="311" t="s">
        <v>103</v>
      </c>
      <c r="P267" s="312"/>
      <c r="Q267" s="312"/>
      <c r="R267" s="313"/>
      <c r="S267" s="311" t="s">
        <v>104</v>
      </c>
      <c r="T267" s="312"/>
      <c r="U267" s="312"/>
      <c r="V267" s="313"/>
      <c r="W267" s="311" t="s">
        <v>105</v>
      </c>
      <c r="X267" s="312"/>
      <c r="Y267" s="312"/>
      <c r="Z267" s="313"/>
      <c r="AA267" s="311" t="s">
        <v>106</v>
      </c>
      <c r="AB267" s="312"/>
      <c r="AC267" s="312"/>
      <c r="AD267" s="313"/>
      <c r="AE267" s="311" t="s">
        <v>107</v>
      </c>
      <c r="AF267" s="312"/>
      <c r="AG267" s="312"/>
      <c r="AH267" s="313"/>
      <c r="AI267" s="311" t="s">
        <v>108</v>
      </c>
      <c r="AJ267" s="312"/>
      <c r="AK267" s="312"/>
      <c r="AL267" s="313"/>
      <c r="AM267" s="311" t="s">
        <v>109</v>
      </c>
      <c r="AN267" s="312"/>
      <c r="AO267" s="312"/>
      <c r="AP267" s="313"/>
      <c r="AQ267" s="311" t="s">
        <v>110</v>
      </c>
      <c r="AR267" s="312"/>
      <c r="AS267" s="312"/>
      <c r="AT267" s="313"/>
      <c r="AU267" s="311" t="s">
        <v>111</v>
      </c>
      <c r="AV267" s="312"/>
      <c r="AW267" s="312"/>
      <c r="AX267" s="313"/>
      <c r="AY267" s="311" t="s">
        <v>112</v>
      </c>
      <c r="AZ267" s="312"/>
      <c r="BA267" s="312"/>
      <c r="BB267" s="313"/>
      <c r="BC267" s="311" t="s">
        <v>113</v>
      </c>
      <c r="BD267" s="312"/>
      <c r="BE267" s="312"/>
      <c r="BF267" s="313"/>
      <c r="BG267" s="311" t="s">
        <v>114</v>
      </c>
      <c r="BH267" s="312"/>
      <c r="BI267" s="312"/>
      <c r="BJ267" s="313"/>
      <c r="BK267" s="311" t="s">
        <v>115</v>
      </c>
      <c r="BL267" s="312"/>
      <c r="BM267" s="312"/>
      <c r="BN267" s="313"/>
      <c r="BO267" s="311" t="s">
        <v>116</v>
      </c>
      <c r="BP267" s="312"/>
      <c r="BQ267" s="312"/>
      <c r="BR267" s="313"/>
      <c r="BS267" s="311" t="s">
        <v>117</v>
      </c>
      <c r="BT267" s="312"/>
      <c r="BU267" s="312"/>
      <c r="BV267" s="313"/>
      <c r="BW267" s="311" t="s">
        <v>118</v>
      </c>
      <c r="BX267" s="312"/>
      <c r="BY267" s="312"/>
      <c r="BZ267" s="313"/>
      <c r="CA267" s="311" t="s">
        <v>119</v>
      </c>
      <c r="CB267" s="312"/>
      <c r="CC267" s="312"/>
      <c r="CD267" s="313"/>
      <c r="CE267" s="311" t="s">
        <v>120</v>
      </c>
      <c r="CF267" s="312"/>
      <c r="CG267" s="312"/>
      <c r="CH267" s="313"/>
      <c r="CI267" s="311" t="s">
        <v>121</v>
      </c>
      <c r="CJ267" s="312"/>
      <c r="CK267" s="312"/>
      <c r="CL267" s="313"/>
      <c r="CM267" s="311" t="s">
        <v>122</v>
      </c>
      <c r="CN267" s="312"/>
      <c r="CO267" s="312"/>
      <c r="CP267" s="313"/>
      <c r="CQ267" s="311" t="s">
        <v>123</v>
      </c>
      <c r="CR267" s="312"/>
      <c r="CS267" s="312"/>
      <c r="CT267" s="313"/>
      <c r="CU267" s="311" t="s">
        <v>124</v>
      </c>
      <c r="CV267" s="312"/>
      <c r="CW267" s="312"/>
      <c r="CX267" s="313"/>
      <c r="CY267" s="311" t="s">
        <v>125</v>
      </c>
      <c r="CZ267" s="312"/>
      <c r="DA267" s="312"/>
      <c r="DB267" s="313"/>
      <c r="DC267" s="311" t="s">
        <v>126</v>
      </c>
      <c r="DD267" s="312"/>
      <c r="DE267" s="312"/>
      <c r="DF267" s="313"/>
      <c r="DG267" s="311" t="s">
        <v>127</v>
      </c>
      <c r="DH267" s="312"/>
      <c r="DI267" s="312"/>
      <c r="DJ267" s="313"/>
      <c r="DK267" s="311" t="s">
        <v>128</v>
      </c>
      <c r="DL267" s="312"/>
      <c r="DM267" s="312"/>
      <c r="DN267" s="313"/>
      <c r="DO267" s="311" t="s">
        <v>129</v>
      </c>
      <c r="DP267" s="312"/>
      <c r="DQ267" s="312"/>
      <c r="DR267" s="313"/>
      <c r="DS267" s="311" t="s">
        <v>130</v>
      </c>
      <c r="DT267" s="312"/>
      <c r="DU267" s="312"/>
      <c r="DV267" s="313"/>
      <c r="DW267" s="311" t="s">
        <v>207</v>
      </c>
      <c r="DX267" s="312"/>
      <c r="DY267" s="312"/>
      <c r="DZ267" s="313"/>
      <c r="EA267" s="311" t="s">
        <v>208</v>
      </c>
      <c r="EB267" s="312"/>
      <c r="EC267" s="312"/>
      <c r="ED267" s="313"/>
      <c r="EE267" s="311" t="s">
        <v>209</v>
      </c>
      <c r="EF267" s="312"/>
      <c r="EG267" s="312"/>
      <c r="EH267" s="313"/>
      <c r="EI267" s="311" t="s">
        <v>210</v>
      </c>
      <c r="EJ267" s="312"/>
      <c r="EK267" s="312"/>
      <c r="EL267" s="313"/>
      <c r="EM267" s="311" t="s">
        <v>211</v>
      </c>
      <c r="EN267" s="312"/>
      <c r="EO267" s="312"/>
      <c r="EP267" s="313"/>
      <c r="EQ267" s="311" t="s">
        <v>212</v>
      </c>
      <c r="ER267" s="312"/>
      <c r="ES267" s="312"/>
      <c r="ET267" s="313"/>
      <c r="EU267" s="311" t="s">
        <v>213</v>
      </c>
      <c r="EV267" s="312"/>
      <c r="EW267" s="312"/>
      <c r="EX267" s="313"/>
      <c r="EY267" s="311" t="s">
        <v>214</v>
      </c>
      <c r="EZ267" s="312"/>
      <c r="FA267" s="312"/>
      <c r="FB267" s="313"/>
      <c r="FC267" s="311" t="s">
        <v>215</v>
      </c>
      <c r="FD267" s="312"/>
      <c r="FE267" s="312"/>
      <c r="FF267" s="313"/>
      <c r="FG267" s="311" t="s">
        <v>216</v>
      </c>
      <c r="FH267" s="312"/>
      <c r="FI267" s="312"/>
      <c r="FJ267" s="313"/>
      <c r="FK267" s="311" t="s">
        <v>217</v>
      </c>
      <c r="FL267" s="312"/>
      <c r="FM267" s="312"/>
      <c r="FN267" s="313"/>
      <c r="FO267" s="146"/>
    </row>
    <row r="268" spans="1:171" s="144" customFormat="1" x14ac:dyDescent="0.2">
      <c r="A268" s="141"/>
      <c r="B268" s="316"/>
      <c r="C268" s="12" t="s">
        <v>0</v>
      </c>
      <c r="D268" s="11" t="s">
        <v>1</v>
      </c>
      <c r="E268" s="10" t="s">
        <v>2</v>
      </c>
      <c r="F268" s="16" t="s">
        <v>3</v>
      </c>
      <c r="G268" s="12" t="s">
        <v>0</v>
      </c>
      <c r="H268" s="11" t="s">
        <v>1</v>
      </c>
      <c r="I268" s="10" t="s">
        <v>2</v>
      </c>
      <c r="J268" s="16" t="s">
        <v>3</v>
      </c>
      <c r="K268" s="12" t="s">
        <v>0</v>
      </c>
      <c r="L268" s="11" t="s">
        <v>1</v>
      </c>
      <c r="M268" s="10" t="s">
        <v>2</v>
      </c>
      <c r="N268" s="16" t="s">
        <v>3</v>
      </c>
      <c r="O268" s="12" t="s">
        <v>0</v>
      </c>
      <c r="P268" s="11" t="s">
        <v>1</v>
      </c>
      <c r="Q268" s="10" t="s">
        <v>2</v>
      </c>
      <c r="R268" s="16" t="s">
        <v>3</v>
      </c>
      <c r="S268" s="12" t="s">
        <v>0</v>
      </c>
      <c r="T268" s="11" t="s">
        <v>1</v>
      </c>
      <c r="U268" s="10" t="s">
        <v>2</v>
      </c>
      <c r="V268" s="16" t="s">
        <v>3</v>
      </c>
      <c r="W268" s="12" t="s">
        <v>0</v>
      </c>
      <c r="X268" s="11" t="s">
        <v>1</v>
      </c>
      <c r="Y268" s="10" t="s">
        <v>2</v>
      </c>
      <c r="Z268" s="16" t="s">
        <v>3</v>
      </c>
      <c r="AA268" s="12" t="s">
        <v>0</v>
      </c>
      <c r="AB268" s="11" t="s">
        <v>1</v>
      </c>
      <c r="AC268" s="10" t="s">
        <v>2</v>
      </c>
      <c r="AD268" s="16" t="s">
        <v>3</v>
      </c>
      <c r="AE268" s="12" t="s">
        <v>0</v>
      </c>
      <c r="AF268" s="11" t="s">
        <v>1</v>
      </c>
      <c r="AG268" s="10" t="s">
        <v>2</v>
      </c>
      <c r="AH268" s="16" t="s">
        <v>3</v>
      </c>
      <c r="AI268" s="12" t="s">
        <v>0</v>
      </c>
      <c r="AJ268" s="11" t="s">
        <v>1</v>
      </c>
      <c r="AK268" s="10" t="s">
        <v>2</v>
      </c>
      <c r="AL268" s="16" t="s">
        <v>3</v>
      </c>
      <c r="AM268" s="12" t="s">
        <v>0</v>
      </c>
      <c r="AN268" s="11" t="s">
        <v>1</v>
      </c>
      <c r="AO268" s="10" t="s">
        <v>2</v>
      </c>
      <c r="AP268" s="16" t="s">
        <v>3</v>
      </c>
      <c r="AQ268" s="12" t="s">
        <v>0</v>
      </c>
      <c r="AR268" s="11" t="s">
        <v>1</v>
      </c>
      <c r="AS268" s="10" t="s">
        <v>2</v>
      </c>
      <c r="AT268" s="16" t="s">
        <v>3</v>
      </c>
      <c r="AU268" s="12" t="s">
        <v>0</v>
      </c>
      <c r="AV268" s="11" t="s">
        <v>1</v>
      </c>
      <c r="AW268" s="10" t="s">
        <v>2</v>
      </c>
      <c r="AX268" s="24" t="s">
        <v>3</v>
      </c>
      <c r="AY268" s="12" t="s">
        <v>0</v>
      </c>
      <c r="AZ268" s="11" t="s">
        <v>1</v>
      </c>
      <c r="BA268" s="10" t="s">
        <v>2</v>
      </c>
      <c r="BB268" s="16" t="s">
        <v>3</v>
      </c>
      <c r="BC268" s="12" t="s">
        <v>0</v>
      </c>
      <c r="BD268" s="11" t="s">
        <v>1</v>
      </c>
      <c r="BE268" s="10" t="s">
        <v>2</v>
      </c>
      <c r="BF268" s="24" t="s">
        <v>3</v>
      </c>
      <c r="BG268" s="12" t="s">
        <v>0</v>
      </c>
      <c r="BH268" s="11" t="s">
        <v>1</v>
      </c>
      <c r="BI268" s="10" t="s">
        <v>2</v>
      </c>
      <c r="BJ268" s="16" t="s">
        <v>3</v>
      </c>
      <c r="BK268" s="12" t="s">
        <v>0</v>
      </c>
      <c r="BL268" s="11" t="s">
        <v>1</v>
      </c>
      <c r="BM268" s="10" t="s">
        <v>2</v>
      </c>
      <c r="BN268" s="24" t="s">
        <v>3</v>
      </c>
      <c r="BO268" s="12" t="s">
        <v>0</v>
      </c>
      <c r="BP268" s="11" t="s">
        <v>1</v>
      </c>
      <c r="BQ268" s="10" t="s">
        <v>2</v>
      </c>
      <c r="BR268" s="16" t="s">
        <v>3</v>
      </c>
      <c r="BS268" s="12" t="s">
        <v>0</v>
      </c>
      <c r="BT268" s="11" t="s">
        <v>1</v>
      </c>
      <c r="BU268" s="10" t="s">
        <v>2</v>
      </c>
      <c r="BV268" s="24" t="s">
        <v>3</v>
      </c>
      <c r="BW268" s="12" t="s">
        <v>0</v>
      </c>
      <c r="BX268" s="11" t="s">
        <v>1</v>
      </c>
      <c r="BY268" s="10" t="s">
        <v>2</v>
      </c>
      <c r="BZ268" s="16" t="s">
        <v>3</v>
      </c>
      <c r="CA268" s="12" t="s">
        <v>0</v>
      </c>
      <c r="CB268" s="11" t="s">
        <v>1</v>
      </c>
      <c r="CC268" s="10" t="s">
        <v>2</v>
      </c>
      <c r="CD268" s="24" t="s">
        <v>3</v>
      </c>
      <c r="CE268" s="12" t="s">
        <v>0</v>
      </c>
      <c r="CF268" s="11" t="s">
        <v>1</v>
      </c>
      <c r="CG268" s="10" t="s">
        <v>2</v>
      </c>
      <c r="CH268" s="16" t="s">
        <v>3</v>
      </c>
      <c r="CI268" s="12" t="s">
        <v>0</v>
      </c>
      <c r="CJ268" s="11" t="s">
        <v>1</v>
      </c>
      <c r="CK268" s="10" t="s">
        <v>2</v>
      </c>
      <c r="CL268" s="24" t="s">
        <v>3</v>
      </c>
      <c r="CM268" s="12" t="s">
        <v>0</v>
      </c>
      <c r="CN268" s="11" t="s">
        <v>1</v>
      </c>
      <c r="CO268" s="10" t="s">
        <v>2</v>
      </c>
      <c r="CP268" s="16" t="s">
        <v>3</v>
      </c>
      <c r="CQ268" s="12" t="s">
        <v>0</v>
      </c>
      <c r="CR268" s="11" t="s">
        <v>1</v>
      </c>
      <c r="CS268" s="10" t="s">
        <v>2</v>
      </c>
      <c r="CT268" s="24" t="s">
        <v>3</v>
      </c>
      <c r="CU268" s="12" t="s">
        <v>0</v>
      </c>
      <c r="CV268" s="11" t="s">
        <v>1</v>
      </c>
      <c r="CW268" s="10" t="s">
        <v>2</v>
      </c>
      <c r="CX268" s="16" t="s">
        <v>3</v>
      </c>
      <c r="CY268" s="12" t="s">
        <v>0</v>
      </c>
      <c r="CZ268" s="11" t="s">
        <v>1</v>
      </c>
      <c r="DA268" s="10" t="s">
        <v>2</v>
      </c>
      <c r="DB268" s="24" t="s">
        <v>3</v>
      </c>
      <c r="DC268" s="12" t="s">
        <v>0</v>
      </c>
      <c r="DD268" s="11" t="s">
        <v>1</v>
      </c>
      <c r="DE268" s="10" t="s">
        <v>2</v>
      </c>
      <c r="DF268" s="16" t="s">
        <v>3</v>
      </c>
      <c r="DG268" s="12" t="s">
        <v>0</v>
      </c>
      <c r="DH268" s="11" t="s">
        <v>1</v>
      </c>
      <c r="DI268" s="10" t="s">
        <v>2</v>
      </c>
      <c r="DJ268" s="24" t="s">
        <v>3</v>
      </c>
      <c r="DK268" s="12" t="s">
        <v>0</v>
      </c>
      <c r="DL268" s="11" t="s">
        <v>1</v>
      </c>
      <c r="DM268" s="10" t="s">
        <v>2</v>
      </c>
      <c r="DN268" s="16" t="s">
        <v>3</v>
      </c>
      <c r="DO268" s="12" t="s">
        <v>0</v>
      </c>
      <c r="DP268" s="11" t="s">
        <v>1</v>
      </c>
      <c r="DQ268" s="10" t="s">
        <v>2</v>
      </c>
      <c r="DR268" s="24" t="s">
        <v>3</v>
      </c>
      <c r="DS268" s="12" t="s">
        <v>0</v>
      </c>
      <c r="DT268" s="11" t="s">
        <v>1</v>
      </c>
      <c r="DU268" s="10" t="s">
        <v>2</v>
      </c>
      <c r="DV268" s="24" t="s">
        <v>3</v>
      </c>
      <c r="DW268" s="12" t="s">
        <v>0</v>
      </c>
      <c r="DX268" s="11" t="s">
        <v>1</v>
      </c>
      <c r="DY268" s="10" t="s">
        <v>2</v>
      </c>
      <c r="DZ268" s="16" t="s">
        <v>3</v>
      </c>
      <c r="EA268" s="12" t="s">
        <v>0</v>
      </c>
      <c r="EB268" s="11" t="s">
        <v>1</v>
      </c>
      <c r="EC268" s="10" t="s">
        <v>2</v>
      </c>
      <c r="ED268" s="24" t="s">
        <v>3</v>
      </c>
      <c r="EE268" s="12" t="s">
        <v>0</v>
      </c>
      <c r="EF268" s="11" t="s">
        <v>1</v>
      </c>
      <c r="EG268" s="10" t="s">
        <v>2</v>
      </c>
      <c r="EH268" s="16" t="s">
        <v>3</v>
      </c>
      <c r="EI268" s="12" t="s">
        <v>0</v>
      </c>
      <c r="EJ268" s="11" t="s">
        <v>1</v>
      </c>
      <c r="EK268" s="10" t="s">
        <v>2</v>
      </c>
      <c r="EL268" s="24" t="s">
        <v>3</v>
      </c>
      <c r="EM268" s="12" t="s">
        <v>0</v>
      </c>
      <c r="EN268" s="11" t="s">
        <v>1</v>
      </c>
      <c r="EO268" s="10" t="s">
        <v>2</v>
      </c>
      <c r="EP268" s="16" t="s">
        <v>3</v>
      </c>
      <c r="EQ268" s="12" t="s">
        <v>0</v>
      </c>
      <c r="ER268" s="11" t="s">
        <v>1</v>
      </c>
      <c r="ES268" s="10" t="s">
        <v>2</v>
      </c>
      <c r="ET268" s="24" t="s">
        <v>3</v>
      </c>
      <c r="EU268" s="12" t="s">
        <v>0</v>
      </c>
      <c r="EV268" s="11" t="s">
        <v>1</v>
      </c>
      <c r="EW268" s="10" t="s">
        <v>2</v>
      </c>
      <c r="EX268" s="16" t="s">
        <v>3</v>
      </c>
      <c r="EY268" s="12" t="s">
        <v>0</v>
      </c>
      <c r="EZ268" s="11" t="s">
        <v>1</v>
      </c>
      <c r="FA268" s="10" t="s">
        <v>2</v>
      </c>
      <c r="FB268" s="24" t="s">
        <v>3</v>
      </c>
      <c r="FC268" s="12" t="s">
        <v>0</v>
      </c>
      <c r="FD268" s="11" t="s">
        <v>1</v>
      </c>
      <c r="FE268" s="10" t="s">
        <v>2</v>
      </c>
      <c r="FF268" s="16" t="s">
        <v>3</v>
      </c>
      <c r="FG268" s="12" t="s">
        <v>0</v>
      </c>
      <c r="FH268" s="11" t="s">
        <v>1</v>
      </c>
      <c r="FI268" s="10" t="s">
        <v>2</v>
      </c>
      <c r="FJ268" s="24" t="s">
        <v>3</v>
      </c>
      <c r="FK268" s="12" t="s">
        <v>0</v>
      </c>
      <c r="FL268" s="11" t="s">
        <v>1</v>
      </c>
      <c r="FM268" s="10" t="s">
        <v>2</v>
      </c>
      <c r="FN268" s="87" t="s">
        <v>3</v>
      </c>
      <c r="FO268" s="146"/>
    </row>
    <row r="269" spans="1:171" x14ac:dyDescent="0.2">
      <c r="A269" s="1"/>
      <c r="B269" s="73" t="str">
        <f>IF($B$4="","",$B$4)</f>
        <v>加工食品</v>
      </c>
      <c r="C269" s="21"/>
      <c r="D269" s="8"/>
      <c r="E269" s="8"/>
      <c r="F269" s="8"/>
      <c r="G269" s="21"/>
      <c r="H269" s="8"/>
      <c r="I269" s="8"/>
      <c r="J269" s="8"/>
      <c r="K269" s="21"/>
      <c r="L269" s="8"/>
      <c r="M269" s="8"/>
      <c r="N269" s="8"/>
      <c r="O269" s="21"/>
      <c r="P269" s="8"/>
      <c r="Q269" s="8"/>
      <c r="R269" s="8"/>
      <c r="S269" s="21"/>
      <c r="T269" s="8"/>
      <c r="U269" s="8"/>
      <c r="V269" s="8"/>
      <c r="W269" s="21"/>
      <c r="X269" s="8"/>
      <c r="Y269" s="8"/>
      <c r="Z269" s="8"/>
      <c r="AA269" s="21"/>
      <c r="AB269" s="8"/>
      <c r="AC269" s="8"/>
      <c r="AD269" s="8"/>
      <c r="AE269" s="21"/>
      <c r="AF269" s="8"/>
      <c r="AG269" s="8"/>
      <c r="AH269" s="8"/>
      <c r="AI269" s="21"/>
      <c r="AJ269" s="8"/>
      <c r="AK269" s="8"/>
      <c r="AL269" s="8"/>
      <c r="AM269" s="21"/>
      <c r="AN269" s="8"/>
      <c r="AO269" s="8"/>
      <c r="AP269" s="8"/>
      <c r="AQ269" s="21"/>
      <c r="AR269" s="8"/>
      <c r="AS269" s="8"/>
      <c r="AT269" s="8"/>
      <c r="AU269" s="21"/>
      <c r="AV269" s="8"/>
      <c r="AW269" s="8"/>
      <c r="AX269" s="29"/>
      <c r="AY269" s="21"/>
      <c r="AZ269" s="8"/>
      <c r="BA269" s="8"/>
      <c r="BB269" s="8"/>
      <c r="BC269" s="21"/>
      <c r="BD269" s="8"/>
      <c r="BE269" s="8"/>
      <c r="BF269" s="29"/>
      <c r="BG269" s="21"/>
      <c r="BH269" s="8"/>
      <c r="BI269" s="8"/>
      <c r="BJ269" s="8"/>
      <c r="BK269" s="21"/>
      <c r="BL269" s="8"/>
      <c r="BM269" s="8"/>
      <c r="BN269" s="29"/>
      <c r="BO269" s="21"/>
      <c r="BP269" s="8"/>
      <c r="BQ269" s="8"/>
      <c r="BR269" s="8"/>
      <c r="BS269" s="21"/>
      <c r="BT269" s="8"/>
      <c r="BU269" s="8"/>
      <c r="BV269" s="29"/>
      <c r="BW269" s="21"/>
      <c r="BX269" s="8"/>
      <c r="BY269" s="8"/>
      <c r="BZ269" s="8"/>
      <c r="CA269" s="21"/>
      <c r="CB269" s="8"/>
      <c r="CC269" s="8"/>
      <c r="CD269" s="29"/>
      <c r="CE269" s="21"/>
      <c r="CF269" s="8"/>
      <c r="CG269" s="8"/>
      <c r="CH269" s="8"/>
      <c r="CI269" s="21"/>
      <c r="CJ269" s="8"/>
      <c r="CK269" s="8"/>
      <c r="CL269" s="29"/>
      <c r="CM269" s="21"/>
      <c r="CN269" s="8"/>
      <c r="CO269" s="8"/>
      <c r="CP269" s="8"/>
      <c r="CQ269" s="21"/>
      <c r="CR269" s="8"/>
      <c r="CS269" s="8"/>
      <c r="CT269" s="29"/>
      <c r="CU269" s="21"/>
      <c r="CV269" s="8"/>
      <c r="CW269" s="8"/>
      <c r="CX269" s="8"/>
      <c r="CY269" s="21"/>
      <c r="CZ269" s="8"/>
      <c r="DA269" s="8"/>
      <c r="DB269" s="29"/>
      <c r="DC269" s="21"/>
      <c r="DD269" s="8"/>
      <c r="DE269" s="8"/>
      <c r="DF269" s="8"/>
      <c r="DG269" s="21"/>
      <c r="DH269" s="8"/>
      <c r="DI269" s="8"/>
      <c r="DJ269" s="29"/>
      <c r="DK269" s="21"/>
      <c r="DL269" s="8"/>
      <c r="DM269" s="8"/>
      <c r="DN269" s="8"/>
      <c r="DO269" s="21"/>
      <c r="DP269" s="8"/>
      <c r="DQ269" s="8"/>
      <c r="DR269" s="29"/>
      <c r="DS269" s="21"/>
      <c r="DT269" s="8"/>
      <c r="DU269" s="8"/>
      <c r="DV269" s="29"/>
      <c r="DW269" s="21"/>
      <c r="DX269" s="8"/>
      <c r="DY269" s="8"/>
      <c r="DZ269" s="8"/>
      <c r="EA269" s="21"/>
      <c r="EB269" s="8"/>
      <c r="EC269" s="8"/>
      <c r="ED269" s="29"/>
      <c r="EE269" s="21"/>
      <c r="EF269" s="8"/>
      <c r="EG269" s="8"/>
      <c r="EH269" s="8"/>
      <c r="EI269" s="21"/>
      <c r="EJ269" s="8"/>
      <c r="EK269" s="8"/>
      <c r="EL269" s="29"/>
      <c r="EM269" s="21"/>
      <c r="EN269" s="8"/>
      <c r="EO269" s="8"/>
      <c r="EP269" s="8"/>
      <c r="EQ269" s="21"/>
      <c r="ER269" s="8"/>
      <c r="ES269" s="8"/>
      <c r="ET269" s="29"/>
      <c r="EU269" s="21"/>
      <c r="EV269" s="8"/>
      <c r="EW269" s="8"/>
      <c r="EX269" s="8"/>
      <c r="EY269" s="21"/>
      <c r="EZ269" s="8"/>
      <c r="FA269" s="8"/>
      <c r="FB269" s="29"/>
      <c r="FC269" s="21"/>
      <c r="FD269" s="8"/>
      <c r="FE269" s="8"/>
      <c r="FF269" s="8"/>
      <c r="FG269" s="21"/>
      <c r="FH269" s="8"/>
      <c r="FI269" s="8"/>
      <c r="FJ269" s="29"/>
      <c r="FK269" s="21"/>
      <c r="FL269" s="8"/>
      <c r="FM269" s="8"/>
      <c r="FN269" s="114"/>
      <c r="FO269" s="86"/>
    </row>
    <row r="270" spans="1:171" x14ac:dyDescent="0.2">
      <c r="A270" s="1"/>
      <c r="B270" s="74" t="str">
        <f>IF($B$5="","",$B$5)</f>
        <v>生鮮食品</v>
      </c>
      <c r="C270" s="19"/>
      <c r="D270" s="6"/>
      <c r="E270" s="6"/>
      <c r="F270" s="6"/>
      <c r="G270" s="19"/>
      <c r="H270" s="6"/>
      <c r="I270" s="6"/>
      <c r="J270" s="6"/>
      <c r="K270" s="19"/>
      <c r="L270" s="6"/>
      <c r="M270" s="6"/>
      <c r="N270" s="6"/>
      <c r="O270" s="19"/>
      <c r="P270" s="6"/>
      <c r="Q270" s="6"/>
      <c r="R270" s="6"/>
      <c r="S270" s="19"/>
      <c r="T270" s="6"/>
      <c r="U270" s="6"/>
      <c r="V270" s="6"/>
      <c r="W270" s="19"/>
      <c r="X270" s="6"/>
      <c r="Y270" s="6"/>
      <c r="Z270" s="6"/>
      <c r="AA270" s="19"/>
      <c r="AB270" s="6"/>
      <c r="AC270" s="6"/>
      <c r="AD270" s="6"/>
      <c r="AE270" s="19"/>
      <c r="AF270" s="6"/>
      <c r="AG270" s="6"/>
      <c r="AH270" s="6"/>
      <c r="AI270" s="19"/>
      <c r="AJ270" s="6"/>
      <c r="AK270" s="6"/>
      <c r="AL270" s="6"/>
      <c r="AM270" s="19"/>
      <c r="AN270" s="6"/>
      <c r="AO270" s="6"/>
      <c r="AP270" s="6"/>
      <c r="AQ270" s="19"/>
      <c r="AR270" s="6"/>
      <c r="AS270" s="6"/>
      <c r="AT270" s="6"/>
      <c r="AU270" s="19"/>
      <c r="AV270" s="6"/>
      <c r="AW270" s="6"/>
      <c r="AX270" s="30"/>
      <c r="AY270" s="19"/>
      <c r="AZ270" s="6"/>
      <c r="BA270" s="6"/>
      <c r="BB270" s="6"/>
      <c r="BC270" s="19"/>
      <c r="BD270" s="6"/>
      <c r="BE270" s="6"/>
      <c r="BF270" s="30"/>
      <c r="BG270" s="19"/>
      <c r="BH270" s="6"/>
      <c r="BI270" s="6"/>
      <c r="BJ270" s="6"/>
      <c r="BK270" s="19"/>
      <c r="BL270" s="6"/>
      <c r="BM270" s="6"/>
      <c r="BN270" s="30"/>
      <c r="BO270" s="19"/>
      <c r="BP270" s="6"/>
      <c r="BQ270" s="6"/>
      <c r="BR270" s="6"/>
      <c r="BS270" s="19"/>
      <c r="BT270" s="6"/>
      <c r="BU270" s="6"/>
      <c r="BV270" s="30"/>
      <c r="BW270" s="19"/>
      <c r="BX270" s="6"/>
      <c r="BY270" s="6"/>
      <c r="BZ270" s="6"/>
      <c r="CA270" s="19"/>
      <c r="CB270" s="6"/>
      <c r="CC270" s="6"/>
      <c r="CD270" s="30"/>
      <c r="CE270" s="19"/>
      <c r="CF270" s="6"/>
      <c r="CG270" s="6"/>
      <c r="CH270" s="6"/>
      <c r="CI270" s="19"/>
      <c r="CJ270" s="6"/>
      <c r="CK270" s="6"/>
      <c r="CL270" s="30"/>
      <c r="CM270" s="19"/>
      <c r="CN270" s="6"/>
      <c r="CO270" s="6"/>
      <c r="CP270" s="6"/>
      <c r="CQ270" s="19"/>
      <c r="CR270" s="6"/>
      <c r="CS270" s="6"/>
      <c r="CT270" s="30"/>
      <c r="CU270" s="19"/>
      <c r="CV270" s="6"/>
      <c r="CW270" s="6"/>
      <c r="CX270" s="6"/>
      <c r="CY270" s="19"/>
      <c r="CZ270" s="6"/>
      <c r="DA270" s="6"/>
      <c r="DB270" s="30"/>
      <c r="DC270" s="19"/>
      <c r="DD270" s="6"/>
      <c r="DE270" s="6"/>
      <c r="DF270" s="6"/>
      <c r="DG270" s="19"/>
      <c r="DH270" s="6"/>
      <c r="DI270" s="6"/>
      <c r="DJ270" s="30"/>
      <c r="DK270" s="19"/>
      <c r="DL270" s="6"/>
      <c r="DM270" s="6"/>
      <c r="DN270" s="6"/>
      <c r="DO270" s="19"/>
      <c r="DP270" s="6"/>
      <c r="DQ270" s="6"/>
      <c r="DR270" s="30"/>
      <c r="DS270" s="19"/>
      <c r="DT270" s="6"/>
      <c r="DU270" s="6"/>
      <c r="DV270" s="30"/>
      <c r="DW270" s="19"/>
      <c r="DX270" s="6"/>
      <c r="DY270" s="6"/>
      <c r="DZ270" s="6"/>
      <c r="EA270" s="19"/>
      <c r="EB270" s="6"/>
      <c r="EC270" s="6"/>
      <c r="ED270" s="30"/>
      <c r="EE270" s="19"/>
      <c r="EF270" s="6"/>
      <c r="EG270" s="6"/>
      <c r="EH270" s="6"/>
      <c r="EI270" s="19"/>
      <c r="EJ270" s="6"/>
      <c r="EK270" s="6"/>
      <c r="EL270" s="30"/>
      <c r="EM270" s="19"/>
      <c r="EN270" s="6"/>
      <c r="EO270" s="6"/>
      <c r="EP270" s="6"/>
      <c r="EQ270" s="19"/>
      <c r="ER270" s="6"/>
      <c r="ES270" s="6"/>
      <c r="ET270" s="30"/>
      <c r="EU270" s="19"/>
      <c r="EV270" s="6"/>
      <c r="EW270" s="6"/>
      <c r="EX270" s="6"/>
      <c r="EY270" s="19"/>
      <c r="EZ270" s="6"/>
      <c r="FA270" s="6"/>
      <c r="FB270" s="30"/>
      <c r="FC270" s="19"/>
      <c r="FD270" s="6"/>
      <c r="FE270" s="6"/>
      <c r="FF270" s="6"/>
      <c r="FG270" s="19"/>
      <c r="FH270" s="6"/>
      <c r="FI270" s="6"/>
      <c r="FJ270" s="30"/>
      <c r="FK270" s="19"/>
      <c r="FL270" s="6"/>
      <c r="FM270" s="6"/>
      <c r="FN270" s="117"/>
      <c r="FO270" s="86"/>
    </row>
    <row r="271" spans="1:171" x14ac:dyDescent="0.2">
      <c r="A271" s="1"/>
      <c r="B271" s="74" t="str">
        <f>IF($B$6="","",$B$6)</f>
        <v>菓子類</v>
      </c>
      <c r="C271" s="19"/>
      <c r="D271" s="6"/>
      <c r="E271" s="6"/>
      <c r="F271" s="6"/>
      <c r="G271" s="19"/>
      <c r="H271" s="6"/>
      <c r="I271" s="6"/>
      <c r="J271" s="6"/>
      <c r="K271" s="19"/>
      <c r="L271" s="6"/>
      <c r="M271" s="6"/>
      <c r="N271" s="6"/>
      <c r="O271" s="19"/>
      <c r="P271" s="6"/>
      <c r="Q271" s="6"/>
      <c r="R271" s="6"/>
      <c r="S271" s="19"/>
      <c r="T271" s="6"/>
      <c r="U271" s="6"/>
      <c r="V271" s="6"/>
      <c r="W271" s="19"/>
      <c r="X271" s="6"/>
      <c r="Y271" s="6"/>
      <c r="Z271" s="6"/>
      <c r="AA271" s="19"/>
      <c r="AB271" s="6"/>
      <c r="AC271" s="6"/>
      <c r="AD271" s="6"/>
      <c r="AE271" s="19"/>
      <c r="AF271" s="6"/>
      <c r="AG271" s="6"/>
      <c r="AH271" s="6"/>
      <c r="AI271" s="19"/>
      <c r="AJ271" s="6"/>
      <c r="AK271" s="6"/>
      <c r="AL271" s="6"/>
      <c r="AM271" s="19"/>
      <c r="AN271" s="6"/>
      <c r="AO271" s="6"/>
      <c r="AP271" s="6"/>
      <c r="AQ271" s="19"/>
      <c r="AR271" s="6"/>
      <c r="AS271" s="6"/>
      <c r="AT271" s="6"/>
      <c r="AU271" s="19"/>
      <c r="AV271" s="6"/>
      <c r="AW271" s="6"/>
      <c r="AX271" s="30"/>
      <c r="AY271" s="19"/>
      <c r="AZ271" s="6"/>
      <c r="BA271" s="6"/>
      <c r="BB271" s="6"/>
      <c r="BC271" s="19"/>
      <c r="BD271" s="6"/>
      <c r="BE271" s="6"/>
      <c r="BF271" s="30"/>
      <c r="BG271" s="19"/>
      <c r="BH271" s="6"/>
      <c r="BI271" s="6"/>
      <c r="BJ271" s="6"/>
      <c r="BK271" s="19"/>
      <c r="BL271" s="6"/>
      <c r="BM271" s="6"/>
      <c r="BN271" s="30"/>
      <c r="BO271" s="19"/>
      <c r="BP271" s="6"/>
      <c r="BQ271" s="6"/>
      <c r="BR271" s="6"/>
      <c r="BS271" s="19"/>
      <c r="BT271" s="6"/>
      <c r="BU271" s="6"/>
      <c r="BV271" s="30"/>
      <c r="BW271" s="19"/>
      <c r="BX271" s="6"/>
      <c r="BY271" s="6"/>
      <c r="BZ271" s="6"/>
      <c r="CA271" s="19"/>
      <c r="CB271" s="6"/>
      <c r="CC271" s="6"/>
      <c r="CD271" s="30"/>
      <c r="CE271" s="19"/>
      <c r="CF271" s="6"/>
      <c r="CG271" s="6"/>
      <c r="CH271" s="6"/>
      <c r="CI271" s="19"/>
      <c r="CJ271" s="6"/>
      <c r="CK271" s="6"/>
      <c r="CL271" s="30"/>
      <c r="CM271" s="19"/>
      <c r="CN271" s="6"/>
      <c r="CO271" s="6"/>
      <c r="CP271" s="6"/>
      <c r="CQ271" s="19"/>
      <c r="CR271" s="6"/>
      <c r="CS271" s="6"/>
      <c r="CT271" s="30"/>
      <c r="CU271" s="19"/>
      <c r="CV271" s="6"/>
      <c r="CW271" s="6"/>
      <c r="CX271" s="6"/>
      <c r="CY271" s="19"/>
      <c r="CZ271" s="6"/>
      <c r="DA271" s="6"/>
      <c r="DB271" s="30"/>
      <c r="DC271" s="19"/>
      <c r="DD271" s="6"/>
      <c r="DE271" s="6"/>
      <c r="DF271" s="6"/>
      <c r="DG271" s="19"/>
      <c r="DH271" s="6"/>
      <c r="DI271" s="6"/>
      <c r="DJ271" s="30"/>
      <c r="DK271" s="19"/>
      <c r="DL271" s="6"/>
      <c r="DM271" s="6"/>
      <c r="DN271" s="6"/>
      <c r="DO271" s="19"/>
      <c r="DP271" s="6"/>
      <c r="DQ271" s="6"/>
      <c r="DR271" s="30"/>
      <c r="DS271" s="19"/>
      <c r="DT271" s="6"/>
      <c r="DU271" s="6"/>
      <c r="DV271" s="30"/>
      <c r="DW271" s="19"/>
      <c r="DX271" s="6"/>
      <c r="DY271" s="6"/>
      <c r="DZ271" s="6"/>
      <c r="EA271" s="19"/>
      <c r="EB271" s="6"/>
      <c r="EC271" s="6"/>
      <c r="ED271" s="30"/>
      <c r="EE271" s="19"/>
      <c r="EF271" s="6"/>
      <c r="EG271" s="6"/>
      <c r="EH271" s="6"/>
      <c r="EI271" s="19"/>
      <c r="EJ271" s="6"/>
      <c r="EK271" s="6"/>
      <c r="EL271" s="30"/>
      <c r="EM271" s="19"/>
      <c r="EN271" s="6"/>
      <c r="EO271" s="6"/>
      <c r="EP271" s="6"/>
      <c r="EQ271" s="19"/>
      <c r="ER271" s="6"/>
      <c r="ES271" s="6"/>
      <c r="ET271" s="30"/>
      <c r="EU271" s="19"/>
      <c r="EV271" s="6"/>
      <c r="EW271" s="6"/>
      <c r="EX271" s="6"/>
      <c r="EY271" s="19"/>
      <c r="EZ271" s="6"/>
      <c r="FA271" s="6"/>
      <c r="FB271" s="30"/>
      <c r="FC271" s="19"/>
      <c r="FD271" s="6"/>
      <c r="FE271" s="6"/>
      <c r="FF271" s="6"/>
      <c r="FG271" s="19"/>
      <c r="FH271" s="6"/>
      <c r="FI271" s="6"/>
      <c r="FJ271" s="30"/>
      <c r="FK271" s="19"/>
      <c r="FL271" s="6"/>
      <c r="FM271" s="6"/>
      <c r="FN271" s="117"/>
      <c r="FO271" s="86"/>
    </row>
    <row r="272" spans="1:171" x14ac:dyDescent="0.2">
      <c r="A272" s="1"/>
      <c r="B272" s="74" t="str">
        <f>IF($B$7="","",$B$7)</f>
        <v>項目4</v>
      </c>
      <c r="C272" s="19"/>
      <c r="D272" s="6"/>
      <c r="E272" s="6"/>
      <c r="F272" s="6"/>
      <c r="G272" s="19"/>
      <c r="H272" s="6"/>
      <c r="I272" s="6"/>
      <c r="J272" s="6"/>
      <c r="K272" s="19"/>
      <c r="L272" s="6"/>
      <c r="M272" s="6"/>
      <c r="N272" s="6"/>
      <c r="O272" s="19"/>
      <c r="P272" s="6"/>
      <c r="Q272" s="6"/>
      <c r="R272" s="6"/>
      <c r="S272" s="19"/>
      <c r="T272" s="6"/>
      <c r="U272" s="6"/>
      <c r="V272" s="6"/>
      <c r="W272" s="19"/>
      <c r="X272" s="6"/>
      <c r="Y272" s="6"/>
      <c r="Z272" s="6"/>
      <c r="AA272" s="19"/>
      <c r="AB272" s="6"/>
      <c r="AC272" s="6"/>
      <c r="AD272" s="6"/>
      <c r="AE272" s="19"/>
      <c r="AF272" s="6"/>
      <c r="AG272" s="6"/>
      <c r="AH272" s="6"/>
      <c r="AI272" s="19"/>
      <c r="AJ272" s="6"/>
      <c r="AK272" s="6"/>
      <c r="AL272" s="6"/>
      <c r="AM272" s="19"/>
      <c r="AN272" s="6"/>
      <c r="AO272" s="6"/>
      <c r="AP272" s="6"/>
      <c r="AQ272" s="19"/>
      <c r="AR272" s="6"/>
      <c r="AS272" s="6"/>
      <c r="AT272" s="6"/>
      <c r="AU272" s="19"/>
      <c r="AV272" s="6"/>
      <c r="AW272" s="6"/>
      <c r="AX272" s="30"/>
      <c r="AY272" s="19"/>
      <c r="AZ272" s="6"/>
      <c r="BA272" s="6"/>
      <c r="BB272" s="6"/>
      <c r="BC272" s="19"/>
      <c r="BD272" s="6"/>
      <c r="BE272" s="6"/>
      <c r="BF272" s="30"/>
      <c r="BG272" s="19"/>
      <c r="BH272" s="6"/>
      <c r="BI272" s="6"/>
      <c r="BJ272" s="6"/>
      <c r="BK272" s="19"/>
      <c r="BL272" s="6"/>
      <c r="BM272" s="6"/>
      <c r="BN272" s="30"/>
      <c r="BO272" s="19"/>
      <c r="BP272" s="6"/>
      <c r="BQ272" s="6"/>
      <c r="BR272" s="6"/>
      <c r="BS272" s="19"/>
      <c r="BT272" s="6"/>
      <c r="BU272" s="6"/>
      <c r="BV272" s="30"/>
      <c r="BW272" s="19"/>
      <c r="BX272" s="6"/>
      <c r="BY272" s="6"/>
      <c r="BZ272" s="6"/>
      <c r="CA272" s="19"/>
      <c r="CB272" s="6"/>
      <c r="CC272" s="6"/>
      <c r="CD272" s="30"/>
      <c r="CE272" s="19"/>
      <c r="CF272" s="6"/>
      <c r="CG272" s="6"/>
      <c r="CH272" s="6"/>
      <c r="CI272" s="19"/>
      <c r="CJ272" s="6"/>
      <c r="CK272" s="6"/>
      <c r="CL272" s="30"/>
      <c r="CM272" s="19"/>
      <c r="CN272" s="6"/>
      <c r="CO272" s="6"/>
      <c r="CP272" s="6"/>
      <c r="CQ272" s="19"/>
      <c r="CR272" s="6"/>
      <c r="CS272" s="6"/>
      <c r="CT272" s="30"/>
      <c r="CU272" s="19"/>
      <c r="CV272" s="6"/>
      <c r="CW272" s="6"/>
      <c r="CX272" s="6"/>
      <c r="CY272" s="19"/>
      <c r="CZ272" s="6"/>
      <c r="DA272" s="6"/>
      <c r="DB272" s="30"/>
      <c r="DC272" s="19"/>
      <c r="DD272" s="6"/>
      <c r="DE272" s="6"/>
      <c r="DF272" s="6"/>
      <c r="DG272" s="19"/>
      <c r="DH272" s="6"/>
      <c r="DI272" s="6"/>
      <c r="DJ272" s="30"/>
      <c r="DK272" s="19"/>
      <c r="DL272" s="6"/>
      <c r="DM272" s="6"/>
      <c r="DN272" s="6"/>
      <c r="DO272" s="19"/>
      <c r="DP272" s="6"/>
      <c r="DQ272" s="6"/>
      <c r="DR272" s="30"/>
      <c r="DS272" s="19"/>
      <c r="DT272" s="6"/>
      <c r="DU272" s="6"/>
      <c r="DV272" s="30"/>
      <c r="DW272" s="19"/>
      <c r="DX272" s="6"/>
      <c r="DY272" s="6"/>
      <c r="DZ272" s="6"/>
      <c r="EA272" s="19"/>
      <c r="EB272" s="6"/>
      <c r="EC272" s="6"/>
      <c r="ED272" s="30"/>
      <c r="EE272" s="19"/>
      <c r="EF272" s="6"/>
      <c r="EG272" s="6"/>
      <c r="EH272" s="6"/>
      <c r="EI272" s="19"/>
      <c r="EJ272" s="6"/>
      <c r="EK272" s="6"/>
      <c r="EL272" s="30"/>
      <c r="EM272" s="19"/>
      <c r="EN272" s="6"/>
      <c r="EO272" s="6"/>
      <c r="EP272" s="6"/>
      <c r="EQ272" s="19"/>
      <c r="ER272" s="6"/>
      <c r="ES272" s="6"/>
      <c r="ET272" s="30"/>
      <c r="EU272" s="19"/>
      <c r="EV272" s="6"/>
      <c r="EW272" s="6"/>
      <c r="EX272" s="6"/>
      <c r="EY272" s="19"/>
      <c r="EZ272" s="6"/>
      <c r="FA272" s="6"/>
      <c r="FB272" s="30"/>
      <c r="FC272" s="19"/>
      <c r="FD272" s="6"/>
      <c r="FE272" s="6"/>
      <c r="FF272" s="6"/>
      <c r="FG272" s="19"/>
      <c r="FH272" s="6"/>
      <c r="FI272" s="6"/>
      <c r="FJ272" s="30"/>
      <c r="FK272" s="19"/>
      <c r="FL272" s="6"/>
      <c r="FM272" s="6"/>
      <c r="FN272" s="117"/>
      <c r="FO272" s="86"/>
    </row>
    <row r="273" spans="1:171" x14ac:dyDescent="0.2">
      <c r="A273" s="1"/>
      <c r="B273" s="74" t="str">
        <f>IF($B$8="","",$B$8)</f>
        <v>項目5</v>
      </c>
      <c r="C273" s="19"/>
      <c r="D273" s="6"/>
      <c r="E273" s="6"/>
      <c r="F273" s="6"/>
      <c r="G273" s="19"/>
      <c r="H273" s="6"/>
      <c r="I273" s="6"/>
      <c r="J273" s="6"/>
      <c r="K273" s="19"/>
      <c r="L273" s="6"/>
      <c r="M273" s="6"/>
      <c r="N273" s="6"/>
      <c r="O273" s="19"/>
      <c r="P273" s="6"/>
      <c r="Q273" s="6"/>
      <c r="R273" s="6"/>
      <c r="S273" s="19"/>
      <c r="T273" s="6"/>
      <c r="U273" s="6"/>
      <c r="V273" s="6"/>
      <c r="W273" s="19"/>
      <c r="X273" s="6"/>
      <c r="Y273" s="6"/>
      <c r="Z273" s="6"/>
      <c r="AA273" s="19"/>
      <c r="AB273" s="6"/>
      <c r="AC273" s="6"/>
      <c r="AD273" s="6"/>
      <c r="AE273" s="19"/>
      <c r="AF273" s="6"/>
      <c r="AG273" s="6"/>
      <c r="AH273" s="6"/>
      <c r="AI273" s="19"/>
      <c r="AJ273" s="6"/>
      <c r="AK273" s="6"/>
      <c r="AL273" s="6"/>
      <c r="AM273" s="19"/>
      <c r="AN273" s="6"/>
      <c r="AO273" s="6"/>
      <c r="AP273" s="6"/>
      <c r="AQ273" s="19"/>
      <c r="AR273" s="6"/>
      <c r="AS273" s="6"/>
      <c r="AT273" s="6"/>
      <c r="AU273" s="19"/>
      <c r="AV273" s="6"/>
      <c r="AW273" s="6"/>
      <c r="AX273" s="30"/>
      <c r="AY273" s="19"/>
      <c r="AZ273" s="6"/>
      <c r="BA273" s="6"/>
      <c r="BB273" s="6"/>
      <c r="BC273" s="19"/>
      <c r="BD273" s="6"/>
      <c r="BE273" s="6"/>
      <c r="BF273" s="30"/>
      <c r="BG273" s="19"/>
      <c r="BH273" s="6"/>
      <c r="BI273" s="6"/>
      <c r="BJ273" s="6"/>
      <c r="BK273" s="19"/>
      <c r="BL273" s="6"/>
      <c r="BM273" s="6"/>
      <c r="BN273" s="30"/>
      <c r="BO273" s="19"/>
      <c r="BP273" s="6"/>
      <c r="BQ273" s="6"/>
      <c r="BR273" s="6"/>
      <c r="BS273" s="19"/>
      <c r="BT273" s="6"/>
      <c r="BU273" s="6"/>
      <c r="BV273" s="30"/>
      <c r="BW273" s="19"/>
      <c r="BX273" s="6"/>
      <c r="BY273" s="6"/>
      <c r="BZ273" s="6"/>
      <c r="CA273" s="19"/>
      <c r="CB273" s="6"/>
      <c r="CC273" s="6"/>
      <c r="CD273" s="30"/>
      <c r="CE273" s="19"/>
      <c r="CF273" s="6"/>
      <c r="CG273" s="6"/>
      <c r="CH273" s="6"/>
      <c r="CI273" s="19"/>
      <c r="CJ273" s="6"/>
      <c r="CK273" s="6"/>
      <c r="CL273" s="30"/>
      <c r="CM273" s="19"/>
      <c r="CN273" s="6"/>
      <c r="CO273" s="6"/>
      <c r="CP273" s="6"/>
      <c r="CQ273" s="19"/>
      <c r="CR273" s="6"/>
      <c r="CS273" s="6"/>
      <c r="CT273" s="30"/>
      <c r="CU273" s="19"/>
      <c r="CV273" s="6"/>
      <c r="CW273" s="6"/>
      <c r="CX273" s="6"/>
      <c r="CY273" s="19"/>
      <c r="CZ273" s="6"/>
      <c r="DA273" s="6"/>
      <c r="DB273" s="30"/>
      <c r="DC273" s="19"/>
      <c r="DD273" s="6"/>
      <c r="DE273" s="6"/>
      <c r="DF273" s="6"/>
      <c r="DG273" s="19"/>
      <c r="DH273" s="6"/>
      <c r="DI273" s="6"/>
      <c r="DJ273" s="30"/>
      <c r="DK273" s="19"/>
      <c r="DL273" s="6"/>
      <c r="DM273" s="6"/>
      <c r="DN273" s="6"/>
      <c r="DO273" s="19"/>
      <c r="DP273" s="6"/>
      <c r="DQ273" s="6"/>
      <c r="DR273" s="30"/>
      <c r="DS273" s="19"/>
      <c r="DT273" s="6"/>
      <c r="DU273" s="6"/>
      <c r="DV273" s="30"/>
      <c r="DW273" s="19"/>
      <c r="DX273" s="6"/>
      <c r="DY273" s="6"/>
      <c r="DZ273" s="6"/>
      <c r="EA273" s="19"/>
      <c r="EB273" s="6"/>
      <c r="EC273" s="6"/>
      <c r="ED273" s="30"/>
      <c r="EE273" s="19"/>
      <c r="EF273" s="6"/>
      <c r="EG273" s="6"/>
      <c r="EH273" s="6"/>
      <c r="EI273" s="19"/>
      <c r="EJ273" s="6"/>
      <c r="EK273" s="6"/>
      <c r="EL273" s="30"/>
      <c r="EM273" s="19"/>
      <c r="EN273" s="6"/>
      <c r="EO273" s="6"/>
      <c r="EP273" s="6"/>
      <c r="EQ273" s="19"/>
      <c r="ER273" s="6"/>
      <c r="ES273" s="6"/>
      <c r="ET273" s="30"/>
      <c r="EU273" s="19"/>
      <c r="EV273" s="6"/>
      <c r="EW273" s="6"/>
      <c r="EX273" s="6"/>
      <c r="EY273" s="19"/>
      <c r="EZ273" s="6"/>
      <c r="FA273" s="6"/>
      <c r="FB273" s="30"/>
      <c r="FC273" s="19"/>
      <c r="FD273" s="6"/>
      <c r="FE273" s="6"/>
      <c r="FF273" s="6"/>
      <c r="FG273" s="19"/>
      <c r="FH273" s="6"/>
      <c r="FI273" s="6"/>
      <c r="FJ273" s="30"/>
      <c r="FK273" s="19"/>
      <c r="FL273" s="6"/>
      <c r="FM273" s="6"/>
      <c r="FN273" s="117"/>
      <c r="FO273" s="86"/>
    </row>
    <row r="274" spans="1:171" x14ac:dyDescent="0.2">
      <c r="A274" s="1"/>
      <c r="B274" s="74" t="str">
        <f>IF($B$9="","",$B$9)</f>
        <v>項目6</v>
      </c>
      <c r="C274" s="19"/>
      <c r="D274" s="6"/>
      <c r="E274" s="6"/>
      <c r="F274" s="6"/>
      <c r="G274" s="19"/>
      <c r="H274" s="6"/>
      <c r="I274" s="6"/>
      <c r="J274" s="6"/>
      <c r="K274" s="19"/>
      <c r="L274" s="6"/>
      <c r="M274" s="6"/>
      <c r="N274" s="6"/>
      <c r="O274" s="19"/>
      <c r="P274" s="6"/>
      <c r="Q274" s="6"/>
      <c r="R274" s="6"/>
      <c r="S274" s="19"/>
      <c r="T274" s="6"/>
      <c r="U274" s="6"/>
      <c r="V274" s="6"/>
      <c r="W274" s="19"/>
      <c r="X274" s="6"/>
      <c r="Y274" s="6"/>
      <c r="Z274" s="6"/>
      <c r="AA274" s="19"/>
      <c r="AB274" s="6"/>
      <c r="AC274" s="6"/>
      <c r="AD274" s="6"/>
      <c r="AE274" s="19"/>
      <c r="AF274" s="6"/>
      <c r="AG274" s="6"/>
      <c r="AH274" s="6"/>
      <c r="AI274" s="19"/>
      <c r="AJ274" s="6"/>
      <c r="AK274" s="6"/>
      <c r="AL274" s="6"/>
      <c r="AM274" s="19"/>
      <c r="AN274" s="6"/>
      <c r="AO274" s="6"/>
      <c r="AP274" s="6"/>
      <c r="AQ274" s="19"/>
      <c r="AR274" s="6"/>
      <c r="AS274" s="6"/>
      <c r="AT274" s="6"/>
      <c r="AU274" s="19"/>
      <c r="AV274" s="6"/>
      <c r="AW274" s="6"/>
      <c r="AX274" s="30"/>
      <c r="AY274" s="19"/>
      <c r="AZ274" s="6"/>
      <c r="BA274" s="6"/>
      <c r="BB274" s="6"/>
      <c r="BC274" s="19"/>
      <c r="BD274" s="6"/>
      <c r="BE274" s="6"/>
      <c r="BF274" s="30"/>
      <c r="BG274" s="19"/>
      <c r="BH274" s="6"/>
      <c r="BI274" s="6"/>
      <c r="BJ274" s="6"/>
      <c r="BK274" s="19"/>
      <c r="BL274" s="6"/>
      <c r="BM274" s="6"/>
      <c r="BN274" s="30"/>
      <c r="BO274" s="19"/>
      <c r="BP274" s="6"/>
      <c r="BQ274" s="6"/>
      <c r="BR274" s="6"/>
      <c r="BS274" s="19"/>
      <c r="BT274" s="6"/>
      <c r="BU274" s="6"/>
      <c r="BV274" s="30"/>
      <c r="BW274" s="19"/>
      <c r="BX274" s="6"/>
      <c r="BY274" s="6"/>
      <c r="BZ274" s="6"/>
      <c r="CA274" s="19"/>
      <c r="CB274" s="6"/>
      <c r="CC274" s="6"/>
      <c r="CD274" s="30"/>
      <c r="CE274" s="19"/>
      <c r="CF274" s="6"/>
      <c r="CG274" s="6"/>
      <c r="CH274" s="6"/>
      <c r="CI274" s="19"/>
      <c r="CJ274" s="6"/>
      <c r="CK274" s="6"/>
      <c r="CL274" s="30"/>
      <c r="CM274" s="19"/>
      <c r="CN274" s="6"/>
      <c r="CO274" s="6"/>
      <c r="CP274" s="6"/>
      <c r="CQ274" s="19"/>
      <c r="CR274" s="6"/>
      <c r="CS274" s="6"/>
      <c r="CT274" s="30"/>
      <c r="CU274" s="19"/>
      <c r="CV274" s="6"/>
      <c r="CW274" s="6"/>
      <c r="CX274" s="6"/>
      <c r="CY274" s="19"/>
      <c r="CZ274" s="6"/>
      <c r="DA274" s="6"/>
      <c r="DB274" s="30"/>
      <c r="DC274" s="19"/>
      <c r="DD274" s="6"/>
      <c r="DE274" s="6"/>
      <c r="DF274" s="6"/>
      <c r="DG274" s="19"/>
      <c r="DH274" s="6"/>
      <c r="DI274" s="6"/>
      <c r="DJ274" s="30"/>
      <c r="DK274" s="19"/>
      <c r="DL274" s="6"/>
      <c r="DM274" s="6"/>
      <c r="DN274" s="6"/>
      <c r="DO274" s="19"/>
      <c r="DP274" s="6"/>
      <c r="DQ274" s="6"/>
      <c r="DR274" s="30"/>
      <c r="DS274" s="19"/>
      <c r="DT274" s="6"/>
      <c r="DU274" s="6"/>
      <c r="DV274" s="30"/>
      <c r="DW274" s="19"/>
      <c r="DX274" s="6"/>
      <c r="DY274" s="6"/>
      <c r="DZ274" s="6"/>
      <c r="EA274" s="19"/>
      <c r="EB274" s="6"/>
      <c r="EC274" s="6"/>
      <c r="ED274" s="30"/>
      <c r="EE274" s="19"/>
      <c r="EF274" s="6"/>
      <c r="EG274" s="6"/>
      <c r="EH274" s="6"/>
      <c r="EI274" s="19"/>
      <c r="EJ274" s="6"/>
      <c r="EK274" s="6"/>
      <c r="EL274" s="30"/>
      <c r="EM274" s="19"/>
      <c r="EN274" s="6"/>
      <c r="EO274" s="6"/>
      <c r="EP274" s="6"/>
      <c r="EQ274" s="19"/>
      <c r="ER274" s="6"/>
      <c r="ES274" s="6"/>
      <c r="ET274" s="30"/>
      <c r="EU274" s="19"/>
      <c r="EV274" s="6"/>
      <c r="EW274" s="6"/>
      <c r="EX274" s="6"/>
      <c r="EY274" s="19"/>
      <c r="EZ274" s="6"/>
      <c r="FA274" s="6"/>
      <c r="FB274" s="30"/>
      <c r="FC274" s="19"/>
      <c r="FD274" s="6"/>
      <c r="FE274" s="6"/>
      <c r="FF274" s="6"/>
      <c r="FG274" s="19"/>
      <c r="FH274" s="6"/>
      <c r="FI274" s="6"/>
      <c r="FJ274" s="30"/>
      <c r="FK274" s="19"/>
      <c r="FL274" s="6"/>
      <c r="FM274" s="6"/>
      <c r="FN274" s="117"/>
      <c r="FO274" s="86"/>
    </row>
    <row r="275" spans="1:171" x14ac:dyDescent="0.2">
      <c r="A275" s="1"/>
      <c r="B275" s="74" t="str">
        <f>IF($B$10="","",$B$10)</f>
        <v>項目7</v>
      </c>
      <c r="C275" s="19"/>
      <c r="D275" s="6"/>
      <c r="E275" s="6"/>
      <c r="F275" s="6"/>
      <c r="G275" s="19"/>
      <c r="H275" s="6"/>
      <c r="I275" s="6"/>
      <c r="J275" s="6"/>
      <c r="K275" s="19"/>
      <c r="L275" s="6"/>
      <c r="M275" s="6"/>
      <c r="N275" s="6"/>
      <c r="O275" s="19"/>
      <c r="P275" s="6"/>
      <c r="Q275" s="6"/>
      <c r="R275" s="6"/>
      <c r="S275" s="19"/>
      <c r="T275" s="6"/>
      <c r="U275" s="6"/>
      <c r="V275" s="6"/>
      <c r="W275" s="19"/>
      <c r="X275" s="6"/>
      <c r="Y275" s="6"/>
      <c r="Z275" s="6"/>
      <c r="AA275" s="19"/>
      <c r="AB275" s="6"/>
      <c r="AC275" s="6"/>
      <c r="AD275" s="6"/>
      <c r="AE275" s="19"/>
      <c r="AF275" s="6"/>
      <c r="AG275" s="6"/>
      <c r="AH275" s="6"/>
      <c r="AI275" s="19"/>
      <c r="AJ275" s="6"/>
      <c r="AK275" s="6"/>
      <c r="AL275" s="6"/>
      <c r="AM275" s="19"/>
      <c r="AN275" s="6"/>
      <c r="AO275" s="6"/>
      <c r="AP275" s="6"/>
      <c r="AQ275" s="19"/>
      <c r="AR275" s="6"/>
      <c r="AS275" s="6"/>
      <c r="AT275" s="6"/>
      <c r="AU275" s="19"/>
      <c r="AV275" s="6"/>
      <c r="AW275" s="6"/>
      <c r="AX275" s="30"/>
      <c r="AY275" s="19"/>
      <c r="AZ275" s="6"/>
      <c r="BA275" s="6"/>
      <c r="BB275" s="6"/>
      <c r="BC275" s="19"/>
      <c r="BD275" s="6"/>
      <c r="BE275" s="6"/>
      <c r="BF275" s="30"/>
      <c r="BG275" s="19"/>
      <c r="BH275" s="6"/>
      <c r="BI275" s="6"/>
      <c r="BJ275" s="6"/>
      <c r="BK275" s="19"/>
      <c r="BL275" s="6"/>
      <c r="BM275" s="6"/>
      <c r="BN275" s="30"/>
      <c r="BO275" s="19"/>
      <c r="BP275" s="6"/>
      <c r="BQ275" s="6"/>
      <c r="BR275" s="6"/>
      <c r="BS275" s="19"/>
      <c r="BT275" s="6"/>
      <c r="BU275" s="6"/>
      <c r="BV275" s="30"/>
      <c r="BW275" s="19"/>
      <c r="BX275" s="6"/>
      <c r="BY275" s="6"/>
      <c r="BZ275" s="6"/>
      <c r="CA275" s="19"/>
      <c r="CB275" s="6"/>
      <c r="CC275" s="6"/>
      <c r="CD275" s="30"/>
      <c r="CE275" s="19"/>
      <c r="CF275" s="6"/>
      <c r="CG275" s="6"/>
      <c r="CH275" s="6"/>
      <c r="CI275" s="19"/>
      <c r="CJ275" s="6"/>
      <c r="CK275" s="6"/>
      <c r="CL275" s="30"/>
      <c r="CM275" s="19"/>
      <c r="CN275" s="6"/>
      <c r="CO275" s="6"/>
      <c r="CP275" s="6"/>
      <c r="CQ275" s="19"/>
      <c r="CR275" s="6"/>
      <c r="CS275" s="6"/>
      <c r="CT275" s="30"/>
      <c r="CU275" s="19"/>
      <c r="CV275" s="6"/>
      <c r="CW275" s="6"/>
      <c r="CX275" s="6"/>
      <c r="CY275" s="19"/>
      <c r="CZ275" s="6"/>
      <c r="DA275" s="6"/>
      <c r="DB275" s="30"/>
      <c r="DC275" s="19"/>
      <c r="DD275" s="6"/>
      <c r="DE275" s="6"/>
      <c r="DF275" s="6"/>
      <c r="DG275" s="19"/>
      <c r="DH275" s="6"/>
      <c r="DI275" s="6"/>
      <c r="DJ275" s="30"/>
      <c r="DK275" s="19"/>
      <c r="DL275" s="6"/>
      <c r="DM275" s="6"/>
      <c r="DN275" s="6"/>
      <c r="DO275" s="19"/>
      <c r="DP275" s="6"/>
      <c r="DQ275" s="6"/>
      <c r="DR275" s="30"/>
      <c r="DS275" s="19"/>
      <c r="DT275" s="6"/>
      <c r="DU275" s="6"/>
      <c r="DV275" s="30"/>
      <c r="DW275" s="19"/>
      <c r="DX275" s="6"/>
      <c r="DY275" s="6"/>
      <c r="DZ275" s="6"/>
      <c r="EA275" s="19"/>
      <c r="EB275" s="6"/>
      <c r="EC275" s="6"/>
      <c r="ED275" s="30"/>
      <c r="EE275" s="19"/>
      <c r="EF275" s="6"/>
      <c r="EG275" s="6"/>
      <c r="EH275" s="6"/>
      <c r="EI275" s="19"/>
      <c r="EJ275" s="6"/>
      <c r="EK275" s="6"/>
      <c r="EL275" s="30"/>
      <c r="EM275" s="19"/>
      <c r="EN275" s="6"/>
      <c r="EO275" s="6"/>
      <c r="EP275" s="6"/>
      <c r="EQ275" s="19"/>
      <c r="ER275" s="6"/>
      <c r="ES275" s="6"/>
      <c r="ET275" s="30"/>
      <c r="EU275" s="19"/>
      <c r="EV275" s="6"/>
      <c r="EW275" s="6"/>
      <c r="EX275" s="6"/>
      <c r="EY275" s="19"/>
      <c r="EZ275" s="6"/>
      <c r="FA275" s="6"/>
      <c r="FB275" s="30"/>
      <c r="FC275" s="19"/>
      <c r="FD275" s="6"/>
      <c r="FE275" s="6"/>
      <c r="FF275" s="6"/>
      <c r="FG275" s="19"/>
      <c r="FH275" s="6"/>
      <c r="FI275" s="6"/>
      <c r="FJ275" s="30"/>
      <c r="FK275" s="19"/>
      <c r="FL275" s="6"/>
      <c r="FM275" s="6"/>
      <c r="FN275" s="117"/>
      <c r="FO275" s="86"/>
    </row>
    <row r="276" spans="1:171" x14ac:dyDescent="0.2">
      <c r="A276" s="1"/>
      <c r="B276" s="74" t="str">
        <f>IF($B$11="","",$B$11)</f>
        <v>項目8</v>
      </c>
      <c r="C276" s="19"/>
      <c r="D276" s="6"/>
      <c r="E276" s="6"/>
      <c r="F276" s="6"/>
      <c r="G276" s="19"/>
      <c r="H276" s="6"/>
      <c r="I276" s="6"/>
      <c r="J276" s="6"/>
      <c r="K276" s="19"/>
      <c r="L276" s="6"/>
      <c r="M276" s="6"/>
      <c r="N276" s="6"/>
      <c r="O276" s="19"/>
      <c r="P276" s="6"/>
      <c r="Q276" s="6"/>
      <c r="R276" s="6"/>
      <c r="S276" s="19"/>
      <c r="T276" s="6"/>
      <c r="U276" s="6"/>
      <c r="V276" s="6"/>
      <c r="W276" s="19"/>
      <c r="X276" s="6"/>
      <c r="Y276" s="6"/>
      <c r="Z276" s="6"/>
      <c r="AA276" s="19"/>
      <c r="AB276" s="6"/>
      <c r="AC276" s="6"/>
      <c r="AD276" s="6"/>
      <c r="AE276" s="19"/>
      <c r="AF276" s="6"/>
      <c r="AG276" s="6"/>
      <c r="AH276" s="6"/>
      <c r="AI276" s="19"/>
      <c r="AJ276" s="6"/>
      <c r="AK276" s="6"/>
      <c r="AL276" s="6"/>
      <c r="AM276" s="19"/>
      <c r="AN276" s="6"/>
      <c r="AO276" s="6"/>
      <c r="AP276" s="6"/>
      <c r="AQ276" s="19"/>
      <c r="AR276" s="6"/>
      <c r="AS276" s="6"/>
      <c r="AT276" s="6"/>
      <c r="AU276" s="19"/>
      <c r="AV276" s="6"/>
      <c r="AW276" s="6"/>
      <c r="AX276" s="30"/>
      <c r="AY276" s="19"/>
      <c r="AZ276" s="6"/>
      <c r="BA276" s="6"/>
      <c r="BB276" s="6"/>
      <c r="BC276" s="19"/>
      <c r="BD276" s="6"/>
      <c r="BE276" s="6"/>
      <c r="BF276" s="30"/>
      <c r="BG276" s="19"/>
      <c r="BH276" s="6"/>
      <c r="BI276" s="6"/>
      <c r="BJ276" s="6"/>
      <c r="BK276" s="19"/>
      <c r="BL276" s="6"/>
      <c r="BM276" s="6"/>
      <c r="BN276" s="30"/>
      <c r="BO276" s="19"/>
      <c r="BP276" s="6"/>
      <c r="BQ276" s="6"/>
      <c r="BR276" s="6"/>
      <c r="BS276" s="19"/>
      <c r="BT276" s="6"/>
      <c r="BU276" s="6"/>
      <c r="BV276" s="30"/>
      <c r="BW276" s="19"/>
      <c r="BX276" s="6"/>
      <c r="BY276" s="6"/>
      <c r="BZ276" s="6"/>
      <c r="CA276" s="19"/>
      <c r="CB276" s="6"/>
      <c r="CC276" s="6"/>
      <c r="CD276" s="30"/>
      <c r="CE276" s="19"/>
      <c r="CF276" s="6"/>
      <c r="CG276" s="6"/>
      <c r="CH276" s="6"/>
      <c r="CI276" s="19"/>
      <c r="CJ276" s="6"/>
      <c r="CK276" s="6"/>
      <c r="CL276" s="30"/>
      <c r="CM276" s="19"/>
      <c r="CN276" s="6"/>
      <c r="CO276" s="6"/>
      <c r="CP276" s="6"/>
      <c r="CQ276" s="19"/>
      <c r="CR276" s="6"/>
      <c r="CS276" s="6"/>
      <c r="CT276" s="30"/>
      <c r="CU276" s="19"/>
      <c r="CV276" s="6"/>
      <c r="CW276" s="6"/>
      <c r="CX276" s="6"/>
      <c r="CY276" s="19"/>
      <c r="CZ276" s="6"/>
      <c r="DA276" s="6"/>
      <c r="DB276" s="30"/>
      <c r="DC276" s="19"/>
      <c r="DD276" s="6"/>
      <c r="DE276" s="6"/>
      <c r="DF276" s="6"/>
      <c r="DG276" s="19"/>
      <c r="DH276" s="6"/>
      <c r="DI276" s="6"/>
      <c r="DJ276" s="30"/>
      <c r="DK276" s="19"/>
      <c r="DL276" s="6"/>
      <c r="DM276" s="6"/>
      <c r="DN276" s="6"/>
      <c r="DO276" s="19"/>
      <c r="DP276" s="6"/>
      <c r="DQ276" s="6"/>
      <c r="DR276" s="30"/>
      <c r="DS276" s="19"/>
      <c r="DT276" s="6"/>
      <c r="DU276" s="6"/>
      <c r="DV276" s="30"/>
      <c r="DW276" s="19"/>
      <c r="DX276" s="6"/>
      <c r="DY276" s="6"/>
      <c r="DZ276" s="6"/>
      <c r="EA276" s="19"/>
      <c r="EB276" s="6"/>
      <c r="EC276" s="6"/>
      <c r="ED276" s="30"/>
      <c r="EE276" s="19"/>
      <c r="EF276" s="6"/>
      <c r="EG276" s="6"/>
      <c r="EH276" s="6"/>
      <c r="EI276" s="19"/>
      <c r="EJ276" s="6"/>
      <c r="EK276" s="6"/>
      <c r="EL276" s="30"/>
      <c r="EM276" s="19"/>
      <c r="EN276" s="6"/>
      <c r="EO276" s="6"/>
      <c r="EP276" s="6"/>
      <c r="EQ276" s="19"/>
      <c r="ER276" s="6"/>
      <c r="ES276" s="6"/>
      <c r="ET276" s="30"/>
      <c r="EU276" s="19"/>
      <c r="EV276" s="6"/>
      <c r="EW276" s="6"/>
      <c r="EX276" s="6"/>
      <c r="EY276" s="19"/>
      <c r="EZ276" s="6"/>
      <c r="FA276" s="6"/>
      <c r="FB276" s="30"/>
      <c r="FC276" s="19"/>
      <c r="FD276" s="6"/>
      <c r="FE276" s="6"/>
      <c r="FF276" s="6"/>
      <c r="FG276" s="19"/>
      <c r="FH276" s="6"/>
      <c r="FI276" s="6"/>
      <c r="FJ276" s="30"/>
      <c r="FK276" s="19"/>
      <c r="FL276" s="6"/>
      <c r="FM276" s="6"/>
      <c r="FN276" s="117"/>
      <c r="FO276" s="86"/>
    </row>
    <row r="277" spans="1:171" x14ac:dyDescent="0.2">
      <c r="A277" s="1"/>
      <c r="B277" s="74" t="str">
        <f>IF($B$12="","",$B$12)</f>
        <v>項目9</v>
      </c>
      <c r="C277" s="19"/>
      <c r="D277" s="6"/>
      <c r="E277" s="6"/>
      <c r="F277" s="6"/>
      <c r="G277" s="19"/>
      <c r="H277" s="6"/>
      <c r="I277" s="6"/>
      <c r="J277" s="6"/>
      <c r="K277" s="19"/>
      <c r="L277" s="6"/>
      <c r="M277" s="6"/>
      <c r="N277" s="6"/>
      <c r="O277" s="19"/>
      <c r="P277" s="6"/>
      <c r="Q277" s="6"/>
      <c r="R277" s="6"/>
      <c r="S277" s="19"/>
      <c r="T277" s="6"/>
      <c r="U277" s="6"/>
      <c r="V277" s="6"/>
      <c r="W277" s="19"/>
      <c r="X277" s="6"/>
      <c r="Y277" s="6"/>
      <c r="Z277" s="6"/>
      <c r="AA277" s="19"/>
      <c r="AB277" s="6"/>
      <c r="AC277" s="6"/>
      <c r="AD277" s="6"/>
      <c r="AE277" s="19"/>
      <c r="AF277" s="6"/>
      <c r="AG277" s="6"/>
      <c r="AH277" s="6"/>
      <c r="AI277" s="19"/>
      <c r="AJ277" s="6"/>
      <c r="AK277" s="6"/>
      <c r="AL277" s="6"/>
      <c r="AM277" s="19"/>
      <c r="AN277" s="6"/>
      <c r="AO277" s="6"/>
      <c r="AP277" s="6"/>
      <c r="AQ277" s="19"/>
      <c r="AR277" s="6"/>
      <c r="AS277" s="6"/>
      <c r="AT277" s="6"/>
      <c r="AU277" s="19"/>
      <c r="AV277" s="6"/>
      <c r="AW277" s="6"/>
      <c r="AX277" s="30"/>
      <c r="AY277" s="19"/>
      <c r="AZ277" s="6"/>
      <c r="BA277" s="6"/>
      <c r="BB277" s="6"/>
      <c r="BC277" s="19"/>
      <c r="BD277" s="6"/>
      <c r="BE277" s="6"/>
      <c r="BF277" s="30"/>
      <c r="BG277" s="19"/>
      <c r="BH277" s="6"/>
      <c r="BI277" s="6"/>
      <c r="BJ277" s="6"/>
      <c r="BK277" s="19"/>
      <c r="BL277" s="6"/>
      <c r="BM277" s="6"/>
      <c r="BN277" s="30"/>
      <c r="BO277" s="19"/>
      <c r="BP277" s="6"/>
      <c r="BQ277" s="6"/>
      <c r="BR277" s="6"/>
      <c r="BS277" s="19"/>
      <c r="BT277" s="6"/>
      <c r="BU277" s="6"/>
      <c r="BV277" s="30"/>
      <c r="BW277" s="19"/>
      <c r="BX277" s="6"/>
      <c r="BY277" s="6"/>
      <c r="BZ277" s="6"/>
      <c r="CA277" s="19"/>
      <c r="CB277" s="6"/>
      <c r="CC277" s="6"/>
      <c r="CD277" s="30"/>
      <c r="CE277" s="19"/>
      <c r="CF277" s="6"/>
      <c r="CG277" s="6"/>
      <c r="CH277" s="6"/>
      <c r="CI277" s="19"/>
      <c r="CJ277" s="6"/>
      <c r="CK277" s="6"/>
      <c r="CL277" s="30"/>
      <c r="CM277" s="19"/>
      <c r="CN277" s="6"/>
      <c r="CO277" s="6"/>
      <c r="CP277" s="6"/>
      <c r="CQ277" s="19"/>
      <c r="CR277" s="6"/>
      <c r="CS277" s="6"/>
      <c r="CT277" s="30"/>
      <c r="CU277" s="19"/>
      <c r="CV277" s="6"/>
      <c r="CW277" s="6"/>
      <c r="CX277" s="6"/>
      <c r="CY277" s="19"/>
      <c r="CZ277" s="6"/>
      <c r="DA277" s="6"/>
      <c r="DB277" s="30"/>
      <c r="DC277" s="19"/>
      <c r="DD277" s="6"/>
      <c r="DE277" s="6"/>
      <c r="DF277" s="6"/>
      <c r="DG277" s="19"/>
      <c r="DH277" s="6"/>
      <c r="DI277" s="6"/>
      <c r="DJ277" s="30"/>
      <c r="DK277" s="19"/>
      <c r="DL277" s="6"/>
      <c r="DM277" s="6"/>
      <c r="DN277" s="6"/>
      <c r="DO277" s="19"/>
      <c r="DP277" s="6"/>
      <c r="DQ277" s="6"/>
      <c r="DR277" s="30"/>
      <c r="DS277" s="19"/>
      <c r="DT277" s="6"/>
      <c r="DU277" s="6"/>
      <c r="DV277" s="30"/>
      <c r="DW277" s="19"/>
      <c r="DX277" s="6"/>
      <c r="DY277" s="6"/>
      <c r="DZ277" s="6"/>
      <c r="EA277" s="19"/>
      <c r="EB277" s="6"/>
      <c r="EC277" s="6"/>
      <c r="ED277" s="30"/>
      <c r="EE277" s="19"/>
      <c r="EF277" s="6"/>
      <c r="EG277" s="6"/>
      <c r="EH277" s="6"/>
      <c r="EI277" s="19"/>
      <c r="EJ277" s="6"/>
      <c r="EK277" s="6"/>
      <c r="EL277" s="30"/>
      <c r="EM277" s="19"/>
      <c r="EN277" s="6"/>
      <c r="EO277" s="6"/>
      <c r="EP277" s="6"/>
      <c r="EQ277" s="19"/>
      <c r="ER277" s="6"/>
      <c r="ES277" s="6"/>
      <c r="ET277" s="30"/>
      <c r="EU277" s="19"/>
      <c r="EV277" s="6"/>
      <c r="EW277" s="6"/>
      <c r="EX277" s="6"/>
      <c r="EY277" s="19"/>
      <c r="EZ277" s="6"/>
      <c r="FA277" s="6"/>
      <c r="FB277" s="30"/>
      <c r="FC277" s="19"/>
      <c r="FD277" s="6"/>
      <c r="FE277" s="6"/>
      <c r="FF277" s="6"/>
      <c r="FG277" s="19"/>
      <c r="FH277" s="6"/>
      <c r="FI277" s="6"/>
      <c r="FJ277" s="30"/>
      <c r="FK277" s="19"/>
      <c r="FL277" s="6"/>
      <c r="FM277" s="6"/>
      <c r="FN277" s="117"/>
      <c r="FO277" s="86"/>
    </row>
    <row r="278" spans="1:171" x14ac:dyDescent="0.2">
      <c r="A278" s="1"/>
      <c r="B278" s="74" t="str">
        <f>IF($B$13="","",$B$13)</f>
        <v>項目10</v>
      </c>
      <c r="C278" s="19"/>
      <c r="D278" s="6"/>
      <c r="E278" s="6"/>
      <c r="F278" s="6"/>
      <c r="G278" s="19"/>
      <c r="H278" s="6"/>
      <c r="I278" s="6"/>
      <c r="J278" s="6"/>
      <c r="K278" s="19"/>
      <c r="L278" s="6"/>
      <c r="M278" s="6"/>
      <c r="N278" s="6"/>
      <c r="O278" s="19"/>
      <c r="P278" s="6"/>
      <c r="Q278" s="6"/>
      <c r="R278" s="6"/>
      <c r="S278" s="19"/>
      <c r="T278" s="6"/>
      <c r="U278" s="6"/>
      <c r="V278" s="6"/>
      <c r="W278" s="19"/>
      <c r="X278" s="6"/>
      <c r="Y278" s="6"/>
      <c r="Z278" s="6"/>
      <c r="AA278" s="19"/>
      <c r="AB278" s="6"/>
      <c r="AC278" s="6"/>
      <c r="AD278" s="6"/>
      <c r="AE278" s="19"/>
      <c r="AF278" s="6"/>
      <c r="AG278" s="6"/>
      <c r="AH278" s="6"/>
      <c r="AI278" s="19"/>
      <c r="AJ278" s="6"/>
      <c r="AK278" s="6"/>
      <c r="AL278" s="6"/>
      <c r="AM278" s="19"/>
      <c r="AN278" s="6"/>
      <c r="AO278" s="6"/>
      <c r="AP278" s="6"/>
      <c r="AQ278" s="19"/>
      <c r="AR278" s="6"/>
      <c r="AS278" s="6"/>
      <c r="AT278" s="6"/>
      <c r="AU278" s="19"/>
      <c r="AV278" s="6"/>
      <c r="AW278" s="6"/>
      <c r="AX278" s="30"/>
      <c r="AY278" s="19"/>
      <c r="AZ278" s="6"/>
      <c r="BA278" s="6"/>
      <c r="BB278" s="6"/>
      <c r="BC278" s="19"/>
      <c r="BD278" s="6"/>
      <c r="BE278" s="6"/>
      <c r="BF278" s="30"/>
      <c r="BG278" s="19"/>
      <c r="BH278" s="6"/>
      <c r="BI278" s="6"/>
      <c r="BJ278" s="6"/>
      <c r="BK278" s="19"/>
      <c r="BL278" s="6"/>
      <c r="BM278" s="6"/>
      <c r="BN278" s="30"/>
      <c r="BO278" s="19"/>
      <c r="BP278" s="6"/>
      <c r="BQ278" s="6"/>
      <c r="BR278" s="6"/>
      <c r="BS278" s="19"/>
      <c r="BT278" s="6"/>
      <c r="BU278" s="6"/>
      <c r="BV278" s="30"/>
      <c r="BW278" s="19"/>
      <c r="BX278" s="6"/>
      <c r="BY278" s="6"/>
      <c r="BZ278" s="6"/>
      <c r="CA278" s="19"/>
      <c r="CB278" s="6"/>
      <c r="CC278" s="6"/>
      <c r="CD278" s="30"/>
      <c r="CE278" s="19"/>
      <c r="CF278" s="6"/>
      <c r="CG278" s="6"/>
      <c r="CH278" s="6"/>
      <c r="CI278" s="19"/>
      <c r="CJ278" s="6"/>
      <c r="CK278" s="6"/>
      <c r="CL278" s="30"/>
      <c r="CM278" s="19"/>
      <c r="CN278" s="6"/>
      <c r="CO278" s="6"/>
      <c r="CP278" s="6"/>
      <c r="CQ278" s="19"/>
      <c r="CR278" s="6"/>
      <c r="CS278" s="6"/>
      <c r="CT278" s="30"/>
      <c r="CU278" s="19"/>
      <c r="CV278" s="6"/>
      <c r="CW278" s="6"/>
      <c r="CX278" s="6"/>
      <c r="CY278" s="19"/>
      <c r="CZ278" s="6"/>
      <c r="DA278" s="6"/>
      <c r="DB278" s="30"/>
      <c r="DC278" s="19"/>
      <c r="DD278" s="6"/>
      <c r="DE278" s="6"/>
      <c r="DF278" s="6"/>
      <c r="DG278" s="19"/>
      <c r="DH278" s="6"/>
      <c r="DI278" s="6"/>
      <c r="DJ278" s="30"/>
      <c r="DK278" s="19"/>
      <c r="DL278" s="6"/>
      <c r="DM278" s="6"/>
      <c r="DN278" s="6"/>
      <c r="DO278" s="19"/>
      <c r="DP278" s="6"/>
      <c r="DQ278" s="6"/>
      <c r="DR278" s="30"/>
      <c r="DS278" s="19"/>
      <c r="DT278" s="6"/>
      <c r="DU278" s="6"/>
      <c r="DV278" s="30"/>
      <c r="DW278" s="19"/>
      <c r="DX278" s="6"/>
      <c r="DY278" s="6"/>
      <c r="DZ278" s="6"/>
      <c r="EA278" s="19"/>
      <c r="EB278" s="6"/>
      <c r="EC278" s="6"/>
      <c r="ED278" s="30"/>
      <c r="EE278" s="19"/>
      <c r="EF278" s="6"/>
      <c r="EG278" s="6"/>
      <c r="EH278" s="6"/>
      <c r="EI278" s="19"/>
      <c r="EJ278" s="6"/>
      <c r="EK278" s="6"/>
      <c r="EL278" s="30"/>
      <c r="EM278" s="19"/>
      <c r="EN278" s="6"/>
      <c r="EO278" s="6"/>
      <c r="EP278" s="6"/>
      <c r="EQ278" s="19"/>
      <c r="ER278" s="6"/>
      <c r="ES278" s="6"/>
      <c r="ET278" s="30"/>
      <c r="EU278" s="19"/>
      <c r="EV278" s="6"/>
      <c r="EW278" s="6"/>
      <c r="EX278" s="6"/>
      <c r="EY278" s="19"/>
      <c r="EZ278" s="6"/>
      <c r="FA278" s="6"/>
      <c r="FB278" s="30"/>
      <c r="FC278" s="19"/>
      <c r="FD278" s="6"/>
      <c r="FE278" s="6"/>
      <c r="FF278" s="6"/>
      <c r="FG278" s="19"/>
      <c r="FH278" s="6"/>
      <c r="FI278" s="6"/>
      <c r="FJ278" s="30"/>
      <c r="FK278" s="19"/>
      <c r="FL278" s="6"/>
      <c r="FM278" s="6"/>
      <c r="FN278" s="117"/>
      <c r="FO278" s="86"/>
    </row>
    <row r="279" spans="1:171" x14ac:dyDescent="0.2">
      <c r="A279" s="1"/>
      <c r="B279" s="74" t="str">
        <f>IF($B$14="","",$B$14)</f>
        <v>項目11</v>
      </c>
      <c r="C279" s="19"/>
      <c r="D279" s="6"/>
      <c r="E279" s="6"/>
      <c r="F279" s="6"/>
      <c r="G279" s="19"/>
      <c r="H279" s="6"/>
      <c r="I279" s="6"/>
      <c r="J279" s="6"/>
      <c r="K279" s="19"/>
      <c r="L279" s="6"/>
      <c r="M279" s="6"/>
      <c r="N279" s="6"/>
      <c r="O279" s="19"/>
      <c r="P279" s="6"/>
      <c r="Q279" s="6"/>
      <c r="R279" s="6"/>
      <c r="S279" s="19"/>
      <c r="T279" s="6"/>
      <c r="U279" s="6"/>
      <c r="V279" s="6"/>
      <c r="W279" s="19"/>
      <c r="X279" s="6"/>
      <c r="Y279" s="6"/>
      <c r="Z279" s="6"/>
      <c r="AA279" s="19"/>
      <c r="AB279" s="6"/>
      <c r="AC279" s="6"/>
      <c r="AD279" s="6"/>
      <c r="AE279" s="19"/>
      <c r="AF279" s="6"/>
      <c r="AG279" s="6"/>
      <c r="AH279" s="6"/>
      <c r="AI279" s="19"/>
      <c r="AJ279" s="6"/>
      <c r="AK279" s="6"/>
      <c r="AL279" s="6"/>
      <c r="AM279" s="19"/>
      <c r="AN279" s="6"/>
      <c r="AO279" s="6"/>
      <c r="AP279" s="6"/>
      <c r="AQ279" s="19"/>
      <c r="AR279" s="6"/>
      <c r="AS279" s="6"/>
      <c r="AT279" s="6"/>
      <c r="AU279" s="19"/>
      <c r="AV279" s="6"/>
      <c r="AW279" s="6"/>
      <c r="AX279" s="30"/>
      <c r="AY279" s="19"/>
      <c r="AZ279" s="6"/>
      <c r="BA279" s="6"/>
      <c r="BB279" s="6"/>
      <c r="BC279" s="19"/>
      <c r="BD279" s="6"/>
      <c r="BE279" s="6"/>
      <c r="BF279" s="30"/>
      <c r="BG279" s="19"/>
      <c r="BH279" s="6"/>
      <c r="BI279" s="6"/>
      <c r="BJ279" s="6"/>
      <c r="BK279" s="19"/>
      <c r="BL279" s="6"/>
      <c r="BM279" s="6"/>
      <c r="BN279" s="30"/>
      <c r="BO279" s="19"/>
      <c r="BP279" s="6"/>
      <c r="BQ279" s="6"/>
      <c r="BR279" s="6"/>
      <c r="BS279" s="19"/>
      <c r="BT279" s="6"/>
      <c r="BU279" s="6"/>
      <c r="BV279" s="30"/>
      <c r="BW279" s="19"/>
      <c r="BX279" s="6"/>
      <c r="BY279" s="6"/>
      <c r="BZ279" s="6"/>
      <c r="CA279" s="19"/>
      <c r="CB279" s="6"/>
      <c r="CC279" s="6"/>
      <c r="CD279" s="30"/>
      <c r="CE279" s="19"/>
      <c r="CF279" s="6"/>
      <c r="CG279" s="6"/>
      <c r="CH279" s="6"/>
      <c r="CI279" s="19"/>
      <c r="CJ279" s="6"/>
      <c r="CK279" s="6"/>
      <c r="CL279" s="30"/>
      <c r="CM279" s="19"/>
      <c r="CN279" s="6"/>
      <c r="CO279" s="6"/>
      <c r="CP279" s="6"/>
      <c r="CQ279" s="19"/>
      <c r="CR279" s="6"/>
      <c r="CS279" s="6"/>
      <c r="CT279" s="30"/>
      <c r="CU279" s="19"/>
      <c r="CV279" s="6"/>
      <c r="CW279" s="6"/>
      <c r="CX279" s="6"/>
      <c r="CY279" s="19"/>
      <c r="CZ279" s="6"/>
      <c r="DA279" s="6"/>
      <c r="DB279" s="30"/>
      <c r="DC279" s="19"/>
      <c r="DD279" s="6"/>
      <c r="DE279" s="6"/>
      <c r="DF279" s="6"/>
      <c r="DG279" s="19"/>
      <c r="DH279" s="6"/>
      <c r="DI279" s="6"/>
      <c r="DJ279" s="30"/>
      <c r="DK279" s="19"/>
      <c r="DL279" s="6"/>
      <c r="DM279" s="6"/>
      <c r="DN279" s="6"/>
      <c r="DO279" s="19"/>
      <c r="DP279" s="6"/>
      <c r="DQ279" s="6"/>
      <c r="DR279" s="30"/>
      <c r="DS279" s="19"/>
      <c r="DT279" s="6"/>
      <c r="DU279" s="6"/>
      <c r="DV279" s="30"/>
      <c r="DW279" s="19"/>
      <c r="DX279" s="6"/>
      <c r="DY279" s="6"/>
      <c r="DZ279" s="6"/>
      <c r="EA279" s="19"/>
      <c r="EB279" s="6"/>
      <c r="EC279" s="6"/>
      <c r="ED279" s="30"/>
      <c r="EE279" s="19"/>
      <c r="EF279" s="6"/>
      <c r="EG279" s="6"/>
      <c r="EH279" s="6"/>
      <c r="EI279" s="19"/>
      <c r="EJ279" s="6"/>
      <c r="EK279" s="6"/>
      <c r="EL279" s="30"/>
      <c r="EM279" s="19"/>
      <c r="EN279" s="6"/>
      <c r="EO279" s="6"/>
      <c r="EP279" s="6"/>
      <c r="EQ279" s="19"/>
      <c r="ER279" s="6"/>
      <c r="ES279" s="6"/>
      <c r="ET279" s="30"/>
      <c r="EU279" s="19"/>
      <c r="EV279" s="6"/>
      <c r="EW279" s="6"/>
      <c r="EX279" s="6"/>
      <c r="EY279" s="19"/>
      <c r="EZ279" s="6"/>
      <c r="FA279" s="6"/>
      <c r="FB279" s="30"/>
      <c r="FC279" s="19"/>
      <c r="FD279" s="6"/>
      <c r="FE279" s="6"/>
      <c r="FF279" s="6"/>
      <c r="FG279" s="19"/>
      <c r="FH279" s="6"/>
      <c r="FI279" s="6"/>
      <c r="FJ279" s="30"/>
      <c r="FK279" s="19"/>
      <c r="FL279" s="6"/>
      <c r="FM279" s="6"/>
      <c r="FN279" s="117"/>
      <c r="FO279" s="86"/>
    </row>
    <row r="280" spans="1:171" x14ac:dyDescent="0.2">
      <c r="A280" s="1"/>
      <c r="B280" s="74" t="str">
        <f>IF($B$15="","",$B$15)</f>
        <v>項目12</v>
      </c>
      <c r="C280" s="19"/>
      <c r="D280" s="6"/>
      <c r="E280" s="6"/>
      <c r="F280" s="6"/>
      <c r="G280" s="19"/>
      <c r="H280" s="6"/>
      <c r="I280" s="6"/>
      <c r="J280" s="6"/>
      <c r="K280" s="19"/>
      <c r="L280" s="6"/>
      <c r="M280" s="6"/>
      <c r="N280" s="6"/>
      <c r="O280" s="19"/>
      <c r="P280" s="6"/>
      <c r="Q280" s="6"/>
      <c r="R280" s="6"/>
      <c r="S280" s="19"/>
      <c r="T280" s="6"/>
      <c r="U280" s="6"/>
      <c r="V280" s="6"/>
      <c r="W280" s="19"/>
      <c r="X280" s="6"/>
      <c r="Y280" s="6"/>
      <c r="Z280" s="6"/>
      <c r="AA280" s="19"/>
      <c r="AB280" s="6"/>
      <c r="AC280" s="6"/>
      <c r="AD280" s="6"/>
      <c r="AE280" s="19"/>
      <c r="AF280" s="6"/>
      <c r="AG280" s="6"/>
      <c r="AH280" s="6"/>
      <c r="AI280" s="19"/>
      <c r="AJ280" s="6"/>
      <c r="AK280" s="6"/>
      <c r="AL280" s="6"/>
      <c r="AM280" s="19"/>
      <c r="AN280" s="6"/>
      <c r="AO280" s="6"/>
      <c r="AP280" s="6"/>
      <c r="AQ280" s="19"/>
      <c r="AR280" s="6"/>
      <c r="AS280" s="6"/>
      <c r="AT280" s="6"/>
      <c r="AU280" s="19"/>
      <c r="AV280" s="6"/>
      <c r="AW280" s="6"/>
      <c r="AX280" s="30"/>
      <c r="AY280" s="19"/>
      <c r="AZ280" s="6"/>
      <c r="BA280" s="6"/>
      <c r="BB280" s="6"/>
      <c r="BC280" s="19"/>
      <c r="BD280" s="6"/>
      <c r="BE280" s="6"/>
      <c r="BF280" s="30"/>
      <c r="BG280" s="19"/>
      <c r="BH280" s="6"/>
      <c r="BI280" s="6"/>
      <c r="BJ280" s="6"/>
      <c r="BK280" s="19"/>
      <c r="BL280" s="6"/>
      <c r="BM280" s="6"/>
      <c r="BN280" s="30"/>
      <c r="BO280" s="19"/>
      <c r="BP280" s="6"/>
      <c r="BQ280" s="6"/>
      <c r="BR280" s="6"/>
      <c r="BS280" s="19"/>
      <c r="BT280" s="6"/>
      <c r="BU280" s="6"/>
      <c r="BV280" s="30"/>
      <c r="BW280" s="19"/>
      <c r="BX280" s="6"/>
      <c r="BY280" s="6"/>
      <c r="BZ280" s="6"/>
      <c r="CA280" s="19"/>
      <c r="CB280" s="6"/>
      <c r="CC280" s="6"/>
      <c r="CD280" s="30"/>
      <c r="CE280" s="19"/>
      <c r="CF280" s="6"/>
      <c r="CG280" s="6"/>
      <c r="CH280" s="6"/>
      <c r="CI280" s="19"/>
      <c r="CJ280" s="6"/>
      <c r="CK280" s="6"/>
      <c r="CL280" s="30"/>
      <c r="CM280" s="19"/>
      <c r="CN280" s="6"/>
      <c r="CO280" s="6"/>
      <c r="CP280" s="6"/>
      <c r="CQ280" s="19"/>
      <c r="CR280" s="6"/>
      <c r="CS280" s="6"/>
      <c r="CT280" s="30"/>
      <c r="CU280" s="19"/>
      <c r="CV280" s="6"/>
      <c r="CW280" s="6"/>
      <c r="CX280" s="6"/>
      <c r="CY280" s="19"/>
      <c r="CZ280" s="6"/>
      <c r="DA280" s="6"/>
      <c r="DB280" s="30"/>
      <c r="DC280" s="19"/>
      <c r="DD280" s="6"/>
      <c r="DE280" s="6"/>
      <c r="DF280" s="6"/>
      <c r="DG280" s="19"/>
      <c r="DH280" s="6"/>
      <c r="DI280" s="6"/>
      <c r="DJ280" s="30"/>
      <c r="DK280" s="19"/>
      <c r="DL280" s="6"/>
      <c r="DM280" s="6"/>
      <c r="DN280" s="6"/>
      <c r="DO280" s="19"/>
      <c r="DP280" s="6"/>
      <c r="DQ280" s="6"/>
      <c r="DR280" s="30"/>
      <c r="DS280" s="19"/>
      <c r="DT280" s="6"/>
      <c r="DU280" s="6"/>
      <c r="DV280" s="30"/>
      <c r="DW280" s="19"/>
      <c r="DX280" s="6"/>
      <c r="DY280" s="6"/>
      <c r="DZ280" s="6"/>
      <c r="EA280" s="19"/>
      <c r="EB280" s="6"/>
      <c r="EC280" s="6"/>
      <c r="ED280" s="30"/>
      <c r="EE280" s="19"/>
      <c r="EF280" s="6"/>
      <c r="EG280" s="6"/>
      <c r="EH280" s="6"/>
      <c r="EI280" s="19"/>
      <c r="EJ280" s="6"/>
      <c r="EK280" s="6"/>
      <c r="EL280" s="30"/>
      <c r="EM280" s="19"/>
      <c r="EN280" s="6"/>
      <c r="EO280" s="6"/>
      <c r="EP280" s="6"/>
      <c r="EQ280" s="19"/>
      <c r="ER280" s="6"/>
      <c r="ES280" s="6"/>
      <c r="ET280" s="30"/>
      <c r="EU280" s="19"/>
      <c r="EV280" s="6"/>
      <c r="EW280" s="6"/>
      <c r="EX280" s="6"/>
      <c r="EY280" s="19"/>
      <c r="EZ280" s="6"/>
      <c r="FA280" s="6"/>
      <c r="FB280" s="30"/>
      <c r="FC280" s="19"/>
      <c r="FD280" s="6"/>
      <c r="FE280" s="6"/>
      <c r="FF280" s="6"/>
      <c r="FG280" s="19"/>
      <c r="FH280" s="6"/>
      <c r="FI280" s="6"/>
      <c r="FJ280" s="30"/>
      <c r="FK280" s="19"/>
      <c r="FL280" s="6"/>
      <c r="FM280" s="6"/>
      <c r="FN280" s="117"/>
      <c r="FO280" s="86"/>
    </row>
    <row r="281" spans="1:171" x14ac:dyDescent="0.2">
      <c r="A281" s="1"/>
      <c r="B281" s="74" t="str">
        <f>IF($B$16="","",$B$16)</f>
        <v>項目13</v>
      </c>
      <c r="C281" s="19"/>
      <c r="D281" s="6"/>
      <c r="E281" s="6"/>
      <c r="F281" s="6"/>
      <c r="G281" s="19"/>
      <c r="H281" s="6"/>
      <c r="I281" s="6"/>
      <c r="J281" s="6"/>
      <c r="K281" s="19"/>
      <c r="L281" s="6"/>
      <c r="M281" s="6"/>
      <c r="N281" s="6"/>
      <c r="O281" s="19"/>
      <c r="P281" s="6"/>
      <c r="Q281" s="6"/>
      <c r="R281" s="6"/>
      <c r="S281" s="19"/>
      <c r="T281" s="6"/>
      <c r="U281" s="6"/>
      <c r="V281" s="6"/>
      <c r="W281" s="19"/>
      <c r="X281" s="6"/>
      <c r="Y281" s="6"/>
      <c r="Z281" s="6"/>
      <c r="AA281" s="19"/>
      <c r="AB281" s="6"/>
      <c r="AC281" s="6"/>
      <c r="AD281" s="6"/>
      <c r="AE281" s="19"/>
      <c r="AF281" s="6"/>
      <c r="AG281" s="6"/>
      <c r="AH281" s="6"/>
      <c r="AI281" s="19"/>
      <c r="AJ281" s="6"/>
      <c r="AK281" s="6"/>
      <c r="AL281" s="6"/>
      <c r="AM281" s="19"/>
      <c r="AN281" s="6"/>
      <c r="AO281" s="6"/>
      <c r="AP281" s="6"/>
      <c r="AQ281" s="19"/>
      <c r="AR281" s="6"/>
      <c r="AS281" s="6"/>
      <c r="AT281" s="6"/>
      <c r="AU281" s="19"/>
      <c r="AV281" s="6"/>
      <c r="AW281" s="6"/>
      <c r="AX281" s="30"/>
      <c r="AY281" s="19"/>
      <c r="AZ281" s="6"/>
      <c r="BA281" s="6"/>
      <c r="BB281" s="6"/>
      <c r="BC281" s="19"/>
      <c r="BD281" s="6"/>
      <c r="BE281" s="6"/>
      <c r="BF281" s="30"/>
      <c r="BG281" s="19"/>
      <c r="BH281" s="6"/>
      <c r="BI281" s="6"/>
      <c r="BJ281" s="6"/>
      <c r="BK281" s="19"/>
      <c r="BL281" s="6"/>
      <c r="BM281" s="6"/>
      <c r="BN281" s="30"/>
      <c r="BO281" s="19"/>
      <c r="BP281" s="6"/>
      <c r="BQ281" s="6"/>
      <c r="BR281" s="6"/>
      <c r="BS281" s="19"/>
      <c r="BT281" s="6"/>
      <c r="BU281" s="6"/>
      <c r="BV281" s="30"/>
      <c r="BW281" s="19"/>
      <c r="BX281" s="6"/>
      <c r="BY281" s="6"/>
      <c r="BZ281" s="6"/>
      <c r="CA281" s="19"/>
      <c r="CB281" s="6"/>
      <c r="CC281" s="6"/>
      <c r="CD281" s="30"/>
      <c r="CE281" s="19"/>
      <c r="CF281" s="6"/>
      <c r="CG281" s="6"/>
      <c r="CH281" s="6"/>
      <c r="CI281" s="19"/>
      <c r="CJ281" s="6"/>
      <c r="CK281" s="6"/>
      <c r="CL281" s="30"/>
      <c r="CM281" s="19"/>
      <c r="CN281" s="6"/>
      <c r="CO281" s="6"/>
      <c r="CP281" s="6"/>
      <c r="CQ281" s="19"/>
      <c r="CR281" s="6"/>
      <c r="CS281" s="6"/>
      <c r="CT281" s="30"/>
      <c r="CU281" s="19"/>
      <c r="CV281" s="6"/>
      <c r="CW281" s="6"/>
      <c r="CX281" s="6"/>
      <c r="CY281" s="19"/>
      <c r="CZ281" s="6"/>
      <c r="DA281" s="6"/>
      <c r="DB281" s="30"/>
      <c r="DC281" s="19"/>
      <c r="DD281" s="6"/>
      <c r="DE281" s="6"/>
      <c r="DF281" s="6"/>
      <c r="DG281" s="19"/>
      <c r="DH281" s="6"/>
      <c r="DI281" s="6"/>
      <c r="DJ281" s="30"/>
      <c r="DK281" s="19"/>
      <c r="DL281" s="6"/>
      <c r="DM281" s="6"/>
      <c r="DN281" s="6"/>
      <c r="DO281" s="19"/>
      <c r="DP281" s="6"/>
      <c r="DQ281" s="6"/>
      <c r="DR281" s="30"/>
      <c r="DS281" s="19"/>
      <c r="DT281" s="6"/>
      <c r="DU281" s="6"/>
      <c r="DV281" s="30"/>
      <c r="DW281" s="19"/>
      <c r="DX281" s="6"/>
      <c r="DY281" s="6"/>
      <c r="DZ281" s="6"/>
      <c r="EA281" s="19"/>
      <c r="EB281" s="6"/>
      <c r="EC281" s="6"/>
      <c r="ED281" s="30"/>
      <c r="EE281" s="19"/>
      <c r="EF281" s="6"/>
      <c r="EG281" s="6"/>
      <c r="EH281" s="6"/>
      <c r="EI281" s="19"/>
      <c r="EJ281" s="6"/>
      <c r="EK281" s="6"/>
      <c r="EL281" s="30"/>
      <c r="EM281" s="19"/>
      <c r="EN281" s="6"/>
      <c r="EO281" s="6"/>
      <c r="EP281" s="6"/>
      <c r="EQ281" s="19"/>
      <c r="ER281" s="6"/>
      <c r="ES281" s="6"/>
      <c r="ET281" s="30"/>
      <c r="EU281" s="19"/>
      <c r="EV281" s="6"/>
      <c r="EW281" s="6"/>
      <c r="EX281" s="6"/>
      <c r="EY281" s="19"/>
      <c r="EZ281" s="6"/>
      <c r="FA281" s="6"/>
      <c r="FB281" s="30"/>
      <c r="FC281" s="19"/>
      <c r="FD281" s="6"/>
      <c r="FE281" s="6"/>
      <c r="FF281" s="6"/>
      <c r="FG281" s="19"/>
      <c r="FH281" s="6"/>
      <c r="FI281" s="6"/>
      <c r="FJ281" s="30"/>
      <c r="FK281" s="19"/>
      <c r="FL281" s="6"/>
      <c r="FM281" s="6"/>
      <c r="FN281" s="117"/>
      <c r="FO281" s="86"/>
    </row>
    <row r="282" spans="1:171" x14ac:dyDescent="0.2">
      <c r="A282" s="1"/>
      <c r="B282" s="74" t="str">
        <f>IF($B$17="","",$B$17)</f>
        <v>項目14</v>
      </c>
      <c r="C282" s="19"/>
      <c r="D282" s="6"/>
      <c r="E282" s="6"/>
      <c r="F282" s="6"/>
      <c r="G282" s="19"/>
      <c r="H282" s="6"/>
      <c r="I282" s="6"/>
      <c r="J282" s="6"/>
      <c r="K282" s="19"/>
      <c r="L282" s="6"/>
      <c r="M282" s="6"/>
      <c r="N282" s="6"/>
      <c r="O282" s="19"/>
      <c r="P282" s="6"/>
      <c r="Q282" s="6"/>
      <c r="R282" s="6"/>
      <c r="S282" s="19"/>
      <c r="T282" s="6"/>
      <c r="U282" s="6"/>
      <c r="V282" s="6"/>
      <c r="W282" s="19"/>
      <c r="X282" s="6"/>
      <c r="Y282" s="6"/>
      <c r="Z282" s="6"/>
      <c r="AA282" s="19"/>
      <c r="AB282" s="6"/>
      <c r="AC282" s="6"/>
      <c r="AD282" s="6"/>
      <c r="AE282" s="19"/>
      <c r="AF282" s="6"/>
      <c r="AG282" s="6"/>
      <c r="AH282" s="6"/>
      <c r="AI282" s="19"/>
      <c r="AJ282" s="6"/>
      <c r="AK282" s="6"/>
      <c r="AL282" s="6"/>
      <c r="AM282" s="19"/>
      <c r="AN282" s="6"/>
      <c r="AO282" s="6"/>
      <c r="AP282" s="6"/>
      <c r="AQ282" s="19"/>
      <c r="AR282" s="6"/>
      <c r="AS282" s="6"/>
      <c r="AT282" s="6"/>
      <c r="AU282" s="19"/>
      <c r="AV282" s="6"/>
      <c r="AW282" s="6"/>
      <c r="AX282" s="30"/>
      <c r="AY282" s="19"/>
      <c r="AZ282" s="6"/>
      <c r="BA282" s="6"/>
      <c r="BB282" s="6"/>
      <c r="BC282" s="19"/>
      <c r="BD282" s="6"/>
      <c r="BE282" s="6"/>
      <c r="BF282" s="30"/>
      <c r="BG282" s="19"/>
      <c r="BH282" s="6"/>
      <c r="BI282" s="6"/>
      <c r="BJ282" s="6"/>
      <c r="BK282" s="19"/>
      <c r="BL282" s="6"/>
      <c r="BM282" s="6"/>
      <c r="BN282" s="30"/>
      <c r="BO282" s="19"/>
      <c r="BP282" s="6"/>
      <c r="BQ282" s="6"/>
      <c r="BR282" s="6"/>
      <c r="BS282" s="19"/>
      <c r="BT282" s="6"/>
      <c r="BU282" s="6"/>
      <c r="BV282" s="30"/>
      <c r="BW282" s="19"/>
      <c r="BX282" s="6"/>
      <c r="BY282" s="6"/>
      <c r="BZ282" s="6"/>
      <c r="CA282" s="19"/>
      <c r="CB282" s="6"/>
      <c r="CC282" s="6"/>
      <c r="CD282" s="30"/>
      <c r="CE282" s="19"/>
      <c r="CF282" s="6"/>
      <c r="CG282" s="6"/>
      <c r="CH282" s="6"/>
      <c r="CI282" s="19"/>
      <c r="CJ282" s="6"/>
      <c r="CK282" s="6"/>
      <c r="CL282" s="30"/>
      <c r="CM282" s="19"/>
      <c r="CN282" s="6"/>
      <c r="CO282" s="6"/>
      <c r="CP282" s="6"/>
      <c r="CQ282" s="19"/>
      <c r="CR282" s="6"/>
      <c r="CS282" s="6"/>
      <c r="CT282" s="30"/>
      <c r="CU282" s="19"/>
      <c r="CV282" s="6"/>
      <c r="CW282" s="6"/>
      <c r="CX282" s="6"/>
      <c r="CY282" s="19"/>
      <c r="CZ282" s="6"/>
      <c r="DA282" s="6"/>
      <c r="DB282" s="30"/>
      <c r="DC282" s="19"/>
      <c r="DD282" s="6"/>
      <c r="DE282" s="6"/>
      <c r="DF282" s="6"/>
      <c r="DG282" s="19"/>
      <c r="DH282" s="6"/>
      <c r="DI282" s="6"/>
      <c r="DJ282" s="30"/>
      <c r="DK282" s="19"/>
      <c r="DL282" s="6"/>
      <c r="DM282" s="6"/>
      <c r="DN282" s="6"/>
      <c r="DO282" s="19"/>
      <c r="DP282" s="6"/>
      <c r="DQ282" s="6"/>
      <c r="DR282" s="30"/>
      <c r="DS282" s="19"/>
      <c r="DT282" s="6"/>
      <c r="DU282" s="6"/>
      <c r="DV282" s="30"/>
      <c r="DW282" s="19"/>
      <c r="DX282" s="6"/>
      <c r="DY282" s="6"/>
      <c r="DZ282" s="6"/>
      <c r="EA282" s="19"/>
      <c r="EB282" s="6"/>
      <c r="EC282" s="6"/>
      <c r="ED282" s="30"/>
      <c r="EE282" s="19"/>
      <c r="EF282" s="6"/>
      <c r="EG282" s="6"/>
      <c r="EH282" s="6"/>
      <c r="EI282" s="19"/>
      <c r="EJ282" s="6"/>
      <c r="EK282" s="6"/>
      <c r="EL282" s="30"/>
      <c r="EM282" s="19"/>
      <c r="EN282" s="6"/>
      <c r="EO282" s="6"/>
      <c r="EP282" s="6"/>
      <c r="EQ282" s="19"/>
      <c r="ER282" s="6"/>
      <c r="ES282" s="6"/>
      <c r="ET282" s="30"/>
      <c r="EU282" s="19"/>
      <c r="EV282" s="6"/>
      <c r="EW282" s="6"/>
      <c r="EX282" s="6"/>
      <c r="EY282" s="19"/>
      <c r="EZ282" s="6"/>
      <c r="FA282" s="6"/>
      <c r="FB282" s="30"/>
      <c r="FC282" s="19"/>
      <c r="FD282" s="6"/>
      <c r="FE282" s="6"/>
      <c r="FF282" s="6"/>
      <c r="FG282" s="19"/>
      <c r="FH282" s="6"/>
      <c r="FI282" s="6"/>
      <c r="FJ282" s="30"/>
      <c r="FK282" s="19"/>
      <c r="FL282" s="6"/>
      <c r="FM282" s="6"/>
      <c r="FN282" s="117"/>
      <c r="FO282" s="86"/>
    </row>
    <row r="283" spans="1:171" x14ac:dyDescent="0.2">
      <c r="A283" s="1"/>
      <c r="B283" s="74" t="str">
        <f>IF($B$18="","",$B$18)</f>
        <v>項目15</v>
      </c>
      <c r="C283" s="19"/>
      <c r="D283" s="6"/>
      <c r="E283" s="6"/>
      <c r="F283" s="6"/>
      <c r="G283" s="19"/>
      <c r="H283" s="6"/>
      <c r="I283" s="6"/>
      <c r="J283" s="6"/>
      <c r="K283" s="19"/>
      <c r="L283" s="6"/>
      <c r="M283" s="6"/>
      <c r="N283" s="6"/>
      <c r="O283" s="19"/>
      <c r="P283" s="6"/>
      <c r="Q283" s="6"/>
      <c r="R283" s="6"/>
      <c r="S283" s="19"/>
      <c r="T283" s="6"/>
      <c r="U283" s="6"/>
      <c r="V283" s="6"/>
      <c r="W283" s="19"/>
      <c r="X283" s="6"/>
      <c r="Y283" s="6"/>
      <c r="Z283" s="6"/>
      <c r="AA283" s="19"/>
      <c r="AB283" s="6"/>
      <c r="AC283" s="6"/>
      <c r="AD283" s="6"/>
      <c r="AE283" s="19"/>
      <c r="AF283" s="6"/>
      <c r="AG283" s="6"/>
      <c r="AH283" s="6"/>
      <c r="AI283" s="19"/>
      <c r="AJ283" s="6"/>
      <c r="AK283" s="6"/>
      <c r="AL283" s="6"/>
      <c r="AM283" s="19"/>
      <c r="AN283" s="6"/>
      <c r="AO283" s="6"/>
      <c r="AP283" s="6"/>
      <c r="AQ283" s="19"/>
      <c r="AR283" s="6"/>
      <c r="AS283" s="6"/>
      <c r="AT283" s="6"/>
      <c r="AU283" s="19"/>
      <c r="AV283" s="6"/>
      <c r="AW283" s="6"/>
      <c r="AX283" s="30"/>
      <c r="AY283" s="19"/>
      <c r="AZ283" s="6"/>
      <c r="BA283" s="6"/>
      <c r="BB283" s="6"/>
      <c r="BC283" s="19"/>
      <c r="BD283" s="6"/>
      <c r="BE283" s="6"/>
      <c r="BF283" s="30"/>
      <c r="BG283" s="19"/>
      <c r="BH283" s="6"/>
      <c r="BI283" s="6"/>
      <c r="BJ283" s="6"/>
      <c r="BK283" s="19"/>
      <c r="BL283" s="6"/>
      <c r="BM283" s="6"/>
      <c r="BN283" s="30"/>
      <c r="BO283" s="19"/>
      <c r="BP283" s="6"/>
      <c r="BQ283" s="6"/>
      <c r="BR283" s="6"/>
      <c r="BS283" s="19"/>
      <c r="BT283" s="6"/>
      <c r="BU283" s="6"/>
      <c r="BV283" s="30"/>
      <c r="BW283" s="19"/>
      <c r="BX283" s="6"/>
      <c r="BY283" s="6"/>
      <c r="BZ283" s="6"/>
      <c r="CA283" s="19"/>
      <c r="CB283" s="6"/>
      <c r="CC283" s="6"/>
      <c r="CD283" s="30"/>
      <c r="CE283" s="19"/>
      <c r="CF283" s="6"/>
      <c r="CG283" s="6"/>
      <c r="CH283" s="6"/>
      <c r="CI283" s="19"/>
      <c r="CJ283" s="6"/>
      <c r="CK283" s="6"/>
      <c r="CL283" s="30"/>
      <c r="CM283" s="19"/>
      <c r="CN283" s="6"/>
      <c r="CO283" s="6"/>
      <c r="CP283" s="6"/>
      <c r="CQ283" s="19"/>
      <c r="CR283" s="6"/>
      <c r="CS283" s="6"/>
      <c r="CT283" s="30"/>
      <c r="CU283" s="19"/>
      <c r="CV283" s="6"/>
      <c r="CW283" s="6"/>
      <c r="CX283" s="6"/>
      <c r="CY283" s="19"/>
      <c r="CZ283" s="6"/>
      <c r="DA283" s="6"/>
      <c r="DB283" s="30"/>
      <c r="DC283" s="19"/>
      <c r="DD283" s="6"/>
      <c r="DE283" s="6"/>
      <c r="DF283" s="6"/>
      <c r="DG283" s="19"/>
      <c r="DH283" s="6"/>
      <c r="DI283" s="6"/>
      <c r="DJ283" s="30"/>
      <c r="DK283" s="19"/>
      <c r="DL283" s="6"/>
      <c r="DM283" s="6"/>
      <c r="DN283" s="6"/>
      <c r="DO283" s="19"/>
      <c r="DP283" s="6"/>
      <c r="DQ283" s="6"/>
      <c r="DR283" s="30"/>
      <c r="DS283" s="19"/>
      <c r="DT283" s="6"/>
      <c r="DU283" s="6"/>
      <c r="DV283" s="30"/>
      <c r="DW283" s="19"/>
      <c r="DX283" s="6"/>
      <c r="DY283" s="6"/>
      <c r="DZ283" s="6"/>
      <c r="EA283" s="19"/>
      <c r="EB283" s="6"/>
      <c r="EC283" s="6"/>
      <c r="ED283" s="30"/>
      <c r="EE283" s="19"/>
      <c r="EF283" s="6"/>
      <c r="EG283" s="6"/>
      <c r="EH283" s="6"/>
      <c r="EI283" s="19"/>
      <c r="EJ283" s="6"/>
      <c r="EK283" s="6"/>
      <c r="EL283" s="30"/>
      <c r="EM283" s="19"/>
      <c r="EN283" s="6"/>
      <c r="EO283" s="6"/>
      <c r="EP283" s="6"/>
      <c r="EQ283" s="19"/>
      <c r="ER283" s="6"/>
      <c r="ES283" s="6"/>
      <c r="ET283" s="30"/>
      <c r="EU283" s="19"/>
      <c r="EV283" s="6"/>
      <c r="EW283" s="6"/>
      <c r="EX283" s="6"/>
      <c r="EY283" s="19"/>
      <c r="EZ283" s="6"/>
      <c r="FA283" s="6"/>
      <c r="FB283" s="30"/>
      <c r="FC283" s="19"/>
      <c r="FD283" s="6"/>
      <c r="FE283" s="6"/>
      <c r="FF283" s="6"/>
      <c r="FG283" s="19"/>
      <c r="FH283" s="6"/>
      <c r="FI283" s="6"/>
      <c r="FJ283" s="30"/>
      <c r="FK283" s="19"/>
      <c r="FL283" s="6"/>
      <c r="FM283" s="6"/>
      <c r="FN283" s="117"/>
      <c r="FO283" s="86"/>
    </row>
    <row r="284" spans="1:171" x14ac:dyDescent="0.2">
      <c r="A284" s="1"/>
      <c r="B284" s="74" t="str">
        <f>IF($B$19="","",$B$19)</f>
        <v>項目16</v>
      </c>
      <c r="C284" s="19"/>
      <c r="D284" s="6"/>
      <c r="E284" s="6"/>
      <c r="F284" s="6"/>
      <c r="G284" s="19"/>
      <c r="H284" s="6"/>
      <c r="I284" s="6"/>
      <c r="J284" s="6"/>
      <c r="K284" s="19"/>
      <c r="L284" s="6"/>
      <c r="M284" s="6"/>
      <c r="N284" s="6"/>
      <c r="O284" s="19"/>
      <c r="P284" s="6"/>
      <c r="Q284" s="6"/>
      <c r="R284" s="6"/>
      <c r="S284" s="19"/>
      <c r="T284" s="6"/>
      <c r="U284" s="6"/>
      <c r="V284" s="6"/>
      <c r="W284" s="19"/>
      <c r="X284" s="6"/>
      <c r="Y284" s="6"/>
      <c r="Z284" s="6"/>
      <c r="AA284" s="19"/>
      <c r="AB284" s="6"/>
      <c r="AC284" s="6"/>
      <c r="AD284" s="6"/>
      <c r="AE284" s="19"/>
      <c r="AF284" s="6"/>
      <c r="AG284" s="6"/>
      <c r="AH284" s="6"/>
      <c r="AI284" s="19"/>
      <c r="AJ284" s="6"/>
      <c r="AK284" s="6"/>
      <c r="AL284" s="6"/>
      <c r="AM284" s="19"/>
      <c r="AN284" s="6"/>
      <c r="AO284" s="6"/>
      <c r="AP284" s="6"/>
      <c r="AQ284" s="19"/>
      <c r="AR284" s="6"/>
      <c r="AS284" s="6"/>
      <c r="AT284" s="6"/>
      <c r="AU284" s="19"/>
      <c r="AV284" s="6"/>
      <c r="AW284" s="6"/>
      <c r="AX284" s="30"/>
      <c r="AY284" s="19"/>
      <c r="AZ284" s="6"/>
      <c r="BA284" s="6"/>
      <c r="BB284" s="6"/>
      <c r="BC284" s="19"/>
      <c r="BD284" s="6"/>
      <c r="BE284" s="6"/>
      <c r="BF284" s="30"/>
      <c r="BG284" s="19"/>
      <c r="BH284" s="6"/>
      <c r="BI284" s="6"/>
      <c r="BJ284" s="6"/>
      <c r="BK284" s="19"/>
      <c r="BL284" s="6"/>
      <c r="BM284" s="6"/>
      <c r="BN284" s="30"/>
      <c r="BO284" s="19"/>
      <c r="BP284" s="6"/>
      <c r="BQ284" s="6"/>
      <c r="BR284" s="6"/>
      <c r="BS284" s="19"/>
      <c r="BT284" s="6"/>
      <c r="BU284" s="6"/>
      <c r="BV284" s="30"/>
      <c r="BW284" s="19"/>
      <c r="BX284" s="6"/>
      <c r="BY284" s="6"/>
      <c r="BZ284" s="6"/>
      <c r="CA284" s="19"/>
      <c r="CB284" s="6"/>
      <c r="CC284" s="6"/>
      <c r="CD284" s="30"/>
      <c r="CE284" s="19"/>
      <c r="CF284" s="6"/>
      <c r="CG284" s="6"/>
      <c r="CH284" s="6"/>
      <c r="CI284" s="19"/>
      <c r="CJ284" s="6"/>
      <c r="CK284" s="6"/>
      <c r="CL284" s="30"/>
      <c r="CM284" s="19"/>
      <c r="CN284" s="6"/>
      <c r="CO284" s="6"/>
      <c r="CP284" s="6"/>
      <c r="CQ284" s="19"/>
      <c r="CR284" s="6"/>
      <c r="CS284" s="6"/>
      <c r="CT284" s="30"/>
      <c r="CU284" s="19"/>
      <c r="CV284" s="6"/>
      <c r="CW284" s="6"/>
      <c r="CX284" s="6"/>
      <c r="CY284" s="19"/>
      <c r="CZ284" s="6"/>
      <c r="DA284" s="6"/>
      <c r="DB284" s="30"/>
      <c r="DC284" s="19"/>
      <c r="DD284" s="6"/>
      <c r="DE284" s="6"/>
      <c r="DF284" s="6"/>
      <c r="DG284" s="19"/>
      <c r="DH284" s="6"/>
      <c r="DI284" s="6"/>
      <c r="DJ284" s="30"/>
      <c r="DK284" s="19"/>
      <c r="DL284" s="6"/>
      <c r="DM284" s="6"/>
      <c r="DN284" s="6"/>
      <c r="DO284" s="19"/>
      <c r="DP284" s="6"/>
      <c r="DQ284" s="6"/>
      <c r="DR284" s="30"/>
      <c r="DS284" s="19"/>
      <c r="DT284" s="6"/>
      <c r="DU284" s="6"/>
      <c r="DV284" s="30"/>
      <c r="DW284" s="19"/>
      <c r="DX284" s="6"/>
      <c r="DY284" s="6"/>
      <c r="DZ284" s="6"/>
      <c r="EA284" s="19"/>
      <c r="EB284" s="6"/>
      <c r="EC284" s="6"/>
      <c r="ED284" s="30"/>
      <c r="EE284" s="19"/>
      <c r="EF284" s="6"/>
      <c r="EG284" s="6"/>
      <c r="EH284" s="6"/>
      <c r="EI284" s="19"/>
      <c r="EJ284" s="6"/>
      <c r="EK284" s="6"/>
      <c r="EL284" s="30"/>
      <c r="EM284" s="19"/>
      <c r="EN284" s="6"/>
      <c r="EO284" s="6"/>
      <c r="EP284" s="6"/>
      <c r="EQ284" s="19"/>
      <c r="ER284" s="6"/>
      <c r="ES284" s="6"/>
      <c r="ET284" s="30"/>
      <c r="EU284" s="19"/>
      <c r="EV284" s="6"/>
      <c r="EW284" s="6"/>
      <c r="EX284" s="6"/>
      <c r="EY284" s="19"/>
      <c r="EZ284" s="6"/>
      <c r="FA284" s="6"/>
      <c r="FB284" s="30"/>
      <c r="FC284" s="19"/>
      <c r="FD284" s="6"/>
      <c r="FE284" s="6"/>
      <c r="FF284" s="6"/>
      <c r="FG284" s="19"/>
      <c r="FH284" s="6"/>
      <c r="FI284" s="6"/>
      <c r="FJ284" s="30"/>
      <c r="FK284" s="19"/>
      <c r="FL284" s="6"/>
      <c r="FM284" s="6"/>
      <c r="FN284" s="117"/>
      <c r="FO284" s="86"/>
    </row>
    <row r="285" spans="1:171" x14ac:dyDescent="0.2">
      <c r="A285" s="1"/>
      <c r="B285" s="74" t="str">
        <f>IF($B$20="","",$B$20)</f>
        <v>項目17</v>
      </c>
      <c r="C285" s="19"/>
      <c r="D285" s="6"/>
      <c r="E285" s="6"/>
      <c r="F285" s="6"/>
      <c r="G285" s="19"/>
      <c r="H285" s="6"/>
      <c r="I285" s="6"/>
      <c r="J285" s="6"/>
      <c r="K285" s="19"/>
      <c r="L285" s="6"/>
      <c r="M285" s="6"/>
      <c r="N285" s="6"/>
      <c r="O285" s="19"/>
      <c r="P285" s="6"/>
      <c r="Q285" s="6"/>
      <c r="R285" s="6"/>
      <c r="S285" s="19"/>
      <c r="T285" s="6"/>
      <c r="U285" s="6"/>
      <c r="V285" s="6"/>
      <c r="W285" s="19"/>
      <c r="X285" s="6"/>
      <c r="Y285" s="6"/>
      <c r="Z285" s="6"/>
      <c r="AA285" s="19"/>
      <c r="AB285" s="6"/>
      <c r="AC285" s="6"/>
      <c r="AD285" s="6"/>
      <c r="AE285" s="19"/>
      <c r="AF285" s="6"/>
      <c r="AG285" s="6"/>
      <c r="AH285" s="6"/>
      <c r="AI285" s="19"/>
      <c r="AJ285" s="6"/>
      <c r="AK285" s="6"/>
      <c r="AL285" s="6"/>
      <c r="AM285" s="19"/>
      <c r="AN285" s="6"/>
      <c r="AO285" s="6"/>
      <c r="AP285" s="6"/>
      <c r="AQ285" s="19"/>
      <c r="AR285" s="6"/>
      <c r="AS285" s="6"/>
      <c r="AT285" s="6"/>
      <c r="AU285" s="19"/>
      <c r="AV285" s="6"/>
      <c r="AW285" s="6"/>
      <c r="AX285" s="30"/>
      <c r="AY285" s="19"/>
      <c r="AZ285" s="6"/>
      <c r="BA285" s="6"/>
      <c r="BB285" s="6"/>
      <c r="BC285" s="19"/>
      <c r="BD285" s="6"/>
      <c r="BE285" s="6"/>
      <c r="BF285" s="30"/>
      <c r="BG285" s="19"/>
      <c r="BH285" s="6"/>
      <c r="BI285" s="6"/>
      <c r="BJ285" s="6"/>
      <c r="BK285" s="19"/>
      <c r="BL285" s="6"/>
      <c r="BM285" s="6"/>
      <c r="BN285" s="30"/>
      <c r="BO285" s="19"/>
      <c r="BP285" s="6"/>
      <c r="BQ285" s="6"/>
      <c r="BR285" s="6"/>
      <c r="BS285" s="19"/>
      <c r="BT285" s="6"/>
      <c r="BU285" s="6"/>
      <c r="BV285" s="30"/>
      <c r="BW285" s="19"/>
      <c r="BX285" s="6"/>
      <c r="BY285" s="6"/>
      <c r="BZ285" s="6"/>
      <c r="CA285" s="19"/>
      <c r="CB285" s="6"/>
      <c r="CC285" s="6"/>
      <c r="CD285" s="30"/>
      <c r="CE285" s="19"/>
      <c r="CF285" s="6"/>
      <c r="CG285" s="6"/>
      <c r="CH285" s="6"/>
      <c r="CI285" s="19"/>
      <c r="CJ285" s="6"/>
      <c r="CK285" s="6"/>
      <c r="CL285" s="30"/>
      <c r="CM285" s="19"/>
      <c r="CN285" s="6"/>
      <c r="CO285" s="6"/>
      <c r="CP285" s="6"/>
      <c r="CQ285" s="19"/>
      <c r="CR285" s="6"/>
      <c r="CS285" s="6"/>
      <c r="CT285" s="30"/>
      <c r="CU285" s="19"/>
      <c r="CV285" s="6"/>
      <c r="CW285" s="6"/>
      <c r="CX285" s="6"/>
      <c r="CY285" s="19"/>
      <c r="CZ285" s="6"/>
      <c r="DA285" s="6"/>
      <c r="DB285" s="30"/>
      <c r="DC285" s="19"/>
      <c r="DD285" s="6"/>
      <c r="DE285" s="6"/>
      <c r="DF285" s="6"/>
      <c r="DG285" s="19"/>
      <c r="DH285" s="6"/>
      <c r="DI285" s="6"/>
      <c r="DJ285" s="30"/>
      <c r="DK285" s="19"/>
      <c r="DL285" s="6"/>
      <c r="DM285" s="6"/>
      <c r="DN285" s="6"/>
      <c r="DO285" s="19"/>
      <c r="DP285" s="6"/>
      <c r="DQ285" s="6"/>
      <c r="DR285" s="30"/>
      <c r="DS285" s="19"/>
      <c r="DT285" s="6"/>
      <c r="DU285" s="6"/>
      <c r="DV285" s="30"/>
      <c r="DW285" s="19"/>
      <c r="DX285" s="6"/>
      <c r="DY285" s="6"/>
      <c r="DZ285" s="6"/>
      <c r="EA285" s="19"/>
      <c r="EB285" s="6"/>
      <c r="EC285" s="6"/>
      <c r="ED285" s="30"/>
      <c r="EE285" s="19"/>
      <c r="EF285" s="6"/>
      <c r="EG285" s="6"/>
      <c r="EH285" s="6"/>
      <c r="EI285" s="19"/>
      <c r="EJ285" s="6"/>
      <c r="EK285" s="6"/>
      <c r="EL285" s="30"/>
      <c r="EM285" s="19"/>
      <c r="EN285" s="6"/>
      <c r="EO285" s="6"/>
      <c r="EP285" s="6"/>
      <c r="EQ285" s="19"/>
      <c r="ER285" s="6"/>
      <c r="ES285" s="6"/>
      <c r="ET285" s="30"/>
      <c r="EU285" s="19"/>
      <c r="EV285" s="6"/>
      <c r="EW285" s="6"/>
      <c r="EX285" s="6"/>
      <c r="EY285" s="19"/>
      <c r="EZ285" s="6"/>
      <c r="FA285" s="6"/>
      <c r="FB285" s="30"/>
      <c r="FC285" s="19"/>
      <c r="FD285" s="6"/>
      <c r="FE285" s="6"/>
      <c r="FF285" s="6"/>
      <c r="FG285" s="19"/>
      <c r="FH285" s="6"/>
      <c r="FI285" s="6"/>
      <c r="FJ285" s="30"/>
      <c r="FK285" s="19"/>
      <c r="FL285" s="6"/>
      <c r="FM285" s="6"/>
      <c r="FN285" s="117"/>
      <c r="FO285" s="86"/>
    </row>
    <row r="286" spans="1:171" x14ac:dyDescent="0.2">
      <c r="A286" s="1"/>
      <c r="B286" s="74" t="str">
        <f>IF($B$21="","",$B$21)</f>
        <v>項目18</v>
      </c>
      <c r="C286" s="19"/>
      <c r="D286" s="6"/>
      <c r="E286" s="6"/>
      <c r="F286" s="6"/>
      <c r="G286" s="19"/>
      <c r="H286" s="6"/>
      <c r="I286" s="6"/>
      <c r="J286" s="6"/>
      <c r="K286" s="19"/>
      <c r="L286" s="6"/>
      <c r="M286" s="6"/>
      <c r="N286" s="6"/>
      <c r="O286" s="19"/>
      <c r="P286" s="6"/>
      <c r="Q286" s="6"/>
      <c r="R286" s="6"/>
      <c r="S286" s="19"/>
      <c r="T286" s="6"/>
      <c r="U286" s="6"/>
      <c r="V286" s="6"/>
      <c r="W286" s="19"/>
      <c r="X286" s="6"/>
      <c r="Y286" s="6"/>
      <c r="Z286" s="6"/>
      <c r="AA286" s="19"/>
      <c r="AB286" s="6"/>
      <c r="AC286" s="6"/>
      <c r="AD286" s="6"/>
      <c r="AE286" s="19"/>
      <c r="AF286" s="6"/>
      <c r="AG286" s="6"/>
      <c r="AH286" s="6"/>
      <c r="AI286" s="19"/>
      <c r="AJ286" s="6"/>
      <c r="AK286" s="6"/>
      <c r="AL286" s="6"/>
      <c r="AM286" s="19"/>
      <c r="AN286" s="6"/>
      <c r="AO286" s="6"/>
      <c r="AP286" s="6"/>
      <c r="AQ286" s="19"/>
      <c r="AR286" s="6"/>
      <c r="AS286" s="6"/>
      <c r="AT286" s="6"/>
      <c r="AU286" s="19"/>
      <c r="AV286" s="6"/>
      <c r="AW286" s="6"/>
      <c r="AX286" s="30"/>
      <c r="AY286" s="19"/>
      <c r="AZ286" s="6"/>
      <c r="BA286" s="6"/>
      <c r="BB286" s="6"/>
      <c r="BC286" s="19"/>
      <c r="BD286" s="6"/>
      <c r="BE286" s="6"/>
      <c r="BF286" s="30"/>
      <c r="BG286" s="19"/>
      <c r="BH286" s="6"/>
      <c r="BI286" s="6"/>
      <c r="BJ286" s="6"/>
      <c r="BK286" s="19"/>
      <c r="BL286" s="6"/>
      <c r="BM286" s="6"/>
      <c r="BN286" s="30"/>
      <c r="BO286" s="19"/>
      <c r="BP286" s="6"/>
      <c r="BQ286" s="6"/>
      <c r="BR286" s="6"/>
      <c r="BS286" s="19"/>
      <c r="BT286" s="6"/>
      <c r="BU286" s="6"/>
      <c r="BV286" s="30"/>
      <c r="BW286" s="19"/>
      <c r="BX286" s="6"/>
      <c r="BY286" s="6"/>
      <c r="BZ286" s="6"/>
      <c r="CA286" s="19"/>
      <c r="CB286" s="6"/>
      <c r="CC286" s="6"/>
      <c r="CD286" s="30"/>
      <c r="CE286" s="19"/>
      <c r="CF286" s="6"/>
      <c r="CG286" s="6"/>
      <c r="CH286" s="6"/>
      <c r="CI286" s="19"/>
      <c r="CJ286" s="6"/>
      <c r="CK286" s="6"/>
      <c r="CL286" s="30"/>
      <c r="CM286" s="19"/>
      <c r="CN286" s="6"/>
      <c r="CO286" s="6"/>
      <c r="CP286" s="6"/>
      <c r="CQ286" s="19"/>
      <c r="CR286" s="6"/>
      <c r="CS286" s="6"/>
      <c r="CT286" s="30"/>
      <c r="CU286" s="19"/>
      <c r="CV286" s="6"/>
      <c r="CW286" s="6"/>
      <c r="CX286" s="6"/>
      <c r="CY286" s="19"/>
      <c r="CZ286" s="6"/>
      <c r="DA286" s="6"/>
      <c r="DB286" s="30"/>
      <c r="DC286" s="19"/>
      <c r="DD286" s="6"/>
      <c r="DE286" s="6"/>
      <c r="DF286" s="6"/>
      <c r="DG286" s="19"/>
      <c r="DH286" s="6"/>
      <c r="DI286" s="6"/>
      <c r="DJ286" s="30"/>
      <c r="DK286" s="19"/>
      <c r="DL286" s="6"/>
      <c r="DM286" s="6"/>
      <c r="DN286" s="6"/>
      <c r="DO286" s="19"/>
      <c r="DP286" s="6"/>
      <c r="DQ286" s="6"/>
      <c r="DR286" s="30"/>
      <c r="DS286" s="19"/>
      <c r="DT286" s="6"/>
      <c r="DU286" s="6"/>
      <c r="DV286" s="30"/>
      <c r="DW286" s="19"/>
      <c r="DX286" s="6"/>
      <c r="DY286" s="6"/>
      <c r="DZ286" s="6"/>
      <c r="EA286" s="19"/>
      <c r="EB286" s="6"/>
      <c r="EC286" s="6"/>
      <c r="ED286" s="30"/>
      <c r="EE286" s="19"/>
      <c r="EF286" s="6"/>
      <c r="EG286" s="6"/>
      <c r="EH286" s="6"/>
      <c r="EI286" s="19"/>
      <c r="EJ286" s="6"/>
      <c r="EK286" s="6"/>
      <c r="EL286" s="30"/>
      <c r="EM286" s="19"/>
      <c r="EN286" s="6"/>
      <c r="EO286" s="6"/>
      <c r="EP286" s="6"/>
      <c r="EQ286" s="19"/>
      <c r="ER286" s="6"/>
      <c r="ES286" s="6"/>
      <c r="ET286" s="30"/>
      <c r="EU286" s="19"/>
      <c r="EV286" s="6"/>
      <c r="EW286" s="6"/>
      <c r="EX286" s="6"/>
      <c r="EY286" s="19"/>
      <c r="EZ286" s="6"/>
      <c r="FA286" s="6"/>
      <c r="FB286" s="30"/>
      <c r="FC286" s="19"/>
      <c r="FD286" s="6"/>
      <c r="FE286" s="6"/>
      <c r="FF286" s="6"/>
      <c r="FG286" s="19"/>
      <c r="FH286" s="6"/>
      <c r="FI286" s="6"/>
      <c r="FJ286" s="30"/>
      <c r="FK286" s="19"/>
      <c r="FL286" s="6"/>
      <c r="FM286" s="6"/>
      <c r="FN286" s="117"/>
      <c r="FO286" s="86"/>
    </row>
    <row r="287" spans="1:171" x14ac:dyDescent="0.2">
      <c r="A287" s="1"/>
      <c r="B287" s="74" t="str">
        <f>IF($B$22="","",$B$22)</f>
        <v>項目19</v>
      </c>
      <c r="C287" s="19"/>
      <c r="D287" s="6"/>
      <c r="E287" s="6"/>
      <c r="F287" s="6"/>
      <c r="G287" s="19"/>
      <c r="H287" s="6"/>
      <c r="I287" s="6"/>
      <c r="J287" s="6"/>
      <c r="K287" s="19"/>
      <c r="L287" s="6"/>
      <c r="M287" s="6"/>
      <c r="N287" s="6"/>
      <c r="O287" s="19"/>
      <c r="P287" s="6"/>
      <c r="Q287" s="6"/>
      <c r="R287" s="6"/>
      <c r="S287" s="19"/>
      <c r="T287" s="6"/>
      <c r="U287" s="6"/>
      <c r="V287" s="6"/>
      <c r="W287" s="19"/>
      <c r="X287" s="6"/>
      <c r="Y287" s="6"/>
      <c r="Z287" s="6"/>
      <c r="AA287" s="19"/>
      <c r="AB287" s="6"/>
      <c r="AC287" s="6"/>
      <c r="AD287" s="6"/>
      <c r="AE287" s="19"/>
      <c r="AF287" s="6"/>
      <c r="AG287" s="6"/>
      <c r="AH287" s="6"/>
      <c r="AI287" s="19"/>
      <c r="AJ287" s="6"/>
      <c r="AK287" s="6"/>
      <c r="AL287" s="6"/>
      <c r="AM287" s="19"/>
      <c r="AN287" s="6"/>
      <c r="AO287" s="6"/>
      <c r="AP287" s="6"/>
      <c r="AQ287" s="19"/>
      <c r="AR287" s="6"/>
      <c r="AS287" s="6"/>
      <c r="AT287" s="6"/>
      <c r="AU287" s="19"/>
      <c r="AV287" s="6"/>
      <c r="AW287" s="6"/>
      <c r="AX287" s="30"/>
      <c r="AY287" s="19"/>
      <c r="AZ287" s="6"/>
      <c r="BA287" s="6"/>
      <c r="BB287" s="6"/>
      <c r="BC287" s="19"/>
      <c r="BD287" s="6"/>
      <c r="BE287" s="6"/>
      <c r="BF287" s="30"/>
      <c r="BG287" s="19"/>
      <c r="BH287" s="6"/>
      <c r="BI287" s="6"/>
      <c r="BJ287" s="6"/>
      <c r="BK287" s="19"/>
      <c r="BL287" s="6"/>
      <c r="BM287" s="6"/>
      <c r="BN287" s="30"/>
      <c r="BO287" s="19"/>
      <c r="BP287" s="6"/>
      <c r="BQ287" s="6"/>
      <c r="BR287" s="6"/>
      <c r="BS287" s="19"/>
      <c r="BT287" s="6"/>
      <c r="BU287" s="6"/>
      <c r="BV287" s="30"/>
      <c r="BW287" s="19"/>
      <c r="BX287" s="6"/>
      <c r="BY287" s="6"/>
      <c r="BZ287" s="6"/>
      <c r="CA287" s="19"/>
      <c r="CB287" s="6"/>
      <c r="CC287" s="6"/>
      <c r="CD287" s="30"/>
      <c r="CE287" s="19"/>
      <c r="CF287" s="6"/>
      <c r="CG287" s="6"/>
      <c r="CH287" s="6"/>
      <c r="CI287" s="19"/>
      <c r="CJ287" s="6"/>
      <c r="CK287" s="6"/>
      <c r="CL287" s="30"/>
      <c r="CM287" s="19"/>
      <c r="CN287" s="6"/>
      <c r="CO287" s="6"/>
      <c r="CP287" s="6"/>
      <c r="CQ287" s="19"/>
      <c r="CR287" s="6"/>
      <c r="CS287" s="6"/>
      <c r="CT287" s="30"/>
      <c r="CU287" s="19"/>
      <c r="CV287" s="6"/>
      <c r="CW287" s="6"/>
      <c r="CX287" s="6"/>
      <c r="CY287" s="19"/>
      <c r="CZ287" s="6"/>
      <c r="DA287" s="6"/>
      <c r="DB287" s="30"/>
      <c r="DC287" s="19"/>
      <c r="DD287" s="6"/>
      <c r="DE287" s="6"/>
      <c r="DF287" s="6"/>
      <c r="DG287" s="19"/>
      <c r="DH287" s="6"/>
      <c r="DI287" s="6"/>
      <c r="DJ287" s="30"/>
      <c r="DK287" s="19"/>
      <c r="DL287" s="6"/>
      <c r="DM287" s="6"/>
      <c r="DN287" s="6"/>
      <c r="DO287" s="19"/>
      <c r="DP287" s="6"/>
      <c r="DQ287" s="6"/>
      <c r="DR287" s="30"/>
      <c r="DS287" s="19"/>
      <c r="DT287" s="6"/>
      <c r="DU287" s="6"/>
      <c r="DV287" s="30"/>
      <c r="DW287" s="19"/>
      <c r="DX287" s="6"/>
      <c r="DY287" s="6"/>
      <c r="DZ287" s="6"/>
      <c r="EA287" s="19"/>
      <c r="EB287" s="6"/>
      <c r="EC287" s="6"/>
      <c r="ED287" s="30"/>
      <c r="EE287" s="19"/>
      <c r="EF287" s="6"/>
      <c r="EG287" s="6"/>
      <c r="EH287" s="6"/>
      <c r="EI287" s="19"/>
      <c r="EJ287" s="6"/>
      <c r="EK287" s="6"/>
      <c r="EL287" s="30"/>
      <c r="EM287" s="19"/>
      <c r="EN287" s="6"/>
      <c r="EO287" s="6"/>
      <c r="EP287" s="6"/>
      <c r="EQ287" s="19"/>
      <c r="ER287" s="6"/>
      <c r="ES287" s="6"/>
      <c r="ET287" s="30"/>
      <c r="EU287" s="19"/>
      <c r="EV287" s="6"/>
      <c r="EW287" s="6"/>
      <c r="EX287" s="6"/>
      <c r="EY287" s="19"/>
      <c r="EZ287" s="6"/>
      <c r="FA287" s="6"/>
      <c r="FB287" s="30"/>
      <c r="FC287" s="19"/>
      <c r="FD287" s="6"/>
      <c r="FE287" s="6"/>
      <c r="FF287" s="6"/>
      <c r="FG287" s="19"/>
      <c r="FH287" s="6"/>
      <c r="FI287" s="6"/>
      <c r="FJ287" s="30"/>
      <c r="FK287" s="19"/>
      <c r="FL287" s="6"/>
      <c r="FM287" s="6"/>
      <c r="FN287" s="117"/>
      <c r="FO287" s="86"/>
    </row>
    <row r="288" spans="1:171" x14ac:dyDescent="0.2">
      <c r="A288" s="1"/>
      <c r="B288" s="74" t="str">
        <f>IF($B$23="","",$B$23)</f>
        <v>項目20</v>
      </c>
      <c r="C288" s="19"/>
      <c r="D288" s="6"/>
      <c r="E288" s="6"/>
      <c r="F288" s="6"/>
      <c r="G288" s="19"/>
      <c r="H288" s="6"/>
      <c r="I288" s="6"/>
      <c r="J288" s="6"/>
      <c r="K288" s="19"/>
      <c r="L288" s="6"/>
      <c r="M288" s="6"/>
      <c r="N288" s="6"/>
      <c r="O288" s="19"/>
      <c r="P288" s="6"/>
      <c r="Q288" s="6"/>
      <c r="R288" s="6"/>
      <c r="S288" s="19"/>
      <c r="T288" s="6"/>
      <c r="U288" s="6"/>
      <c r="V288" s="6"/>
      <c r="W288" s="19"/>
      <c r="X288" s="6"/>
      <c r="Y288" s="6"/>
      <c r="Z288" s="6"/>
      <c r="AA288" s="19"/>
      <c r="AB288" s="6"/>
      <c r="AC288" s="6"/>
      <c r="AD288" s="6"/>
      <c r="AE288" s="19"/>
      <c r="AF288" s="6"/>
      <c r="AG288" s="6"/>
      <c r="AH288" s="6"/>
      <c r="AI288" s="19"/>
      <c r="AJ288" s="6"/>
      <c r="AK288" s="6"/>
      <c r="AL288" s="6"/>
      <c r="AM288" s="19"/>
      <c r="AN288" s="6"/>
      <c r="AO288" s="6"/>
      <c r="AP288" s="6"/>
      <c r="AQ288" s="19"/>
      <c r="AR288" s="6"/>
      <c r="AS288" s="6"/>
      <c r="AT288" s="6"/>
      <c r="AU288" s="19"/>
      <c r="AV288" s="6"/>
      <c r="AW288" s="6"/>
      <c r="AX288" s="30"/>
      <c r="AY288" s="19"/>
      <c r="AZ288" s="6"/>
      <c r="BA288" s="6"/>
      <c r="BB288" s="6"/>
      <c r="BC288" s="19"/>
      <c r="BD288" s="6"/>
      <c r="BE288" s="6"/>
      <c r="BF288" s="30"/>
      <c r="BG288" s="19"/>
      <c r="BH288" s="6"/>
      <c r="BI288" s="6"/>
      <c r="BJ288" s="6"/>
      <c r="BK288" s="19"/>
      <c r="BL288" s="6"/>
      <c r="BM288" s="6"/>
      <c r="BN288" s="30"/>
      <c r="BO288" s="19"/>
      <c r="BP288" s="6"/>
      <c r="BQ288" s="6"/>
      <c r="BR288" s="6"/>
      <c r="BS288" s="19"/>
      <c r="BT288" s="6"/>
      <c r="BU288" s="6"/>
      <c r="BV288" s="30"/>
      <c r="BW288" s="19"/>
      <c r="BX288" s="6"/>
      <c r="BY288" s="6"/>
      <c r="BZ288" s="6"/>
      <c r="CA288" s="19"/>
      <c r="CB288" s="6"/>
      <c r="CC288" s="6"/>
      <c r="CD288" s="30"/>
      <c r="CE288" s="19"/>
      <c r="CF288" s="6"/>
      <c r="CG288" s="6"/>
      <c r="CH288" s="6"/>
      <c r="CI288" s="19"/>
      <c r="CJ288" s="6"/>
      <c r="CK288" s="6"/>
      <c r="CL288" s="30"/>
      <c r="CM288" s="19"/>
      <c r="CN288" s="6"/>
      <c r="CO288" s="6"/>
      <c r="CP288" s="6"/>
      <c r="CQ288" s="19"/>
      <c r="CR288" s="6"/>
      <c r="CS288" s="6"/>
      <c r="CT288" s="30"/>
      <c r="CU288" s="19"/>
      <c r="CV288" s="6"/>
      <c r="CW288" s="6"/>
      <c r="CX288" s="6"/>
      <c r="CY288" s="19"/>
      <c r="CZ288" s="6"/>
      <c r="DA288" s="6"/>
      <c r="DB288" s="30"/>
      <c r="DC288" s="19"/>
      <c r="DD288" s="6"/>
      <c r="DE288" s="6"/>
      <c r="DF288" s="6"/>
      <c r="DG288" s="19"/>
      <c r="DH288" s="6"/>
      <c r="DI288" s="6"/>
      <c r="DJ288" s="30"/>
      <c r="DK288" s="19"/>
      <c r="DL288" s="6"/>
      <c r="DM288" s="6"/>
      <c r="DN288" s="6"/>
      <c r="DO288" s="19"/>
      <c r="DP288" s="6"/>
      <c r="DQ288" s="6"/>
      <c r="DR288" s="30"/>
      <c r="DS288" s="19"/>
      <c r="DT288" s="6"/>
      <c r="DU288" s="6"/>
      <c r="DV288" s="30"/>
      <c r="DW288" s="19"/>
      <c r="DX288" s="6"/>
      <c r="DY288" s="6"/>
      <c r="DZ288" s="6"/>
      <c r="EA288" s="19"/>
      <c r="EB288" s="6"/>
      <c r="EC288" s="6"/>
      <c r="ED288" s="30"/>
      <c r="EE288" s="19"/>
      <c r="EF288" s="6"/>
      <c r="EG288" s="6"/>
      <c r="EH288" s="6"/>
      <c r="EI288" s="19"/>
      <c r="EJ288" s="6"/>
      <c r="EK288" s="6"/>
      <c r="EL288" s="30"/>
      <c r="EM288" s="19"/>
      <c r="EN288" s="6"/>
      <c r="EO288" s="6"/>
      <c r="EP288" s="6"/>
      <c r="EQ288" s="19"/>
      <c r="ER288" s="6"/>
      <c r="ES288" s="6"/>
      <c r="ET288" s="30"/>
      <c r="EU288" s="19"/>
      <c r="EV288" s="6"/>
      <c r="EW288" s="6"/>
      <c r="EX288" s="6"/>
      <c r="EY288" s="19"/>
      <c r="EZ288" s="6"/>
      <c r="FA288" s="6"/>
      <c r="FB288" s="30"/>
      <c r="FC288" s="19"/>
      <c r="FD288" s="6"/>
      <c r="FE288" s="6"/>
      <c r="FF288" s="6"/>
      <c r="FG288" s="19"/>
      <c r="FH288" s="6"/>
      <c r="FI288" s="6"/>
      <c r="FJ288" s="30"/>
      <c r="FK288" s="19"/>
      <c r="FL288" s="6"/>
      <c r="FM288" s="6"/>
      <c r="FN288" s="117"/>
      <c r="FO288" s="86"/>
    </row>
    <row r="289" spans="1:171" x14ac:dyDescent="0.2">
      <c r="A289" s="1"/>
      <c r="B289" s="74" t="str">
        <f>IF($B$24="","",$B$24)</f>
        <v>項目21</v>
      </c>
      <c r="C289" s="19"/>
      <c r="D289" s="6"/>
      <c r="E289" s="6"/>
      <c r="F289" s="6"/>
      <c r="G289" s="19"/>
      <c r="H289" s="6"/>
      <c r="I289" s="6"/>
      <c r="J289" s="6"/>
      <c r="K289" s="19"/>
      <c r="L289" s="6"/>
      <c r="M289" s="6"/>
      <c r="N289" s="6"/>
      <c r="O289" s="19"/>
      <c r="P289" s="6"/>
      <c r="Q289" s="6"/>
      <c r="R289" s="6"/>
      <c r="S289" s="19"/>
      <c r="T289" s="6"/>
      <c r="U289" s="6"/>
      <c r="V289" s="6"/>
      <c r="W289" s="19"/>
      <c r="X289" s="6"/>
      <c r="Y289" s="6"/>
      <c r="Z289" s="6"/>
      <c r="AA289" s="19"/>
      <c r="AB289" s="6"/>
      <c r="AC289" s="6"/>
      <c r="AD289" s="6"/>
      <c r="AE289" s="19"/>
      <c r="AF289" s="6"/>
      <c r="AG289" s="6"/>
      <c r="AH289" s="6"/>
      <c r="AI289" s="19"/>
      <c r="AJ289" s="6"/>
      <c r="AK289" s="6"/>
      <c r="AL289" s="6"/>
      <c r="AM289" s="19"/>
      <c r="AN289" s="6"/>
      <c r="AO289" s="6"/>
      <c r="AP289" s="6"/>
      <c r="AQ289" s="19"/>
      <c r="AR289" s="6"/>
      <c r="AS289" s="6"/>
      <c r="AT289" s="6"/>
      <c r="AU289" s="19"/>
      <c r="AV289" s="6"/>
      <c r="AW289" s="6"/>
      <c r="AX289" s="30"/>
      <c r="AY289" s="19"/>
      <c r="AZ289" s="6"/>
      <c r="BA289" s="6"/>
      <c r="BB289" s="6"/>
      <c r="BC289" s="19"/>
      <c r="BD289" s="6"/>
      <c r="BE289" s="6"/>
      <c r="BF289" s="30"/>
      <c r="BG289" s="19"/>
      <c r="BH289" s="6"/>
      <c r="BI289" s="6"/>
      <c r="BJ289" s="6"/>
      <c r="BK289" s="19"/>
      <c r="BL289" s="6"/>
      <c r="BM289" s="6"/>
      <c r="BN289" s="30"/>
      <c r="BO289" s="19"/>
      <c r="BP289" s="6"/>
      <c r="BQ289" s="6"/>
      <c r="BR289" s="6"/>
      <c r="BS289" s="19"/>
      <c r="BT289" s="6"/>
      <c r="BU289" s="6"/>
      <c r="BV289" s="30"/>
      <c r="BW289" s="19"/>
      <c r="BX289" s="6"/>
      <c r="BY289" s="6"/>
      <c r="BZ289" s="6"/>
      <c r="CA289" s="19"/>
      <c r="CB289" s="6"/>
      <c r="CC289" s="6"/>
      <c r="CD289" s="30"/>
      <c r="CE289" s="19"/>
      <c r="CF289" s="6"/>
      <c r="CG289" s="6"/>
      <c r="CH289" s="6"/>
      <c r="CI289" s="19"/>
      <c r="CJ289" s="6"/>
      <c r="CK289" s="6"/>
      <c r="CL289" s="30"/>
      <c r="CM289" s="19"/>
      <c r="CN289" s="6"/>
      <c r="CO289" s="6"/>
      <c r="CP289" s="6"/>
      <c r="CQ289" s="19"/>
      <c r="CR289" s="6"/>
      <c r="CS289" s="6"/>
      <c r="CT289" s="30"/>
      <c r="CU289" s="19"/>
      <c r="CV289" s="6"/>
      <c r="CW289" s="6"/>
      <c r="CX289" s="6"/>
      <c r="CY289" s="19"/>
      <c r="CZ289" s="6"/>
      <c r="DA289" s="6"/>
      <c r="DB289" s="30"/>
      <c r="DC289" s="19"/>
      <c r="DD289" s="6"/>
      <c r="DE289" s="6"/>
      <c r="DF289" s="6"/>
      <c r="DG289" s="19"/>
      <c r="DH289" s="6"/>
      <c r="DI289" s="6"/>
      <c r="DJ289" s="30"/>
      <c r="DK289" s="19"/>
      <c r="DL289" s="6"/>
      <c r="DM289" s="6"/>
      <c r="DN289" s="6"/>
      <c r="DO289" s="19"/>
      <c r="DP289" s="6"/>
      <c r="DQ289" s="6"/>
      <c r="DR289" s="30"/>
      <c r="DS289" s="19"/>
      <c r="DT289" s="6"/>
      <c r="DU289" s="6"/>
      <c r="DV289" s="30"/>
      <c r="DW289" s="19"/>
      <c r="DX289" s="6"/>
      <c r="DY289" s="6"/>
      <c r="DZ289" s="6"/>
      <c r="EA289" s="19"/>
      <c r="EB289" s="6"/>
      <c r="EC289" s="6"/>
      <c r="ED289" s="30"/>
      <c r="EE289" s="19"/>
      <c r="EF289" s="6"/>
      <c r="EG289" s="6"/>
      <c r="EH289" s="6"/>
      <c r="EI289" s="19"/>
      <c r="EJ289" s="6"/>
      <c r="EK289" s="6"/>
      <c r="EL289" s="30"/>
      <c r="EM289" s="19"/>
      <c r="EN289" s="6"/>
      <c r="EO289" s="6"/>
      <c r="EP289" s="6"/>
      <c r="EQ289" s="19"/>
      <c r="ER289" s="6"/>
      <c r="ES289" s="6"/>
      <c r="ET289" s="30"/>
      <c r="EU289" s="19"/>
      <c r="EV289" s="6"/>
      <c r="EW289" s="6"/>
      <c r="EX289" s="6"/>
      <c r="EY289" s="19"/>
      <c r="EZ289" s="6"/>
      <c r="FA289" s="6"/>
      <c r="FB289" s="30"/>
      <c r="FC289" s="19"/>
      <c r="FD289" s="6"/>
      <c r="FE289" s="6"/>
      <c r="FF289" s="6"/>
      <c r="FG289" s="19"/>
      <c r="FH289" s="6"/>
      <c r="FI289" s="6"/>
      <c r="FJ289" s="30"/>
      <c r="FK289" s="19"/>
      <c r="FL289" s="6"/>
      <c r="FM289" s="6"/>
      <c r="FN289" s="117"/>
      <c r="FO289" s="86"/>
    </row>
    <row r="290" spans="1:171" x14ac:dyDescent="0.2">
      <c r="A290" s="1"/>
      <c r="B290" s="74" t="str">
        <f>IF($B$25="","",$B$25)</f>
        <v>項目22</v>
      </c>
      <c r="C290" s="19"/>
      <c r="D290" s="6"/>
      <c r="E290" s="6"/>
      <c r="F290" s="6"/>
      <c r="G290" s="19"/>
      <c r="H290" s="6"/>
      <c r="I290" s="6"/>
      <c r="J290" s="6"/>
      <c r="K290" s="19"/>
      <c r="L290" s="6"/>
      <c r="M290" s="6"/>
      <c r="N290" s="6"/>
      <c r="O290" s="19"/>
      <c r="P290" s="6"/>
      <c r="Q290" s="6"/>
      <c r="R290" s="6"/>
      <c r="S290" s="19"/>
      <c r="T290" s="6"/>
      <c r="U290" s="6"/>
      <c r="V290" s="6"/>
      <c r="W290" s="19"/>
      <c r="X290" s="6"/>
      <c r="Y290" s="6"/>
      <c r="Z290" s="6"/>
      <c r="AA290" s="19"/>
      <c r="AB290" s="6"/>
      <c r="AC290" s="6"/>
      <c r="AD290" s="6"/>
      <c r="AE290" s="19"/>
      <c r="AF290" s="6"/>
      <c r="AG290" s="6"/>
      <c r="AH290" s="6"/>
      <c r="AI290" s="19"/>
      <c r="AJ290" s="6"/>
      <c r="AK290" s="6"/>
      <c r="AL290" s="6"/>
      <c r="AM290" s="19"/>
      <c r="AN290" s="6"/>
      <c r="AO290" s="6"/>
      <c r="AP290" s="6"/>
      <c r="AQ290" s="19"/>
      <c r="AR290" s="6"/>
      <c r="AS290" s="6"/>
      <c r="AT290" s="6"/>
      <c r="AU290" s="19"/>
      <c r="AV290" s="6"/>
      <c r="AW290" s="6"/>
      <c r="AX290" s="30"/>
      <c r="AY290" s="19"/>
      <c r="AZ290" s="6"/>
      <c r="BA290" s="6"/>
      <c r="BB290" s="6"/>
      <c r="BC290" s="19"/>
      <c r="BD290" s="6"/>
      <c r="BE290" s="6"/>
      <c r="BF290" s="30"/>
      <c r="BG290" s="19"/>
      <c r="BH290" s="6"/>
      <c r="BI290" s="6"/>
      <c r="BJ290" s="6"/>
      <c r="BK290" s="19"/>
      <c r="BL290" s="6"/>
      <c r="BM290" s="6"/>
      <c r="BN290" s="30"/>
      <c r="BO290" s="19"/>
      <c r="BP290" s="6"/>
      <c r="BQ290" s="6"/>
      <c r="BR290" s="6"/>
      <c r="BS290" s="19"/>
      <c r="BT290" s="6"/>
      <c r="BU290" s="6"/>
      <c r="BV290" s="30"/>
      <c r="BW290" s="19"/>
      <c r="BX290" s="6"/>
      <c r="BY290" s="6"/>
      <c r="BZ290" s="6"/>
      <c r="CA290" s="19"/>
      <c r="CB290" s="6"/>
      <c r="CC290" s="6"/>
      <c r="CD290" s="30"/>
      <c r="CE290" s="19"/>
      <c r="CF290" s="6"/>
      <c r="CG290" s="6"/>
      <c r="CH290" s="6"/>
      <c r="CI290" s="19"/>
      <c r="CJ290" s="6"/>
      <c r="CK290" s="6"/>
      <c r="CL290" s="30"/>
      <c r="CM290" s="19"/>
      <c r="CN290" s="6"/>
      <c r="CO290" s="6"/>
      <c r="CP290" s="6"/>
      <c r="CQ290" s="19"/>
      <c r="CR290" s="6"/>
      <c r="CS290" s="6"/>
      <c r="CT290" s="30"/>
      <c r="CU290" s="19"/>
      <c r="CV290" s="6"/>
      <c r="CW290" s="6"/>
      <c r="CX290" s="6"/>
      <c r="CY290" s="19"/>
      <c r="CZ290" s="6"/>
      <c r="DA290" s="6"/>
      <c r="DB290" s="30"/>
      <c r="DC290" s="19"/>
      <c r="DD290" s="6"/>
      <c r="DE290" s="6"/>
      <c r="DF290" s="6"/>
      <c r="DG290" s="19"/>
      <c r="DH290" s="6"/>
      <c r="DI290" s="6"/>
      <c r="DJ290" s="30"/>
      <c r="DK290" s="19"/>
      <c r="DL290" s="6"/>
      <c r="DM290" s="6"/>
      <c r="DN290" s="6"/>
      <c r="DO290" s="19"/>
      <c r="DP290" s="6"/>
      <c r="DQ290" s="6"/>
      <c r="DR290" s="30"/>
      <c r="DS290" s="19"/>
      <c r="DT290" s="6"/>
      <c r="DU290" s="6"/>
      <c r="DV290" s="30"/>
      <c r="DW290" s="19"/>
      <c r="DX290" s="6"/>
      <c r="DY290" s="6"/>
      <c r="DZ290" s="6"/>
      <c r="EA290" s="19"/>
      <c r="EB290" s="6"/>
      <c r="EC290" s="6"/>
      <c r="ED290" s="30"/>
      <c r="EE290" s="19"/>
      <c r="EF290" s="6"/>
      <c r="EG290" s="6"/>
      <c r="EH290" s="6"/>
      <c r="EI290" s="19"/>
      <c r="EJ290" s="6"/>
      <c r="EK290" s="6"/>
      <c r="EL290" s="30"/>
      <c r="EM290" s="19"/>
      <c r="EN290" s="6"/>
      <c r="EO290" s="6"/>
      <c r="EP290" s="6"/>
      <c r="EQ290" s="19"/>
      <c r="ER290" s="6"/>
      <c r="ES290" s="6"/>
      <c r="ET290" s="30"/>
      <c r="EU290" s="19"/>
      <c r="EV290" s="6"/>
      <c r="EW290" s="6"/>
      <c r="EX290" s="6"/>
      <c r="EY290" s="19"/>
      <c r="EZ290" s="6"/>
      <c r="FA290" s="6"/>
      <c r="FB290" s="30"/>
      <c r="FC290" s="19"/>
      <c r="FD290" s="6"/>
      <c r="FE290" s="6"/>
      <c r="FF290" s="6"/>
      <c r="FG290" s="19"/>
      <c r="FH290" s="6"/>
      <c r="FI290" s="6"/>
      <c r="FJ290" s="30"/>
      <c r="FK290" s="19"/>
      <c r="FL290" s="6"/>
      <c r="FM290" s="6"/>
      <c r="FN290" s="117"/>
      <c r="FO290" s="86"/>
    </row>
    <row r="291" spans="1:171" x14ac:dyDescent="0.2">
      <c r="A291" s="1"/>
      <c r="B291" s="74" t="str">
        <f>IF($B$26="","",$B$26)</f>
        <v>項目23</v>
      </c>
      <c r="C291" s="19"/>
      <c r="D291" s="6"/>
      <c r="E291" s="6"/>
      <c r="F291" s="6"/>
      <c r="G291" s="19"/>
      <c r="H291" s="6"/>
      <c r="I291" s="6"/>
      <c r="J291" s="6"/>
      <c r="K291" s="19"/>
      <c r="L291" s="6"/>
      <c r="M291" s="6"/>
      <c r="N291" s="6"/>
      <c r="O291" s="19"/>
      <c r="P291" s="6"/>
      <c r="Q291" s="6"/>
      <c r="R291" s="6"/>
      <c r="S291" s="19"/>
      <c r="T291" s="6"/>
      <c r="U291" s="6"/>
      <c r="V291" s="6"/>
      <c r="W291" s="19"/>
      <c r="X291" s="6"/>
      <c r="Y291" s="6"/>
      <c r="Z291" s="6"/>
      <c r="AA291" s="19"/>
      <c r="AB291" s="6"/>
      <c r="AC291" s="6"/>
      <c r="AD291" s="6"/>
      <c r="AE291" s="19"/>
      <c r="AF291" s="6"/>
      <c r="AG291" s="6"/>
      <c r="AH291" s="6"/>
      <c r="AI291" s="19"/>
      <c r="AJ291" s="6"/>
      <c r="AK291" s="6"/>
      <c r="AL291" s="6"/>
      <c r="AM291" s="19"/>
      <c r="AN291" s="6"/>
      <c r="AO291" s="6"/>
      <c r="AP291" s="6"/>
      <c r="AQ291" s="19"/>
      <c r="AR291" s="6"/>
      <c r="AS291" s="6"/>
      <c r="AT291" s="6"/>
      <c r="AU291" s="19"/>
      <c r="AV291" s="6"/>
      <c r="AW291" s="6"/>
      <c r="AX291" s="30"/>
      <c r="AY291" s="19"/>
      <c r="AZ291" s="6"/>
      <c r="BA291" s="6"/>
      <c r="BB291" s="6"/>
      <c r="BC291" s="19"/>
      <c r="BD291" s="6"/>
      <c r="BE291" s="6"/>
      <c r="BF291" s="30"/>
      <c r="BG291" s="19"/>
      <c r="BH291" s="6"/>
      <c r="BI291" s="6"/>
      <c r="BJ291" s="6"/>
      <c r="BK291" s="19"/>
      <c r="BL291" s="6"/>
      <c r="BM291" s="6"/>
      <c r="BN291" s="30"/>
      <c r="BO291" s="19"/>
      <c r="BP291" s="6"/>
      <c r="BQ291" s="6"/>
      <c r="BR291" s="6"/>
      <c r="BS291" s="19"/>
      <c r="BT291" s="6"/>
      <c r="BU291" s="6"/>
      <c r="BV291" s="30"/>
      <c r="BW291" s="19"/>
      <c r="BX291" s="6"/>
      <c r="BY291" s="6"/>
      <c r="BZ291" s="6"/>
      <c r="CA291" s="19"/>
      <c r="CB291" s="6"/>
      <c r="CC291" s="6"/>
      <c r="CD291" s="30"/>
      <c r="CE291" s="19"/>
      <c r="CF291" s="6"/>
      <c r="CG291" s="6"/>
      <c r="CH291" s="6"/>
      <c r="CI291" s="19"/>
      <c r="CJ291" s="6"/>
      <c r="CK291" s="6"/>
      <c r="CL291" s="30"/>
      <c r="CM291" s="19"/>
      <c r="CN291" s="6"/>
      <c r="CO291" s="6"/>
      <c r="CP291" s="6"/>
      <c r="CQ291" s="19"/>
      <c r="CR291" s="6"/>
      <c r="CS291" s="6"/>
      <c r="CT291" s="30"/>
      <c r="CU291" s="19"/>
      <c r="CV291" s="6"/>
      <c r="CW291" s="6"/>
      <c r="CX291" s="6"/>
      <c r="CY291" s="19"/>
      <c r="CZ291" s="6"/>
      <c r="DA291" s="6"/>
      <c r="DB291" s="30"/>
      <c r="DC291" s="19"/>
      <c r="DD291" s="6"/>
      <c r="DE291" s="6"/>
      <c r="DF291" s="6"/>
      <c r="DG291" s="19"/>
      <c r="DH291" s="6"/>
      <c r="DI291" s="6"/>
      <c r="DJ291" s="30"/>
      <c r="DK291" s="19"/>
      <c r="DL291" s="6"/>
      <c r="DM291" s="6"/>
      <c r="DN291" s="6"/>
      <c r="DO291" s="19"/>
      <c r="DP291" s="6"/>
      <c r="DQ291" s="6"/>
      <c r="DR291" s="30"/>
      <c r="DS291" s="19"/>
      <c r="DT291" s="6"/>
      <c r="DU291" s="6"/>
      <c r="DV291" s="30"/>
      <c r="DW291" s="19"/>
      <c r="DX291" s="6"/>
      <c r="DY291" s="6"/>
      <c r="DZ291" s="6"/>
      <c r="EA291" s="19"/>
      <c r="EB291" s="6"/>
      <c r="EC291" s="6"/>
      <c r="ED291" s="30"/>
      <c r="EE291" s="19"/>
      <c r="EF291" s="6"/>
      <c r="EG291" s="6"/>
      <c r="EH291" s="6"/>
      <c r="EI291" s="19"/>
      <c r="EJ291" s="6"/>
      <c r="EK291" s="6"/>
      <c r="EL291" s="30"/>
      <c r="EM291" s="19"/>
      <c r="EN291" s="6"/>
      <c r="EO291" s="6"/>
      <c r="EP291" s="6"/>
      <c r="EQ291" s="19"/>
      <c r="ER291" s="6"/>
      <c r="ES291" s="6"/>
      <c r="ET291" s="30"/>
      <c r="EU291" s="19"/>
      <c r="EV291" s="6"/>
      <c r="EW291" s="6"/>
      <c r="EX291" s="6"/>
      <c r="EY291" s="19"/>
      <c r="EZ291" s="6"/>
      <c r="FA291" s="6"/>
      <c r="FB291" s="30"/>
      <c r="FC291" s="19"/>
      <c r="FD291" s="6"/>
      <c r="FE291" s="6"/>
      <c r="FF291" s="6"/>
      <c r="FG291" s="19"/>
      <c r="FH291" s="6"/>
      <c r="FI291" s="6"/>
      <c r="FJ291" s="30"/>
      <c r="FK291" s="19"/>
      <c r="FL291" s="6"/>
      <c r="FM291" s="6"/>
      <c r="FN291" s="117"/>
      <c r="FO291" s="86"/>
    </row>
    <row r="292" spans="1:171" x14ac:dyDescent="0.2">
      <c r="A292" s="1"/>
      <c r="B292" s="74" t="str">
        <f>IF($B$27="","",$B$27)</f>
        <v>項目24</v>
      </c>
      <c r="C292" s="19"/>
      <c r="D292" s="6"/>
      <c r="E292" s="6"/>
      <c r="F292" s="6"/>
      <c r="G292" s="19"/>
      <c r="H292" s="6"/>
      <c r="I292" s="6"/>
      <c r="J292" s="6"/>
      <c r="K292" s="19"/>
      <c r="L292" s="6"/>
      <c r="M292" s="6"/>
      <c r="N292" s="6"/>
      <c r="O292" s="19"/>
      <c r="P292" s="6"/>
      <c r="Q292" s="6"/>
      <c r="R292" s="6"/>
      <c r="S292" s="19"/>
      <c r="T292" s="6"/>
      <c r="U292" s="6"/>
      <c r="V292" s="6"/>
      <c r="W292" s="19"/>
      <c r="X292" s="6"/>
      <c r="Y292" s="6"/>
      <c r="Z292" s="6"/>
      <c r="AA292" s="19"/>
      <c r="AB292" s="6"/>
      <c r="AC292" s="6"/>
      <c r="AD292" s="6"/>
      <c r="AE292" s="19"/>
      <c r="AF292" s="6"/>
      <c r="AG292" s="6"/>
      <c r="AH292" s="6"/>
      <c r="AI292" s="19"/>
      <c r="AJ292" s="6"/>
      <c r="AK292" s="6"/>
      <c r="AL292" s="6"/>
      <c r="AM292" s="19"/>
      <c r="AN292" s="6"/>
      <c r="AO292" s="6"/>
      <c r="AP292" s="6"/>
      <c r="AQ292" s="19"/>
      <c r="AR292" s="6"/>
      <c r="AS292" s="6"/>
      <c r="AT292" s="6"/>
      <c r="AU292" s="19"/>
      <c r="AV292" s="6"/>
      <c r="AW292" s="6"/>
      <c r="AX292" s="30"/>
      <c r="AY292" s="19"/>
      <c r="AZ292" s="6"/>
      <c r="BA292" s="6"/>
      <c r="BB292" s="6"/>
      <c r="BC292" s="19"/>
      <c r="BD292" s="6"/>
      <c r="BE292" s="6"/>
      <c r="BF292" s="30"/>
      <c r="BG292" s="19"/>
      <c r="BH292" s="6"/>
      <c r="BI292" s="6"/>
      <c r="BJ292" s="6"/>
      <c r="BK292" s="19"/>
      <c r="BL292" s="6"/>
      <c r="BM292" s="6"/>
      <c r="BN292" s="30"/>
      <c r="BO292" s="19"/>
      <c r="BP292" s="6"/>
      <c r="BQ292" s="6"/>
      <c r="BR292" s="6"/>
      <c r="BS292" s="19"/>
      <c r="BT292" s="6"/>
      <c r="BU292" s="6"/>
      <c r="BV292" s="30"/>
      <c r="BW292" s="19"/>
      <c r="BX292" s="6"/>
      <c r="BY292" s="6"/>
      <c r="BZ292" s="6"/>
      <c r="CA292" s="19"/>
      <c r="CB292" s="6"/>
      <c r="CC292" s="6"/>
      <c r="CD292" s="30"/>
      <c r="CE292" s="19"/>
      <c r="CF292" s="6"/>
      <c r="CG292" s="6"/>
      <c r="CH292" s="6"/>
      <c r="CI292" s="19"/>
      <c r="CJ292" s="6"/>
      <c r="CK292" s="6"/>
      <c r="CL292" s="30"/>
      <c r="CM292" s="19"/>
      <c r="CN292" s="6"/>
      <c r="CO292" s="6"/>
      <c r="CP292" s="6"/>
      <c r="CQ292" s="19"/>
      <c r="CR292" s="6"/>
      <c r="CS292" s="6"/>
      <c r="CT292" s="30"/>
      <c r="CU292" s="19"/>
      <c r="CV292" s="6"/>
      <c r="CW292" s="6"/>
      <c r="CX292" s="6"/>
      <c r="CY292" s="19"/>
      <c r="CZ292" s="6"/>
      <c r="DA292" s="6"/>
      <c r="DB292" s="30"/>
      <c r="DC292" s="19"/>
      <c r="DD292" s="6"/>
      <c r="DE292" s="6"/>
      <c r="DF292" s="6"/>
      <c r="DG292" s="19"/>
      <c r="DH292" s="6"/>
      <c r="DI292" s="6"/>
      <c r="DJ292" s="30"/>
      <c r="DK292" s="19"/>
      <c r="DL292" s="6"/>
      <c r="DM292" s="6"/>
      <c r="DN292" s="6"/>
      <c r="DO292" s="19"/>
      <c r="DP292" s="6"/>
      <c r="DQ292" s="6"/>
      <c r="DR292" s="30"/>
      <c r="DS292" s="19"/>
      <c r="DT292" s="6"/>
      <c r="DU292" s="6"/>
      <c r="DV292" s="30"/>
      <c r="DW292" s="19"/>
      <c r="DX292" s="6"/>
      <c r="DY292" s="6"/>
      <c r="DZ292" s="6"/>
      <c r="EA292" s="19"/>
      <c r="EB292" s="6"/>
      <c r="EC292" s="6"/>
      <c r="ED292" s="30"/>
      <c r="EE292" s="19"/>
      <c r="EF292" s="6"/>
      <c r="EG292" s="6"/>
      <c r="EH292" s="6"/>
      <c r="EI292" s="19"/>
      <c r="EJ292" s="6"/>
      <c r="EK292" s="6"/>
      <c r="EL292" s="30"/>
      <c r="EM292" s="19"/>
      <c r="EN292" s="6"/>
      <c r="EO292" s="6"/>
      <c r="EP292" s="6"/>
      <c r="EQ292" s="19"/>
      <c r="ER292" s="6"/>
      <c r="ES292" s="6"/>
      <c r="ET292" s="30"/>
      <c r="EU292" s="19"/>
      <c r="EV292" s="6"/>
      <c r="EW292" s="6"/>
      <c r="EX292" s="6"/>
      <c r="EY292" s="19"/>
      <c r="EZ292" s="6"/>
      <c r="FA292" s="6"/>
      <c r="FB292" s="30"/>
      <c r="FC292" s="19"/>
      <c r="FD292" s="6"/>
      <c r="FE292" s="6"/>
      <c r="FF292" s="6"/>
      <c r="FG292" s="19"/>
      <c r="FH292" s="6"/>
      <c r="FI292" s="6"/>
      <c r="FJ292" s="30"/>
      <c r="FK292" s="19"/>
      <c r="FL292" s="6"/>
      <c r="FM292" s="6"/>
      <c r="FN292" s="117"/>
      <c r="FO292" s="86"/>
    </row>
    <row r="293" spans="1:171" x14ac:dyDescent="0.2">
      <c r="A293" s="1"/>
      <c r="B293" s="74" t="str">
        <f>IF($B$28="","",$B$28)</f>
        <v>項目25</v>
      </c>
      <c r="C293" s="19"/>
      <c r="D293" s="6"/>
      <c r="E293" s="6"/>
      <c r="F293" s="6"/>
      <c r="G293" s="19"/>
      <c r="H293" s="6"/>
      <c r="I293" s="6"/>
      <c r="J293" s="6"/>
      <c r="K293" s="19"/>
      <c r="L293" s="6"/>
      <c r="M293" s="6"/>
      <c r="N293" s="6"/>
      <c r="O293" s="19"/>
      <c r="P293" s="6"/>
      <c r="Q293" s="6"/>
      <c r="R293" s="6"/>
      <c r="S293" s="19"/>
      <c r="T293" s="6"/>
      <c r="U293" s="6"/>
      <c r="V293" s="6"/>
      <c r="W293" s="19"/>
      <c r="X293" s="6"/>
      <c r="Y293" s="6"/>
      <c r="Z293" s="6"/>
      <c r="AA293" s="19"/>
      <c r="AB293" s="6"/>
      <c r="AC293" s="6"/>
      <c r="AD293" s="6"/>
      <c r="AE293" s="19"/>
      <c r="AF293" s="6"/>
      <c r="AG293" s="6"/>
      <c r="AH293" s="6"/>
      <c r="AI293" s="19"/>
      <c r="AJ293" s="6"/>
      <c r="AK293" s="6"/>
      <c r="AL293" s="6"/>
      <c r="AM293" s="19"/>
      <c r="AN293" s="6"/>
      <c r="AO293" s="6"/>
      <c r="AP293" s="6"/>
      <c r="AQ293" s="19"/>
      <c r="AR293" s="6"/>
      <c r="AS293" s="6"/>
      <c r="AT293" s="6"/>
      <c r="AU293" s="19"/>
      <c r="AV293" s="6"/>
      <c r="AW293" s="6"/>
      <c r="AX293" s="30"/>
      <c r="AY293" s="19"/>
      <c r="AZ293" s="6"/>
      <c r="BA293" s="6"/>
      <c r="BB293" s="6"/>
      <c r="BC293" s="19"/>
      <c r="BD293" s="6"/>
      <c r="BE293" s="6"/>
      <c r="BF293" s="30"/>
      <c r="BG293" s="19"/>
      <c r="BH293" s="6"/>
      <c r="BI293" s="6"/>
      <c r="BJ293" s="6"/>
      <c r="BK293" s="19"/>
      <c r="BL293" s="6"/>
      <c r="BM293" s="6"/>
      <c r="BN293" s="30"/>
      <c r="BO293" s="19"/>
      <c r="BP293" s="6"/>
      <c r="BQ293" s="6"/>
      <c r="BR293" s="6"/>
      <c r="BS293" s="19"/>
      <c r="BT293" s="6"/>
      <c r="BU293" s="6"/>
      <c r="BV293" s="30"/>
      <c r="BW293" s="19"/>
      <c r="BX293" s="6"/>
      <c r="BY293" s="6"/>
      <c r="BZ293" s="6"/>
      <c r="CA293" s="19"/>
      <c r="CB293" s="6"/>
      <c r="CC293" s="6"/>
      <c r="CD293" s="30"/>
      <c r="CE293" s="19"/>
      <c r="CF293" s="6"/>
      <c r="CG293" s="6"/>
      <c r="CH293" s="6"/>
      <c r="CI293" s="19"/>
      <c r="CJ293" s="6"/>
      <c r="CK293" s="6"/>
      <c r="CL293" s="30"/>
      <c r="CM293" s="19"/>
      <c r="CN293" s="6"/>
      <c r="CO293" s="6"/>
      <c r="CP293" s="6"/>
      <c r="CQ293" s="19"/>
      <c r="CR293" s="6"/>
      <c r="CS293" s="6"/>
      <c r="CT293" s="30"/>
      <c r="CU293" s="19"/>
      <c r="CV293" s="6"/>
      <c r="CW293" s="6"/>
      <c r="CX293" s="6"/>
      <c r="CY293" s="19"/>
      <c r="CZ293" s="6"/>
      <c r="DA293" s="6"/>
      <c r="DB293" s="30"/>
      <c r="DC293" s="19"/>
      <c r="DD293" s="6"/>
      <c r="DE293" s="6"/>
      <c r="DF293" s="6"/>
      <c r="DG293" s="19"/>
      <c r="DH293" s="6"/>
      <c r="DI293" s="6"/>
      <c r="DJ293" s="30"/>
      <c r="DK293" s="19"/>
      <c r="DL293" s="6"/>
      <c r="DM293" s="6"/>
      <c r="DN293" s="6"/>
      <c r="DO293" s="19"/>
      <c r="DP293" s="6"/>
      <c r="DQ293" s="6"/>
      <c r="DR293" s="30"/>
      <c r="DS293" s="19"/>
      <c r="DT293" s="6"/>
      <c r="DU293" s="6"/>
      <c r="DV293" s="30"/>
      <c r="DW293" s="19"/>
      <c r="DX293" s="6"/>
      <c r="DY293" s="6"/>
      <c r="DZ293" s="6"/>
      <c r="EA293" s="19"/>
      <c r="EB293" s="6"/>
      <c r="EC293" s="6"/>
      <c r="ED293" s="30"/>
      <c r="EE293" s="19"/>
      <c r="EF293" s="6"/>
      <c r="EG293" s="6"/>
      <c r="EH293" s="6"/>
      <c r="EI293" s="19"/>
      <c r="EJ293" s="6"/>
      <c r="EK293" s="6"/>
      <c r="EL293" s="30"/>
      <c r="EM293" s="19"/>
      <c r="EN293" s="6"/>
      <c r="EO293" s="6"/>
      <c r="EP293" s="6"/>
      <c r="EQ293" s="19"/>
      <c r="ER293" s="6"/>
      <c r="ES293" s="6"/>
      <c r="ET293" s="30"/>
      <c r="EU293" s="19"/>
      <c r="EV293" s="6"/>
      <c r="EW293" s="6"/>
      <c r="EX293" s="6"/>
      <c r="EY293" s="19"/>
      <c r="EZ293" s="6"/>
      <c r="FA293" s="6"/>
      <c r="FB293" s="30"/>
      <c r="FC293" s="19"/>
      <c r="FD293" s="6"/>
      <c r="FE293" s="6"/>
      <c r="FF293" s="6"/>
      <c r="FG293" s="19"/>
      <c r="FH293" s="6"/>
      <c r="FI293" s="6"/>
      <c r="FJ293" s="30"/>
      <c r="FK293" s="19"/>
      <c r="FL293" s="6"/>
      <c r="FM293" s="6"/>
      <c r="FN293" s="117"/>
      <c r="FO293" s="86"/>
    </row>
    <row r="294" spans="1:171" x14ac:dyDescent="0.2">
      <c r="A294" s="1"/>
      <c r="B294" s="74" t="str">
        <f>IF($B$29="","",$B$29)</f>
        <v>項目26</v>
      </c>
      <c r="C294" s="19"/>
      <c r="D294" s="6"/>
      <c r="E294" s="6"/>
      <c r="F294" s="6"/>
      <c r="G294" s="19"/>
      <c r="H294" s="6"/>
      <c r="I294" s="6"/>
      <c r="J294" s="6"/>
      <c r="K294" s="19"/>
      <c r="L294" s="6"/>
      <c r="M294" s="6"/>
      <c r="N294" s="6"/>
      <c r="O294" s="19"/>
      <c r="P294" s="6"/>
      <c r="Q294" s="6"/>
      <c r="R294" s="6"/>
      <c r="S294" s="19"/>
      <c r="T294" s="6"/>
      <c r="U294" s="6"/>
      <c r="V294" s="6"/>
      <c r="W294" s="19"/>
      <c r="X294" s="6"/>
      <c r="Y294" s="6"/>
      <c r="Z294" s="6"/>
      <c r="AA294" s="19"/>
      <c r="AB294" s="6"/>
      <c r="AC294" s="6"/>
      <c r="AD294" s="6"/>
      <c r="AE294" s="19"/>
      <c r="AF294" s="6"/>
      <c r="AG294" s="6"/>
      <c r="AH294" s="6"/>
      <c r="AI294" s="19"/>
      <c r="AJ294" s="6"/>
      <c r="AK294" s="6"/>
      <c r="AL294" s="6"/>
      <c r="AM294" s="19"/>
      <c r="AN294" s="6"/>
      <c r="AO294" s="6"/>
      <c r="AP294" s="6"/>
      <c r="AQ294" s="19"/>
      <c r="AR294" s="6"/>
      <c r="AS294" s="6"/>
      <c r="AT294" s="6"/>
      <c r="AU294" s="19"/>
      <c r="AV294" s="6"/>
      <c r="AW294" s="6"/>
      <c r="AX294" s="30"/>
      <c r="AY294" s="19"/>
      <c r="AZ294" s="6"/>
      <c r="BA294" s="6"/>
      <c r="BB294" s="6"/>
      <c r="BC294" s="19"/>
      <c r="BD294" s="6"/>
      <c r="BE294" s="6"/>
      <c r="BF294" s="30"/>
      <c r="BG294" s="19"/>
      <c r="BH294" s="6"/>
      <c r="BI294" s="6"/>
      <c r="BJ294" s="6"/>
      <c r="BK294" s="19"/>
      <c r="BL294" s="6"/>
      <c r="BM294" s="6"/>
      <c r="BN294" s="30"/>
      <c r="BO294" s="19"/>
      <c r="BP294" s="6"/>
      <c r="BQ294" s="6"/>
      <c r="BR294" s="6"/>
      <c r="BS294" s="19"/>
      <c r="BT294" s="6"/>
      <c r="BU294" s="6"/>
      <c r="BV294" s="30"/>
      <c r="BW294" s="19"/>
      <c r="BX294" s="6"/>
      <c r="BY294" s="6"/>
      <c r="BZ294" s="6"/>
      <c r="CA294" s="19"/>
      <c r="CB294" s="6"/>
      <c r="CC294" s="6"/>
      <c r="CD294" s="30"/>
      <c r="CE294" s="19"/>
      <c r="CF294" s="6"/>
      <c r="CG294" s="6"/>
      <c r="CH294" s="6"/>
      <c r="CI294" s="19"/>
      <c r="CJ294" s="6"/>
      <c r="CK294" s="6"/>
      <c r="CL294" s="30"/>
      <c r="CM294" s="19"/>
      <c r="CN294" s="6"/>
      <c r="CO294" s="6"/>
      <c r="CP294" s="6"/>
      <c r="CQ294" s="19"/>
      <c r="CR294" s="6"/>
      <c r="CS294" s="6"/>
      <c r="CT294" s="30"/>
      <c r="CU294" s="19"/>
      <c r="CV294" s="6"/>
      <c r="CW294" s="6"/>
      <c r="CX294" s="6"/>
      <c r="CY294" s="19"/>
      <c r="CZ294" s="6"/>
      <c r="DA294" s="6"/>
      <c r="DB294" s="30"/>
      <c r="DC294" s="19"/>
      <c r="DD294" s="6"/>
      <c r="DE294" s="6"/>
      <c r="DF294" s="6"/>
      <c r="DG294" s="19"/>
      <c r="DH294" s="6"/>
      <c r="DI294" s="6"/>
      <c r="DJ294" s="30"/>
      <c r="DK294" s="19"/>
      <c r="DL294" s="6"/>
      <c r="DM294" s="6"/>
      <c r="DN294" s="6"/>
      <c r="DO294" s="19"/>
      <c r="DP294" s="6"/>
      <c r="DQ294" s="6"/>
      <c r="DR294" s="30"/>
      <c r="DS294" s="19"/>
      <c r="DT294" s="6"/>
      <c r="DU294" s="6"/>
      <c r="DV294" s="30"/>
      <c r="DW294" s="19"/>
      <c r="DX294" s="6"/>
      <c r="DY294" s="6"/>
      <c r="DZ294" s="6"/>
      <c r="EA294" s="19"/>
      <c r="EB294" s="6"/>
      <c r="EC294" s="6"/>
      <c r="ED294" s="30"/>
      <c r="EE294" s="19"/>
      <c r="EF294" s="6"/>
      <c r="EG294" s="6"/>
      <c r="EH294" s="6"/>
      <c r="EI294" s="19"/>
      <c r="EJ294" s="6"/>
      <c r="EK294" s="6"/>
      <c r="EL294" s="30"/>
      <c r="EM294" s="19"/>
      <c r="EN294" s="6"/>
      <c r="EO294" s="6"/>
      <c r="EP294" s="6"/>
      <c r="EQ294" s="19"/>
      <c r="ER294" s="6"/>
      <c r="ES294" s="6"/>
      <c r="ET294" s="30"/>
      <c r="EU294" s="19"/>
      <c r="EV294" s="6"/>
      <c r="EW294" s="6"/>
      <c r="EX294" s="6"/>
      <c r="EY294" s="19"/>
      <c r="EZ294" s="6"/>
      <c r="FA294" s="6"/>
      <c r="FB294" s="30"/>
      <c r="FC294" s="19"/>
      <c r="FD294" s="6"/>
      <c r="FE294" s="6"/>
      <c r="FF294" s="6"/>
      <c r="FG294" s="19"/>
      <c r="FH294" s="6"/>
      <c r="FI294" s="6"/>
      <c r="FJ294" s="30"/>
      <c r="FK294" s="19"/>
      <c r="FL294" s="6"/>
      <c r="FM294" s="6"/>
      <c r="FN294" s="117"/>
      <c r="FO294" s="86"/>
    </row>
    <row r="295" spans="1:171" x14ac:dyDescent="0.2">
      <c r="A295" s="1"/>
      <c r="B295" s="74" t="str">
        <f>IF($B$30="","",$B$30)</f>
        <v>項目27</v>
      </c>
      <c r="C295" s="19"/>
      <c r="D295" s="6"/>
      <c r="E295" s="6"/>
      <c r="F295" s="6"/>
      <c r="G295" s="19"/>
      <c r="H295" s="6"/>
      <c r="I295" s="6"/>
      <c r="J295" s="6"/>
      <c r="K295" s="19"/>
      <c r="L295" s="6"/>
      <c r="M295" s="6"/>
      <c r="N295" s="6"/>
      <c r="O295" s="19"/>
      <c r="P295" s="6"/>
      <c r="Q295" s="6"/>
      <c r="R295" s="6"/>
      <c r="S295" s="19"/>
      <c r="T295" s="6"/>
      <c r="U295" s="6"/>
      <c r="V295" s="6"/>
      <c r="W295" s="19"/>
      <c r="X295" s="6"/>
      <c r="Y295" s="6"/>
      <c r="Z295" s="6"/>
      <c r="AA295" s="19"/>
      <c r="AB295" s="6"/>
      <c r="AC295" s="6"/>
      <c r="AD295" s="6"/>
      <c r="AE295" s="19"/>
      <c r="AF295" s="6"/>
      <c r="AG295" s="6"/>
      <c r="AH295" s="6"/>
      <c r="AI295" s="19"/>
      <c r="AJ295" s="6"/>
      <c r="AK295" s="6"/>
      <c r="AL295" s="6"/>
      <c r="AM295" s="19"/>
      <c r="AN295" s="6"/>
      <c r="AO295" s="6"/>
      <c r="AP295" s="6"/>
      <c r="AQ295" s="19"/>
      <c r="AR295" s="6"/>
      <c r="AS295" s="6"/>
      <c r="AT295" s="6"/>
      <c r="AU295" s="19"/>
      <c r="AV295" s="6"/>
      <c r="AW295" s="6"/>
      <c r="AX295" s="30"/>
      <c r="AY295" s="19"/>
      <c r="AZ295" s="6"/>
      <c r="BA295" s="6"/>
      <c r="BB295" s="6"/>
      <c r="BC295" s="19"/>
      <c r="BD295" s="6"/>
      <c r="BE295" s="6"/>
      <c r="BF295" s="30"/>
      <c r="BG295" s="19"/>
      <c r="BH295" s="6"/>
      <c r="BI295" s="6"/>
      <c r="BJ295" s="6"/>
      <c r="BK295" s="19"/>
      <c r="BL295" s="6"/>
      <c r="BM295" s="6"/>
      <c r="BN295" s="30"/>
      <c r="BO295" s="19"/>
      <c r="BP295" s="6"/>
      <c r="BQ295" s="6"/>
      <c r="BR295" s="6"/>
      <c r="BS295" s="19"/>
      <c r="BT295" s="6"/>
      <c r="BU295" s="6"/>
      <c r="BV295" s="30"/>
      <c r="BW295" s="19"/>
      <c r="BX295" s="6"/>
      <c r="BY295" s="6"/>
      <c r="BZ295" s="6"/>
      <c r="CA295" s="19"/>
      <c r="CB295" s="6"/>
      <c r="CC295" s="6"/>
      <c r="CD295" s="30"/>
      <c r="CE295" s="19"/>
      <c r="CF295" s="6"/>
      <c r="CG295" s="6"/>
      <c r="CH295" s="6"/>
      <c r="CI295" s="19"/>
      <c r="CJ295" s="6"/>
      <c r="CK295" s="6"/>
      <c r="CL295" s="30"/>
      <c r="CM295" s="19"/>
      <c r="CN295" s="6"/>
      <c r="CO295" s="6"/>
      <c r="CP295" s="6"/>
      <c r="CQ295" s="19"/>
      <c r="CR295" s="6"/>
      <c r="CS295" s="6"/>
      <c r="CT295" s="30"/>
      <c r="CU295" s="19"/>
      <c r="CV295" s="6"/>
      <c r="CW295" s="6"/>
      <c r="CX295" s="6"/>
      <c r="CY295" s="19"/>
      <c r="CZ295" s="6"/>
      <c r="DA295" s="6"/>
      <c r="DB295" s="30"/>
      <c r="DC295" s="19"/>
      <c r="DD295" s="6"/>
      <c r="DE295" s="6"/>
      <c r="DF295" s="6"/>
      <c r="DG295" s="19"/>
      <c r="DH295" s="6"/>
      <c r="DI295" s="6"/>
      <c r="DJ295" s="30"/>
      <c r="DK295" s="19"/>
      <c r="DL295" s="6"/>
      <c r="DM295" s="6"/>
      <c r="DN295" s="6"/>
      <c r="DO295" s="19"/>
      <c r="DP295" s="6"/>
      <c r="DQ295" s="6"/>
      <c r="DR295" s="30"/>
      <c r="DS295" s="19"/>
      <c r="DT295" s="6"/>
      <c r="DU295" s="6"/>
      <c r="DV295" s="30"/>
      <c r="DW295" s="19"/>
      <c r="DX295" s="6"/>
      <c r="DY295" s="6"/>
      <c r="DZ295" s="6"/>
      <c r="EA295" s="19"/>
      <c r="EB295" s="6"/>
      <c r="EC295" s="6"/>
      <c r="ED295" s="30"/>
      <c r="EE295" s="19"/>
      <c r="EF295" s="6"/>
      <c r="EG295" s="6"/>
      <c r="EH295" s="6"/>
      <c r="EI295" s="19"/>
      <c r="EJ295" s="6"/>
      <c r="EK295" s="6"/>
      <c r="EL295" s="30"/>
      <c r="EM295" s="19"/>
      <c r="EN295" s="6"/>
      <c r="EO295" s="6"/>
      <c r="EP295" s="6"/>
      <c r="EQ295" s="19"/>
      <c r="ER295" s="6"/>
      <c r="ES295" s="6"/>
      <c r="ET295" s="30"/>
      <c r="EU295" s="19"/>
      <c r="EV295" s="6"/>
      <c r="EW295" s="6"/>
      <c r="EX295" s="6"/>
      <c r="EY295" s="19"/>
      <c r="EZ295" s="6"/>
      <c r="FA295" s="6"/>
      <c r="FB295" s="30"/>
      <c r="FC295" s="19"/>
      <c r="FD295" s="6"/>
      <c r="FE295" s="6"/>
      <c r="FF295" s="6"/>
      <c r="FG295" s="19"/>
      <c r="FH295" s="6"/>
      <c r="FI295" s="6"/>
      <c r="FJ295" s="30"/>
      <c r="FK295" s="19"/>
      <c r="FL295" s="6"/>
      <c r="FM295" s="6"/>
      <c r="FN295" s="117"/>
      <c r="FO295" s="86"/>
    </row>
    <row r="296" spans="1:171" x14ac:dyDescent="0.2">
      <c r="A296" s="1"/>
      <c r="B296" s="74" t="str">
        <f>IF($B$31="","",$B$31)</f>
        <v>項目28</v>
      </c>
      <c r="C296" s="19"/>
      <c r="D296" s="6"/>
      <c r="E296" s="6"/>
      <c r="F296" s="6"/>
      <c r="G296" s="19"/>
      <c r="H296" s="6"/>
      <c r="I296" s="6"/>
      <c r="J296" s="6"/>
      <c r="K296" s="19"/>
      <c r="L296" s="6"/>
      <c r="M296" s="6"/>
      <c r="N296" s="6"/>
      <c r="O296" s="19"/>
      <c r="P296" s="6"/>
      <c r="Q296" s="6"/>
      <c r="R296" s="6"/>
      <c r="S296" s="19"/>
      <c r="T296" s="6"/>
      <c r="U296" s="6"/>
      <c r="V296" s="6"/>
      <c r="W296" s="19"/>
      <c r="X296" s="6"/>
      <c r="Y296" s="6"/>
      <c r="Z296" s="6"/>
      <c r="AA296" s="19"/>
      <c r="AB296" s="6"/>
      <c r="AC296" s="6"/>
      <c r="AD296" s="6"/>
      <c r="AE296" s="19"/>
      <c r="AF296" s="6"/>
      <c r="AG296" s="6"/>
      <c r="AH296" s="6"/>
      <c r="AI296" s="19"/>
      <c r="AJ296" s="6"/>
      <c r="AK296" s="6"/>
      <c r="AL296" s="6"/>
      <c r="AM296" s="19"/>
      <c r="AN296" s="6"/>
      <c r="AO296" s="6"/>
      <c r="AP296" s="6"/>
      <c r="AQ296" s="19"/>
      <c r="AR296" s="6"/>
      <c r="AS296" s="6"/>
      <c r="AT296" s="6"/>
      <c r="AU296" s="19"/>
      <c r="AV296" s="6"/>
      <c r="AW296" s="6"/>
      <c r="AX296" s="30"/>
      <c r="AY296" s="19"/>
      <c r="AZ296" s="6"/>
      <c r="BA296" s="6"/>
      <c r="BB296" s="6"/>
      <c r="BC296" s="19"/>
      <c r="BD296" s="6"/>
      <c r="BE296" s="6"/>
      <c r="BF296" s="30"/>
      <c r="BG296" s="19"/>
      <c r="BH296" s="6"/>
      <c r="BI296" s="6"/>
      <c r="BJ296" s="6"/>
      <c r="BK296" s="19"/>
      <c r="BL296" s="6"/>
      <c r="BM296" s="6"/>
      <c r="BN296" s="30"/>
      <c r="BO296" s="19"/>
      <c r="BP296" s="6"/>
      <c r="BQ296" s="6"/>
      <c r="BR296" s="6"/>
      <c r="BS296" s="19"/>
      <c r="BT296" s="6"/>
      <c r="BU296" s="6"/>
      <c r="BV296" s="30"/>
      <c r="BW296" s="19"/>
      <c r="BX296" s="6"/>
      <c r="BY296" s="6"/>
      <c r="BZ296" s="6"/>
      <c r="CA296" s="19"/>
      <c r="CB296" s="6"/>
      <c r="CC296" s="6"/>
      <c r="CD296" s="30"/>
      <c r="CE296" s="19"/>
      <c r="CF296" s="6"/>
      <c r="CG296" s="6"/>
      <c r="CH296" s="6"/>
      <c r="CI296" s="19"/>
      <c r="CJ296" s="6"/>
      <c r="CK296" s="6"/>
      <c r="CL296" s="30"/>
      <c r="CM296" s="19"/>
      <c r="CN296" s="6"/>
      <c r="CO296" s="6"/>
      <c r="CP296" s="6"/>
      <c r="CQ296" s="19"/>
      <c r="CR296" s="6"/>
      <c r="CS296" s="6"/>
      <c r="CT296" s="30"/>
      <c r="CU296" s="19"/>
      <c r="CV296" s="6"/>
      <c r="CW296" s="6"/>
      <c r="CX296" s="6"/>
      <c r="CY296" s="19"/>
      <c r="CZ296" s="6"/>
      <c r="DA296" s="6"/>
      <c r="DB296" s="30"/>
      <c r="DC296" s="19"/>
      <c r="DD296" s="6"/>
      <c r="DE296" s="6"/>
      <c r="DF296" s="6"/>
      <c r="DG296" s="19"/>
      <c r="DH296" s="6"/>
      <c r="DI296" s="6"/>
      <c r="DJ296" s="30"/>
      <c r="DK296" s="19"/>
      <c r="DL296" s="6"/>
      <c r="DM296" s="6"/>
      <c r="DN296" s="6"/>
      <c r="DO296" s="19"/>
      <c r="DP296" s="6"/>
      <c r="DQ296" s="6"/>
      <c r="DR296" s="30"/>
      <c r="DS296" s="19"/>
      <c r="DT296" s="6"/>
      <c r="DU296" s="6"/>
      <c r="DV296" s="30"/>
      <c r="DW296" s="19"/>
      <c r="DX296" s="6"/>
      <c r="DY296" s="6"/>
      <c r="DZ296" s="6"/>
      <c r="EA296" s="19"/>
      <c r="EB296" s="6"/>
      <c r="EC296" s="6"/>
      <c r="ED296" s="30"/>
      <c r="EE296" s="19"/>
      <c r="EF296" s="6"/>
      <c r="EG296" s="6"/>
      <c r="EH296" s="6"/>
      <c r="EI296" s="19"/>
      <c r="EJ296" s="6"/>
      <c r="EK296" s="6"/>
      <c r="EL296" s="30"/>
      <c r="EM296" s="19"/>
      <c r="EN296" s="6"/>
      <c r="EO296" s="6"/>
      <c r="EP296" s="6"/>
      <c r="EQ296" s="19"/>
      <c r="ER296" s="6"/>
      <c r="ES296" s="6"/>
      <c r="ET296" s="30"/>
      <c r="EU296" s="19"/>
      <c r="EV296" s="6"/>
      <c r="EW296" s="6"/>
      <c r="EX296" s="6"/>
      <c r="EY296" s="19"/>
      <c r="EZ296" s="6"/>
      <c r="FA296" s="6"/>
      <c r="FB296" s="30"/>
      <c r="FC296" s="19"/>
      <c r="FD296" s="6"/>
      <c r="FE296" s="6"/>
      <c r="FF296" s="6"/>
      <c r="FG296" s="19"/>
      <c r="FH296" s="6"/>
      <c r="FI296" s="6"/>
      <c r="FJ296" s="30"/>
      <c r="FK296" s="19"/>
      <c r="FL296" s="6"/>
      <c r="FM296" s="6"/>
      <c r="FN296" s="117"/>
      <c r="FO296" s="86"/>
    </row>
    <row r="297" spans="1:171" x14ac:dyDescent="0.2">
      <c r="A297" s="1"/>
      <c r="B297" s="74" t="str">
        <f>IF($B$32="","",$B$32)</f>
        <v>項目29</v>
      </c>
      <c r="C297" s="19"/>
      <c r="D297" s="6"/>
      <c r="E297" s="6"/>
      <c r="F297" s="6"/>
      <c r="G297" s="19"/>
      <c r="H297" s="6"/>
      <c r="I297" s="6"/>
      <c r="J297" s="6"/>
      <c r="K297" s="19"/>
      <c r="L297" s="6"/>
      <c r="M297" s="6"/>
      <c r="N297" s="6"/>
      <c r="O297" s="19"/>
      <c r="P297" s="6"/>
      <c r="Q297" s="6"/>
      <c r="R297" s="6"/>
      <c r="S297" s="19"/>
      <c r="T297" s="6"/>
      <c r="U297" s="6"/>
      <c r="V297" s="6"/>
      <c r="W297" s="19"/>
      <c r="X297" s="6"/>
      <c r="Y297" s="6"/>
      <c r="Z297" s="6"/>
      <c r="AA297" s="19"/>
      <c r="AB297" s="6"/>
      <c r="AC297" s="6"/>
      <c r="AD297" s="6"/>
      <c r="AE297" s="19"/>
      <c r="AF297" s="6"/>
      <c r="AG297" s="6"/>
      <c r="AH297" s="6"/>
      <c r="AI297" s="19"/>
      <c r="AJ297" s="6"/>
      <c r="AK297" s="6"/>
      <c r="AL297" s="6"/>
      <c r="AM297" s="19"/>
      <c r="AN297" s="6"/>
      <c r="AO297" s="6"/>
      <c r="AP297" s="6"/>
      <c r="AQ297" s="19"/>
      <c r="AR297" s="6"/>
      <c r="AS297" s="6"/>
      <c r="AT297" s="6"/>
      <c r="AU297" s="19"/>
      <c r="AV297" s="6"/>
      <c r="AW297" s="6"/>
      <c r="AX297" s="30"/>
      <c r="AY297" s="19"/>
      <c r="AZ297" s="6"/>
      <c r="BA297" s="6"/>
      <c r="BB297" s="6"/>
      <c r="BC297" s="19"/>
      <c r="BD297" s="6"/>
      <c r="BE297" s="6"/>
      <c r="BF297" s="30"/>
      <c r="BG297" s="19"/>
      <c r="BH297" s="6"/>
      <c r="BI297" s="6"/>
      <c r="BJ297" s="6"/>
      <c r="BK297" s="19"/>
      <c r="BL297" s="6"/>
      <c r="BM297" s="6"/>
      <c r="BN297" s="30"/>
      <c r="BO297" s="19"/>
      <c r="BP297" s="6"/>
      <c r="BQ297" s="6"/>
      <c r="BR297" s="6"/>
      <c r="BS297" s="19"/>
      <c r="BT297" s="6"/>
      <c r="BU297" s="6"/>
      <c r="BV297" s="30"/>
      <c r="BW297" s="19"/>
      <c r="BX297" s="6"/>
      <c r="BY297" s="6"/>
      <c r="BZ297" s="6"/>
      <c r="CA297" s="19"/>
      <c r="CB297" s="6"/>
      <c r="CC297" s="6"/>
      <c r="CD297" s="30"/>
      <c r="CE297" s="19"/>
      <c r="CF297" s="6"/>
      <c r="CG297" s="6"/>
      <c r="CH297" s="6"/>
      <c r="CI297" s="19"/>
      <c r="CJ297" s="6"/>
      <c r="CK297" s="6"/>
      <c r="CL297" s="30"/>
      <c r="CM297" s="19"/>
      <c r="CN297" s="6"/>
      <c r="CO297" s="6"/>
      <c r="CP297" s="6"/>
      <c r="CQ297" s="19"/>
      <c r="CR297" s="6"/>
      <c r="CS297" s="6"/>
      <c r="CT297" s="30"/>
      <c r="CU297" s="19"/>
      <c r="CV297" s="6"/>
      <c r="CW297" s="6"/>
      <c r="CX297" s="6"/>
      <c r="CY297" s="19"/>
      <c r="CZ297" s="6"/>
      <c r="DA297" s="6"/>
      <c r="DB297" s="30"/>
      <c r="DC297" s="19"/>
      <c r="DD297" s="6"/>
      <c r="DE297" s="6"/>
      <c r="DF297" s="6"/>
      <c r="DG297" s="19"/>
      <c r="DH297" s="6"/>
      <c r="DI297" s="6"/>
      <c r="DJ297" s="30"/>
      <c r="DK297" s="19"/>
      <c r="DL297" s="6"/>
      <c r="DM297" s="6"/>
      <c r="DN297" s="6"/>
      <c r="DO297" s="19"/>
      <c r="DP297" s="6"/>
      <c r="DQ297" s="6"/>
      <c r="DR297" s="30"/>
      <c r="DS297" s="19"/>
      <c r="DT297" s="6"/>
      <c r="DU297" s="6"/>
      <c r="DV297" s="30"/>
      <c r="DW297" s="19"/>
      <c r="DX297" s="6"/>
      <c r="DY297" s="6"/>
      <c r="DZ297" s="6"/>
      <c r="EA297" s="19"/>
      <c r="EB297" s="6"/>
      <c r="EC297" s="6"/>
      <c r="ED297" s="30"/>
      <c r="EE297" s="19"/>
      <c r="EF297" s="6"/>
      <c r="EG297" s="6"/>
      <c r="EH297" s="6"/>
      <c r="EI297" s="19"/>
      <c r="EJ297" s="6"/>
      <c r="EK297" s="6"/>
      <c r="EL297" s="30"/>
      <c r="EM297" s="19"/>
      <c r="EN297" s="6"/>
      <c r="EO297" s="6"/>
      <c r="EP297" s="6"/>
      <c r="EQ297" s="19"/>
      <c r="ER297" s="6"/>
      <c r="ES297" s="6"/>
      <c r="ET297" s="30"/>
      <c r="EU297" s="19"/>
      <c r="EV297" s="6"/>
      <c r="EW297" s="6"/>
      <c r="EX297" s="6"/>
      <c r="EY297" s="19"/>
      <c r="EZ297" s="6"/>
      <c r="FA297" s="6"/>
      <c r="FB297" s="30"/>
      <c r="FC297" s="19"/>
      <c r="FD297" s="6"/>
      <c r="FE297" s="6"/>
      <c r="FF297" s="6"/>
      <c r="FG297" s="19"/>
      <c r="FH297" s="6"/>
      <c r="FI297" s="6"/>
      <c r="FJ297" s="30"/>
      <c r="FK297" s="19"/>
      <c r="FL297" s="6"/>
      <c r="FM297" s="6"/>
      <c r="FN297" s="117"/>
      <c r="FO297" s="86"/>
    </row>
    <row r="298" spans="1:171" x14ac:dyDescent="0.2">
      <c r="A298" s="1"/>
      <c r="B298" s="74" t="str">
        <f>IF($B$33="","",$B$33)</f>
        <v>項目30</v>
      </c>
      <c r="C298" s="19"/>
      <c r="D298" s="6"/>
      <c r="E298" s="6"/>
      <c r="F298" s="6"/>
      <c r="G298" s="19"/>
      <c r="H298" s="6"/>
      <c r="I298" s="6"/>
      <c r="J298" s="6"/>
      <c r="K298" s="19"/>
      <c r="L298" s="6"/>
      <c r="M298" s="6"/>
      <c r="N298" s="6"/>
      <c r="O298" s="19"/>
      <c r="P298" s="6"/>
      <c r="Q298" s="6"/>
      <c r="R298" s="6"/>
      <c r="S298" s="19"/>
      <c r="T298" s="6"/>
      <c r="U298" s="6"/>
      <c r="V298" s="6"/>
      <c r="W298" s="19"/>
      <c r="X298" s="6"/>
      <c r="Y298" s="6"/>
      <c r="Z298" s="6"/>
      <c r="AA298" s="19"/>
      <c r="AB298" s="6"/>
      <c r="AC298" s="6"/>
      <c r="AD298" s="6"/>
      <c r="AE298" s="19"/>
      <c r="AF298" s="6"/>
      <c r="AG298" s="6"/>
      <c r="AH298" s="6"/>
      <c r="AI298" s="19"/>
      <c r="AJ298" s="6"/>
      <c r="AK298" s="6"/>
      <c r="AL298" s="6"/>
      <c r="AM298" s="19"/>
      <c r="AN298" s="6"/>
      <c r="AO298" s="6"/>
      <c r="AP298" s="6"/>
      <c r="AQ298" s="19"/>
      <c r="AR298" s="6"/>
      <c r="AS298" s="6"/>
      <c r="AT298" s="6"/>
      <c r="AU298" s="19"/>
      <c r="AV298" s="6"/>
      <c r="AW298" s="6"/>
      <c r="AX298" s="30"/>
      <c r="AY298" s="19"/>
      <c r="AZ298" s="6"/>
      <c r="BA298" s="6"/>
      <c r="BB298" s="6"/>
      <c r="BC298" s="19"/>
      <c r="BD298" s="6"/>
      <c r="BE298" s="6"/>
      <c r="BF298" s="30"/>
      <c r="BG298" s="19"/>
      <c r="BH298" s="6"/>
      <c r="BI298" s="6"/>
      <c r="BJ298" s="6"/>
      <c r="BK298" s="19"/>
      <c r="BL298" s="6"/>
      <c r="BM298" s="6"/>
      <c r="BN298" s="30"/>
      <c r="BO298" s="19"/>
      <c r="BP298" s="6"/>
      <c r="BQ298" s="6"/>
      <c r="BR298" s="6"/>
      <c r="BS298" s="19"/>
      <c r="BT298" s="6"/>
      <c r="BU298" s="6"/>
      <c r="BV298" s="30"/>
      <c r="BW298" s="19"/>
      <c r="BX298" s="6"/>
      <c r="BY298" s="6"/>
      <c r="BZ298" s="6"/>
      <c r="CA298" s="19"/>
      <c r="CB298" s="6"/>
      <c r="CC298" s="6"/>
      <c r="CD298" s="30"/>
      <c r="CE298" s="19"/>
      <c r="CF298" s="6"/>
      <c r="CG298" s="6"/>
      <c r="CH298" s="6"/>
      <c r="CI298" s="19"/>
      <c r="CJ298" s="6"/>
      <c r="CK298" s="6"/>
      <c r="CL298" s="30"/>
      <c r="CM298" s="19"/>
      <c r="CN298" s="6"/>
      <c r="CO298" s="6"/>
      <c r="CP298" s="6"/>
      <c r="CQ298" s="19"/>
      <c r="CR298" s="6"/>
      <c r="CS298" s="6"/>
      <c r="CT298" s="30"/>
      <c r="CU298" s="19"/>
      <c r="CV298" s="6"/>
      <c r="CW298" s="6"/>
      <c r="CX298" s="6"/>
      <c r="CY298" s="19"/>
      <c r="CZ298" s="6"/>
      <c r="DA298" s="6"/>
      <c r="DB298" s="30"/>
      <c r="DC298" s="19"/>
      <c r="DD298" s="6"/>
      <c r="DE298" s="6"/>
      <c r="DF298" s="6"/>
      <c r="DG298" s="19"/>
      <c r="DH298" s="6"/>
      <c r="DI298" s="6"/>
      <c r="DJ298" s="30"/>
      <c r="DK298" s="19"/>
      <c r="DL298" s="6"/>
      <c r="DM298" s="6"/>
      <c r="DN298" s="6"/>
      <c r="DO298" s="19"/>
      <c r="DP298" s="6"/>
      <c r="DQ298" s="6"/>
      <c r="DR298" s="30"/>
      <c r="DS298" s="19"/>
      <c r="DT298" s="6"/>
      <c r="DU298" s="6"/>
      <c r="DV298" s="30"/>
      <c r="DW298" s="19"/>
      <c r="DX298" s="6"/>
      <c r="DY298" s="6"/>
      <c r="DZ298" s="6"/>
      <c r="EA298" s="19"/>
      <c r="EB298" s="6"/>
      <c r="EC298" s="6"/>
      <c r="ED298" s="30"/>
      <c r="EE298" s="19"/>
      <c r="EF298" s="6"/>
      <c r="EG298" s="6"/>
      <c r="EH298" s="6"/>
      <c r="EI298" s="19"/>
      <c r="EJ298" s="6"/>
      <c r="EK298" s="6"/>
      <c r="EL298" s="30"/>
      <c r="EM298" s="19"/>
      <c r="EN298" s="6"/>
      <c r="EO298" s="6"/>
      <c r="EP298" s="6"/>
      <c r="EQ298" s="19"/>
      <c r="ER298" s="6"/>
      <c r="ES298" s="6"/>
      <c r="ET298" s="30"/>
      <c r="EU298" s="19"/>
      <c r="EV298" s="6"/>
      <c r="EW298" s="6"/>
      <c r="EX298" s="6"/>
      <c r="EY298" s="19"/>
      <c r="EZ298" s="6"/>
      <c r="FA298" s="6"/>
      <c r="FB298" s="30"/>
      <c r="FC298" s="19"/>
      <c r="FD298" s="6"/>
      <c r="FE298" s="6"/>
      <c r="FF298" s="6"/>
      <c r="FG298" s="19"/>
      <c r="FH298" s="6"/>
      <c r="FI298" s="6"/>
      <c r="FJ298" s="30"/>
      <c r="FK298" s="19"/>
      <c r="FL298" s="6"/>
      <c r="FM298" s="6"/>
      <c r="FN298" s="117"/>
      <c r="FO298" s="86"/>
    </row>
    <row r="299" spans="1:171" x14ac:dyDescent="0.2">
      <c r="A299" s="1"/>
      <c r="B299" s="74" t="str">
        <f>IF($B$34="","",$B$34)</f>
        <v>項目31</v>
      </c>
      <c r="C299" s="19"/>
      <c r="D299" s="6"/>
      <c r="E299" s="6"/>
      <c r="F299" s="6"/>
      <c r="G299" s="19"/>
      <c r="H299" s="6"/>
      <c r="I299" s="6"/>
      <c r="J299" s="6"/>
      <c r="K299" s="19"/>
      <c r="L299" s="6"/>
      <c r="M299" s="6"/>
      <c r="N299" s="6"/>
      <c r="O299" s="19"/>
      <c r="P299" s="6"/>
      <c r="Q299" s="6"/>
      <c r="R299" s="6"/>
      <c r="S299" s="19"/>
      <c r="T299" s="6"/>
      <c r="U299" s="6"/>
      <c r="V299" s="6"/>
      <c r="W299" s="19"/>
      <c r="X299" s="6"/>
      <c r="Y299" s="6"/>
      <c r="Z299" s="6"/>
      <c r="AA299" s="19"/>
      <c r="AB299" s="6"/>
      <c r="AC299" s="6"/>
      <c r="AD299" s="6"/>
      <c r="AE299" s="19"/>
      <c r="AF299" s="6"/>
      <c r="AG299" s="6"/>
      <c r="AH299" s="6"/>
      <c r="AI299" s="19"/>
      <c r="AJ299" s="6"/>
      <c r="AK299" s="6"/>
      <c r="AL299" s="6"/>
      <c r="AM299" s="19"/>
      <c r="AN299" s="6"/>
      <c r="AO299" s="6"/>
      <c r="AP299" s="6"/>
      <c r="AQ299" s="19"/>
      <c r="AR299" s="6"/>
      <c r="AS299" s="6"/>
      <c r="AT299" s="6"/>
      <c r="AU299" s="19"/>
      <c r="AV299" s="6"/>
      <c r="AW299" s="6"/>
      <c r="AX299" s="30"/>
      <c r="AY299" s="19"/>
      <c r="AZ299" s="6"/>
      <c r="BA299" s="6"/>
      <c r="BB299" s="6"/>
      <c r="BC299" s="19"/>
      <c r="BD299" s="6"/>
      <c r="BE299" s="6"/>
      <c r="BF299" s="30"/>
      <c r="BG299" s="19"/>
      <c r="BH299" s="6"/>
      <c r="BI299" s="6"/>
      <c r="BJ299" s="6"/>
      <c r="BK299" s="19"/>
      <c r="BL299" s="6"/>
      <c r="BM299" s="6"/>
      <c r="BN299" s="30"/>
      <c r="BO299" s="19"/>
      <c r="BP299" s="6"/>
      <c r="BQ299" s="6"/>
      <c r="BR299" s="6"/>
      <c r="BS299" s="19"/>
      <c r="BT299" s="6"/>
      <c r="BU299" s="6"/>
      <c r="BV299" s="30"/>
      <c r="BW299" s="19"/>
      <c r="BX299" s="6"/>
      <c r="BY299" s="6"/>
      <c r="BZ299" s="6"/>
      <c r="CA299" s="19"/>
      <c r="CB299" s="6"/>
      <c r="CC299" s="6"/>
      <c r="CD299" s="30"/>
      <c r="CE299" s="19"/>
      <c r="CF299" s="6"/>
      <c r="CG299" s="6"/>
      <c r="CH299" s="6"/>
      <c r="CI299" s="19"/>
      <c r="CJ299" s="6"/>
      <c r="CK299" s="6"/>
      <c r="CL299" s="30"/>
      <c r="CM299" s="19"/>
      <c r="CN299" s="6"/>
      <c r="CO299" s="6"/>
      <c r="CP299" s="6"/>
      <c r="CQ299" s="19"/>
      <c r="CR299" s="6"/>
      <c r="CS299" s="6"/>
      <c r="CT299" s="30"/>
      <c r="CU299" s="19"/>
      <c r="CV299" s="6"/>
      <c r="CW299" s="6"/>
      <c r="CX299" s="6"/>
      <c r="CY299" s="19"/>
      <c r="CZ299" s="6"/>
      <c r="DA299" s="6"/>
      <c r="DB299" s="30"/>
      <c r="DC299" s="19"/>
      <c r="DD299" s="6"/>
      <c r="DE299" s="6"/>
      <c r="DF299" s="6"/>
      <c r="DG299" s="19"/>
      <c r="DH299" s="6"/>
      <c r="DI299" s="6"/>
      <c r="DJ299" s="30"/>
      <c r="DK299" s="19"/>
      <c r="DL299" s="6"/>
      <c r="DM299" s="6"/>
      <c r="DN299" s="6"/>
      <c r="DO299" s="19"/>
      <c r="DP299" s="6"/>
      <c r="DQ299" s="6"/>
      <c r="DR299" s="30"/>
      <c r="DS299" s="19"/>
      <c r="DT299" s="6"/>
      <c r="DU299" s="6"/>
      <c r="DV299" s="30"/>
      <c r="DW299" s="19"/>
      <c r="DX299" s="6"/>
      <c r="DY299" s="6"/>
      <c r="DZ299" s="6"/>
      <c r="EA299" s="19"/>
      <c r="EB299" s="6"/>
      <c r="EC299" s="6"/>
      <c r="ED299" s="30"/>
      <c r="EE299" s="19"/>
      <c r="EF299" s="6"/>
      <c r="EG299" s="6"/>
      <c r="EH299" s="6"/>
      <c r="EI299" s="19"/>
      <c r="EJ299" s="6"/>
      <c r="EK299" s="6"/>
      <c r="EL299" s="30"/>
      <c r="EM299" s="19"/>
      <c r="EN299" s="6"/>
      <c r="EO299" s="6"/>
      <c r="EP299" s="6"/>
      <c r="EQ299" s="19"/>
      <c r="ER299" s="6"/>
      <c r="ES299" s="6"/>
      <c r="ET299" s="30"/>
      <c r="EU299" s="19"/>
      <c r="EV299" s="6"/>
      <c r="EW299" s="6"/>
      <c r="EX299" s="6"/>
      <c r="EY299" s="19"/>
      <c r="EZ299" s="6"/>
      <c r="FA299" s="6"/>
      <c r="FB299" s="30"/>
      <c r="FC299" s="19"/>
      <c r="FD299" s="6"/>
      <c r="FE299" s="6"/>
      <c r="FF299" s="6"/>
      <c r="FG299" s="19"/>
      <c r="FH299" s="6"/>
      <c r="FI299" s="6"/>
      <c r="FJ299" s="30"/>
      <c r="FK299" s="19"/>
      <c r="FL299" s="6"/>
      <c r="FM299" s="6"/>
      <c r="FN299" s="117"/>
      <c r="FO299" s="86"/>
    </row>
    <row r="300" spans="1:171" x14ac:dyDescent="0.2">
      <c r="A300" s="1"/>
      <c r="B300" s="74" t="str">
        <f>IF($B$35="","",$B$35)</f>
        <v>項目32</v>
      </c>
      <c r="C300" s="19"/>
      <c r="D300" s="6"/>
      <c r="E300" s="6"/>
      <c r="F300" s="6"/>
      <c r="G300" s="19"/>
      <c r="H300" s="6"/>
      <c r="I300" s="6"/>
      <c r="J300" s="6"/>
      <c r="K300" s="19"/>
      <c r="L300" s="6"/>
      <c r="M300" s="6"/>
      <c r="N300" s="6"/>
      <c r="O300" s="19"/>
      <c r="P300" s="6"/>
      <c r="Q300" s="6"/>
      <c r="R300" s="6"/>
      <c r="S300" s="19"/>
      <c r="T300" s="6"/>
      <c r="U300" s="6"/>
      <c r="V300" s="6"/>
      <c r="W300" s="19"/>
      <c r="X300" s="6"/>
      <c r="Y300" s="6"/>
      <c r="Z300" s="6"/>
      <c r="AA300" s="19"/>
      <c r="AB300" s="6"/>
      <c r="AC300" s="6"/>
      <c r="AD300" s="6"/>
      <c r="AE300" s="19"/>
      <c r="AF300" s="6"/>
      <c r="AG300" s="6"/>
      <c r="AH300" s="6"/>
      <c r="AI300" s="19"/>
      <c r="AJ300" s="6"/>
      <c r="AK300" s="6"/>
      <c r="AL300" s="6"/>
      <c r="AM300" s="19"/>
      <c r="AN300" s="6"/>
      <c r="AO300" s="6"/>
      <c r="AP300" s="6"/>
      <c r="AQ300" s="19"/>
      <c r="AR300" s="6"/>
      <c r="AS300" s="6"/>
      <c r="AT300" s="6"/>
      <c r="AU300" s="19"/>
      <c r="AV300" s="6"/>
      <c r="AW300" s="6"/>
      <c r="AX300" s="30"/>
      <c r="AY300" s="19"/>
      <c r="AZ300" s="6"/>
      <c r="BA300" s="6"/>
      <c r="BB300" s="6"/>
      <c r="BC300" s="19"/>
      <c r="BD300" s="6"/>
      <c r="BE300" s="6"/>
      <c r="BF300" s="30"/>
      <c r="BG300" s="19"/>
      <c r="BH300" s="6"/>
      <c r="BI300" s="6"/>
      <c r="BJ300" s="6"/>
      <c r="BK300" s="19"/>
      <c r="BL300" s="6"/>
      <c r="BM300" s="6"/>
      <c r="BN300" s="30"/>
      <c r="BO300" s="19"/>
      <c r="BP300" s="6"/>
      <c r="BQ300" s="6"/>
      <c r="BR300" s="6"/>
      <c r="BS300" s="19"/>
      <c r="BT300" s="6"/>
      <c r="BU300" s="6"/>
      <c r="BV300" s="30"/>
      <c r="BW300" s="19"/>
      <c r="BX300" s="6"/>
      <c r="BY300" s="6"/>
      <c r="BZ300" s="6"/>
      <c r="CA300" s="19"/>
      <c r="CB300" s="6"/>
      <c r="CC300" s="6"/>
      <c r="CD300" s="30"/>
      <c r="CE300" s="19"/>
      <c r="CF300" s="6"/>
      <c r="CG300" s="6"/>
      <c r="CH300" s="6"/>
      <c r="CI300" s="19"/>
      <c r="CJ300" s="6"/>
      <c r="CK300" s="6"/>
      <c r="CL300" s="30"/>
      <c r="CM300" s="19"/>
      <c r="CN300" s="6"/>
      <c r="CO300" s="6"/>
      <c r="CP300" s="6"/>
      <c r="CQ300" s="19"/>
      <c r="CR300" s="6"/>
      <c r="CS300" s="6"/>
      <c r="CT300" s="30"/>
      <c r="CU300" s="19"/>
      <c r="CV300" s="6"/>
      <c r="CW300" s="6"/>
      <c r="CX300" s="6"/>
      <c r="CY300" s="19"/>
      <c r="CZ300" s="6"/>
      <c r="DA300" s="6"/>
      <c r="DB300" s="30"/>
      <c r="DC300" s="19"/>
      <c r="DD300" s="6"/>
      <c r="DE300" s="6"/>
      <c r="DF300" s="6"/>
      <c r="DG300" s="19"/>
      <c r="DH300" s="6"/>
      <c r="DI300" s="6"/>
      <c r="DJ300" s="30"/>
      <c r="DK300" s="19"/>
      <c r="DL300" s="6"/>
      <c r="DM300" s="6"/>
      <c r="DN300" s="6"/>
      <c r="DO300" s="19"/>
      <c r="DP300" s="6"/>
      <c r="DQ300" s="6"/>
      <c r="DR300" s="30"/>
      <c r="DS300" s="19"/>
      <c r="DT300" s="6"/>
      <c r="DU300" s="6"/>
      <c r="DV300" s="30"/>
      <c r="DW300" s="19"/>
      <c r="DX300" s="6"/>
      <c r="DY300" s="6"/>
      <c r="DZ300" s="6"/>
      <c r="EA300" s="19"/>
      <c r="EB300" s="6"/>
      <c r="EC300" s="6"/>
      <c r="ED300" s="30"/>
      <c r="EE300" s="19"/>
      <c r="EF300" s="6"/>
      <c r="EG300" s="6"/>
      <c r="EH300" s="6"/>
      <c r="EI300" s="19"/>
      <c r="EJ300" s="6"/>
      <c r="EK300" s="6"/>
      <c r="EL300" s="30"/>
      <c r="EM300" s="19"/>
      <c r="EN300" s="6"/>
      <c r="EO300" s="6"/>
      <c r="EP300" s="6"/>
      <c r="EQ300" s="19"/>
      <c r="ER300" s="6"/>
      <c r="ES300" s="6"/>
      <c r="ET300" s="30"/>
      <c r="EU300" s="19"/>
      <c r="EV300" s="6"/>
      <c r="EW300" s="6"/>
      <c r="EX300" s="6"/>
      <c r="EY300" s="19"/>
      <c r="EZ300" s="6"/>
      <c r="FA300" s="6"/>
      <c r="FB300" s="30"/>
      <c r="FC300" s="19"/>
      <c r="FD300" s="6"/>
      <c r="FE300" s="6"/>
      <c r="FF300" s="6"/>
      <c r="FG300" s="19"/>
      <c r="FH300" s="6"/>
      <c r="FI300" s="6"/>
      <c r="FJ300" s="30"/>
      <c r="FK300" s="19"/>
      <c r="FL300" s="6"/>
      <c r="FM300" s="6"/>
      <c r="FN300" s="117"/>
      <c r="FO300" s="86"/>
    </row>
    <row r="301" spans="1:171" x14ac:dyDescent="0.2">
      <c r="A301" s="1"/>
      <c r="B301" s="74" t="str">
        <f>IF($B$36="","",$B$36)</f>
        <v>項目33</v>
      </c>
      <c r="C301" s="19"/>
      <c r="D301" s="6"/>
      <c r="E301" s="6"/>
      <c r="F301" s="6"/>
      <c r="G301" s="19"/>
      <c r="H301" s="6"/>
      <c r="I301" s="6"/>
      <c r="J301" s="6"/>
      <c r="K301" s="19"/>
      <c r="L301" s="6"/>
      <c r="M301" s="6"/>
      <c r="N301" s="6"/>
      <c r="O301" s="19"/>
      <c r="P301" s="6"/>
      <c r="Q301" s="6"/>
      <c r="R301" s="6"/>
      <c r="S301" s="19"/>
      <c r="T301" s="6"/>
      <c r="U301" s="6"/>
      <c r="V301" s="6"/>
      <c r="W301" s="19"/>
      <c r="X301" s="6"/>
      <c r="Y301" s="6"/>
      <c r="Z301" s="6"/>
      <c r="AA301" s="19"/>
      <c r="AB301" s="6"/>
      <c r="AC301" s="6"/>
      <c r="AD301" s="6"/>
      <c r="AE301" s="19"/>
      <c r="AF301" s="6"/>
      <c r="AG301" s="6"/>
      <c r="AH301" s="6"/>
      <c r="AI301" s="19"/>
      <c r="AJ301" s="6"/>
      <c r="AK301" s="6"/>
      <c r="AL301" s="6"/>
      <c r="AM301" s="19"/>
      <c r="AN301" s="6"/>
      <c r="AO301" s="6"/>
      <c r="AP301" s="6"/>
      <c r="AQ301" s="19"/>
      <c r="AR301" s="6"/>
      <c r="AS301" s="6"/>
      <c r="AT301" s="6"/>
      <c r="AU301" s="19"/>
      <c r="AV301" s="6"/>
      <c r="AW301" s="6"/>
      <c r="AX301" s="30"/>
      <c r="AY301" s="19"/>
      <c r="AZ301" s="6"/>
      <c r="BA301" s="6"/>
      <c r="BB301" s="6"/>
      <c r="BC301" s="19"/>
      <c r="BD301" s="6"/>
      <c r="BE301" s="6"/>
      <c r="BF301" s="30"/>
      <c r="BG301" s="19"/>
      <c r="BH301" s="6"/>
      <c r="BI301" s="6"/>
      <c r="BJ301" s="6"/>
      <c r="BK301" s="19"/>
      <c r="BL301" s="6"/>
      <c r="BM301" s="6"/>
      <c r="BN301" s="30"/>
      <c r="BO301" s="19"/>
      <c r="BP301" s="6"/>
      <c r="BQ301" s="6"/>
      <c r="BR301" s="6"/>
      <c r="BS301" s="19"/>
      <c r="BT301" s="6"/>
      <c r="BU301" s="6"/>
      <c r="BV301" s="30"/>
      <c r="BW301" s="19"/>
      <c r="BX301" s="6"/>
      <c r="BY301" s="6"/>
      <c r="BZ301" s="6"/>
      <c r="CA301" s="19"/>
      <c r="CB301" s="6"/>
      <c r="CC301" s="6"/>
      <c r="CD301" s="30"/>
      <c r="CE301" s="19"/>
      <c r="CF301" s="6"/>
      <c r="CG301" s="6"/>
      <c r="CH301" s="6"/>
      <c r="CI301" s="19"/>
      <c r="CJ301" s="6"/>
      <c r="CK301" s="6"/>
      <c r="CL301" s="30"/>
      <c r="CM301" s="19"/>
      <c r="CN301" s="6"/>
      <c r="CO301" s="6"/>
      <c r="CP301" s="6"/>
      <c r="CQ301" s="19"/>
      <c r="CR301" s="6"/>
      <c r="CS301" s="6"/>
      <c r="CT301" s="30"/>
      <c r="CU301" s="19"/>
      <c r="CV301" s="6"/>
      <c r="CW301" s="6"/>
      <c r="CX301" s="6"/>
      <c r="CY301" s="19"/>
      <c r="CZ301" s="6"/>
      <c r="DA301" s="6"/>
      <c r="DB301" s="30"/>
      <c r="DC301" s="19"/>
      <c r="DD301" s="6"/>
      <c r="DE301" s="6"/>
      <c r="DF301" s="6"/>
      <c r="DG301" s="19"/>
      <c r="DH301" s="6"/>
      <c r="DI301" s="6"/>
      <c r="DJ301" s="30"/>
      <c r="DK301" s="19"/>
      <c r="DL301" s="6"/>
      <c r="DM301" s="6"/>
      <c r="DN301" s="6"/>
      <c r="DO301" s="19"/>
      <c r="DP301" s="6"/>
      <c r="DQ301" s="6"/>
      <c r="DR301" s="30"/>
      <c r="DS301" s="19"/>
      <c r="DT301" s="6"/>
      <c r="DU301" s="6"/>
      <c r="DV301" s="30"/>
      <c r="DW301" s="19"/>
      <c r="DX301" s="6"/>
      <c r="DY301" s="6"/>
      <c r="DZ301" s="6"/>
      <c r="EA301" s="19"/>
      <c r="EB301" s="6"/>
      <c r="EC301" s="6"/>
      <c r="ED301" s="30"/>
      <c r="EE301" s="19"/>
      <c r="EF301" s="6"/>
      <c r="EG301" s="6"/>
      <c r="EH301" s="6"/>
      <c r="EI301" s="19"/>
      <c r="EJ301" s="6"/>
      <c r="EK301" s="6"/>
      <c r="EL301" s="30"/>
      <c r="EM301" s="19"/>
      <c r="EN301" s="6"/>
      <c r="EO301" s="6"/>
      <c r="EP301" s="6"/>
      <c r="EQ301" s="19"/>
      <c r="ER301" s="6"/>
      <c r="ES301" s="6"/>
      <c r="ET301" s="30"/>
      <c r="EU301" s="19"/>
      <c r="EV301" s="6"/>
      <c r="EW301" s="6"/>
      <c r="EX301" s="6"/>
      <c r="EY301" s="19"/>
      <c r="EZ301" s="6"/>
      <c r="FA301" s="6"/>
      <c r="FB301" s="30"/>
      <c r="FC301" s="19"/>
      <c r="FD301" s="6"/>
      <c r="FE301" s="6"/>
      <c r="FF301" s="6"/>
      <c r="FG301" s="19"/>
      <c r="FH301" s="6"/>
      <c r="FI301" s="6"/>
      <c r="FJ301" s="30"/>
      <c r="FK301" s="19"/>
      <c r="FL301" s="6"/>
      <c r="FM301" s="6"/>
      <c r="FN301" s="117"/>
      <c r="FO301" s="86"/>
    </row>
    <row r="302" spans="1:171" x14ac:dyDescent="0.2">
      <c r="A302" s="1"/>
      <c r="B302" s="74" t="str">
        <f>IF($B$37="","",$B$37)</f>
        <v>項目34</v>
      </c>
      <c r="C302" s="19"/>
      <c r="D302" s="6"/>
      <c r="E302" s="6"/>
      <c r="F302" s="6"/>
      <c r="G302" s="19"/>
      <c r="H302" s="6"/>
      <c r="I302" s="6"/>
      <c r="J302" s="6"/>
      <c r="K302" s="19"/>
      <c r="L302" s="6"/>
      <c r="M302" s="6"/>
      <c r="N302" s="6"/>
      <c r="O302" s="19"/>
      <c r="P302" s="6"/>
      <c r="Q302" s="6"/>
      <c r="R302" s="6"/>
      <c r="S302" s="19"/>
      <c r="T302" s="6"/>
      <c r="U302" s="6"/>
      <c r="V302" s="6"/>
      <c r="W302" s="19"/>
      <c r="X302" s="6"/>
      <c r="Y302" s="6"/>
      <c r="Z302" s="6"/>
      <c r="AA302" s="19"/>
      <c r="AB302" s="6"/>
      <c r="AC302" s="6"/>
      <c r="AD302" s="6"/>
      <c r="AE302" s="19"/>
      <c r="AF302" s="6"/>
      <c r="AG302" s="6"/>
      <c r="AH302" s="6"/>
      <c r="AI302" s="19"/>
      <c r="AJ302" s="6"/>
      <c r="AK302" s="6"/>
      <c r="AL302" s="6"/>
      <c r="AM302" s="19"/>
      <c r="AN302" s="6"/>
      <c r="AO302" s="6"/>
      <c r="AP302" s="6"/>
      <c r="AQ302" s="19"/>
      <c r="AR302" s="6"/>
      <c r="AS302" s="6"/>
      <c r="AT302" s="6"/>
      <c r="AU302" s="19"/>
      <c r="AV302" s="6"/>
      <c r="AW302" s="6"/>
      <c r="AX302" s="30"/>
      <c r="AY302" s="19"/>
      <c r="AZ302" s="6"/>
      <c r="BA302" s="6"/>
      <c r="BB302" s="6"/>
      <c r="BC302" s="19"/>
      <c r="BD302" s="6"/>
      <c r="BE302" s="6"/>
      <c r="BF302" s="30"/>
      <c r="BG302" s="19"/>
      <c r="BH302" s="6"/>
      <c r="BI302" s="6"/>
      <c r="BJ302" s="6"/>
      <c r="BK302" s="19"/>
      <c r="BL302" s="6"/>
      <c r="BM302" s="6"/>
      <c r="BN302" s="30"/>
      <c r="BO302" s="19"/>
      <c r="BP302" s="6"/>
      <c r="BQ302" s="6"/>
      <c r="BR302" s="6"/>
      <c r="BS302" s="19"/>
      <c r="BT302" s="6"/>
      <c r="BU302" s="6"/>
      <c r="BV302" s="30"/>
      <c r="BW302" s="19"/>
      <c r="BX302" s="6"/>
      <c r="BY302" s="6"/>
      <c r="BZ302" s="6"/>
      <c r="CA302" s="19"/>
      <c r="CB302" s="6"/>
      <c r="CC302" s="6"/>
      <c r="CD302" s="30"/>
      <c r="CE302" s="19"/>
      <c r="CF302" s="6"/>
      <c r="CG302" s="6"/>
      <c r="CH302" s="6"/>
      <c r="CI302" s="19"/>
      <c r="CJ302" s="6"/>
      <c r="CK302" s="6"/>
      <c r="CL302" s="30"/>
      <c r="CM302" s="19"/>
      <c r="CN302" s="6"/>
      <c r="CO302" s="6"/>
      <c r="CP302" s="6"/>
      <c r="CQ302" s="19"/>
      <c r="CR302" s="6"/>
      <c r="CS302" s="6"/>
      <c r="CT302" s="30"/>
      <c r="CU302" s="19"/>
      <c r="CV302" s="6"/>
      <c r="CW302" s="6"/>
      <c r="CX302" s="6"/>
      <c r="CY302" s="19"/>
      <c r="CZ302" s="6"/>
      <c r="DA302" s="6"/>
      <c r="DB302" s="30"/>
      <c r="DC302" s="19"/>
      <c r="DD302" s="6"/>
      <c r="DE302" s="6"/>
      <c r="DF302" s="6"/>
      <c r="DG302" s="19"/>
      <c r="DH302" s="6"/>
      <c r="DI302" s="6"/>
      <c r="DJ302" s="30"/>
      <c r="DK302" s="19"/>
      <c r="DL302" s="6"/>
      <c r="DM302" s="6"/>
      <c r="DN302" s="6"/>
      <c r="DO302" s="19"/>
      <c r="DP302" s="6"/>
      <c r="DQ302" s="6"/>
      <c r="DR302" s="30"/>
      <c r="DS302" s="19"/>
      <c r="DT302" s="6"/>
      <c r="DU302" s="6"/>
      <c r="DV302" s="30"/>
      <c r="DW302" s="19"/>
      <c r="DX302" s="6"/>
      <c r="DY302" s="6"/>
      <c r="DZ302" s="6"/>
      <c r="EA302" s="19"/>
      <c r="EB302" s="6"/>
      <c r="EC302" s="6"/>
      <c r="ED302" s="30"/>
      <c r="EE302" s="19"/>
      <c r="EF302" s="6"/>
      <c r="EG302" s="6"/>
      <c r="EH302" s="6"/>
      <c r="EI302" s="19"/>
      <c r="EJ302" s="6"/>
      <c r="EK302" s="6"/>
      <c r="EL302" s="30"/>
      <c r="EM302" s="19"/>
      <c r="EN302" s="6"/>
      <c r="EO302" s="6"/>
      <c r="EP302" s="6"/>
      <c r="EQ302" s="19"/>
      <c r="ER302" s="6"/>
      <c r="ES302" s="6"/>
      <c r="ET302" s="30"/>
      <c r="EU302" s="19"/>
      <c r="EV302" s="6"/>
      <c r="EW302" s="6"/>
      <c r="EX302" s="6"/>
      <c r="EY302" s="19"/>
      <c r="EZ302" s="6"/>
      <c r="FA302" s="6"/>
      <c r="FB302" s="30"/>
      <c r="FC302" s="19"/>
      <c r="FD302" s="6"/>
      <c r="FE302" s="6"/>
      <c r="FF302" s="6"/>
      <c r="FG302" s="19"/>
      <c r="FH302" s="6"/>
      <c r="FI302" s="6"/>
      <c r="FJ302" s="30"/>
      <c r="FK302" s="19"/>
      <c r="FL302" s="6"/>
      <c r="FM302" s="6"/>
      <c r="FN302" s="117"/>
      <c r="FO302" s="86"/>
    </row>
    <row r="303" spans="1:171" x14ac:dyDescent="0.2">
      <c r="A303" s="1"/>
      <c r="B303" s="74" t="str">
        <f>IF($B$38="","",$B$38)</f>
        <v>項目35</v>
      </c>
      <c r="C303" s="19"/>
      <c r="D303" s="6"/>
      <c r="E303" s="6"/>
      <c r="F303" s="6"/>
      <c r="G303" s="19"/>
      <c r="H303" s="6"/>
      <c r="I303" s="6"/>
      <c r="J303" s="6"/>
      <c r="K303" s="19"/>
      <c r="L303" s="6"/>
      <c r="M303" s="6"/>
      <c r="N303" s="6"/>
      <c r="O303" s="19"/>
      <c r="P303" s="6"/>
      <c r="Q303" s="6"/>
      <c r="R303" s="6"/>
      <c r="S303" s="19"/>
      <c r="T303" s="6"/>
      <c r="U303" s="6"/>
      <c r="V303" s="6"/>
      <c r="W303" s="19"/>
      <c r="X303" s="6"/>
      <c r="Y303" s="6"/>
      <c r="Z303" s="6"/>
      <c r="AA303" s="19"/>
      <c r="AB303" s="6"/>
      <c r="AC303" s="6"/>
      <c r="AD303" s="6"/>
      <c r="AE303" s="19"/>
      <c r="AF303" s="6"/>
      <c r="AG303" s="6"/>
      <c r="AH303" s="6"/>
      <c r="AI303" s="19"/>
      <c r="AJ303" s="6"/>
      <c r="AK303" s="6"/>
      <c r="AL303" s="6"/>
      <c r="AM303" s="19"/>
      <c r="AN303" s="6"/>
      <c r="AO303" s="6"/>
      <c r="AP303" s="6"/>
      <c r="AQ303" s="19"/>
      <c r="AR303" s="6"/>
      <c r="AS303" s="6"/>
      <c r="AT303" s="6"/>
      <c r="AU303" s="19"/>
      <c r="AV303" s="6"/>
      <c r="AW303" s="6"/>
      <c r="AX303" s="30"/>
      <c r="AY303" s="19"/>
      <c r="AZ303" s="6"/>
      <c r="BA303" s="6"/>
      <c r="BB303" s="6"/>
      <c r="BC303" s="19"/>
      <c r="BD303" s="6"/>
      <c r="BE303" s="6"/>
      <c r="BF303" s="30"/>
      <c r="BG303" s="19"/>
      <c r="BH303" s="6"/>
      <c r="BI303" s="6"/>
      <c r="BJ303" s="6"/>
      <c r="BK303" s="19"/>
      <c r="BL303" s="6"/>
      <c r="BM303" s="6"/>
      <c r="BN303" s="30"/>
      <c r="BO303" s="19"/>
      <c r="BP303" s="6"/>
      <c r="BQ303" s="6"/>
      <c r="BR303" s="6"/>
      <c r="BS303" s="19"/>
      <c r="BT303" s="6"/>
      <c r="BU303" s="6"/>
      <c r="BV303" s="30"/>
      <c r="BW303" s="19"/>
      <c r="BX303" s="6"/>
      <c r="BY303" s="6"/>
      <c r="BZ303" s="6"/>
      <c r="CA303" s="19"/>
      <c r="CB303" s="6"/>
      <c r="CC303" s="6"/>
      <c r="CD303" s="30"/>
      <c r="CE303" s="19"/>
      <c r="CF303" s="6"/>
      <c r="CG303" s="6"/>
      <c r="CH303" s="6"/>
      <c r="CI303" s="19"/>
      <c r="CJ303" s="6"/>
      <c r="CK303" s="6"/>
      <c r="CL303" s="30"/>
      <c r="CM303" s="19"/>
      <c r="CN303" s="6"/>
      <c r="CO303" s="6"/>
      <c r="CP303" s="6"/>
      <c r="CQ303" s="19"/>
      <c r="CR303" s="6"/>
      <c r="CS303" s="6"/>
      <c r="CT303" s="30"/>
      <c r="CU303" s="19"/>
      <c r="CV303" s="6"/>
      <c r="CW303" s="6"/>
      <c r="CX303" s="6"/>
      <c r="CY303" s="19"/>
      <c r="CZ303" s="6"/>
      <c r="DA303" s="6"/>
      <c r="DB303" s="30"/>
      <c r="DC303" s="19"/>
      <c r="DD303" s="6"/>
      <c r="DE303" s="6"/>
      <c r="DF303" s="6"/>
      <c r="DG303" s="19"/>
      <c r="DH303" s="6"/>
      <c r="DI303" s="6"/>
      <c r="DJ303" s="30"/>
      <c r="DK303" s="19"/>
      <c r="DL303" s="6"/>
      <c r="DM303" s="6"/>
      <c r="DN303" s="6"/>
      <c r="DO303" s="19"/>
      <c r="DP303" s="6"/>
      <c r="DQ303" s="6"/>
      <c r="DR303" s="30"/>
      <c r="DS303" s="19"/>
      <c r="DT303" s="6"/>
      <c r="DU303" s="6"/>
      <c r="DV303" s="30"/>
      <c r="DW303" s="19"/>
      <c r="DX303" s="6"/>
      <c r="DY303" s="6"/>
      <c r="DZ303" s="6"/>
      <c r="EA303" s="19"/>
      <c r="EB303" s="6"/>
      <c r="EC303" s="6"/>
      <c r="ED303" s="30"/>
      <c r="EE303" s="19"/>
      <c r="EF303" s="6"/>
      <c r="EG303" s="6"/>
      <c r="EH303" s="6"/>
      <c r="EI303" s="19"/>
      <c r="EJ303" s="6"/>
      <c r="EK303" s="6"/>
      <c r="EL303" s="30"/>
      <c r="EM303" s="19"/>
      <c r="EN303" s="6"/>
      <c r="EO303" s="6"/>
      <c r="EP303" s="6"/>
      <c r="EQ303" s="19"/>
      <c r="ER303" s="6"/>
      <c r="ES303" s="6"/>
      <c r="ET303" s="30"/>
      <c r="EU303" s="19"/>
      <c r="EV303" s="6"/>
      <c r="EW303" s="6"/>
      <c r="EX303" s="6"/>
      <c r="EY303" s="19"/>
      <c r="EZ303" s="6"/>
      <c r="FA303" s="6"/>
      <c r="FB303" s="30"/>
      <c r="FC303" s="19"/>
      <c r="FD303" s="6"/>
      <c r="FE303" s="6"/>
      <c r="FF303" s="6"/>
      <c r="FG303" s="19"/>
      <c r="FH303" s="6"/>
      <c r="FI303" s="6"/>
      <c r="FJ303" s="30"/>
      <c r="FK303" s="19"/>
      <c r="FL303" s="6"/>
      <c r="FM303" s="6"/>
      <c r="FN303" s="117"/>
      <c r="FO303" s="86"/>
    </row>
    <row r="304" spans="1:171" x14ac:dyDescent="0.2">
      <c r="A304" s="1"/>
      <c r="B304" s="74" t="str">
        <f>IF($B$39="","",$B$39)</f>
        <v>項目36</v>
      </c>
      <c r="C304" s="19"/>
      <c r="D304" s="6"/>
      <c r="E304" s="6"/>
      <c r="F304" s="6"/>
      <c r="G304" s="19"/>
      <c r="H304" s="6"/>
      <c r="I304" s="6"/>
      <c r="J304" s="6"/>
      <c r="K304" s="19"/>
      <c r="L304" s="6"/>
      <c r="M304" s="6"/>
      <c r="N304" s="6"/>
      <c r="O304" s="19"/>
      <c r="P304" s="6"/>
      <c r="Q304" s="6"/>
      <c r="R304" s="6"/>
      <c r="S304" s="19"/>
      <c r="T304" s="6"/>
      <c r="U304" s="6"/>
      <c r="V304" s="6"/>
      <c r="W304" s="19"/>
      <c r="X304" s="6"/>
      <c r="Y304" s="6"/>
      <c r="Z304" s="6"/>
      <c r="AA304" s="19"/>
      <c r="AB304" s="6"/>
      <c r="AC304" s="6"/>
      <c r="AD304" s="6"/>
      <c r="AE304" s="19"/>
      <c r="AF304" s="6"/>
      <c r="AG304" s="6"/>
      <c r="AH304" s="6"/>
      <c r="AI304" s="19"/>
      <c r="AJ304" s="6"/>
      <c r="AK304" s="6"/>
      <c r="AL304" s="6"/>
      <c r="AM304" s="19"/>
      <c r="AN304" s="6"/>
      <c r="AO304" s="6"/>
      <c r="AP304" s="6"/>
      <c r="AQ304" s="19"/>
      <c r="AR304" s="6"/>
      <c r="AS304" s="6"/>
      <c r="AT304" s="6"/>
      <c r="AU304" s="19"/>
      <c r="AV304" s="6"/>
      <c r="AW304" s="6"/>
      <c r="AX304" s="30"/>
      <c r="AY304" s="19"/>
      <c r="AZ304" s="6"/>
      <c r="BA304" s="6"/>
      <c r="BB304" s="6"/>
      <c r="BC304" s="19"/>
      <c r="BD304" s="6"/>
      <c r="BE304" s="6"/>
      <c r="BF304" s="30"/>
      <c r="BG304" s="19"/>
      <c r="BH304" s="6"/>
      <c r="BI304" s="6"/>
      <c r="BJ304" s="6"/>
      <c r="BK304" s="19"/>
      <c r="BL304" s="6"/>
      <c r="BM304" s="6"/>
      <c r="BN304" s="30"/>
      <c r="BO304" s="19"/>
      <c r="BP304" s="6"/>
      <c r="BQ304" s="6"/>
      <c r="BR304" s="6"/>
      <c r="BS304" s="19"/>
      <c r="BT304" s="6"/>
      <c r="BU304" s="6"/>
      <c r="BV304" s="30"/>
      <c r="BW304" s="19"/>
      <c r="BX304" s="6"/>
      <c r="BY304" s="6"/>
      <c r="BZ304" s="6"/>
      <c r="CA304" s="19"/>
      <c r="CB304" s="6"/>
      <c r="CC304" s="6"/>
      <c r="CD304" s="30"/>
      <c r="CE304" s="19"/>
      <c r="CF304" s="6"/>
      <c r="CG304" s="6"/>
      <c r="CH304" s="6"/>
      <c r="CI304" s="19"/>
      <c r="CJ304" s="6"/>
      <c r="CK304" s="6"/>
      <c r="CL304" s="30"/>
      <c r="CM304" s="19"/>
      <c r="CN304" s="6"/>
      <c r="CO304" s="6"/>
      <c r="CP304" s="6"/>
      <c r="CQ304" s="19"/>
      <c r="CR304" s="6"/>
      <c r="CS304" s="6"/>
      <c r="CT304" s="30"/>
      <c r="CU304" s="19"/>
      <c r="CV304" s="6"/>
      <c r="CW304" s="6"/>
      <c r="CX304" s="6"/>
      <c r="CY304" s="19"/>
      <c r="CZ304" s="6"/>
      <c r="DA304" s="6"/>
      <c r="DB304" s="30"/>
      <c r="DC304" s="19"/>
      <c r="DD304" s="6"/>
      <c r="DE304" s="6"/>
      <c r="DF304" s="6"/>
      <c r="DG304" s="19"/>
      <c r="DH304" s="6"/>
      <c r="DI304" s="6"/>
      <c r="DJ304" s="30"/>
      <c r="DK304" s="19"/>
      <c r="DL304" s="6"/>
      <c r="DM304" s="6"/>
      <c r="DN304" s="6"/>
      <c r="DO304" s="19"/>
      <c r="DP304" s="6"/>
      <c r="DQ304" s="6"/>
      <c r="DR304" s="30"/>
      <c r="DS304" s="19"/>
      <c r="DT304" s="6"/>
      <c r="DU304" s="6"/>
      <c r="DV304" s="30"/>
      <c r="DW304" s="19"/>
      <c r="DX304" s="6"/>
      <c r="DY304" s="6"/>
      <c r="DZ304" s="6"/>
      <c r="EA304" s="19"/>
      <c r="EB304" s="6"/>
      <c r="EC304" s="6"/>
      <c r="ED304" s="30"/>
      <c r="EE304" s="19"/>
      <c r="EF304" s="6"/>
      <c r="EG304" s="6"/>
      <c r="EH304" s="6"/>
      <c r="EI304" s="19"/>
      <c r="EJ304" s="6"/>
      <c r="EK304" s="6"/>
      <c r="EL304" s="30"/>
      <c r="EM304" s="19"/>
      <c r="EN304" s="6"/>
      <c r="EO304" s="6"/>
      <c r="EP304" s="6"/>
      <c r="EQ304" s="19"/>
      <c r="ER304" s="6"/>
      <c r="ES304" s="6"/>
      <c r="ET304" s="30"/>
      <c r="EU304" s="19"/>
      <c r="EV304" s="6"/>
      <c r="EW304" s="6"/>
      <c r="EX304" s="6"/>
      <c r="EY304" s="19"/>
      <c r="EZ304" s="6"/>
      <c r="FA304" s="6"/>
      <c r="FB304" s="30"/>
      <c r="FC304" s="19"/>
      <c r="FD304" s="6"/>
      <c r="FE304" s="6"/>
      <c r="FF304" s="6"/>
      <c r="FG304" s="19"/>
      <c r="FH304" s="6"/>
      <c r="FI304" s="6"/>
      <c r="FJ304" s="30"/>
      <c r="FK304" s="19"/>
      <c r="FL304" s="6"/>
      <c r="FM304" s="6"/>
      <c r="FN304" s="117"/>
      <c r="FO304" s="86"/>
    </row>
    <row r="305" spans="1:171" x14ac:dyDescent="0.2">
      <c r="A305" s="1"/>
      <c r="B305" s="74" t="str">
        <f>IF($B$40="","",$B$40)</f>
        <v>項目37</v>
      </c>
      <c r="C305" s="19"/>
      <c r="D305" s="6"/>
      <c r="E305" s="6"/>
      <c r="F305" s="6"/>
      <c r="G305" s="19"/>
      <c r="H305" s="6"/>
      <c r="I305" s="6"/>
      <c r="J305" s="6"/>
      <c r="K305" s="19"/>
      <c r="L305" s="6"/>
      <c r="M305" s="6"/>
      <c r="N305" s="6"/>
      <c r="O305" s="19"/>
      <c r="P305" s="6"/>
      <c r="Q305" s="6"/>
      <c r="R305" s="6"/>
      <c r="S305" s="19"/>
      <c r="T305" s="6"/>
      <c r="U305" s="6"/>
      <c r="V305" s="6"/>
      <c r="W305" s="19"/>
      <c r="X305" s="6"/>
      <c r="Y305" s="6"/>
      <c r="Z305" s="6"/>
      <c r="AA305" s="19"/>
      <c r="AB305" s="6"/>
      <c r="AC305" s="6"/>
      <c r="AD305" s="6"/>
      <c r="AE305" s="19"/>
      <c r="AF305" s="6"/>
      <c r="AG305" s="6"/>
      <c r="AH305" s="6"/>
      <c r="AI305" s="19"/>
      <c r="AJ305" s="6"/>
      <c r="AK305" s="6"/>
      <c r="AL305" s="6"/>
      <c r="AM305" s="19"/>
      <c r="AN305" s="6"/>
      <c r="AO305" s="6"/>
      <c r="AP305" s="6"/>
      <c r="AQ305" s="19"/>
      <c r="AR305" s="6"/>
      <c r="AS305" s="6"/>
      <c r="AT305" s="6"/>
      <c r="AU305" s="19"/>
      <c r="AV305" s="6"/>
      <c r="AW305" s="6"/>
      <c r="AX305" s="30"/>
      <c r="AY305" s="19"/>
      <c r="AZ305" s="6"/>
      <c r="BA305" s="6"/>
      <c r="BB305" s="6"/>
      <c r="BC305" s="19"/>
      <c r="BD305" s="6"/>
      <c r="BE305" s="6"/>
      <c r="BF305" s="30"/>
      <c r="BG305" s="19"/>
      <c r="BH305" s="6"/>
      <c r="BI305" s="6"/>
      <c r="BJ305" s="6"/>
      <c r="BK305" s="19"/>
      <c r="BL305" s="6"/>
      <c r="BM305" s="6"/>
      <c r="BN305" s="30"/>
      <c r="BO305" s="19"/>
      <c r="BP305" s="6"/>
      <c r="BQ305" s="6"/>
      <c r="BR305" s="6"/>
      <c r="BS305" s="19"/>
      <c r="BT305" s="6"/>
      <c r="BU305" s="6"/>
      <c r="BV305" s="30"/>
      <c r="BW305" s="19"/>
      <c r="BX305" s="6"/>
      <c r="BY305" s="6"/>
      <c r="BZ305" s="6"/>
      <c r="CA305" s="19"/>
      <c r="CB305" s="6"/>
      <c r="CC305" s="6"/>
      <c r="CD305" s="30"/>
      <c r="CE305" s="19"/>
      <c r="CF305" s="6"/>
      <c r="CG305" s="6"/>
      <c r="CH305" s="6"/>
      <c r="CI305" s="19"/>
      <c r="CJ305" s="6"/>
      <c r="CK305" s="6"/>
      <c r="CL305" s="30"/>
      <c r="CM305" s="19"/>
      <c r="CN305" s="6"/>
      <c r="CO305" s="6"/>
      <c r="CP305" s="6"/>
      <c r="CQ305" s="19"/>
      <c r="CR305" s="6"/>
      <c r="CS305" s="6"/>
      <c r="CT305" s="30"/>
      <c r="CU305" s="19"/>
      <c r="CV305" s="6"/>
      <c r="CW305" s="6"/>
      <c r="CX305" s="6"/>
      <c r="CY305" s="19"/>
      <c r="CZ305" s="6"/>
      <c r="DA305" s="6"/>
      <c r="DB305" s="30"/>
      <c r="DC305" s="19"/>
      <c r="DD305" s="6"/>
      <c r="DE305" s="6"/>
      <c r="DF305" s="6"/>
      <c r="DG305" s="19"/>
      <c r="DH305" s="6"/>
      <c r="DI305" s="6"/>
      <c r="DJ305" s="30"/>
      <c r="DK305" s="19"/>
      <c r="DL305" s="6"/>
      <c r="DM305" s="6"/>
      <c r="DN305" s="6"/>
      <c r="DO305" s="19"/>
      <c r="DP305" s="6"/>
      <c r="DQ305" s="6"/>
      <c r="DR305" s="30"/>
      <c r="DS305" s="19"/>
      <c r="DT305" s="6"/>
      <c r="DU305" s="6"/>
      <c r="DV305" s="30"/>
      <c r="DW305" s="19"/>
      <c r="DX305" s="6"/>
      <c r="DY305" s="6"/>
      <c r="DZ305" s="6"/>
      <c r="EA305" s="19"/>
      <c r="EB305" s="6"/>
      <c r="EC305" s="6"/>
      <c r="ED305" s="30"/>
      <c r="EE305" s="19"/>
      <c r="EF305" s="6"/>
      <c r="EG305" s="6"/>
      <c r="EH305" s="6"/>
      <c r="EI305" s="19"/>
      <c r="EJ305" s="6"/>
      <c r="EK305" s="6"/>
      <c r="EL305" s="30"/>
      <c r="EM305" s="19"/>
      <c r="EN305" s="6"/>
      <c r="EO305" s="6"/>
      <c r="EP305" s="6"/>
      <c r="EQ305" s="19"/>
      <c r="ER305" s="6"/>
      <c r="ES305" s="6"/>
      <c r="ET305" s="30"/>
      <c r="EU305" s="19"/>
      <c r="EV305" s="6"/>
      <c r="EW305" s="6"/>
      <c r="EX305" s="6"/>
      <c r="EY305" s="19"/>
      <c r="EZ305" s="6"/>
      <c r="FA305" s="6"/>
      <c r="FB305" s="30"/>
      <c r="FC305" s="19"/>
      <c r="FD305" s="6"/>
      <c r="FE305" s="6"/>
      <c r="FF305" s="6"/>
      <c r="FG305" s="19"/>
      <c r="FH305" s="6"/>
      <c r="FI305" s="6"/>
      <c r="FJ305" s="30"/>
      <c r="FK305" s="19"/>
      <c r="FL305" s="6"/>
      <c r="FM305" s="6"/>
      <c r="FN305" s="117"/>
      <c r="FO305" s="86"/>
    </row>
    <row r="306" spans="1:171" x14ac:dyDescent="0.2">
      <c r="A306" s="1"/>
      <c r="B306" s="74" t="str">
        <f>IF($B$41="","",$B$41)</f>
        <v>項目38</v>
      </c>
      <c r="C306" s="19"/>
      <c r="D306" s="6"/>
      <c r="E306" s="6"/>
      <c r="F306" s="6"/>
      <c r="G306" s="19"/>
      <c r="H306" s="6"/>
      <c r="I306" s="6"/>
      <c r="J306" s="6"/>
      <c r="K306" s="19"/>
      <c r="L306" s="6"/>
      <c r="M306" s="6"/>
      <c r="N306" s="6"/>
      <c r="O306" s="19"/>
      <c r="P306" s="6"/>
      <c r="Q306" s="6"/>
      <c r="R306" s="6"/>
      <c r="S306" s="19"/>
      <c r="T306" s="6"/>
      <c r="U306" s="6"/>
      <c r="V306" s="6"/>
      <c r="W306" s="19"/>
      <c r="X306" s="6"/>
      <c r="Y306" s="6"/>
      <c r="Z306" s="6"/>
      <c r="AA306" s="19"/>
      <c r="AB306" s="6"/>
      <c r="AC306" s="6"/>
      <c r="AD306" s="6"/>
      <c r="AE306" s="19"/>
      <c r="AF306" s="6"/>
      <c r="AG306" s="6"/>
      <c r="AH306" s="6"/>
      <c r="AI306" s="19"/>
      <c r="AJ306" s="6"/>
      <c r="AK306" s="6"/>
      <c r="AL306" s="6"/>
      <c r="AM306" s="19"/>
      <c r="AN306" s="6"/>
      <c r="AO306" s="6"/>
      <c r="AP306" s="6"/>
      <c r="AQ306" s="19"/>
      <c r="AR306" s="6"/>
      <c r="AS306" s="6"/>
      <c r="AT306" s="6"/>
      <c r="AU306" s="19"/>
      <c r="AV306" s="6"/>
      <c r="AW306" s="6"/>
      <c r="AX306" s="30"/>
      <c r="AY306" s="19"/>
      <c r="AZ306" s="6"/>
      <c r="BA306" s="6"/>
      <c r="BB306" s="6"/>
      <c r="BC306" s="19"/>
      <c r="BD306" s="6"/>
      <c r="BE306" s="6"/>
      <c r="BF306" s="30"/>
      <c r="BG306" s="19"/>
      <c r="BH306" s="6"/>
      <c r="BI306" s="6"/>
      <c r="BJ306" s="6"/>
      <c r="BK306" s="19"/>
      <c r="BL306" s="6"/>
      <c r="BM306" s="6"/>
      <c r="BN306" s="30"/>
      <c r="BO306" s="19"/>
      <c r="BP306" s="6"/>
      <c r="BQ306" s="6"/>
      <c r="BR306" s="6"/>
      <c r="BS306" s="19"/>
      <c r="BT306" s="6"/>
      <c r="BU306" s="6"/>
      <c r="BV306" s="30"/>
      <c r="BW306" s="19"/>
      <c r="BX306" s="6"/>
      <c r="BY306" s="6"/>
      <c r="BZ306" s="6"/>
      <c r="CA306" s="19"/>
      <c r="CB306" s="6"/>
      <c r="CC306" s="6"/>
      <c r="CD306" s="30"/>
      <c r="CE306" s="19"/>
      <c r="CF306" s="6"/>
      <c r="CG306" s="6"/>
      <c r="CH306" s="6"/>
      <c r="CI306" s="19"/>
      <c r="CJ306" s="6"/>
      <c r="CK306" s="6"/>
      <c r="CL306" s="30"/>
      <c r="CM306" s="19"/>
      <c r="CN306" s="6"/>
      <c r="CO306" s="6"/>
      <c r="CP306" s="6"/>
      <c r="CQ306" s="19"/>
      <c r="CR306" s="6"/>
      <c r="CS306" s="6"/>
      <c r="CT306" s="30"/>
      <c r="CU306" s="19"/>
      <c r="CV306" s="6"/>
      <c r="CW306" s="6"/>
      <c r="CX306" s="6"/>
      <c r="CY306" s="19"/>
      <c r="CZ306" s="6"/>
      <c r="DA306" s="6"/>
      <c r="DB306" s="30"/>
      <c r="DC306" s="19"/>
      <c r="DD306" s="6"/>
      <c r="DE306" s="6"/>
      <c r="DF306" s="6"/>
      <c r="DG306" s="19"/>
      <c r="DH306" s="6"/>
      <c r="DI306" s="6"/>
      <c r="DJ306" s="30"/>
      <c r="DK306" s="19"/>
      <c r="DL306" s="6"/>
      <c r="DM306" s="6"/>
      <c r="DN306" s="6"/>
      <c r="DO306" s="19"/>
      <c r="DP306" s="6"/>
      <c r="DQ306" s="6"/>
      <c r="DR306" s="30"/>
      <c r="DS306" s="19"/>
      <c r="DT306" s="6"/>
      <c r="DU306" s="6"/>
      <c r="DV306" s="30"/>
      <c r="DW306" s="19"/>
      <c r="DX306" s="6"/>
      <c r="DY306" s="6"/>
      <c r="DZ306" s="6"/>
      <c r="EA306" s="19"/>
      <c r="EB306" s="6"/>
      <c r="EC306" s="6"/>
      <c r="ED306" s="30"/>
      <c r="EE306" s="19"/>
      <c r="EF306" s="6"/>
      <c r="EG306" s="6"/>
      <c r="EH306" s="6"/>
      <c r="EI306" s="19"/>
      <c r="EJ306" s="6"/>
      <c r="EK306" s="6"/>
      <c r="EL306" s="30"/>
      <c r="EM306" s="19"/>
      <c r="EN306" s="6"/>
      <c r="EO306" s="6"/>
      <c r="EP306" s="6"/>
      <c r="EQ306" s="19"/>
      <c r="ER306" s="6"/>
      <c r="ES306" s="6"/>
      <c r="ET306" s="30"/>
      <c r="EU306" s="19"/>
      <c r="EV306" s="6"/>
      <c r="EW306" s="6"/>
      <c r="EX306" s="6"/>
      <c r="EY306" s="19"/>
      <c r="EZ306" s="6"/>
      <c r="FA306" s="6"/>
      <c r="FB306" s="30"/>
      <c r="FC306" s="19"/>
      <c r="FD306" s="6"/>
      <c r="FE306" s="6"/>
      <c r="FF306" s="6"/>
      <c r="FG306" s="19"/>
      <c r="FH306" s="6"/>
      <c r="FI306" s="6"/>
      <c r="FJ306" s="30"/>
      <c r="FK306" s="19"/>
      <c r="FL306" s="6"/>
      <c r="FM306" s="6"/>
      <c r="FN306" s="117"/>
      <c r="FO306" s="86"/>
    </row>
    <row r="307" spans="1:171" x14ac:dyDescent="0.2">
      <c r="A307" s="1"/>
      <c r="B307" s="74" t="str">
        <f>IF($B$42="","",$B$42)</f>
        <v>項目39</v>
      </c>
      <c r="C307" s="19"/>
      <c r="D307" s="6"/>
      <c r="E307" s="6"/>
      <c r="F307" s="6"/>
      <c r="G307" s="19"/>
      <c r="H307" s="6"/>
      <c r="I307" s="6"/>
      <c r="J307" s="6"/>
      <c r="K307" s="19"/>
      <c r="L307" s="6"/>
      <c r="M307" s="6"/>
      <c r="N307" s="6"/>
      <c r="O307" s="19"/>
      <c r="P307" s="6"/>
      <c r="Q307" s="6"/>
      <c r="R307" s="6"/>
      <c r="S307" s="19"/>
      <c r="T307" s="6"/>
      <c r="U307" s="6"/>
      <c r="V307" s="6"/>
      <c r="W307" s="19"/>
      <c r="X307" s="6"/>
      <c r="Y307" s="6"/>
      <c r="Z307" s="6"/>
      <c r="AA307" s="19"/>
      <c r="AB307" s="6"/>
      <c r="AC307" s="6"/>
      <c r="AD307" s="6"/>
      <c r="AE307" s="19"/>
      <c r="AF307" s="6"/>
      <c r="AG307" s="6"/>
      <c r="AH307" s="6"/>
      <c r="AI307" s="19"/>
      <c r="AJ307" s="6"/>
      <c r="AK307" s="6"/>
      <c r="AL307" s="6"/>
      <c r="AM307" s="19"/>
      <c r="AN307" s="6"/>
      <c r="AO307" s="6"/>
      <c r="AP307" s="6"/>
      <c r="AQ307" s="19"/>
      <c r="AR307" s="6"/>
      <c r="AS307" s="6"/>
      <c r="AT307" s="6"/>
      <c r="AU307" s="19"/>
      <c r="AV307" s="6"/>
      <c r="AW307" s="6"/>
      <c r="AX307" s="30"/>
      <c r="AY307" s="19"/>
      <c r="AZ307" s="6"/>
      <c r="BA307" s="6"/>
      <c r="BB307" s="6"/>
      <c r="BC307" s="19"/>
      <c r="BD307" s="6"/>
      <c r="BE307" s="6"/>
      <c r="BF307" s="30"/>
      <c r="BG307" s="19"/>
      <c r="BH307" s="6"/>
      <c r="BI307" s="6"/>
      <c r="BJ307" s="6"/>
      <c r="BK307" s="19"/>
      <c r="BL307" s="6"/>
      <c r="BM307" s="6"/>
      <c r="BN307" s="30"/>
      <c r="BO307" s="19"/>
      <c r="BP307" s="6"/>
      <c r="BQ307" s="6"/>
      <c r="BR307" s="6"/>
      <c r="BS307" s="19"/>
      <c r="BT307" s="6"/>
      <c r="BU307" s="6"/>
      <c r="BV307" s="30"/>
      <c r="BW307" s="19"/>
      <c r="BX307" s="6"/>
      <c r="BY307" s="6"/>
      <c r="BZ307" s="6"/>
      <c r="CA307" s="19"/>
      <c r="CB307" s="6"/>
      <c r="CC307" s="6"/>
      <c r="CD307" s="30"/>
      <c r="CE307" s="19"/>
      <c r="CF307" s="6"/>
      <c r="CG307" s="6"/>
      <c r="CH307" s="6"/>
      <c r="CI307" s="19"/>
      <c r="CJ307" s="6"/>
      <c r="CK307" s="6"/>
      <c r="CL307" s="30"/>
      <c r="CM307" s="19"/>
      <c r="CN307" s="6"/>
      <c r="CO307" s="6"/>
      <c r="CP307" s="6"/>
      <c r="CQ307" s="19"/>
      <c r="CR307" s="6"/>
      <c r="CS307" s="6"/>
      <c r="CT307" s="30"/>
      <c r="CU307" s="19"/>
      <c r="CV307" s="6"/>
      <c r="CW307" s="6"/>
      <c r="CX307" s="6"/>
      <c r="CY307" s="19"/>
      <c r="CZ307" s="6"/>
      <c r="DA307" s="6"/>
      <c r="DB307" s="30"/>
      <c r="DC307" s="19"/>
      <c r="DD307" s="6"/>
      <c r="DE307" s="6"/>
      <c r="DF307" s="6"/>
      <c r="DG307" s="19"/>
      <c r="DH307" s="6"/>
      <c r="DI307" s="6"/>
      <c r="DJ307" s="30"/>
      <c r="DK307" s="19"/>
      <c r="DL307" s="6"/>
      <c r="DM307" s="6"/>
      <c r="DN307" s="6"/>
      <c r="DO307" s="19"/>
      <c r="DP307" s="6"/>
      <c r="DQ307" s="6"/>
      <c r="DR307" s="30"/>
      <c r="DS307" s="19"/>
      <c r="DT307" s="6"/>
      <c r="DU307" s="6"/>
      <c r="DV307" s="30"/>
      <c r="DW307" s="19"/>
      <c r="DX307" s="6"/>
      <c r="DY307" s="6"/>
      <c r="DZ307" s="6"/>
      <c r="EA307" s="19"/>
      <c r="EB307" s="6"/>
      <c r="EC307" s="6"/>
      <c r="ED307" s="30"/>
      <c r="EE307" s="19"/>
      <c r="EF307" s="6"/>
      <c r="EG307" s="6"/>
      <c r="EH307" s="6"/>
      <c r="EI307" s="19"/>
      <c r="EJ307" s="6"/>
      <c r="EK307" s="6"/>
      <c r="EL307" s="30"/>
      <c r="EM307" s="19"/>
      <c r="EN307" s="6"/>
      <c r="EO307" s="6"/>
      <c r="EP307" s="6"/>
      <c r="EQ307" s="19"/>
      <c r="ER307" s="6"/>
      <c r="ES307" s="6"/>
      <c r="ET307" s="30"/>
      <c r="EU307" s="19"/>
      <c r="EV307" s="6"/>
      <c r="EW307" s="6"/>
      <c r="EX307" s="6"/>
      <c r="EY307" s="19"/>
      <c r="EZ307" s="6"/>
      <c r="FA307" s="6"/>
      <c r="FB307" s="30"/>
      <c r="FC307" s="19"/>
      <c r="FD307" s="6"/>
      <c r="FE307" s="6"/>
      <c r="FF307" s="6"/>
      <c r="FG307" s="19"/>
      <c r="FH307" s="6"/>
      <c r="FI307" s="6"/>
      <c r="FJ307" s="30"/>
      <c r="FK307" s="19"/>
      <c r="FL307" s="6"/>
      <c r="FM307" s="6"/>
      <c r="FN307" s="117"/>
      <c r="FO307" s="86"/>
    </row>
    <row r="308" spans="1:171" x14ac:dyDescent="0.2">
      <c r="A308" s="1"/>
      <c r="B308" s="74" t="str">
        <f>IF($B$43="","",$B$43)</f>
        <v>項目40</v>
      </c>
      <c r="C308" s="19"/>
      <c r="D308" s="6"/>
      <c r="E308" s="6"/>
      <c r="F308" s="6"/>
      <c r="G308" s="19"/>
      <c r="H308" s="6"/>
      <c r="I308" s="6"/>
      <c r="J308" s="6"/>
      <c r="K308" s="19"/>
      <c r="L308" s="6"/>
      <c r="M308" s="6"/>
      <c r="N308" s="6"/>
      <c r="O308" s="19"/>
      <c r="P308" s="6"/>
      <c r="Q308" s="6"/>
      <c r="R308" s="6"/>
      <c r="S308" s="19"/>
      <c r="T308" s="6"/>
      <c r="U308" s="6"/>
      <c r="V308" s="6"/>
      <c r="W308" s="19"/>
      <c r="X308" s="6"/>
      <c r="Y308" s="6"/>
      <c r="Z308" s="6"/>
      <c r="AA308" s="19"/>
      <c r="AB308" s="6"/>
      <c r="AC308" s="6"/>
      <c r="AD308" s="6"/>
      <c r="AE308" s="19"/>
      <c r="AF308" s="6"/>
      <c r="AG308" s="6"/>
      <c r="AH308" s="6"/>
      <c r="AI308" s="19"/>
      <c r="AJ308" s="6"/>
      <c r="AK308" s="6"/>
      <c r="AL308" s="6"/>
      <c r="AM308" s="19"/>
      <c r="AN308" s="6"/>
      <c r="AO308" s="6"/>
      <c r="AP308" s="6"/>
      <c r="AQ308" s="19"/>
      <c r="AR308" s="6"/>
      <c r="AS308" s="6"/>
      <c r="AT308" s="6"/>
      <c r="AU308" s="19"/>
      <c r="AV308" s="6"/>
      <c r="AW308" s="6"/>
      <c r="AX308" s="30"/>
      <c r="AY308" s="19"/>
      <c r="AZ308" s="6"/>
      <c r="BA308" s="6"/>
      <c r="BB308" s="6"/>
      <c r="BC308" s="19"/>
      <c r="BD308" s="6"/>
      <c r="BE308" s="6"/>
      <c r="BF308" s="30"/>
      <c r="BG308" s="19"/>
      <c r="BH308" s="6"/>
      <c r="BI308" s="6"/>
      <c r="BJ308" s="6"/>
      <c r="BK308" s="19"/>
      <c r="BL308" s="6"/>
      <c r="BM308" s="6"/>
      <c r="BN308" s="30"/>
      <c r="BO308" s="19"/>
      <c r="BP308" s="6"/>
      <c r="BQ308" s="6"/>
      <c r="BR308" s="6"/>
      <c r="BS308" s="19"/>
      <c r="BT308" s="6"/>
      <c r="BU308" s="6"/>
      <c r="BV308" s="30"/>
      <c r="BW308" s="19"/>
      <c r="BX308" s="6"/>
      <c r="BY308" s="6"/>
      <c r="BZ308" s="6"/>
      <c r="CA308" s="19"/>
      <c r="CB308" s="6"/>
      <c r="CC308" s="6"/>
      <c r="CD308" s="30"/>
      <c r="CE308" s="19"/>
      <c r="CF308" s="6"/>
      <c r="CG308" s="6"/>
      <c r="CH308" s="6"/>
      <c r="CI308" s="19"/>
      <c r="CJ308" s="6"/>
      <c r="CK308" s="6"/>
      <c r="CL308" s="30"/>
      <c r="CM308" s="19"/>
      <c r="CN308" s="6"/>
      <c r="CO308" s="6"/>
      <c r="CP308" s="6"/>
      <c r="CQ308" s="19"/>
      <c r="CR308" s="6"/>
      <c r="CS308" s="6"/>
      <c r="CT308" s="30"/>
      <c r="CU308" s="19"/>
      <c r="CV308" s="6"/>
      <c r="CW308" s="6"/>
      <c r="CX308" s="6"/>
      <c r="CY308" s="19"/>
      <c r="CZ308" s="6"/>
      <c r="DA308" s="6"/>
      <c r="DB308" s="30"/>
      <c r="DC308" s="19"/>
      <c r="DD308" s="6"/>
      <c r="DE308" s="6"/>
      <c r="DF308" s="6"/>
      <c r="DG308" s="19"/>
      <c r="DH308" s="6"/>
      <c r="DI308" s="6"/>
      <c r="DJ308" s="30"/>
      <c r="DK308" s="19"/>
      <c r="DL308" s="6"/>
      <c r="DM308" s="6"/>
      <c r="DN308" s="6"/>
      <c r="DO308" s="19"/>
      <c r="DP308" s="6"/>
      <c r="DQ308" s="6"/>
      <c r="DR308" s="30"/>
      <c r="DS308" s="19"/>
      <c r="DT308" s="6"/>
      <c r="DU308" s="6"/>
      <c r="DV308" s="30"/>
      <c r="DW308" s="19"/>
      <c r="DX308" s="6"/>
      <c r="DY308" s="6"/>
      <c r="DZ308" s="6"/>
      <c r="EA308" s="19"/>
      <c r="EB308" s="6"/>
      <c r="EC308" s="6"/>
      <c r="ED308" s="30"/>
      <c r="EE308" s="19"/>
      <c r="EF308" s="6"/>
      <c r="EG308" s="6"/>
      <c r="EH308" s="6"/>
      <c r="EI308" s="19"/>
      <c r="EJ308" s="6"/>
      <c r="EK308" s="6"/>
      <c r="EL308" s="30"/>
      <c r="EM308" s="19"/>
      <c r="EN308" s="6"/>
      <c r="EO308" s="6"/>
      <c r="EP308" s="6"/>
      <c r="EQ308" s="19"/>
      <c r="ER308" s="6"/>
      <c r="ES308" s="6"/>
      <c r="ET308" s="30"/>
      <c r="EU308" s="19"/>
      <c r="EV308" s="6"/>
      <c r="EW308" s="6"/>
      <c r="EX308" s="6"/>
      <c r="EY308" s="19"/>
      <c r="EZ308" s="6"/>
      <c r="FA308" s="6"/>
      <c r="FB308" s="30"/>
      <c r="FC308" s="19"/>
      <c r="FD308" s="6"/>
      <c r="FE308" s="6"/>
      <c r="FF308" s="6"/>
      <c r="FG308" s="19"/>
      <c r="FH308" s="6"/>
      <c r="FI308" s="6"/>
      <c r="FJ308" s="30"/>
      <c r="FK308" s="19"/>
      <c r="FL308" s="6"/>
      <c r="FM308" s="6"/>
      <c r="FN308" s="117"/>
      <c r="FO308" s="86"/>
    </row>
    <row r="309" spans="1:171" x14ac:dyDescent="0.2">
      <c r="A309" s="1"/>
      <c r="B309" s="74" t="str">
        <f>IF($B$44="","",$B$44)</f>
        <v>項目41</v>
      </c>
      <c r="C309" s="19"/>
      <c r="D309" s="6"/>
      <c r="E309" s="6"/>
      <c r="F309" s="6"/>
      <c r="G309" s="19"/>
      <c r="H309" s="6"/>
      <c r="I309" s="6"/>
      <c r="J309" s="6"/>
      <c r="K309" s="19"/>
      <c r="L309" s="6"/>
      <c r="M309" s="6"/>
      <c r="N309" s="6"/>
      <c r="O309" s="19"/>
      <c r="P309" s="6"/>
      <c r="Q309" s="6"/>
      <c r="R309" s="6"/>
      <c r="S309" s="19"/>
      <c r="T309" s="6"/>
      <c r="U309" s="6"/>
      <c r="V309" s="6"/>
      <c r="W309" s="19"/>
      <c r="X309" s="6"/>
      <c r="Y309" s="6"/>
      <c r="Z309" s="6"/>
      <c r="AA309" s="19"/>
      <c r="AB309" s="6"/>
      <c r="AC309" s="6"/>
      <c r="AD309" s="6"/>
      <c r="AE309" s="19"/>
      <c r="AF309" s="6"/>
      <c r="AG309" s="6"/>
      <c r="AH309" s="6"/>
      <c r="AI309" s="19"/>
      <c r="AJ309" s="6"/>
      <c r="AK309" s="6"/>
      <c r="AL309" s="6"/>
      <c r="AM309" s="19"/>
      <c r="AN309" s="6"/>
      <c r="AO309" s="6"/>
      <c r="AP309" s="6"/>
      <c r="AQ309" s="19"/>
      <c r="AR309" s="6"/>
      <c r="AS309" s="6"/>
      <c r="AT309" s="6"/>
      <c r="AU309" s="19"/>
      <c r="AV309" s="6"/>
      <c r="AW309" s="6"/>
      <c r="AX309" s="30"/>
      <c r="AY309" s="19"/>
      <c r="AZ309" s="6"/>
      <c r="BA309" s="6"/>
      <c r="BB309" s="6"/>
      <c r="BC309" s="19"/>
      <c r="BD309" s="6"/>
      <c r="BE309" s="6"/>
      <c r="BF309" s="30"/>
      <c r="BG309" s="19"/>
      <c r="BH309" s="6"/>
      <c r="BI309" s="6"/>
      <c r="BJ309" s="6"/>
      <c r="BK309" s="19"/>
      <c r="BL309" s="6"/>
      <c r="BM309" s="6"/>
      <c r="BN309" s="30"/>
      <c r="BO309" s="19"/>
      <c r="BP309" s="6"/>
      <c r="BQ309" s="6"/>
      <c r="BR309" s="6"/>
      <c r="BS309" s="19"/>
      <c r="BT309" s="6"/>
      <c r="BU309" s="6"/>
      <c r="BV309" s="30"/>
      <c r="BW309" s="19"/>
      <c r="BX309" s="6"/>
      <c r="BY309" s="6"/>
      <c r="BZ309" s="6"/>
      <c r="CA309" s="19"/>
      <c r="CB309" s="6"/>
      <c r="CC309" s="6"/>
      <c r="CD309" s="30"/>
      <c r="CE309" s="19"/>
      <c r="CF309" s="6"/>
      <c r="CG309" s="6"/>
      <c r="CH309" s="6"/>
      <c r="CI309" s="19"/>
      <c r="CJ309" s="6"/>
      <c r="CK309" s="6"/>
      <c r="CL309" s="30"/>
      <c r="CM309" s="19"/>
      <c r="CN309" s="6"/>
      <c r="CO309" s="6"/>
      <c r="CP309" s="6"/>
      <c r="CQ309" s="19"/>
      <c r="CR309" s="6"/>
      <c r="CS309" s="6"/>
      <c r="CT309" s="30"/>
      <c r="CU309" s="19"/>
      <c r="CV309" s="6"/>
      <c r="CW309" s="6"/>
      <c r="CX309" s="6"/>
      <c r="CY309" s="19"/>
      <c r="CZ309" s="6"/>
      <c r="DA309" s="6"/>
      <c r="DB309" s="30"/>
      <c r="DC309" s="19"/>
      <c r="DD309" s="6"/>
      <c r="DE309" s="6"/>
      <c r="DF309" s="6"/>
      <c r="DG309" s="19"/>
      <c r="DH309" s="6"/>
      <c r="DI309" s="6"/>
      <c r="DJ309" s="30"/>
      <c r="DK309" s="19"/>
      <c r="DL309" s="6"/>
      <c r="DM309" s="6"/>
      <c r="DN309" s="6"/>
      <c r="DO309" s="19"/>
      <c r="DP309" s="6"/>
      <c r="DQ309" s="6"/>
      <c r="DR309" s="30"/>
      <c r="DS309" s="19"/>
      <c r="DT309" s="6"/>
      <c r="DU309" s="6"/>
      <c r="DV309" s="30"/>
      <c r="DW309" s="19"/>
      <c r="DX309" s="6"/>
      <c r="DY309" s="6"/>
      <c r="DZ309" s="6"/>
      <c r="EA309" s="19"/>
      <c r="EB309" s="6"/>
      <c r="EC309" s="6"/>
      <c r="ED309" s="30"/>
      <c r="EE309" s="19"/>
      <c r="EF309" s="6"/>
      <c r="EG309" s="6"/>
      <c r="EH309" s="6"/>
      <c r="EI309" s="19"/>
      <c r="EJ309" s="6"/>
      <c r="EK309" s="6"/>
      <c r="EL309" s="30"/>
      <c r="EM309" s="19"/>
      <c r="EN309" s="6"/>
      <c r="EO309" s="6"/>
      <c r="EP309" s="6"/>
      <c r="EQ309" s="19"/>
      <c r="ER309" s="6"/>
      <c r="ES309" s="6"/>
      <c r="ET309" s="30"/>
      <c r="EU309" s="19"/>
      <c r="EV309" s="6"/>
      <c r="EW309" s="6"/>
      <c r="EX309" s="6"/>
      <c r="EY309" s="19"/>
      <c r="EZ309" s="6"/>
      <c r="FA309" s="6"/>
      <c r="FB309" s="30"/>
      <c r="FC309" s="19"/>
      <c r="FD309" s="6"/>
      <c r="FE309" s="6"/>
      <c r="FF309" s="6"/>
      <c r="FG309" s="19"/>
      <c r="FH309" s="6"/>
      <c r="FI309" s="6"/>
      <c r="FJ309" s="30"/>
      <c r="FK309" s="19"/>
      <c r="FL309" s="6"/>
      <c r="FM309" s="6"/>
      <c r="FN309" s="117"/>
      <c r="FO309" s="86"/>
    </row>
    <row r="310" spans="1:171" x14ac:dyDescent="0.2">
      <c r="A310" s="1"/>
      <c r="B310" s="74" t="str">
        <f>IF($B$45="","",$B$45)</f>
        <v>項目42</v>
      </c>
      <c r="C310" s="19"/>
      <c r="D310" s="6"/>
      <c r="E310" s="6"/>
      <c r="F310" s="6"/>
      <c r="G310" s="19"/>
      <c r="H310" s="6"/>
      <c r="I310" s="6"/>
      <c r="J310" s="6"/>
      <c r="K310" s="19"/>
      <c r="L310" s="6"/>
      <c r="M310" s="6"/>
      <c r="N310" s="6"/>
      <c r="O310" s="19"/>
      <c r="P310" s="6"/>
      <c r="Q310" s="6"/>
      <c r="R310" s="6"/>
      <c r="S310" s="19"/>
      <c r="T310" s="6"/>
      <c r="U310" s="6"/>
      <c r="V310" s="6"/>
      <c r="W310" s="19"/>
      <c r="X310" s="6"/>
      <c r="Y310" s="6"/>
      <c r="Z310" s="6"/>
      <c r="AA310" s="19"/>
      <c r="AB310" s="6"/>
      <c r="AC310" s="6"/>
      <c r="AD310" s="6"/>
      <c r="AE310" s="19"/>
      <c r="AF310" s="6"/>
      <c r="AG310" s="6"/>
      <c r="AH310" s="6"/>
      <c r="AI310" s="19"/>
      <c r="AJ310" s="6"/>
      <c r="AK310" s="6"/>
      <c r="AL310" s="6"/>
      <c r="AM310" s="19"/>
      <c r="AN310" s="6"/>
      <c r="AO310" s="6"/>
      <c r="AP310" s="6"/>
      <c r="AQ310" s="19"/>
      <c r="AR310" s="6"/>
      <c r="AS310" s="6"/>
      <c r="AT310" s="6"/>
      <c r="AU310" s="19"/>
      <c r="AV310" s="6"/>
      <c r="AW310" s="6"/>
      <c r="AX310" s="30"/>
      <c r="AY310" s="19"/>
      <c r="AZ310" s="6"/>
      <c r="BA310" s="6"/>
      <c r="BB310" s="6"/>
      <c r="BC310" s="19"/>
      <c r="BD310" s="6"/>
      <c r="BE310" s="6"/>
      <c r="BF310" s="30"/>
      <c r="BG310" s="19"/>
      <c r="BH310" s="6"/>
      <c r="BI310" s="6"/>
      <c r="BJ310" s="6"/>
      <c r="BK310" s="19"/>
      <c r="BL310" s="6"/>
      <c r="BM310" s="6"/>
      <c r="BN310" s="30"/>
      <c r="BO310" s="19"/>
      <c r="BP310" s="6"/>
      <c r="BQ310" s="6"/>
      <c r="BR310" s="6"/>
      <c r="BS310" s="19"/>
      <c r="BT310" s="6"/>
      <c r="BU310" s="6"/>
      <c r="BV310" s="30"/>
      <c r="BW310" s="19"/>
      <c r="BX310" s="6"/>
      <c r="BY310" s="6"/>
      <c r="BZ310" s="6"/>
      <c r="CA310" s="19"/>
      <c r="CB310" s="6"/>
      <c r="CC310" s="6"/>
      <c r="CD310" s="30"/>
      <c r="CE310" s="19"/>
      <c r="CF310" s="6"/>
      <c r="CG310" s="6"/>
      <c r="CH310" s="6"/>
      <c r="CI310" s="19"/>
      <c r="CJ310" s="6"/>
      <c r="CK310" s="6"/>
      <c r="CL310" s="30"/>
      <c r="CM310" s="19"/>
      <c r="CN310" s="6"/>
      <c r="CO310" s="6"/>
      <c r="CP310" s="6"/>
      <c r="CQ310" s="19"/>
      <c r="CR310" s="6"/>
      <c r="CS310" s="6"/>
      <c r="CT310" s="30"/>
      <c r="CU310" s="19"/>
      <c r="CV310" s="6"/>
      <c r="CW310" s="6"/>
      <c r="CX310" s="6"/>
      <c r="CY310" s="19"/>
      <c r="CZ310" s="6"/>
      <c r="DA310" s="6"/>
      <c r="DB310" s="30"/>
      <c r="DC310" s="19"/>
      <c r="DD310" s="6"/>
      <c r="DE310" s="6"/>
      <c r="DF310" s="6"/>
      <c r="DG310" s="19"/>
      <c r="DH310" s="6"/>
      <c r="DI310" s="6"/>
      <c r="DJ310" s="30"/>
      <c r="DK310" s="19"/>
      <c r="DL310" s="6"/>
      <c r="DM310" s="6"/>
      <c r="DN310" s="6"/>
      <c r="DO310" s="19"/>
      <c r="DP310" s="6"/>
      <c r="DQ310" s="6"/>
      <c r="DR310" s="30"/>
      <c r="DS310" s="19"/>
      <c r="DT310" s="6"/>
      <c r="DU310" s="6"/>
      <c r="DV310" s="30"/>
      <c r="DW310" s="19"/>
      <c r="DX310" s="6"/>
      <c r="DY310" s="6"/>
      <c r="DZ310" s="6"/>
      <c r="EA310" s="19"/>
      <c r="EB310" s="6"/>
      <c r="EC310" s="6"/>
      <c r="ED310" s="30"/>
      <c r="EE310" s="19"/>
      <c r="EF310" s="6"/>
      <c r="EG310" s="6"/>
      <c r="EH310" s="6"/>
      <c r="EI310" s="19"/>
      <c r="EJ310" s="6"/>
      <c r="EK310" s="6"/>
      <c r="EL310" s="30"/>
      <c r="EM310" s="19"/>
      <c r="EN310" s="6"/>
      <c r="EO310" s="6"/>
      <c r="EP310" s="6"/>
      <c r="EQ310" s="19"/>
      <c r="ER310" s="6"/>
      <c r="ES310" s="6"/>
      <c r="ET310" s="30"/>
      <c r="EU310" s="19"/>
      <c r="EV310" s="6"/>
      <c r="EW310" s="6"/>
      <c r="EX310" s="6"/>
      <c r="EY310" s="19"/>
      <c r="EZ310" s="6"/>
      <c r="FA310" s="6"/>
      <c r="FB310" s="30"/>
      <c r="FC310" s="19"/>
      <c r="FD310" s="6"/>
      <c r="FE310" s="6"/>
      <c r="FF310" s="6"/>
      <c r="FG310" s="19"/>
      <c r="FH310" s="6"/>
      <c r="FI310" s="6"/>
      <c r="FJ310" s="30"/>
      <c r="FK310" s="19"/>
      <c r="FL310" s="6"/>
      <c r="FM310" s="6"/>
      <c r="FN310" s="117"/>
      <c r="FO310" s="86"/>
    </row>
    <row r="311" spans="1:171" x14ac:dyDescent="0.2">
      <c r="A311" s="1"/>
      <c r="B311" s="74" t="str">
        <f>IF($B$46="","",$B$46)</f>
        <v>項目43</v>
      </c>
      <c r="C311" s="19"/>
      <c r="D311" s="6"/>
      <c r="E311" s="6"/>
      <c r="F311" s="6"/>
      <c r="G311" s="19"/>
      <c r="H311" s="6"/>
      <c r="I311" s="6"/>
      <c r="J311" s="6"/>
      <c r="K311" s="19"/>
      <c r="L311" s="6"/>
      <c r="M311" s="6"/>
      <c r="N311" s="6"/>
      <c r="O311" s="19"/>
      <c r="P311" s="6"/>
      <c r="Q311" s="6"/>
      <c r="R311" s="6"/>
      <c r="S311" s="19"/>
      <c r="T311" s="6"/>
      <c r="U311" s="6"/>
      <c r="V311" s="6"/>
      <c r="W311" s="19"/>
      <c r="X311" s="6"/>
      <c r="Y311" s="6"/>
      <c r="Z311" s="6"/>
      <c r="AA311" s="19"/>
      <c r="AB311" s="6"/>
      <c r="AC311" s="6"/>
      <c r="AD311" s="6"/>
      <c r="AE311" s="19"/>
      <c r="AF311" s="6"/>
      <c r="AG311" s="6"/>
      <c r="AH311" s="6"/>
      <c r="AI311" s="19"/>
      <c r="AJ311" s="6"/>
      <c r="AK311" s="6"/>
      <c r="AL311" s="6"/>
      <c r="AM311" s="19"/>
      <c r="AN311" s="6"/>
      <c r="AO311" s="6"/>
      <c r="AP311" s="6"/>
      <c r="AQ311" s="19"/>
      <c r="AR311" s="6"/>
      <c r="AS311" s="6"/>
      <c r="AT311" s="6"/>
      <c r="AU311" s="19"/>
      <c r="AV311" s="6"/>
      <c r="AW311" s="6"/>
      <c r="AX311" s="30"/>
      <c r="AY311" s="19"/>
      <c r="AZ311" s="6"/>
      <c r="BA311" s="6"/>
      <c r="BB311" s="6"/>
      <c r="BC311" s="19"/>
      <c r="BD311" s="6"/>
      <c r="BE311" s="6"/>
      <c r="BF311" s="30"/>
      <c r="BG311" s="19"/>
      <c r="BH311" s="6"/>
      <c r="BI311" s="6"/>
      <c r="BJ311" s="6"/>
      <c r="BK311" s="19"/>
      <c r="BL311" s="6"/>
      <c r="BM311" s="6"/>
      <c r="BN311" s="30"/>
      <c r="BO311" s="19"/>
      <c r="BP311" s="6"/>
      <c r="BQ311" s="6"/>
      <c r="BR311" s="6"/>
      <c r="BS311" s="19"/>
      <c r="BT311" s="6"/>
      <c r="BU311" s="6"/>
      <c r="BV311" s="30"/>
      <c r="BW311" s="19"/>
      <c r="BX311" s="6"/>
      <c r="BY311" s="6"/>
      <c r="BZ311" s="6"/>
      <c r="CA311" s="19"/>
      <c r="CB311" s="6"/>
      <c r="CC311" s="6"/>
      <c r="CD311" s="30"/>
      <c r="CE311" s="19"/>
      <c r="CF311" s="6"/>
      <c r="CG311" s="6"/>
      <c r="CH311" s="6"/>
      <c r="CI311" s="19"/>
      <c r="CJ311" s="6"/>
      <c r="CK311" s="6"/>
      <c r="CL311" s="30"/>
      <c r="CM311" s="19"/>
      <c r="CN311" s="6"/>
      <c r="CO311" s="6"/>
      <c r="CP311" s="6"/>
      <c r="CQ311" s="19"/>
      <c r="CR311" s="6"/>
      <c r="CS311" s="6"/>
      <c r="CT311" s="30"/>
      <c r="CU311" s="19"/>
      <c r="CV311" s="6"/>
      <c r="CW311" s="6"/>
      <c r="CX311" s="6"/>
      <c r="CY311" s="19"/>
      <c r="CZ311" s="6"/>
      <c r="DA311" s="6"/>
      <c r="DB311" s="30"/>
      <c r="DC311" s="19"/>
      <c r="DD311" s="6"/>
      <c r="DE311" s="6"/>
      <c r="DF311" s="6"/>
      <c r="DG311" s="19"/>
      <c r="DH311" s="6"/>
      <c r="DI311" s="6"/>
      <c r="DJ311" s="30"/>
      <c r="DK311" s="19"/>
      <c r="DL311" s="6"/>
      <c r="DM311" s="6"/>
      <c r="DN311" s="6"/>
      <c r="DO311" s="19"/>
      <c r="DP311" s="6"/>
      <c r="DQ311" s="6"/>
      <c r="DR311" s="30"/>
      <c r="DS311" s="19"/>
      <c r="DT311" s="6"/>
      <c r="DU311" s="6"/>
      <c r="DV311" s="30"/>
      <c r="DW311" s="19"/>
      <c r="DX311" s="6"/>
      <c r="DY311" s="6"/>
      <c r="DZ311" s="6"/>
      <c r="EA311" s="19"/>
      <c r="EB311" s="6"/>
      <c r="EC311" s="6"/>
      <c r="ED311" s="30"/>
      <c r="EE311" s="19"/>
      <c r="EF311" s="6"/>
      <c r="EG311" s="6"/>
      <c r="EH311" s="6"/>
      <c r="EI311" s="19"/>
      <c r="EJ311" s="6"/>
      <c r="EK311" s="6"/>
      <c r="EL311" s="30"/>
      <c r="EM311" s="19"/>
      <c r="EN311" s="6"/>
      <c r="EO311" s="6"/>
      <c r="EP311" s="6"/>
      <c r="EQ311" s="19"/>
      <c r="ER311" s="6"/>
      <c r="ES311" s="6"/>
      <c r="ET311" s="30"/>
      <c r="EU311" s="19"/>
      <c r="EV311" s="6"/>
      <c r="EW311" s="6"/>
      <c r="EX311" s="6"/>
      <c r="EY311" s="19"/>
      <c r="EZ311" s="6"/>
      <c r="FA311" s="6"/>
      <c r="FB311" s="30"/>
      <c r="FC311" s="19"/>
      <c r="FD311" s="6"/>
      <c r="FE311" s="6"/>
      <c r="FF311" s="6"/>
      <c r="FG311" s="19"/>
      <c r="FH311" s="6"/>
      <c r="FI311" s="6"/>
      <c r="FJ311" s="30"/>
      <c r="FK311" s="19"/>
      <c r="FL311" s="6"/>
      <c r="FM311" s="6"/>
      <c r="FN311" s="117"/>
      <c r="FO311" s="86"/>
    </row>
    <row r="312" spans="1:171" x14ac:dyDescent="0.2">
      <c r="A312" s="1"/>
      <c r="B312" s="74" t="str">
        <f>IF($B$47="","",$B$47)</f>
        <v>項目44</v>
      </c>
      <c r="C312" s="19"/>
      <c r="D312" s="6"/>
      <c r="E312" s="6"/>
      <c r="F312" s="6"/>
      <c r="G312" s="19"/>
      <c r="H312" s="6"/>
      <c r="I312" s="6"/>
      <c r="J312" s="6"/>
      <c r="K312" s="19"/>
      <c r="L312" s="6"/>
      <c r="M312" s="6"/>
      <c r="N312" s="6"/>
      <c r="O312" s="19"/>
      <c r="P312" s="6"/>
      <c r="Q312" s="6"/>
      <c r="R312" s="6"/>
      <c r="S312" s="19"/>
      <c r="T312" s="6"/>
      <c r="U312" s="6"/>
      <c r="V312" s="6"/>
      <c r="W312" s="19"/>
      <c r="X312" s="6"/>
      <c r="Y312" s="6"/>
      <c r="Z312" s="6"/>
      <c r="AA312" s="19"/>
      <c r="AB312" s="6"/>
      <c r="AC312" s="6"/>
      <c r="AD312" s="6"/>
      <c r="AE312" s="19"/>
      <c r="AF312" s="6"/>
      <c r="AG312" s="6"/>
      <c r="AH312" s="6"/>
      <c r="AI312" s="19"/>
      <c r="AJ312" s="6"/>
      <c r="AK312" s="6"/>
      <c r="AL312" s="6"/>
      <c r="AM312" s="19"/>
      <c r="AN312" s="6"/>
      <c r="AO312" s="6"/>
      <c r="AP312" s="6"/>
      <c r="AQ312" s="19"/>
      <c r="AR312" s="6"/>
      <c r="AS312" s="6"/>
      <c r="AT312" s="6"/>
      <c r="AU312" s="19"/>
      <c r="AV312" s="6"/>
      <c r="AW312" s="6"/>
      <c r="AX312" s="30"/>
      <c r="AY312" s="19"/>
      <c r="AZ312" s="6"/>
      <c r="BA312" s="6"/>
      <c r="BB312" s="6"/>
      <c r="BC312" s="19"/>
      <c r="BD312" s="6"/>
      <c r="BE312" s="6"/>
      <c r="BF312" s="30"/>
      <c r="BG312" s="19"/>
      <c r="BH312" s="6"/>
      <c r="BI312" s="6"/>
      <c r="BJ312" s="6"/>
      <c r="BK312" s="19"/>
      <c r="BL312" s="6"/>
      <c r="BM312" s="6"/>
      <c r="BN312" s="30"/>
      <c r="BO312" s="19"/>
      <c r="BP312" s="6"/>
      <c r="BQ312" s="6"/>
      <c r="BR312" s="6"/>
      <c r="BS312" s="19"/>
      <c r="BT312" s="6"/>
      <c r="BU312" s="6"/>
      <c r="BV312" s="30"/>
      <c r="BW312" s="19"/>
      <c r="BX312" s="6"/>
      <c r="BY312" s="6"/>
      <c r="BZ312" s="6"/>
      <c r="CA312" s="19"/>
      <c r="CB312" s="6"/>
      <c r="CC312" s="6"/>
      <c r="CD312" s="30"/>
      <c r="CE312" s="19"/>
      <c r="CF312" s="6"/>
      <c r="CG312" s="6"/>
      <c r="CH312" s="6"/>
      <c r="CI312" s="19"/>
      <c r="CJ312" s="6"/>
      <c r="CK312" s="6"/>
      <c r="CL312" s="30"/>
      <c r="CM312" s="19"/>
      <c r="CN312" s="6"/>
      <c r="CO312" s="6"/>
      <c r="CP312" s="6"/>
      <c r="CQ312" s="19"/>
      <c r="CR312" s="6"/>
      <c r="CS312" s="6"/>
      <c r="CT312" s="30"/>
      <c r="CU312" s="19"/>
      <c r="CV312" s="6"/>
      <c r="CW312" s="6"/>
      <c r="CX312" s="6"/>
      <c r="CY312" s="19"/>
      <c r="CZ312" s="6"/>
      <c r="DA312" s="6"/>
      <c r="DB312" s="30"/>
      <c r="DC312" s="19"/>
      <c r="DD312" s="6"/>
      <c r="DE312" s="6"/>
      <c r="DF312" s="6"/>
      <c r="DG312" s="19"/>
      <c r="DH312" s="6"/>
      <c r="DI312" s="6"/>
      <c r="DJ312" s="30"/>
      <c r="DK312" s="19"/>
      <c r="DL312" s="6"/>
      <c r="DM312" s="6"/>
      <c r="DN312" s="6"/>
      <c r="DO312" s="19"/>
      <c r="DP312" s="6"/>
      <c r="DQ312" s="6"/>
      <c r="DR312" s="30"/>
      <c r="DS312" s="19"/>
      <c r="DT312" s="6"/>
      <c r="DU312" s="6"/>
      <c r="DV312" s="30"/>
      <c r="DW312" s="19"/>
      <c r="DX312" s="6"/>
      <c r="DY312" s="6"/>
      <c r="DZ312" s="6"/>
      <c r="EA312" s="19"/>
      <c r="EB312" s="6"/>
      <c r="EC312" s="6"/>
      <c r="ED312" s="30"/>
      <c r="EE312" s="19"/>
      <c r="EF312" s="6"/>
      <c r="EG312" s="6"/>
      <c r="EH312" s="6"/>
      <c r="EI312" s="19"/>
      <c r="EJ312" s="6"/>
      <c r="EK312" s="6"/>
      <c r="EL312" s="30"/>
      <c r="EM312" s="19"/>
      <c r="EN312" s="6"/>
      <c r="EO312" s="6"/>
      <c r="EP312" s="6"/>
      <c r="EQ312" s="19"/>
      <c r="ER312" s="6"/>
      <c r="ES312" s="6"/>
      <c r="ET312" s="30"/>
      <c r="EU312" s="19"/>
      <c r="EV312" s="6"/>
      <c r="EW312" s="6"/>
      <c r="EX312" s="6"/>
      <c r="EY312" s="19"/>
      <c r="EZ312" s="6"/>
      <c r="FA312" s="6"/>
      <c r="FB312" s="30"/>
      <c r="FC312" s="19"/>
      <c r="FD312" s="6"/>
      <c r="FE312" s="6"/>
      <c r="FF312" s="6"/>
      <c r="FG312" s="19"/>
      <c r="FH312" s="6"/>
      <c r="FI312" s="6"/>
      <c r="FJ312" s="30"/>
      <c r="FK312" s="19"/>
      <c r="FL312" s="6"/>
      <c r="FM312" s="6"/>
      <c r="FN312" s="117"/>
      <c r="FO312" s="86"/>
    </row>
    <row r="313" spans="1:171" x14ac:dyDescent="0.2">
      <c r="A313" s="1"/>
      <c r="B313" s="74" t="str">
        <f>IF($B$48="","",$B$48)</f>
        <v>項目45</v>
      </c>
      <c r="C313" s="19"/>
      <c r="D313" s="6"/>
      <c r="E313" s="6"/>
      <c r="F313" s="6"/>
      <c r="G313" s="19"/>
      <c r="H313" s="6"/>
      <c r="I313" s="6"/>
      <c r="J313" s="6"/>
      <c r="K313" s="19"/>
      <c r="L313" s="6"/>
      <c r="M313" s="6"/>
      <c r="N313" s="6"/>
      <c r="O313" s="19"/>
      <c r="P313" s="6"/>
      <c r="Q313" s="6"/>
      <c r="R313" s="6"/>
      <c r="S313" s="19"/>
      <c r="T313" s="6"/>
      <c r="U313" s="6"/>
      <c r="V313" s="6"/>
      <c r="W313" s="19"/>
      <c r="X313" s="6"/>
      <c r="Y313" s="6"/>
      <c r="Z313" s="6"/>
      <c r="AA313" s="19"/>
      <c r="AB313" s="6"/>
      <c r="AC313" s="6"/>
      <c r="AD313" s="6"/>
      <c r="AE313" s="19"/>
      <c r="AF313" s="6"/>
      <c r="AG313" s="6"/>
      <c r="AH313" s="6"/>
      <c r="AI313" s="19"/>
      <c r="AJ313" s="6"/>
      <c r="AK313" s="6"/>
      <c r="AL313" s="6"/>
      <c r="AM313" s="19"/>
      <c r="AN313" s="6"/>
      <c r="AO313" s="6"/>
      <c r="AP313" s="6"/>
      <c r="AQ313" s="19"/>
      <c r="AR313" s="6"/>
      <c r="AS313" s="6"/>
      <c r="AT313" s="6"/>
      <c r="AU313" s="19"/>
      <c r="AV313" s="6"/>
      <c r="AW313" s="6"/>
      <c r="AX313" s="30"/>
      <c r="AY313" s="19"/>
      <c r="AZ313" s="6"/>
      <c r="BA313" s="6"/>
      <c r="BB313" s="6"/>
      <c r="BC313" s="19"/>
      <c r="BD313" s="6"/>
      <c r="BE313" s="6"/>
      <c r="BF313" s="30"/>
      <c r="BG313" s="19"/>
      <c r="BH313" s="6"/>
      <c r="BI313" s="6"/>
      <c r="BJ313" s="6"/>
      <c r="BK313" s="19"/>
      <c r="BL313" s="6"/>
      <c r="BM313" s="6"/>
      <c r="BN313" s="30"/>
      <c r="BO313" s="19"/>
      <c r="BP313" s="6"/>
      <c r="BQ313" s="6"/>
      <c r="BR313" s="6"/>
      <c r="BS313" s="19"/>
      <c r="BT313" s="6"/>
      <c r="BU313" s="6"/>
      <c r="BV313" s="30"/>
      <c r="BW313" s="19"/>
      <c r="BX313" s="6"/>
      <c r="BY313" s="6"/>
      <c r="BZ313" s="6"/>
      <c r="CA313" s="19"/>
      <c r="CB313" s="6"/>
      <c r="CC313" s="6"/>
      <c r="CD313" s="30"/>
      <c r="CE313" s="19"/>
      <c r="CF313" s="6"/>
      <c r="CG313" s="6"/>
      <c r="CH313" s="6"/>
      <c r="CI313" s="19"/>
      <c r="CJ313" s="6"/>
      <c r="CK313" s="6"/>
      <c r="CL313" s="30"/>
      <c r="CM313" s="19"/>
      <c r="CN313" s="6"/>
      <c r="CO313" s="6"/>
      <c r="CP313" s="6"/>
      <c r="CQ313" s="19"/>
      <c r="CR313" s="6"/>
      <c r="CS313" s="6"/>
      <c r="CT313" s="30"/>
      <c r="CU313" s="19"/>
      <c r="CV313" s="6"/>
      <c r="CW313" s="6"/>
      <c r="CX313" s="6"/>
      <c r="CY313" s="19"/>
      <c r="CZ313" s="6"/>
      <c r="DA313" s="6"/>
      <c r="DB313" s="30"/>
      <c r="DC313" s="19"/>
      <c r="DD313" s="6"/>
      <c r="DE313" s="6"/>
      <c r="DF313" s="6"/>
      <c r="DG313" s="19"/>
      <c r="DH313" s="6"/>
      <c r="DI313" s="6"/>
      <c r="DJ313" s="30"/>
      <c r="DK313" s="19"/>
      <c r="DL313" s="6"/>
      <c r="DM313" s="6"/>
      <c r="DN313" s="6"/>
      <c r="DO313" s="19"/>
      <c r="DP313" s="6"/>
      <c r="DQ313" s="6"/>
      <c r="DR313" s="30"/>
      <c r="DS313" s="19"/>
      <c r="DT313" s="6"/>
      <c r="DU313" s="6"/>
      <c r="DV313" s="30"/>
      <c r="DW313" s="19"/>
      <c r="DX313" s="6"/>
      <c r="DY313" s="6"/>
      <c r="DZ313" s="6"/>
      <c r="EA313" s="19"/>
      <c r="EB313" s="6"/>
      <c r="EC313" s="6"/>
      <c r="ED313" s="30"/>
      <c r="EE313" s="19"/>
      <c r="EF313" s="6"/>
      <c r="EG313" s="6"/>
      <c r="EH313" s="6"/>
      <c r="EI313" s="19"/>
      <c r="EJ313" s="6"/>
      <c r="EK313" s="6"/>
      <c r="EL313" s="30"/>
      <c r="EM313" s="19"/>
      <c r="EN313" s="6"/>
      <c r="EO313" s="6"/>
      <c r="EP313" s="6"/>
      <c r="EQ313" s="19"/>
      <c r="ER313" s="6"/>
      <c r="ES313" s="6"/>
      <c r="ET313" s="30"/>
      <c r="EU313" s="19"/>
      <c r="EV313" s="6"/>
      <c r="EW313" s="6"/>
      <c r="EX313" s="6"/>
      <c r="EY313" s="19"/>
      <c r="EZ313" s="6"/>
      <c r="FA313" s="6"/>
      <c r="FB313" s="30"/>
      <c r="FC313" s="19"/>
      <c r="FD313" s="6"/>
      <c r="FE313" s="6"/>
      <c r="FF313" s="6"/>
      <c r="FG313" s="19"/>
      <c r="FH313" s="6"/>
      <c r="FI313" s="6"/>
      <c r="FJ313" s="30"/>
      <c r="FK313" s="19"/>
      <c r="FL313" s="6"/>
      <c r="FM313" s="6"/>
      <c r="FN313" s="117"/>
      <c r="FO313" s="86"/>
    </row>
    <row r="314" spans="1:171" x14ac:dyDescent="0.2">
      <c r="A314" s="1"/>
      <c r="B314" s="74" t="str">
        <f>IF($B$49="","",$B$49)</f>
        <v>項目46</v>
      </c>
      <c r="C314" s="19"/>
      <c r="D314" s="6"/>
      <c r="E314" s="6"/>
      <c r="F314" s="6"/>
      <c r="G314" s="19"/>
      <c r="H314" s="6"/>
      <c r="I314" s="6"/>
      <c r="J314" s="6"/>
      <c r="K314" s="19"/>
      <c r="L314" s="6"/>
      <c r="M314" s="6"/>
      <c r="N314" s="6"/>
      <c r="O314" s="19"/>
      <c r="P314" s="6"/>
      <c r="Q314" s="6"/>
      <c r="R314" s="6"/>
      <c r="S314" s="19"/>
      <c r="T314" s="6"/>
      <c r="U314" s="6"/>
      <c r="V314" s="6"/>
      <c r="W314" s="19"/>
      <c r="X314" s="6"/>
      <c r="Y314" s="6"/>
      <c r="Z314" s="6"/>
      <c r="AA314" s="19"/>
      <c r="AB314" s="6"/>
      <c r="AC314" s="6"/>
      <c r="AD314" s="6"/>
      <c r="AE314" s="19"/>
      <c r="AF314" s="6"/>
      <c r="AG314" s="6"/>
      <c r="AH314" s="6"/>
      <c r="AI314" s="19"/>
      <c r="AJ314" s="6"/>
      <c r="AK314" s="6"/>
      <c r="AL314" s="6"/>
      <c r="AM314" s="19"/>
      <c r="AN314" s="6"/>
      <c r="AO314" s="6"/>
      <c r="AP314" s="6"/>
      <c r="AQ314" s="19"/>
      <c r="AR314" s="6"/>
      <c r="AS314" s="6"/>
      <c r="AT314" s="6"/>
      <c r="AU314" s="19"/>
      <c r="AV314" s="6"/>
      <c r="AW314" s="6"/>
      <c r="AX314" s="30"/>
      <c r="AY314" s="19"/>
      <c r="AZ314" s="6"/>
      <c r="BA314" s="6"/>
      <c r="BB314" s="6"/>
      <c r="BC314" s="19"/>
      <c r="BD314" s="6"/>
      <c r="BE314" s="6"/>
      <c r="BF314" s="30"/>
      <c r="BG314" s="19"/>
      <c r="BH314" s="6"/>
      <c r="BI314" s="6"/>
      <c r="BJ314" s="6"/>
      <c r="BK314" s="19"/>
      <c r="BL314" s="6"/>
      <c r="BM314" s="6"/>
      <c r="BN314" s="30"/>
      <c r="BO314" s="19"/>
      <c r="BP314" s="6"/>
      <c r="BQ314" s="6"/>
      <c r="BR314" s="6"/>
      <c r="BS314" s="19"/>
      <c r="BT314" s="6"/>
      <c r="BU314" s="6"/>
      <c r="BV314" s="30"/>
      <c r="BW314" s="19"/>
      <c r="BX314" s="6"/>
      <c r="BY314" s="6"/>
      <c r="BZ314" s="6"/>
      <c r="CA314" s="19"/>
      <c r="CB314" s="6"/>
      <c r="CC314" s="6"/>
      <c r="CD314" s="30"/>
      <c r="CE314" s="19"/>
      <c r="CF314" s="6"/>
      <c r="CG314" s="6"/>
      <c r="CH314" s="6"/>
      <c r="CI314" s="19"/>
      <c r="CJ314" s="6"/>
      <c r="CK314" s="6"/>
      <c r="CL314" s="30"/>
      <c r="CM314" s="19"/>
      <c r="CN314" s="6"/>
      <c r="CO314" s="6"/>
      <c r="CP314" s="6"/>
      <c r="CQ314" s="19"/>
      <c r="CR314" s="6"/>
      <c r="CS314" s="6"/>
      <c r="CT314" s="30"/>
      <c r="CU314" s="19"/>
      <c r="CV314" s="6"/>
      <c r="CW314" s="6"/>
      <c r="CX314" s="6"/>
      <c r="CY314" s="19"/>
      <c r="CZ314" s="6"/>
      <c r="DA314" s="6"/>
      <c r="DB314" s="30"/>
      <c r="DC314" s="19"/>
      <c r="DD314" s="6"/>
      <c r="DE314" s="6"/>
      <c r="DF314" s="6"/>
      <c r="DG314" s="19"/>
      <c r="DH314" s="6"/>
      <c r="DI314" s="6"/>
      <c r="DJ314" s="30"/>
      <c r="DK314" s="19"/>
      <c r="DL314" s="6"/>
      <c r="DM314" s="6"/>
      <c r="DN314" s="6"/>
      <c r="DO314" s="19"/>
      <c r="DP314" s="6"/>
      <c r="DQ314" s="6"/>
      <c r="DR314" s="30"/>
      <c r="DS314" s="19"/>
      <c r="DT314" s="6"/>
      <c r="DU314" s="6"/>
      <c r="DV314" s="30"/>
      <c r="DW314" s="19"/>
      <c r="DX314" s="6"/>
      <c r="DY314" s="6"/>
      <c r="DZ314" s="6"/>
      <c r="EA314" s="19"/>
      <c r="EB314" s="6"/>
      <c r="EC314" s="6"/>
      <c r="ED314" s="30"/>
      <c r="EE314" s="19"/>
      <c r="EF314" s="6"/>
      <c r="EG314" s="6"/>
      <c r="EH314" s="6"/>
      <c r="EI314" s="19"/>
      <c r="EJ314" s="6"/>
      <c r="EK314" s="6"/>
      <c r="EL314" s="30"/>
      <c r="EM314" s="19"/>
      <c r="EN314" s="6"/>
      <c r="EO314" s="6"/>
      <c r="EP314" s="6"/>
      <c r="EQ314" s="19"/>
      <c r="ER314" s="6"/>
      <c r="ES314" s="6"/>
      <c r="ET314" s="30"/>
      <c r="EU314" s="19"/>
      <c r="EV314" s="6"/>
      <c r="EW314" s="6"/>
      <c r="EX314" s="6"/>
      <c r="EY314" s="19"/>
      <c r="EZ314" s="6"/>
      <c r="FA314" s="6"/>
      <c r="FB314" s="30"/>
      <c r="FC314" s="19"/>
      <c r="FD314" s="6"/>
      <c r="FE314" s="6"/>
      <c r="FF314" s="6"/>
      <c r="FG314" s="19"/>
      <c r="FH314" s="6"/>
      <c r="FI314" s="6"/>
      <c r="FJ314" s="30"/>
      <c r="FK314" s="19"/>
      <c r="FL314" s="6"/>
      <c r="FM314" s="6"/>
      <c r="FN314" s="117"/>
      <c r="FO314" s="86"/>
    </row>
    <row r="315" spans="1:171" x14ac:dyDescent="0.2">
      <c r="A315" s="1"/>
      <c r="B315" s="74" t="str">
        <f>IF($B$50="","",$B$50)</f>
        <v>項目47</v>
      </c>
      <c r="C315" s="19"/>
      <c r="D315" s="6"/>
      <c r="E315" s="6"/>
      <c r="F315" s="6"/>
      <c r="G315" s="19"/>
      <c r="H315" s="6"/>
      <c r="I315" s="6"/>
      <c r="J315" s="6"/>
      <c r="K315" s="19"/>
      <c r="L315" s="6"/>
      <c r="M315" s="6"/>
      <c r="N315" s="6"/>
      <c r="O315" s="19"/>
      <c r="P315" s="6"/>
      <c r="Q315" s="6"/>
      <c r="R315" s="6"/>
      <c r="S315" s="19"/>
      <c r="T315" s="6"/>
      <c r="U315" s="6"/>
      <c r="V315" s="6"/>
      <c r="W315" s="19"/>
      <c r="X315" s="6"/>
      <c r="Y315" s="6"/>
      <c r="Z315" s="6"/>
      <c r="AA315" s="19"/>
      <c r="AB315" s="6"/>
      <c r="AC315" s="6"/>
      <c r="AD315" s="6"/>
      <c r="AE315" s="19"/>
      <c r="AF315" s="6"/>
      <c r="AG315" s="6"/>
      <c r="AH315" s="6"/>
      <c r="AI315" s="19"/>
      <c r="AJ315" s="6"/>
      <c r="AK315" s="6"/>
      <c r="AL315" s="6"/>
      <c r="AM315" s="19"/>
      <c r="AN315" s="6"/>
      <c r="AO315" s="6"/>
      <c r="AP315" s="6"/>
      <c r="AQ315" s="19"/>
      <c r="AR315" s="6"/>
      <c r="AS315" s="6"/>
      <c r="AT315" s="6"/>
      <c r="AU315" s="19"/>
      <c r="AV315" s="6"/>
      <c r="AW315" s="6"/>
      <c r="AX315" s="30"/>
      <c r="AY315" s="19"/>
      <c r="AZ315" s="6"/>
      <c r="BA315" s="6"/>
      <c r="BB315" s="6"/>
      <c r="BC315" s="19"/>
      <c r="BD315" s="6"/>
      <c r="BE315" s="6"/>
      <c r="BF315" s="30"/>
      <c r="BG315" s="19"/>
      <c r="BH315" s="6"/>
      <c r="BI315" s="6"/>
      <c r="BJ315" s="6"/>
      <c r="BK315" s="19"/>
      <c r="BL315" s="6"/>
      <c r="BM315" s="6"/>
      <c r="BN315" s="30"/>
      <c r="BO315" s="19"/>
      <c r="BP315" s="6"/>
      <c r="BQ315" s="6"/>
      <c r="BR315" s="6"/>
      <c r="BS315" s="19"/>
      <c r="BT315" s="6"/>
      <c r="BU315" s="6"/>
      <c r="BV315" s="30"/>
      <c r="BW315" s="19"/>
      <c r="BX315" s="6"/>
      <c r="BY315" s="6"/>
      <c r="BZ315" s="6"/>
      <c r="CA315" s="19"/>
      <c r="CB315" s="6"/>
      <c r="CC315" s="6"/>
      <c r="CD315" s="30"/>
      <c r="CE315" s="19"/>
      <c r="CF315" s="6"/>
      <c r="CG315" s="6"/>
      <c r="CH315" s="6"/>
      <c r="CI315" s="19"/>
      <c r="CJ315" s="6"/>
      <c r="CK315" s="6"/>
      <c r="CL315" s="30"/>
      <c r="CM315" s="19"/>
      <c r="CN315" s="6"/>
      <c r="CO315" s="6"/>
      <c r="CP315" s="6"/>
      <c r="CQ315" s="19"/>
      <c r="CR315" s="6"/>
      <c r="CS315" s="6"/>
      <c r="CT315" s="30"/>
      <c r="CU315" s="19"/>
      <c r="CV315" s="6"/>
      <c r="CW315" s="6"/>
      <c r="CX315" s="6"/>
      <c r="CY315" s="19"/>
      <c r="CZ315" s="6"/>
      <c r="DA315" s="6"/>
      <c r="DB315" s="30"/>
      <c r="DC315" s="19"/>
      <c r="DD315" s="6"/>
      <c r="DE315" s="6"/>
      <c r="DF315" s="6"/>
      <c r="DG315" s="19"/>
      <c r="DH315" s="6"/>
      <c r="DI315" s="6"/>
      <c r="DJ315" s="30"/>
      <c r="DK315" s="19"/>
      <c r="DL315" s="6"/>
      <c r="DM315" s="6"/>
      <c r="DN315" s="6"/>
      <c r="DO315" s="19"/>
      <c r="DP315" s="6"/>
      <c r="DQ315" s="6"/>
      <c r="DR315" s="30"/>
      <c r="DS315" s="19"/>
      <c r="DT315" s="6"/>
      <c r="DU315" s="6"/>
      <c r="DV315" s="30"/>
      <c r="DW315" s="19"/>
      <c r="DX315" s="6"/>
      <c r="DY315" s="6"/>
      <c r="DZ315" s="6"/>
      <c r="EA315" s="19"/>
      <c r="EB315" s="6"/>
      <c r="EC315" s="6"/>
      <c r="ED315" s="30"/>
      <c r="EE315" s="19"/>
      <c r="EF315" s="6"/>
      <c r="EG315" s="6"/>
      <c r="EH315" s="6"/>
      <c r="EI315" s="19"/>
      <c r="EJ315" s="6"/>
      <c r="EK315" s="6"/>
      <c r="EL315" s="30"/>
      <c r="EM315" s="19"/>
      <c r="EN315" s="6"/>
      <c r="EO315" s="6"/>
      <c r="EP315" s="6"/>
      <c r="EQ315" s="19"/>
      <c r="ER315" s="6"/>
      <c r="ES315" s="6"/>
      <c r="ET315" s="30"/>
      <c r="EU315" s="19"/>
      <c r="EV315" s="6"/>
      <c r="EW315" s="6"/>
      <c r="EX315" s="6"/>
      <c r="EY315" s="19"/>
      <c r="EZ315" s="6"/>
      <c r="FA315" s="6"/>
      <c r="FB315" s="30"/>
      <c r="FC315" s="19"/>
      <c r="FD315" s="6"/>
      <c r="FE315" s="6"/>
      <c r="FF315" s="6"/>
      <c r="FG315" s="19"/>
      <c r="FH315" s="6"/>
      <c r="FI315" s="6"/>
      <c r="FJ315" s="30"/>
      <c r="FK315" s="19"/>
      <c r="FL315" s="6"/>
      <c r="FM315" s="6"/>
      <c r="FN315" s="117"/>
      <c r="FO315" s="86"/>
    </row>
    <row r="316" spans="1:171" x14ac:dyDescent="0.2">
      <c r="A316" s="1"/>
      <c r="B316" s="74" t="str">
        <f>IF($B$51="","",$B$51)</f>
        <v>項目48</v>
      </c>
      <c r="C316" s="19"/>
      <c r="D316" s="6"/>
      <c r="E316" s="6"/>
      <c r="F316" s="6"/>
      <c r="G316" s="19"/>
      <c r="H316" s="6"/>
      <c r="I316" s="6"/>
      <c r="J316" s="6"/>
      <c r="K316" s="19"/>
      <c r="L316" s="6"/>
      <c r="M316" s="6"/>
      <c r="N316" s="6"/>
      <c r="O316" s="19"/>
      <c r="P316" s="6"/>
      <c r="Q316" s="6"/>
      <c r="R316" s="6"/>
      <c r="S316" s="19"/>
      <c r="T316" s="6"/>
      <c r="U316" s="6"/>
      <c r="V316" s="6"/>
      <c r="W316" s="19"/>
      <c r="X316" s="6"/>
      <c r="Y316" s="6"/>
      <c r="Z316" s="6"/>
      <c r="AA316" s="19"/>
      <c r="AB316" s="6"/>
      <c r="AC316" s="6"/>
      <c r="AD316" s="6"/>
      <c r="AE316" s="19"/>
      <c r="AF316" s="6"/>
      <c r="AG316" s="6"/>
      <c r="AH316" s="6"/>
      <c r="AI316" s="19"/>
      <c r="AJ316" s="6"/>
      <c r="AK316" s="6"/>
      <c r="AL316" s="6"/>
      <c r="AM316" s="19"/>
      <c r="AN316" s="6"/>
      <c r="AO316" s="6"/>
      <c r="AP316" s="6"/>
      <c r="AQ316" s="19"/>
      <c r="AR316" s="6"/>
      <c r="AS316" s="6"/>
      <c r="AT316" s="6"/>
      <c r="AU316" s="19"/>
      <c r="AV316" s="6"/>
      <c r="AW316" s="6"/>
      <c r="AX316" s="30"/>
      <c r="AY316" s="19"/>
      <c r="AZ316" s="6"/>
      <c r="BA316" s="6"/>
      <c r="BB316" s="6"/>
      <c r="BC316" s="19"/>
      <c r="BD316" s="6"/>
      <c r="BE316" s="6"/>
      <c r="BF316" s="30"/>
      <c r="BG316" s="19"/>
      <c r="BH316" s="6"/>
      <c r="BI316" s="6"/>
      <c r="BJ316" s="6"/>
      <c r="BK316" s="19"/>
      <c r="BL316" s="6"/>
      <c r="BM316" s="6"/>
      <c r="BN316" s="30"/>
      <c r="BO316" s="19"/>
      <c r="BP316" s="6"/>
      <c r="BQ316" s="6"/>
      <c r="BR316" s="6"/>
      <c r="BS316" s="19"/>
      <c r="BT316" s="6"/>
      <c r="BU316" s="6"/>
      <c r="BV316" s="30"/>
      <c r="BW316" s="19"/>
      <c r="BX316" s="6"/>
      <c r="BY316" s="6"/>
      <c r="BZ316" s="6"/>
      <c r="CA316" s="19"/>
      <c r="CB316" s="6"/>
      <c r="CC316" s="6"/>
      <c r="CD316" s="30"/>
      <c r="CE316" s="19"/>
      <c r="CF316" s="6"/>
      <c r="CG316" s="6"/>
      <c r="CH316" s="6"/>
      <c r="CI316" s="19"/>
      <c r="CJ316" s="6"/>
      <c r="CK316" s="6"/>
      <c r="CL316" s="30"/>
      <c r="CM316" s="19"/>
      <c r="CN316" s="6"/>
      <c r="CO316" s="6"/>
      <c r="CP316" s="6"/>
      <c r="CQ316" s="19"/>
      <c r="CR316" s="6"/>
      <c r="CS316" s="6"/>
      <c r="CT316" s="30"/>
      <c r="CU316" s="19"/>
      <c r="CV316" s="6"/>
      <c r="CW316" s="6"/>
      <c r="CX316" s="6"/>
      <c r="CY316" s="19"/>
      <c r="CZ316" s="6"/>
      <c r="DA316" s="6"/>
      <c r="DB316" s="30"/>
      <c r="DC316" s="19"/>
      <c r="DD316" s="6"/>
      <c r="DE316" s="6"/>
      <c r="DF316" s="6"/>
      <c r="DG316" s="19"/>
      <c r="DH316" s="6"/>
      <c r="DI316" s="6"/>
      <c r="DJ316" s="30"/>
      <c r="DK316" s="19"/>
      <c r="DL316" s="6"/>
      <c r="DM316" s="6"/>
      <c r="DN316" s="6"/>
      <c r="DO316" s="19"/>
      <c r="DP316" s="6"/>
      <c r="DQ316" s="6"/>
      <c r="DR316" s="30"/>
      <c r="DS316" s="19"/>
      <c r="DT316" s="6"/>
      <c r="DU316" s="6"/>
      <c r="DV316" s="30"/>
      <c r="DW316" s="19"/>
      <c r="DX316" s="6"/>
      <c r="DY316" s="6"/>
      <c r="DZ316" s="6"/>
      <c r="EA316" s="19"/>
      <c r="EB316" s="6"/>
      <c r="EC316" s="6"/>
      <c r="ED316" s="30"/>
      <c r="EE316" s="19"/>
      <c r="EF316" s="6"/>
      <c r="EG316" s="6"/>
      <c r="EH316" s="6"/>
      <c r="EI316" s="19"/>
      <c r="EJ316" s="6"/>
      <c r="EK316" s="6"/>
      <c r="EL316" s="30"/>
      <c r="EM316" s="19"/>
      <c r="EN316" s="6"/>
      <c r="EO316" s="6"/>
      <c r="EP316" s="6"/>
      <c r="EQ316" s="19"/>
      <c r="ER316" s="6"/>
      <c r="ES316" s="6"/>
      <c r="ET316" s="30"/>
      <c r="EU316" s="19"/>
      <c r="EV316" s="6"/>
      <c r="EW316" s="6"/>
      <c r="EX316" s="6"/>
      <c r="EY316" s="19"/>
      <c r="EZ316" s="6"/>
      <c r="FA316" s="6"/>
      <c r="FB316" s="30"/>
      <c r="FC316" s="19"/>
      <c r="FD316" s="6"/>
      <c r="FE316" s="6"/>
      <c r="FF316" s="6"/>
      <c r="FG316" s="19"/>
      <c r="FH316" s="6"/>
      <c r="FI316" s="6"/>
      <c r="FJ316" s="30"/>
      <c r="FK316" s="19"/>
      <c r="FL316" s="6"/>
      <c r="FM316" s="6"/>
      <c r="FN316" s="117"/>
      <c r="FO316" s="86"/>
    </row>
    <row r="317" spans="1:171" x14ac:dyDescent="0.2">
      <c r="A317" s="1"/>
      <c r="B317" s="74" t="str">
        <f>IF($B$52="","",$B$52)</f>
        <v>項目49</v>
      </c>
      <c r="C317" s="19"/>
      <c r="D317" s="6"/>
      <c r="E317" s="6"/>
      <c r="F317" s="6"/>
      <c r="G317" s="19"/>
      <c r="H317" s="6"/>
      <c r="I317" s="6"/>
      <c r="J317" s="6"/>
      <c r="K317" s="19"/>
      <c r="L317" s="6"/>
      <c r="M317" s="6"/>
      <c r="N317" s="6"/>
      <c r="O317" s="19"/>
      <c r="P317" s="6"/>
      <c r="Q317" s="6"/>
      <c r="R317" s="6"/>
      <c r="S317" s="19"/>
      <c r="T317" s="6"/>
      <c r="U317" s="6"/>
      <c r="V317" s="6"/>
      <c r="W317" s="19"/>
      <c r="X317" s="6"/>
      <c r="Y317" s="6"/>
      <c r="Z317" s="6"/>
      <c r="AA317" s="19"/>
      <c r="AB317" s="6"/>
      <c r="AC317" s="6"/>
      <c r="AD317" s="6"/>
      <c r="AE317" s="19"/>
      <c r="AF317" s="6"/>
      <c r="AG317" s="6"/>
      <c r="AH317" s="6"/>
      <c r="AI317" s="19"/>
      <c r="AJ317" s="6"/>
      <c r="AK317" s="6"/>
      <c r="AL317" s="6"/>
      <c r="AM317" s="19"/>
      <c r="AN317" s="6"/>
      <c r="AO317" s="6"/>
      <c r="AP317" s="6"/>
      <c r="AQ317" s="19"/>
      <c r="AR317" s="6"/>
      <c r="AS317" s="6"/>
      <c r="AT317" s="6"/>
      <c r="AU317" s="19"/>
      <c r="AV317" s="6"/>
      <c r="AW317" s="6"/>
      <c r="AX317" s="30"/>
      <c r="AY317" s="19"/>
      <c r="AZ317" s="6"/>
      <c r="BA317" s="6"/>
      <c r="BB317" s="6"/>
      <c r="BC317" s="19"/>
      <c r="BD317" s="6"/>
      <c r="BE317" s="6"/>
      <c r="BF317" s="30"/>
      <c r="BG317" s="19"/>
      <c r="BH317" s="6"/>
      <c r="BI317" s="6"/>
      <c r="BJ317" s="6"/>
      <c r="BK317" s="19"/>
      <c r="BL317" s="6"/>
      <c r="BM317" s="6"/>
      <c r="BN317" s="30"/>
      <c r="BO317" s="19"/>
      <c r="BP317" s="6"/>
      <c r="BQ317" s="6"/>
      <c r="BR317" s="6"/>
      <c r="BS317" s="19"/>
      <c r="BT317" s="6"/>
      <c r="BU317" s="6"/>
      <c r="BV317" s="30"/>
      <c r="BW317" s="19"/>
      <c r="BX317" s="6"/>
      <c r="BY317" s="6"/>
      <c r="BZ317" s="6"/>
      <c r="CA317" s="19"/>
      <c r="CB317" s="6"/>
      <c r="CC317" s="6"/>
      <c r="CD317" s="30"/>
      <c r="CE317" s="19"/>
      <c r="CF317" s="6"/>
      <c r="CG317" s="6"/>
      <c r="CH317" s="6"/>
      <c r="CI317" s="19"/>
      <c r="CJ317" s="6"/>
      <c r="CK317" s="6"/>
      <c r="CL317" s="30"/>
      <c r="CM317" s="19"/>
      <c r="CN317" s="6"/>
      <c r="CO317" s="6"/>
      <c r="CP317" s="6"/>
      <c r="CQ317" s="19"/>
      <c r="CR317" s="6"/>
      <c r="CS317" s="6"/>
      <c r="CT317" s="30"/>
      <c r="CU317" s="19"/>
      <c r="CV317" s="6"/>
      <c r="CW317" s="6"/>
      <c r="CX317" s="6"/>
      <c r="CY317" s="19"/>
      <c r="CZ317" s="6"/>
      <c r="DA317" s="6"/>
      <c r="DB317" s="30"/>
      <c r="DC317" s="19"/>
      <c r="DD317" s="6"/>
      <c r="DE317" s="6"/>
      <c r="DF317" s="6"/>
      <c r="DG317" s="19"/>
      <c r="DH317" s="6"/>
      <c r="DI317" s="6"/>
      <c r="DJ317" s="30"/>
      <c r="DK317" s="19"/>
      <c r="DL317" s="6"/>
      <c r="DM317" s="6"/>
      <c r="DN317" s="6"/>
      <c r="DO317" s="19"/>
      <c r="DP317" s="6"/>
      <c r="DQ317" s="6"/>
      <c r="DR317" s="30"/>
      <c r="DS317" s="19"/>
      <c r="DT317" s="6"/>
      <c r="DU317" s="6"/>
      <c r="DV317" s="30"/>
      <c r="DW317" s="19"/>
      <c r="DX317" s="6"/>
      <c r="DY317" s="6"/>
      <c r="DZ317" s="6"/>
      <c r="EA317" s="19"/>
      <c r="EB317" s="6"/>
      <c r="EC317" s="6"/>
      <c r="ED317" s="30"/>
      <c r="EE317" s="19"/>
      <c r="EF317" s="6"/>
      <c r="EG317" s="6"/>
      <c r="EH317" s="6"/>
      <c r="EI317" s="19"/>
      <c r="EJ317" s="6"/>
      <c r="EK317" s="6"/>
      <c r="EL317" s="30"/>
      <c r="EM317" s="19"/>
      <c r="EN317" s="6"/>
      <c r="EO317" s="6"/>
      <c r="EP317" s="6"/>
      <c r="EQ317" s="19"/>
      <c r="ER317" s="6"/>
      <c r="ES317" s="6"/>
      <c r="ET317" s="30"/>
      <c r="EU317" s="19"/>
      <c r="EV317" s="6"/>
      <c r="EW317" s="6"/>
      <c r="EX317" s="6"/>
      <c r="EY317" s="19"/>
      <c r="EZ317" s="6"/>
      <c r="FA317" s="6"/>
      <c r="FB317" s="30"/>
      <c r="FC317" s="19"/>
      <c r="FD317" s="6"/>
      <c r="FE317" s="6"/>
      <c r="FF317" s="6"/>
      <c r="FG317" s="19"/>
      <c r="FH317" s="6"/>
      <c r="FI317" s="6"/>
      <c r="FJ317" s="30"/>
      <c r="FK317" s="19"/>
      <c r="FL317" s="6"/>
      <c r="FM317" s="6"/>
      <c r="FN317" s="117"/>
      <c r="FO317" s="86"/>
    </row>
    <row r="318" spans="1:171" x14ac:dyDescent="0.2">
      <c r="A318" s="1"/>
      <c r="B318" s="76" t="str">
        <f>IF($B$53="","",$B$53)</f>
        <v>項目50</v>
      </c>
      <c r="C318" s="20"/>
      <c r="D318" s="7"/>
      <c r="E318" s="7"/>
      <c r="F318" s="7"/>
      <c r="G318" s="20"/>
      <c r="H318" s="7"/>
      <c r="I318" s="7"/>
      <c r="J318" s="7"/>
      <c r="K318" s="20"/>
      <c r="L318" s="7"/>
      <c r="M318" s="7"/>
      <c r="N318" s="7"/>
      <c r="O318" s="20"/>
      <c r="P318" s="7"/>
      <c r="Q318" s="7"/>
      <c r="R318" s="7"/>
      <c r="S318" s="20"/>
      <c r="T318" s="7"/>
      <c r="U318" s="7"/>
      <c r="V318" s="7"/>
      <c r="W318" s="20"/>
      <c r="X318" s="7"/>
      <c r="Y318" s="7"/>
      <c r="Z318" s="7"/>
      <c r="AA318" s="20"/>
      <c r="AB318" s="7"/>
      <c r="AC318" s="7"/>
      <c r="AD318" s="7"/>
      <c r="AE318" s="20"/>
      <c r="AF318" s="7"/>
      <c r="AG318" s="7"/>
      <c r="AH318" s="7"/>
      <c r="AI318" s="20"/>
      <c r="AJ318" s="7"/>
      <c r="AK318" s="7"/>
      <c r="AL318" s="7"/>
      <c r="AM318" s="20"/>
      <c r="AN318" s="7"/>
      <c r="AO318" s="7"/>
      <c r="AP318" s="7"/>
      <c r="AQ318" s="20"/>
      <c r="AR318" s="7"/>
      <c r="AS318" s="7"/>
      <c r="AT318" s="7"/>
      <c r="AU318" s="20"/>
      <c r="AV318" s="7"/>
      <c r="AW318" s="7"/>
      <c r="AX318" s="31"/>
      <c r="AY318" s="20"/>
      <c r="AZ318" s="7"/>
      <c r="BA318" s="7"/>
      <c r="BB318" s="7"/>
      <c r="BC318" s="20"/>
      <c r="BD318" s="7"/>
      <c r="BE318" s="7"/>
      <c r="BF318" s="31"/>
      <c r="BG318" s="20"/>
      <c r="BH318" s="7"/>
      <c r="BI318" s="7"/>
      <c r="BJ318" s="7"/>
      <c r="BK318" s="20"/>
      <c r="BL318" s="7"/>
      <c r="BM318" s="7"/>
      <c r="BN318" s="31"/>
      <c r="BO318" s="20"/>
      <c r="BP318" s="7"/>
      <c r="BQ318" s="7"/>
      <c r="BR318" s="7"/>
      <c r="BS318" s="20"/>
      <c r="BT318" s="7"/>
      <c r="BU318" s="7"/>
      <c r="BV318" s="31"/>
      <c r="BW318" s="20"/>
      <c r="BX318" s="7"/>
      <c r="BY318" s="7"/>
      <c r="BZ318" s="7"/>
      <c r="CA318" s="20"/>
      <c r="CB318" s="7"/>
      <c r="CC318" s="7"/>
      <c r="CD318" s="31"/>
      <c r="CE318" s="20"/>
      <c r="CF318" s="7"/>
      <c r="CG318" s="7"/>
      <c r="CH318" s="7"/>
      <c r="CI318" s="20"/>
      <c r="CJ318" s="7"/>
      <c r="CK318" s="7"/>
      <c r="CL318" s="31"/>
      <c r="CM318" s="20"/>
      <c r="CN318" s="7"/>
      <c r="CO318" s="7"/>
      <c r="CP318" s="7"/>
      <c r="CQ318" s="20"/>
      <c r="CR318" s="7"/>
      <c r="CS318" s="7"/>
      <c r="CT318" s="31"/>
      <c r="CU318" s="20"/>
      <c r="CV318" s="7"/>
      <c r="CW318" s="7"/>
      <c r="CX318" s="7"/>
      <c r="CY318" s="20"/>
      <c r="CZ318" s="7"/>
      <c r="DA318" s="7"/>
      <c r="DB318" s="31"/>
      <c r="DC318" s="20"/>
      <c r="DD318" s="7"/>
      <c r="DE318" s="7"/>
      <c r="DF318" s="7"/>
      <c r="DG318" s="20"/>
      <c r="DH318" s="7"/>
      <c r="DI318" s="7"/>
      <c r="DJ318" s="31"/>
      <c r="DK318" s="20"/>
      <c r="DL318" s="7"/>
      <c r="DM318" s="7"/>
      <c r="DN318" s="7"/>
      <c r="DO318" s="20"/>
      <c r="DP318" s="7"/>
      <c r="DQ318" s="7"/>
      <c r="DR318" s="31"/>
      <c r="DS318" s="20"/>
      <c r="DT318" s="7"/>
      <c r="DU318" s="7"/>
      <c r="DV318" s="31"/>
      <c r="DW318" s="20"/>
      <c r="DX318" s="7"/>
      <c r="DY318" s="7"/>
      <c r="DZ318" s="7"/>
      <c r="EA318" s="20"/>
      <c r="EB318" s="7"/>
      <c r="EC318" s="7"/>
      <c r="ED318" s="31"/>
      <c r="EE318" s="20"/>
      <c r="EF318" s="7"/>
      <c r="EG318" s="7"/>
      <c r="EH318" s="7"/>
      <c r="EI318" s="20"/>
      <c r="EJ318" s="7"/>
      <c r="EK318" s="7"/>
      <c r="EL318" s="31"/>
      <c r="EM318" s="20"/>
      <c r="EN318" s="7"/>
      <c r="EO318" s="7"/>
      <c r="EP318" s="7"/>
      <c r="EQ318" s="20"/>
      <c r="ER318" s="7"/>
      <c r="ES318" s="7"/>
      <c r="ET318" s="31"/>
      <c r="EU318" s="20"/>
      <c r="EV318" s="7"/>
      <c r="EW318" s="7"/>
      <c r="EX318" s="7"/>
      <c r="EY318" s="20"/>
      <c r="EZ318" s="7"/>
      <c r="FA318" s="7"/>
      <c r="FB318" s="31"/>
      <c r="FC318" s="20"/>
      <c r="FD318" s="7"/>
      <c r="FE318" s="7"/>
      <c r="FF318" s="7"/>
      <c r="FG318" s="20"/>
      <c r="FH318" s="7"/>
      <c r="FI318" s="7"/>
      <c r="FJ318" s="31"/>
      <c r="FK318" s="20"/>
      <c r="FL318" s="7"/>
      <c r="FM318" s="7"/>
      <c r="FN318" s="121"/>
      <c r="FO318" s="86"/>
    </row>
    <row r="319" spans="1:171" s="88" customFormat="1" x14ac:dyDescent="0.2">
      <c r="A319" s="5"/>
      <c r="B319" s="5"/>
      <c r="C319" s="42"/>
      <c r="D319" s="42"/>
      <c r="E319" s="42"/>
      <c r="F319" s="42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</row>
    <row r="320" spans="1:171" x14ac:dyDescent="0.2">
      <c r="A320" s="1"/>
      <c r="B320" s="314" t="s">
        <v>60</v>
      </c>
      <c r="C320" s="311" t="s">
        <v>100</v>
      </c>
      <c r="D320" s="312"/>
      <c r="E320" s="312"/>
      <c r="F320" s="313"/>
      <c r="G320" s="311" t="s">
        <v>101</v>
      </c>
      <c r="H320" s="312"/>
      <c r="I320" s="312"/>
      <c r="J320" s="313"/>
      <c r="K320" s="311" t="s">
        <v>102</v>
      </c>
      <c r="L320" s="312"/>
      <c r="M320" s="312"/>
      <c r="N320" s="313"/>
      <c r="O320" s="311" t="s">
        <v>103</v>
      </c>
      <c r="P320" s="312"/>
      <c r="Q320" s="312"/>
      <c r="R320" s="313"/>
      <c r="S320" s="311" t="s">
        <v>104</v>
      </c>
      <c r="T320" s="312"/>
      <c r="U320" s="312"/>
      <c r="V320" s="313"/>
      <c r="W320" s="311" t="s">
        <v>105</v>
      </c>
      <c r="X320" s="312"/>
      <c r="Y320" s="312"/>
      <c r="Z320" s="313"/>
      <c r="AA320" s="311" t="s">
        <v>106</v>
      </c>
      <c r="AB320" s="312"/>
      <c r="AC320" s="312"/>
      <c r="AD320" s="313"/>
      <c r="AE320" s="311" t="s">
        <v>107</v>
      </c>
      <c r="AF320" s="312"/>
      <c r="AG320" s="312"/>
      <c r="AH320" s="313"/>
      <c r="AI320" s="311" t="s">
        <v>108</v>
      </c>
      <c r="AJ320" s="312"/>
      <c r="AK320" s="312"/>
      <c r="AL320" s="313"/>
      <c r="AM320" s="311" t="s">
        <v>109</v>
      </c>
      <c r="AN320" s="312"/>
      <c r="AO320" s="312"/>
      <c r="AP320" s="313"/>
      <c r="AQ320" s="311" t="s">
        <v>110</v>
      </c>
      <c r="AR320" s="312"/>
      <c r="AS320" s="312"/>
      <c r="AT320" s="313"/>
      <c r="AU320" s="311" t="s">
        <v>111</v>
      </c>
      <c r="AV320" s="312"/>
      <c r="AW320" s="312"/>
      <c r="AX320" s="313"/>
      <c r="AY320" s="311" t="s">
        <v>112</v>
      </c>
      <c r="AZ320" s="312"/>
      <c r="BA320" s="312"/>
      <c r="BB320" s="313"/>
      <c r="BC320" s="311" t="s">
        <v>113</v>
      </c>
      <c r="BD320" s="312"/>
      <c r="BE320" s="312"/>
      <c r="BF320" s="313"/>
      <c r="BG320" s="311" t="s">
        <v>114</v>
      </c>
      <c r="BH320" s="312"/>
      <c r="BI320" s="312"/>
      <c r="BJ320" s="313"/>
      <c r="BK320" s="311" t="s">
        <v>115</v>
      </c>
      <c r="BL320" s="312"/>
      <c r="BM320" s="312"/>
      <c r="BN320" s="313"/>
      <c r="BO320" s="311" t="s">
        <v>116</v>
      </c>
      <c r="BP320" s="312"/>
      <c r="BQ320" s="312"/>
      <c r="BR320" s="313"/>
      <c r="BS320" s="311" t="s">
        <v>117</v>
      </c>
      <c r="BT320" s="312"/>
      <c r="BU320" s="312"/>
      <c r="BV320" s="313"/>
      <c r="BW320" s="311" t="s">
        <v>118</v>
      </c>
      <c r="BX320" s="312"/>
      <c r="BY320" s="312"/>
      <c r="BZ320" s="313"/>
      <c r="CA320" s="311" t="s">
        <v>119</v>
      </c>
      <c r="CB320" s="312"/>
      <c r="CC320" s="312"/>
      <c r="CD320" s="313"/>
      <c r="CE320" s="311" t="s">
        <v>120</v>
      </c>
      <c r="CF320" s="312"/>
      <c r="CG320" s="312"/>
      <c r="CH320" s="313"/>
      <c r="CI320" s="311" t="s">
        <v>121</v>
      </c>
      <c r="CJ320" s="312"/>
      <c r="CK320" s="312"/>
      <c r="CL320" s="313"/>
      <c r="CM320" s="311" t="s">
        <v>122</v>
      </c>
      <c r="CN320" s="312"/>
      <c r="CO320" s="312"/>
      <c r="CP320" s="313"/>
      <c r="CQ320" s="311" t="s">
        <v>123</v>
      </c>
      <c r="CR320" s="312"/>
      <c r="CS320" s="312"/>
      <c r="CT320" s="313"/>
      <c r="CU320" s="311" t="s">
        <v>124</v>
      </c>
      <c r="CV320" s="312"/>
      <c r="CW320" s="312"/>
      <c r="CX320" s="313"/>
      <c r="CY320" s="311" t="s">
        <v>125</v>
      </c>
      <c r="CZ320" s="312"/>
      <c r="DA320" s="312"/>
      <c r="DB320" s="313"/>
      <c r="DC320" s="311" t="s">
        <v>126</v>
      </c>
      <c r="DD320" s="312"/>
      <c r="DE320" s="312"/>
      <c r="DF320" s="313"/>
      <c r="DG320" s="311" t="s">
        <v>127</v>
      </c>
      <c r="DH320" s="312"/>
      <c r="DI320" s="312"/>
      <c r="DJ320" s="313"/>
      <c r="DK320" s="311" t="s">
        <v>128</v>
      </c>
      <c r="DL320" s="312"/>
      <c r="DM320" s="312"/>
      <c r="DN320" s="313"/>
      <c r="DO320" s="311" t="s">
        <v>129</v>
      </c>
      <c r="DP320" s="312"/>
      <c r="DQ320" s="312"/>
      <c r="DR320" s="313"/>
      <c r="DS320" s="311" t="s">
        <v>130</v>
      </c>
      <c r="DT320" s="312"/>
      <c r="DU320" s="312"/>
      <c r="DV320" s="313"/>
      <c r="DW320" s="311" t="s">
        <v>207</v>
      </c>
      <c r="DX320" s="312"/>
      <c r="DY320" s="312"/>
      <c r="DZ320" s="313"/>
      <c r="EA320" s="311" t="s">
        <v>208</v>
      </c>
      <c r="EB320" s="312"/>
      <c r="EC320" s="312"/>
      <c r="ED320" s="313"/>
      <c r="EE320" s="311" t="s">
        <v>209</v>
      </c>
      <c r="EF320" s="312"/>
      <c r="EG320" s="312"/>
      <c r="EH320" s="313"/>
      <c r="EI320" s="311" t="s">
        <v>210</v>
      </c>
      <c r="EJ320" s="312"/>
      <c r="EK320" s="312"/>
      <c r="EL320" s="313"/>
      <c r="EM320" s="311" t="s">
        <v>211</v>
      </c>
      <c r="EN320" s="312"/>
      <c r="EO320" s="312"/>
      <c r="EP320" s="313"/>
      <c r="EQ320" s="311" t="s">
        <v>212</v>
      </c>
      <c r="ER320" s="312"/>
      <c r="ES320" s="312"/>
      <c r="ET320" s="313"/>
      <c r="EU320" s="311" t="s">
        <v>213</v>
      </c>
      <c r="EV320" s="312"/>
      <c r="EW320" s="312"/>
      <c r="EX320" s="313"/>
      <c r="EY320" s="311" t="s">
        <v>214</v>
      </c>
      <c r="EZ320" s="312"/>
      <c r="FA320" s="312"/>
      <c r="FB320" s="313"/>
      <c r="FC320" s="311" t="s">
        <v>215</v>
      </c>
      <c r="FD320" s="312"/>
      <c r="FE320" s="312"/>
      <c r="FF320" s="313"/>
      <c r="FG320" s="311" t="s">
        <v>216</v>
      </c>
      <c r="FH320" s="312"/>
      <c r="FI320" s="312"/>
      <c r="FJ320" s="313"/>
      <c r="FK320" s="311" t="s">
        <v>217</v>
      </c>
      <c r="FL320" s="312"/>
      <c r="FM320" s="312"/>
      <c r="FN320" s="313"/>
      <c r="FO320" s="86"/>
    </row>
    <row r="321" spans="1:171" x14ac:dyDescent="0.2">
      <c r="A321" s="1"/>
      <c r="B321" s="316"/>
      <c r="C321" s="12" t="s">
        <v>0</v>
      </c>
      <c r="D321" s="11" t="s">
        <v>1</v>
      </c>
      <c r="E321" s="10" t="s">
        <v>2</v>
      </c>
      <c r="F321" s="16" t="s">
        <v>3</v>
      </c>
      <c r="G321" s="12" t="s">
        <v>0</v>
      </c>
      <c r="H321" s="11" t="s">
        <v>1</v>
      </c>
      <c r="I321" s="10" t="s">
        <v>2</v>
      </c>
      <c r="J321" s="16" t="s">
        <v>3</v>
      </c>
      <c r="K321" s="12" t="s">
        <v>0</v>
      </c>
      <c r="L321" s="11" t="s">
        <v>1</v>
      </c>
      <c r="M321" s="10" t="s">
        <v>2</v>
      </c>
      <c r="N321" s="16" t="s">
        <v>3</v>
      </c>
      <c r="O321" s="12" t="s">
        <v>0</v>
      </c>
      <c r="P321" s="11" t="s">
        <v>1</v>
      </c>
      <c r="Q321" s="10" t="s">
        <v>2</v>
      </c>
      <c r="R321" s="16" t="s">
        <v>3</v>
      </c>
      <c r="S321" s="12" t="s">
        <v>0</v>
      </c>
      <c r="T321" s="11" t="s">
        <v>1</v>
      </c>
      <c r="U321" s="10" t="s">
        <v>2</v>
      </c>
      <c r="V321" s="16" t="s">
        <v>3</v>
      </c>
      <c r="W321" s="12" t="s">
        <v>0</v>
      </c>
      <c r="X321" s="11" t="s">
        <v>1</v>
      </c>
      <c r="Y321" s="10" t="s">
        <v>2</v>
      </c>
      <c r="Z321" s="16" t="s">
        <v>3</v>
      </c>
      <c r="AA321" s="12" t="s">
        <v>0</v>
      </c>
      <c r="AB321" s="11" t="s">
        <v>1</v>
      </c>
      <c r="AC321" s="10" t="s">
        <v>2</v>
      </c>
      <c r="AD321" s="16" t="s">
        <v>3</v>
      </c>
      <c r="AE321" s="12" t="s">
        <v>0</v>
      </c>
      <c r="AF321" s="11" t="s">
        <v>1</v>
      </c>
      <c r="AG321" s="10" t="s">
        <v>2</v>
      </c>
      <c r="AH321" s="16" t="s">
        <v>3</v>
      </c>
      <c r="AI321" s="12" t="s">
        <v>0</v>
      </c>
      <c r="AJ321" s="11" t="s">
        <v>1</v>
      </c>
      <c r="AK321" s="10" t="s">
        <v>2</v>
      </c>
      <c r="AL321" s="16" t="s">
        <v>3</v>
      </c>
      <c r="AM321" s="12" t="s">
        <v>0</v>
      </c>
      <c r="AN321" s="11" t="s">
        <v>1</v>
      </c>
      <c r="AO321" s="10" t="s">
        <v>2</v>
      </c>
      <c r="AP321" s="16" t="s">
        <v>3</v>
      </c>
      <c r="AQ321" s="12" t="s">
        <v>0</v>
      </c>
      <c r="AR321" s="11" t="s">
        <v>1</v>
      </c>
      <c r="AS321" s="10" t="s">
        <v>2</v>
      </c>
      <c r="AT321" s="16" t="s">
        <v>3</v>
      </c>
      <c r="AU321" s="12" t="s">
        <v>0</v>
      </c>
      <c r="AV321" s="11" t="s">
        <v>1</v>
      </c>
      <c r="AW321" s="10" t="s">
        <v>2</v>
      </c>
      <c r="AX321" s="24" t="s">
        <v>3</v>
      </c>
      <c r="AY321" s="12" t="s">
        <v>0</v>
      </c>
      <c r="AZ321" s="11" t="s">
        <v>1</v>
      </c>
      <c r="BA321" s="10" t="s">
        <v>2</v>
      </c>
      <c r="BB321" s="16" t="s">
        <v>3</v>
      </c>
      <c r="BC321" s="12" t="s">
        <v>0</v>
      </c>
      <c r="BD321" s="11" t="s">
        <v>1</v>
      </c>
      <c r="BE321" s="10" t="s">
        <v>2</v>
      </c>
      <c r="BF321" s="24" t="s">
        <v>3</v>
      </c>
      <c r="BG321" s="12" t="s">
        <v>0</v>
      </c>
      <c r="BH321" s="11" t="s">
        <v>1</v>
      </c>
      <c r="BI321" s="10" t="s">
        <v>2</v>
      </c>
      <c r="BJ321" s="16" t="s">
        <v>3</v>
      </c>
      <c r="BK321" s="12" t="s">
        <v>0</v>
      </c>
      <c r="BL321" s="11" t="s">
        <v>1</v>
      </c>
      <c r="BM321" s="10" t="s">
        <v>2</v>
      </c>
      <c r="BN321" s="24" t="s">
        <v>3</v>
      </c>
      <c r="BO321" s="12" t="s">
        <v>0</v>
      </c>
      <c r="BP321" s="11" t="s">
        <v>1</v>
      </c>
      <c r="BQ321" s="10" t="s">
        <v>2</v>
      </c>
      <c r="BR321" s="16" t="s">
        <v>3</v>
      </c>
      <c r="BS321" s="12" t="s">
        <v>0</v>
      </c>
      <c r="BT321" s="11" t="s">
        <v>1</v>
      </c>
      <c r="BU321" s="10" t="s">
        <v>2</v>
      </c>
      <c r="BV321" s="24" t="s">
        <v>3</v>
      </c>
      <c r="BW321" s="12" t="s">
        <v>0</v>
      </c>
      <c r="BX321" s="11" t="s">
        <v>1</v>
      </c>
      <c r="BY321" s="10" t="s">
        <v>2</v>
      </c>
      <c r="BZ321" s="16" t="s">
        <v>3</v>
      </c>
      <c r="CA321" s="12" t="s">
        <v>0</v>
      </c>
      <c r="CB321" s="11" t="s">
        <v>1</v>
      </c>
      <c r="CC321" s="10" t="s">
        <v>2</v>
      </c>
      <c r="CD321" s="24" t="s">
        <v>3</v>
      </c>
      <c r="CE321" s="12" t="s">
        <v>0</v>
      </c>
      <c r="CF321" s="11" t="s">
        <v>1</v>
      </c>
      <c r="CG321" s="10" t="s">
        <v>2</v>
      </c>
      <c r="CH321" s="16" t="s">
        <v>3</v>
      </c>
      <c r="CI321" s="12" t="s">
        <v>0</v>
      </c>
      <c r="CJ321" s="11" t="s">
        <v>1</v>
      </c>
      <c r="CK321" s="10" t="s">
        <v>2</v>
      </c>
      <c r="CL321" s="24" t="s">
        <v>3</v>
      </c>
      <c r="CM321" s="12" t="s">
        <v>0</v>
      </c>
      <c r="CN321" s="11" t="s">
        <v>1</v>
      </c>
      <c r="CO321" s="10" t="s">
        <v>2</v>
      </c>
      <c r="CP321" s="16" t="s">
        <v>3</v>
      </c>
      <c r="CQ321" s="12" t="s">
        <v>0</v>
      </c>
      <c r="CR321" s="11" t="s">
        <v>1</v>
      </c>
      <c r="CS321" s="10" t="s">
        <v>2</v>
      </c>
      <c r="CT321" s="24" t="s">
        <v>3</v>
      </c>
      <c r="CU321" s="12" t="s">
        <v>0</v>
      </c>
      <c r="CV321" s="11" t="s">
        <v>1</v>
      </c>
      <c r="CW321" s="10" t="s">
        <v>2</v>
      </c>
      <c r="CX321" s="16" t="s">
        <v>3</v>
      </c>
      <c r="CY321" s="12" t="s">
        <v>0</v>
      </c>
      <c r="CZ321" s="11" t="s">
        <v>1</v>
      </c>
      <c r="DA321" s="10" t="s">
        <v>2</v>
      </c>
      <c r="DB321" s="24" t="s">
        <v>3</v>
      </c>
      <c r="DC321" s="12" t="s">
        <v>0</v>
      </c>
      <c r="DD321" s="11" t="s">
        <v>1</v>
      </c>
      <c r="DE321" s="10" t="s">
        <v>2</v>
      </c>
      <c r="DF321" s="16" t="s">
        <v>3</v>
      </c>
      <c r="DG321" s="12" t="s">
        <v>0</v>
      </c>
      <c r="DH321" s="11" t="s">
        <v>1</v>
      </c>
      <c r="DI321" s="10" t="s">
        <v>2</v>
      </c>
      <c r="DJ321" s="24" t="s">
        <v>3</v>
      </c>
      <c r="DK321" s="12" t="s">
        <v>0</v>
      </c>
      <c r="DL321" s="11" t="s">
        <v>1</v>
      </c>
      <c r="DM321" s="10" t="s">
        <v>2</v>
      </c>
      <c r="DN321" s="16" t="s">
        <v>3</v>
      </c>
      <c r="DO321" s="12" t="s">
        <v>0</v>
      </c>
      <c r="DP321" s="11" t="s">
        <v>1</v>
      </c>
      <c r="DQ321" s="10" t="s">
        <v>2</v>
      </c>
      <c r="DR321" s="24" t="s">
        <v>3</v>
      </c>
      <c r="DS321" s="12" t="s">
        <v>0</v>
      </c>
      <c r="DT321" s="11" t="s">
        <v>1</v>
      </c>
      <c r="DU321" s="10" t="s">
        <v>2</v>
      </c>
      <c r="DV321" s="24" t="s">
        <v>3</v>
      </c>
      <c r="DW321" s="12" t="s">
        <v>0</v>
      </c>
      <c r="DX321" s="11" t="s">
        <v>1</v>
      </c>
      <c r="DY321" s="10" t="s">
        <v>2</v>
      </c>
      <c r="DZ321" s="16" t="s">
        <v>3</v>
      </c>
      <c r="EA321" s="12" t="s">
        <v>0</v>
      </c>
      <c r="EB321" s="11" t="s">
        <v>1</v>
      </c>
      <c r="EC321" s="10" t="s">
        <v>2</v>
      </c>
      <c r="ED321" s="24" t="s">
        <v>3</v>
      </c>
      <c r="EE321" s="12" t="s">
        <v>0</v>
      </c>
      <c r="EF321" s="11" t="s">
        <v>1</v>
      </c>
      <c r="EG321" s="10" t="s">
        <v>2</v>
      </c>
      <c r="EH321" s="16" t="s">
        <v>3</v>
      </c>
      <c r="EI321" s="12" t="s">
        <v>0</v>
      </c>
      <c r="EJ321" s="11" t="s">
        <v>1</v>
      </c>
      <c r="EK321" s="10" t="s">
        <v>2</v>
      </c>
      <c r="EL321" s="24" t="s">
        <v>3</v>
      </c>
      <c r="EM321" s="12" t="s">
        <v>0</v>
      </c>
      <c r="EN321" s="11" t="s">
        <v>1</v>
      </c>
      <c r="EO321" s="10" t="s">
        <v>2</v>
      </c>
      <c r="EP321" s="16" t="s">
        <v>3</v>
      </c>
      <c r="EQ321" s="12" t="s">
        <v>0</v>
      </c>
      <c r="ER321" s="11" t="s">
        <v>1</v>
      </c>
      <c r="ES321" s="10" t="s">
        <v>2</v>
      </c>
      <c r="ET321" s="24" t="s">
        <v>3</v>
      </c>
      <c r="EU321" s="12" t="s">
        <v>0</v>
      </c>
      <c r="EV321" s="11" t="s">
        <v>1</v>
      </c>
      <c r="EW321" s="10" t="s">
        <v>2</v>
      </c>
      <c r="EX321" s="16" t="s">
        <v>3</v>
      </c>
      <c r="EY321" s="12" t="s">
        <v>0</v>
      </c>
      <c r="EZ321" s="11" t="s">
        <v>1</v>
      </c>
      <c r="FA321" s="10" t="s">
        <v>2</v>
      </c>
      <c r="FB321" s="24" t="s">
        <v>3</v>
      </c>
      <c r="FC321" s="12" t="s">
        <v>0</v>
      </c>
      <c r="FD321" s="11" t="s">
        <v>1</v>
      </c>
      <c r="FE321" s="10" t="s">
        <v>2</v>
      </c>
      <c r="FF321" s="16" t="s">
        <v>3</v>
      </c>
      <c r="FG321" s="12" t="s">
        <v>0</v>
      </c>
      <c r="FH321" s="11" t="s">
        <v>1</v>
      </c>
      <c r="FI321" s="10" t="s">
        <v>2</v>
      </c>
      <c r="FJ321" s="24" t="s">
        <v>3</v>
      </c>
      <c r="FK321" s="12" t="s">
        <v>0</v>
      </c>
      <c r="FL321" s="11" t="s">
        <v>1</v>
      </c>
      <c r="FM321" s="10" t="s">
        <v>2</v>
      </c>
      <c r="FN321" s="87" t="s">
        <v>3</v>
      </c>
      <c r="FO321" s="86"/>
    </row>
    <row r="322" spans="1:171" x14ac:dyDescent="0.2">
      <c r="A322" s="1"/>
      <c r="B322" s="73" t="str">
        <f>IF($B$4="","",$B$4)</f>
        <v>加工食品</v>
      </c>
      <c r="C322" s="21">
        <v>560150.52289999998</v>
      </c>
      <c r="D322" s="8">
        <v>110728265.40620001</v>
      </c>
      <c r="E322" s="8">
        <v>0</v>
      </c>
      <c r="F322" s="8">
        <v>94753795.258900002</v>
      </c>
      <c r="G322" s="21">
        <v>659198.19429999997</v>
      </c>
      <c r="H322" s="8">
        <v>133409281.4975</v>
      </c>
      <c r="I322" s="8">
        <v>0</v>
      </c>
      <c r="J322" s="8">
        <v>123307982.3046</v>
      </c>
      <c r="K322" s="21">
        <v>612252.11979999999</v>
      </c>
      <c r="L322" s="8">
        <v>123220351.1196</v>
      </c>
      <c r="M322" s="8">
        <v>0</v>
      </c>
      <c r="N322" s="8">
        <v>118202132.1162</v>
      </c>
      <c r="O322" s="21">
        <v>521739.26120000001</v>
      </c>
      <c r="P322" s="8">
        <v>97053652.871099994</v>
      </c>
      <c r="Q322" s="8">
        <v>0</v>
      </c>
      <c r="R322" s="8">
        <v>88434279.540600002</v>
      </c>
      <c r="S322" s="21">
        <v>764770.50699999998</v>
      </c>
      <c r="T322" s="8">
        <v>149399649.48500001</v>
      </c>
      <c r="U322" s="8">
        <v>0</v>
      </c>
      <c r="V322" s="8">
        <v>134571539.60929999</v>
      </c>
      <c r="W322" s="21">
        <v>634326.44059999997</v>
      </c>
      <c r="X322" s="8">
        <v>120219736.1168</v>
      </c>
      <c r="Y322" s="8">
        <v>0</v>
      </c>
      <c r="Z322" s="8">
        <v>107111795.6612</v>
      </c>
      <c r="AA322" s="21">
        <v>565957.07250000001</v>
      </c>
      <c r="AB322" s="8">
        <v>109450268.617</v>
      </c>
      <c r="AC322" s="8">
        <v>0</v>
      </c>
      <c r="AD322" s="8">
        <v>94547259.153600007</v>
      </c>
      <c r="AE322" s="21">
        <v>561071.93189999997</v>
      </c>
      <c r="AF322" s="8">
        <v>110951148.9181</v>
      </c>
      <c r="AG322" s="8">
        <v>0</v>
      </c>
      <c r="AH322" s="8">
        <v>96087966.768600002</v>
      </c>
      <c r="AI322" s="21">
        <v>643181.7426</v>
      </c>
      <c r="AJ322" s="8">
        <v>130210696.3598</v>
      </c>
      <c r="AK322" s="8">
        <v>0</v>
      </c>
      <c r="AL322" s="8">
        <v>118789812.8092</v>
      </c>
      <c r="AM322" s="21">
        <v>718706.69420000003</v>
      </c>
      <c r="AN322" s="8">
        <v>146260133.7687</v>
      </c>
      <c r="AO322" s="8">
        <v>0</v>
      </c>
      <c r="AP322" s="8">
        <v>140828118.9515</v>
      </c>
      <c r="AQ322" s="21">
        <v>598868.13320000004</v>
      </c>
      <c r="AR322" s="8">
        <v>115479143.2181</v>
      </c>
      <c r="AS322" s="8">
        <v>0</v>
      </c>
      <c r="AT322" s="8">
        <v>98394488.7324</v>
      </c>
      <c r="AU322" s="21">
        <v>574548.01630000002</v>
      </c>
      <c r="AV322" s="8">
        <v>111010481.0722</v>
      </c>
      <c r="AW322" s="8">
        <v>0</v>
      </c>
      <c r="AX322" s="29">
        <v>98721855.513699993</v>
      </c>
      <c r="AY322" s="21">
        <v>619580.13040000002</v>
      </c>
      <c r="AZ322" s="8">
        <v>117334727.4385</v>
      </c>
      <c r="BA322" s="8">
        <v>0</v>
      </c>
      <c r="BB322" s="8">
        <v>104071013.4084</v>
      </c>
      <c r="BC322" s="21">
        <v>500483.641</v>
      </c>
      <c r="BD322" s="8">
        <v>94523016.923899993</v>
      </c>
      <c r="BE322" s="8">
        <v>0</v>
      </c>
      <c r="BF322" s="29">
        <v>84748945.481600001</v>
      </c>
      <c r="BG322" s="21">
        <v>563392.30599999998</v>
      </c>
      <c r="BH322" s="8">
        <v>114360485.11310001</v>
      </c>
      <c r="BI322" s="8">
        <v>0</v>
      </c>
      <c r="BJ322" s="8">
        <v>100685348.79960001</v>
      </c>
      <c r="BK322" s="21">
        <v>702091.26769999997</v>
      </c>
      <c r="BL322" s="8">
        <v>142452935.68700001</v>
      </c>
      <c r="BM322" s="8">
        <v>0</v>
      </c>
      <c r="BN322" s="29">
        <v>131922199.3541</v>
      </c>
      <c r="BO322" s="21">
        <v>690897.17059999995</v>
      </c>
      <c r="BP322" s="8">
        <v>140378111.04359999</v>
      </c>
      <c r="BQ322" s="8">
        <v>0</v>
      </c>
      <c r="BR322" s="8">
        <v>137466433.99869999</v>
      </c>
      <c r="BS322" s="21">
        <v>557810.56559999997</v>
      </c>
      <c r="BT322" s="8">
        <v>106417692.34980001</v>
      </c>
      <c r="BU322" s="8">
        <v>0</v>
      </c>
      <c r="BV322" s="29">
        <v>90309766.162499994</v>
      </c>
      <c r="BW322" s="21">
        <v>609307.42660000001</v>
      </c>
      <c r="BX322" s="8">
        <v>117553576.7947</v>
      </c>
      <c r="BY322" s="8">
        <v>0</v>
      </c>
      <c r="BZ322" s="8">
        <v>103785389.3318</v>
      </c>
      <c r="CA322" s="21">
        <v>601378.95030000003</v>
      </c>
      <c r="CB322" s="8">
        <v>114293230.27509999</v>
      </c>
      <c r="CC322" s="8">
        <v>0</v>
      </c>
      <c r="CD322" s="29">
        <v>100561677.4787</v>
      </c>
      <c r="CE322" s="21">
        <v>561155.08409999998</v>
      </c>
      <c r="CF322" s="8">
        <v>109720377.1767</v>
      </c>
      <c r="CG322" s="8">
        <v>0</v>
      </c>
      <c r="CH322" s="8">
        <v>98251033.315300003</v>
      </c>
      <c r="CI322" s="21">
        <v>558655.8996</v>
      </c>
      <c r="CJ322" s="8">
        <v>112401806.1212</v>
      </c>
      <c r="CK322" s="8">
        <v>0</v>
      </c>
      <c r="CL322" s="29">
        <v>96414769.989399999</v>
      </c>
      <c r="CM322" s="21">
        <v>652360.32949999999</v>
      </c>
      <c r="CN322" s="8">
        <v>138040124.73609999</v>
      </c>
      <c r="CO322" s="8">
        <v>0</v>
      </c>
      <c r="CP322" s="8">
        <v>126468241.4243</v>
      </c>
      <c r="CQ322" s="21">
        <v>634990.46739999996</v>
      </c>
      <c r="CR322" s="8">
        <v>134279901.14669999</v>
      </c>
      <c r="CS322" s="8">
        <v>0</v>
      </c>
      <c r="CT322" s="29">
        <v>136694370.63850001</v>
      </c>
      <c r="CU322" s="21">
        <v>694446.61100000003</v>
      </c>
      <c r="CV322" s="8">
        <v>136199563.99290001</v>
      </c>
      <c r="CW322" s="8">
        <v>0</v>
      </c>
      <c r="CX322" s="8">
        <v>121036112.60089999</v>
      </c>
      <c r="CY322" s="21">
        <v>521189.96029999998</v>
      </c>
      <c r="CZ322" s="8">
        <v>100972095.14309999</v>
      </c>
      <c r="DA322" s="8">
        <v>0</v>
      </c>
      <c r="DB322" s="29">
        <v>90105776.709399998</v>
      </c>
      <c r="DC322" s="21">
        <v>570577.05189999996</v>
      </c>
      <c r="DD322" s="8">
        <v>108708985.6936</v>
      </c>
      <c r="DE322" s="8">
        <v>0</v>
      </c>
      <c r="DF322" s="8">
        <v>94041069.085800007</v>
      </c>
      <c r="DG322" s="21">
        <v>592277.58840000001</v>
      </c>
      <c r="DH322" s="8">
        <v>114913013.39210001</v>
      </c>
      <c r="DI322" s="8">
        <v>0</v>
      </c>
      <c r="DJ322" s="29">
        <v>103986150.30419999</v>
      </c>
      <c r="DK322" s="21">
        <v>460045.00219999999</v>
      </c>
      <c r="DL322" s="8">
        <v>92776352.611100003</v>
      </c>
      <c r="DM322" s="8">
        <v>0</v>
      </c>
      <c r="DN322" s="8">
        <v>81515016.841499999</v>
      </c>
      <c r="DO322" s="21">
        <v>666035.52969999996</v>
      </c>
      <c r="DP322" s="8">
        <v>135888502.66850001</v>
      </c>
      <c r="DQ322" s="8">
        <v>0</v>
      </c>
      <c r="DR322" s="29">
        <v>127315149.39820001</v>
      </c>
      <c r="DS322" s="21">
        <v>549340.12309999997</v>
      </c>
      <c r="DT322" s="8">
        <v>112419513.0027</v>
      </c>
      <c r="DU322" s="8">
        <v>0</v>
      </c>
      <c r="DV322" s="29">
        <v>108717967.5297</v>
      </c>
      <c r="DW322" s="21">
        <v>645633.28090000001</v>
      </c>
      <c r="DX322" s="8">
        <v>127658333.88500001</v>
      </c>
      <c r="DY322" s="8">
        <v>0</v>
      </c>
      <c r="DZ322" s="8">
        <v>110823690.24079999</v>
      </c>
      <c r="EA322" s="21">
        <v>550039.26060000004</v>
      </c>
      <c r="EB322" s="8">
        <v>110602956.21600001</v>
      </c>
      <c r="EC322" s="8">
        <v>0</v>
      </c>
      <c r="ED322" s="29">
        <v>100039387.5438</v>
      </c>
      <c r="EE322" s="21">
        <v>557644.03029999998</v>
      </c>
      <c r="EF322" s="8">
        <v>110977600.9973</v>
      </c>
      <c r="EG322" s="8">
        <v>0</v>
      </c>
      <c r="EH322" s="8">
        <v>98956233.646300003</v>
      </c>
      <c r="EI322" s="21">
        <v>605151.53150000004</v>
      </c>
      <c r="EJ322" s="8">
        <v>124293210.2871</v>
      </c>
      <c r="EK322" s="8">
        <v>0</v>
      </c>
      <c r="EL322" s="29">
        <v>111088871.0381</v>
      </c>
      <c r="EM322" s="21">
        <v>628074.07250000001</v>
      </c>
      <c r="EN322" s="8">
        <v>122474592.8803</v>
      </c>
      <c r="EO322" s="8">
        <v>0</v>
      </c>
      <c r="EP322" s="8">
        <v>113471222.4791</v>
      </c>
      <c r="EQ322" s="21">
        <v>591980.77130000002</v>
      </c>
      <c r="ER322" s="8">
        <v>119986696.1312</v>
      </c>
      <c r="ES322" s="8">
        <v>0</v>
      </c>
      <c r="ET322" s="29">
        <v>111718250.02860001</v>
      </c>
      <c r="EU322" s="21">
        <v>668367.07550000004</v>
      </c>
      <c r="EV322" s="8">
        <v>136278537.7595</v>
      </c>
      <c r="EW322" s="8">
        <v>0</v>
      </c>
      <c r="EX322" s="8">
        <v>128056564.7661</v>
      </c>
      <c r="EY322" s="21">
        <v>566007.6594</v>
      </c>
      <c r="EZ322" s="8">
        <v>108167279.5222</v>
      </c>
      <c r="FA322" s="8">
        <v>0</v>
      </c>
      <c r="FB322" s="29">
        <v>92590617.930800006</v>
      </c>
      <c r="FC322" s="21">
        <v>624498.36470000003</v>
      </c>
      <c r="FD322" s="8">
        <v>119819900.265</v>
      </c>
      <c r="FE322" s="8">
        <v>0</v>
      </c>
      <c r="FF322" s="8">
        <v>108342409.44939999</v>
      </c>
      <c r="FG322" s="21">
        <v>605877.43720000004</v>
      </c>
      <c r="FH322" s="8">
        <v>113659511.2949</v>
      </c>
      <c r="FI322" s="8">
        <v>0</v>
      </c>
      <c r="FJ322" s="29">
        <v>100776195.4994</v>
      </c>
      <c r="FK322" s="21">
        <v>567203.10660000006</v>
      </c>
      <c r="FL322" s="8">
        <v>109241593.54960001</v>
      </c>
      <c r="FM322" s="8">
        <v>0</v>
      </c>
      <c r="FN322" s="114">
        <v>98926219.806500003</v>
      </c>
      <c r="FO322" s="86"/>
    </row>
    <row r="323" spans="1:171" x14ac:dyDescent="0.2">
      <c r="A323" s="1"/>
      <c r="B323" s="74" t="str">
        <f>IF($B$5="","",$B$5)</f>
        <v>生鮮食品</v>
      </c>
      <c r="C323" s="19">
        <v>146772.81950000001</v>
      </c>
      <c r="D323" s="6">
        <v>22795978.047899999</v>
      </c>
      <c r="E323" s="6">
        <v>0</v>
      </c>
      <c r="F323" s="6">
        <v>15109019.8036</v>
      </c>
      <c r="G323" s="19">
        <v>166431.3204</v>
      </c>
      <c r="H323" s="6">
        <v>24619606.728999998</v>
      </c>
      <c r="I323" s="6">
        <v>0</v>
      </c>
      <c r="J323" s="6">
        <v>15532328.1468</v>
      </c>
      <c r="K323" s="19">
        <v>155918.96410000001</v>
      </c>
      <c r="L323" s="6">
        <v>22349598.032400001</v>
      </c>
      <c r="M323" s="6">
        <v>0</v>
      </c>
      <c r="N323" s="6">
        <v>15348068.937899999</v>
      </c>
      <c r="O323" s="19">
        <v>153959.94399999999</v>
      </c>
      <c r="P323" s="6">
        <v>20651260.794799998</v>
      </c>
      <c r="Q323" s="6">
        <v>0</v>
      </c>
      <c r="R323" s="6">
        <v>14061532.816299999</v>
      </c>
      <c r="S323" s="19">
        <v>205637.31580000001</v>
      </c>
      <c r="T323" s="6">
        <v>28107627.057700001</v>
      </c>
      <c r="U323" s="6">
        <v>0</v>
      </c>
      <c r="V323" s="6">
        <v>20126501.3609</v>
      </c>
      <c r="W323" s="19">
        <v>187961.4357</v>
      </c>
      <c r="X323" s="6">
        <v>24803299.295400001</v>
      </c>
      <c r="Y323" s="6">
        <v>0</v>
      </c>
      <c r="Z323" s="6">
        <v>18078266.358800001</v>
      </c>
      <c r="AA323" s="19">
        <v>156593.41579999999</v>
      </c>
      <c r="AB323" s="6">
        <v>22053666.936099999</v>
      </c>
      <c r="AC323" s="6">
        <v>0</v>
      </c>
      <c r="AD323" s="6">
        <v>13456143.3815</v>
      </c>
      <c r="AE323" s="19">
        <v>149604.19620000001</v>
      </c>
      <c r="AF323" s="6">
        <v>21915466.315099999</v>
      </c>
      <c r="AG323" s="6">
        <v>0</v>
      </c>
      <c r="AH323" s="6">
        <v>13461197.3157</v>
      </c>
      <c r="AI323" s="19">
        <v>164730.0172</v>
      </c>
      <c r="AJ323" s="6">
        <v>24525802.888</v>
      </c>
      <c r="AK323" s="6">
        <v>0</v>
      </c>
      <c r="AL323" s="6">
        <v>14384160.7095</v>
      </c>
      <c r="AM323" s="19">
        <v>176202.06330000001</v>
      </c>
      <c r="AN323" s="6">
        <v>25968418.389699999</v>
      </c>
      <c r="AO323" s="6">
        <v>0</v>
      </c>
      <c r="AP323" s="6">
        <v>17031403.324200001</v>
      </c>
      <c r="AQ323" s="19">
        <v>172039.27549999999</v>
      </c>
      <c r="AR323" s="6">
        <v>24093105.559900001</v>
      </c>
      <c r="AS323" s="6">
        <v>0</v>
      </c>
      <c r="AT323" s="6">
        <v>17042922.773800001</v>
      </c>
      <c r="AU323" s="19">
        <v>152693.76019999999</v>
      </c>
      <c r="AV323" s="6">
        <v>21786181.953000002</v>
      </c>
      <c r="AW323" s="6">
        <v>0</v>
      </c>
      <c r="AX323" s="30">
        <v>14173350.0469</v>
      </c>
      <c r="AY323" s="19">
        <v>178727.9584</v>
      </c>
      <c r="AZ323" s="6">
        <v>24614179.441199999</v>
      </c>
      <c r="BA323" s="6">
        <v>0</v>
      </c>
      <c r="BB323" s="6">
        <v>18296032.962099999</v>
      </c>
      <c r="BC323" s="19">
        <v>142411.35560000001</v>
      </c>
      <c r="BD323" s="6">
        <v>19597721.725200001</v>
      </c>
      <c r="BE323" s="6">
        <v>0</v>
      </c>
      <c r="BF323" s="30">
        <v>12110705.575200001</v>
      </c>
      <c r="BG323" s="19">
        <v>137775.3578</v>
      </c>
      <c r="BH323" s="6">
        <v>20101784.6008</v>
      </c>
      <c r="BI323" s="6">
        <v>0</v>
      </c>
      <c r="BJ323" s="6">
        <v>13232937.048800001</v>
      </c>
      <c r="BK323" s="19">
        <v>178027.63639999999</v>
      </c>
      <c r="BL323" s="6">
        <v>26571122.332899999</v>
      </c>
      <c r="BM323" s="6">
        <v>0</v>
      </c>
      <c r="BN323" s="30">
        <v>16897479.464699998</v>
      </c>
      <c r="BO323" s="19">
        <v>207022.69940000001</v>
      </c>
      <c r="BP323" s="6">
        <v>31546431.098000001</v>
      </c>
      <c r="BQ323" s="6">
        <v>0</v>
      </c>
      <c r="BR323" s="6">
        <v>20193689.214699998</v>
      </c>
      <c r="BS323" s="19">
        <v>241317.0624</v>
      </c>
      <c r="BT323" s="6">
        <v>33479247.344799999</v>
      </c>
      <c r="BU323" s="6">
        <v>0</v>
      </c>
      <c r="BV323" s="30">
        <v>22132115.110199999</v>
      </c>
      <c r="BW323" s="19">
        <v>231269.38560000001</v>
      </c>
      <c r="BX323" s="6">
        <v>32883354.2119</v>
      </c>
      <c r="BY323" s="6">
        <v>0</v>
      </c>
      <c r="BZ323" s="6">
        <v>20768726.983199999</v>
      </c>
      <c r="CA323" s="19">
        <v>210680.065</v>
      </c>
      <c r="CB323" s="6">
        <v>30401358.8145</v>
      </c>
      <c r="CC323" s="6">
        <v>0</v>
      </c>
      <c r="CD323" s="30">
        <v>17752974.5407</v>
      </c>
      <c r="CE323" s="19">
        <v>226001.5955</v>
      </c>
      <c r="CF323" s="6">
        <v>31822737.396299999</v>
      </c>
      <c r="CG323" s="6">
        <v>0</v>
      </c>
      <c r="CH323" s="6">
        <v>17381225.0042</v>
      </c>
      <c r="CI323" s="19">
        <v>201758.41329999999</v>
      </c>
      <c r="CJ323" s="6">
        <v>30655133.6928</v>
      </c>
      <c r="CK323" s="6">
        <v>0</v>
      </c>
      <c r="CL323" s="30">
        <v>17382269.5704</v>
      </c>
      <c r="CM323" s="19">
        <v>221017.0533</v>
      </c>
      <c r="CN323" s="6">
        <v>33255986.225699998</v>
      </c>
      <c r="CO323" s="6">
        <v>0</v>
      </c>
      <c r="CP323" s="6">
        <v>20965788.478399999</v>
      </c>
      <c r="CQ323" s="19">
        <v>202724.17</v>
      </c>
      <c r="CR323" s="6">
        <v>30062640.322799999</v>
      </c>
      <c r="CS323" s="6">
        <v>0</v>
      </c>
      <c r="CT323" s="30">
        <v>18132757.735100001</v>
      </c>
      <c r="CU323" s="19">
        <v>283344.14039999997</v>
      </c>
      <c r="CV323" s="6">
        <v>40609971.2733</v>
      </c>
      <c r="CW323" s="6">
        <v>0</v>
      </c>
      <c r="CX323" s="6">
        <v>24625870.870700002</v>
      </c>
      <c r="CY323" s="19">
        <v>184770.6035</v>
      </c>
      <c r="CZ323" s="6">
        <v>26147204.524999999</v>
      </c>
      <c r="DA323" s="6">
        <v>0</v>
      </c>
      <c r="DB323" s="30">
        <v>17027722.519200001</v>
      </c>
      <c r="DC323" s="19">
        <v>200415.11360000001</v>
      </c>
      <c r="DD323" s="6">
        <v>29054125.626499999</v>
      </c>
      <c r="DE323" s="6">
        <v>0</v>
      </c>
      <c r="DF323" s="6">
        <v>16585136.353800001</v>
      </c>
      <c r="DG323" s="19">
        <v>238050.30609999999</v>
      </c>
      <c r="DH323" s="6">
        <v>33289045.566500001</v>
      </c>
      <c r="DI323" s="6">
        <v>0</v>
      </c>
      <c r="DJ323" s="30">
        <v>18987625.243900001</v>
      </c>
      <c r="DK323" s="19">
        <v>134.95519999999999</v>
      </c>
      <c r="DL323" s="6">
        <v>42296.960099999997</v>
      </c>
      <c r="DM323" s="6">
        <v>0</v>
      </c>
      <c r="DN323" s="6">
        <v>20963.244999999999</v>
      </c>
      <c r="DO323" s="19">
        <v>168.9888</v>
      </c>
      <c r="DP323" s="6">
        <v>55973.805099999998</v>
      </c>
      <c r="DQ323" s="6">
        <v>0</v>
      </c>
      <c r="DR323" s="30">
        <v>30632.657999999999</v>
      </c>
      <c r="DS323" s="19">
        <v>150.9034</v>
      </c>
      <c r="DT323" s="6">
        <v>47705.898300000001</v>
      </c>
      <c r="DU323" s="6">
        <v>0</v>
      </c>
      <c r="DV323" s="30">
        <v>31576.294999999998</v>
      </c>
      <c r="DW323" s="19">
        <v>123.00230000000001</v>
      </c>
      <c r="DX323" s="6">
        <v>36816.219899999996</v>
      </c>
      <c r="DY323" s="6">
        <v>0</v>
      </c>
      <c r="DZ323" s="6">
        <v>23751.9</v>
      </c>
      <c r="EA323" s="19">
        <v>164.52430000000001</v>
      </c>
      <c r="EB323" s="6">
        <v>58766.172599999998</v>
      </c>
      <c r="EC323" s="6">
        <v>0</v>
      </c>
      <c r="ED323" s="30">
        <v>23402.757000000001</v>
      </c>
      <c r="EE323" s="19">
        <v>155.97020000000001</v>
      </c>
      <c r="EF323" s="6">
        <v>59174.329599999997</v>
      </c>
      <c r="EG323" s="6">
        <v>0</v>
      </c>
      <c r="EH323" s="6">
        <v>21537.0484</v>
      </c>
      <c r="EI323" s="19">
        <v>134.0729</v>
      </c>
      <c r="EJ323" s="6">
        <v>45717.571799999998</v>
      </c>
      <c r="EK323" s="6">
        <v>0</v>
      </c>
      <c r="EL323" s="30">
        <v>16747.462800000001</v>
      </c>
      <c r="EM323" s="19">
        <v>368.68779999999998</v>
      </c>
      <c r="EN323" s="6">
        <v>64633.786599999999</v>
      </c>
      <c r="EO323" s="6">
        <v>0</v>
      </c>
      <c r="EP323" s="6">
        <v>91131.018800000005</v>
      </c>
      <c r="EQ323" s="19">
        <v>198.75649999999999</v>
      </c>
      <c r="ER323" s="6">
        <v>63226.161399999997</v>
      </c>
      <c r="ES323" s="6">
        <v>0</v>
      </c>
      <c r="ET323" s="30">
        <v>24094.4686</v>
      </c>
      <c r="EU323" s="19">
        <v>205.49879999999999</v>
      </c>
      <c r="EV323" s="6">
        <v>66412.130099999995</v>
      </c>
      <c r="EW323" s="6">
        <v>0</v>
      </c>
      <c r="EX323" s="6">
        <v>23702.266800000001</v>
      </c>
      <c r="EY323" s="19">
        <v>292.56990000000002</v>
      </c>
      <c r="EZ323" s="6">
        <v>79871.689199999993</v>
      </c>
      <c r="FA323" s="6">
        <v>0</v>
      </c>
      <c r="FB323" s="30">
        <v>48955.1086</v>
      </c>
      <c r="FC323" s="19">
        <v>242.81720000000001</v>
      </c>
      <c r="FD323" s="6">
        <v>83278.917199999996</v>
      </c>
      <c r="FE323" s="6">
        <v>0</v>
      </c>
      <c r="FF323" s="6">
        <v>12270.695400000001</v>
      </c>
      <c r="FG323" s="19">
        <v>183.6439</v>
      </c>
      <c r="FH323" s="6">
        <v>60286.6152</v>
      </c>
      <c r="FI323" s="6">
        <v>0</v>
      </c>
      <c r="FJ323" s="30">
        <v>23386.086599999999</v>
      </c>
      <c r="FK323" s="19">
        <v>360.32729999999998</v>
      </c>
      <c r="FL323" s="6">
        <v>85167.885200000004</v>
      </c>
      <c r="FM323" s="6">
        <v>0</v>
      </c>
      <c r="FN323" s="117">
        <v>62847.164599999996</v>
      </c>
      <c r="FO323" s="86"/>
    </row>
    <row r="324" spans="1:171" x14ac:dyDescent="0.2">
      <c r="A324" s="1"/>
      <c r="B324" s="74" t="str">
        <f>IF($B$6="","",$B$6)</f>
        <v>菓子類</v>
      </c>
      <c r="C324" s="19">
        <v>251855.64129999999</v>
      </c>
      <c r="D324" s="6">
        <v>36848117.867399998</v>
      </c>
      <c r="E324" s="6">
        <v>0</v>
      </c>
      <c r="F324" s="6">
        <v>26478396.996199999</v>
      </c>
      <c r="G324" s="19">
        <v>282897.71659999999</v>
      </c>
      <c r="H324" s="6">
        <v>42593998.295100003</v>
      </c>
      <c r="I324" s="6">
        <v>0</v>
      </c>
      <c r="J324" s="6">
        <v>32473787.820599999</v>
      </c>
      <c r="K324" s="19">
        <v>242248.69380000001</v>
      </c>
      <c r="L324" s="6">
        <v>36343451.424699999</v>
      </c>
      <c r="M324" s="6">
        <v>0</v>
      </c>
      <c r="N324" s="6">
        <v>28854773.050299998</v>
      </c>
      <c r="O324" s="19">
        <v>198486.1403</v>
      </c>
      <c r="P324" s="6">
        <v>29004044.104899999</v>
      </c>
      <c r="Q324" s="6">
        <v>0</v>
      </c>
      <c r="R324" s="6">
        <v>22185520.247699998</v>
      </c>
      <c r="S324" s="19">
        <v>299281.80699999997</v>
      </c>
      <c r="T324" s="6">
        <v>45145224.591399997</v>
      </c>
      <c r="U324" s="6">
        <v>0</v>
      </c>
      <c r="V324" s="6">
        <v>33519840.412300002</v>
      </c>
      <c r="W324" s="19">
        <v>270590.826</v>
      </c>
      <c r="X324" s="6">
        <v>38700887.332199998</v>
      </c>
      <c r="Y324" s="6">
        <v>0</v>
      </c>
      <c r="Z324" s="6">
        <v>28798185.288899999</v>
      </c>
      <c r="AA324" s="19">
        <v>232312.18100000001</v>
      </c>
      <c r="AB324" s="6">
        <v>34994704.090400003</v>
      </c>
      <c r="AC324" s="6">
        <v>0</v>
      </c>
      <c r="AD324" s="6">
        <v>25953087.852400001</v>
      </c>
      <c r="AE324" s="19">
        <v>240438.64670000001</v>
      </c>
      <c r="AF324" s="6">
        <v>36719856.2874</v>
      </c>
      <c r="AG324" s="6">
        <v>0</v>
      </c>
      <c r="AH324" s="6">
        <v>26549594.2744</v>
      </c>
      <c r="AI324" s="19">
        <v>286576.03649999999</v>
      </c>
      <c r="AJ324" s="6">
        <v>43854516.211400002</v>
      </c>
      <c r="AK324" s="6">
        <v>0</v>
      </c>
      <c r="AL324" s="6">
        <v>32913659.157000002</v>
      </c>
      <c r="AM324" s="19">
        <v>287439.64230000001</v>
      </c>
      <c r="AN324" s="6">
        <v>43587930.247000001</v>
      </c>
      <c r="AO324" s="6">
        <v>0</v>
      </c>
      <c r="AP324" s="6">
        <v>35601125.5075</v>
      </c>
      <c r="AQ324" s="19">
        <v>236023.4032</v>
      </c>
      <c r="AR324" s="6">
        <v>35065048.6514</v>
      </c>
      <c r="AS324" s="6">
        <v>0</v>
      </c>
      <c r="AT324" s="6">
        <v>26563507.235399999</v>
      </c>
      <c r="AU324" s="19">
        <v>240515.12779999999</v>
      </c>
      <c r="AV324" s="6">
        <v>35497268.341799997</v>
      </c>
      <c r="AW324" s="6">
        <v>0</v>
      </c>
      <c r="AX324" s="30">
        <v>27354686.2304</v>
      </c>
      <c r="AY324" s="19">
        <v>263547.25599999999</v>
      </c>
      <c r="AZ324" s="6">
        <v>38146229.868199997</v>
      </c>
      <c r="BA324" s="6">
        <v>0</v>
      </c>
      <c r="BB324" s="6">
        <v>31249114.4921</v>
      </c>
      <c r="BC324" s="19">
        <v>195156.25510000001</v>
      </c>
      <c r="BD324" s="6">
        <v>29015847.726399999</v>
      </c>
      <c r="BE324" s="6">
        <v>0</v>
      </c>
      <c r="BF324" s="30">
        <v>21993906.877500001</v>
      </c>
      <c r="BG324" s="19">
        <v>240700.45869999999</v>
      </c>
      <c r="BH324" s="6">
        <v>36344473.189999998</v>
      </c>
      <c r="BI324" s="6">
        <v>0</v>
      </c>
      <c r="BJ324" s="6">
        <v>24885306.214699998</v>
      </c>
      <c r="BK324" s="19">
        <v>302271.43300000002</v>
      </c>
      <c r="BL324" s="6">
        <v>45821321.367399998</v>
      </c>
      <c r="BM324" s="6">
        <v>0</v>
      </c>
      <c r="BN324" s="30">
        <v>36028744.457599998</v>
      </c>
      <c r="BO324" s="19">
        <v>282867.7549</v>
      </c>
      <c r="BP324" s="6">
        <v>42799008.810999997</v>
      </c>
      <c r="BQ324" s="6">
        <v>0</v>
      </c>
      <c r="BR324" s="6">
        <v>34323559.0101</v>
      </c>
      <c r="BS324" s="19">
        <v>218710.09229999999</v>
      </c>
      <c r="BT324" s="6">
        <v>32621477.5953</v>
      </c>
      <c r="BU324" s="6">
        <v>0</v>
      </c>
      <c r="BV324" s="30">
        <v>24750505.922499999</v>
      </c>
      <c r="BW324" s="19">
        <v>258111.1465</v>
      </c>
      <c r="BX324" s="6">
        <v>38165965.291500002</v>
      </c>
      <c r="BY324" s="6">
        <v>0</v>
      </c>
      <c r="BZ324" s="6">
        <v>27757769.565499999</v>
      </c>
      <c r="CA324" s="19">
        <v>252693.7108</v>
      </c>
      <c r="CB324" s="6">
        <v>36574391.439499997</v>
      </c>
      <c r="CC324" s="6">
        <v>0</v>
      </c>
      <c r="CD324" s="30">
        <v>25859680.213500001</v>
      </c>
      <c r="CE324" s="19">
        <v>240533.21720000001</v>
      </c>
      <c r="CF324" s="6">
        <v>36475558.109800003</v>
      </c>
      <c r="CG324" s="6">
        <v>0</v>
      </c>
      <c r="CH324" s="6">
        <v>26600973.913400002</v>
      </c>
      <c r="CI324" s="19">
        <v>253103.08319999999</v>
      </c>
      <c r="CJ324" s="6">
        <v>38475806.974200003</v>
      </c>
      <c r="CK324" s="6">
        <v>0</v>
      </c>
      <c r="CL324" s="30">
        <v>28169737.0909</v>
      </c>
      <c r="CM324" s="19">
        <v>295696.53370000003</v>
      </c>
      <c r="CN324" s="6">
        <v>45702337.277099997</v>
      </c>
      <c r="CO324" s="6">
        <v>0</v>
      </c>
      <c r="CP324" s="6">
        <v>35486922.7016</v>
      </c>
      <c r="CQ324" s="19">
        <v>250531.27439999999</v>
      </c>
      <c r="CR324" s="6">
        <v>38630803.563100003</v>
      </c>
      <c r="CS324" s="6">
        <v>0</v>
      </c>
      <c r="CT324" s="30">
        <v>29865307.403099999</v>
      </c>
      <c r="CU324" s="19">
        <v>275979.45679999999</v>
      </c>
      <c r="CV324" s="6">
        <v>42303431.0691</v>
      </c>
      <c r="CW324" s="6">
        <v>0</v>
      </c>
      <c r="CX324" s="6">
        <v>32956440.290899999</v>
      </c>
      <c r="CY324" s="19">
        <v>222181.8682</v>
      </c>
      <c r="CZ324" s="6">
        <v>33320894.417800002</v>
      </c>
      <c r="DA324" s="6">
        <v>0</v>
      </c>
      <c r="DB324" s="30">
        <v>24560767.734000001</v>
      </c>
      <c r="DC324" s="19">
        <v>257096.58900000001</v>
      </c>
      <c r="DD324" s="6">
        <v>37635476.805600002</v>
      </c>
      <c r="DE324" s="6">
        <v>0</v>
      </c>
      <c r="DF324" s="6">
        <v>29944274.969700001</v>
      </c>
      <c r="DG324" s="19">
        <v>258167.56349999999</v>
      </c>
      <c r="DH324" s="6">
        <v>39691772.163400002</v>
      </c>
      <c r="DI324" s="6">
        <v>0</v>
      </c>
      <c r="DJ324" s="30">
        <v>29435124.6107</v>
      </c>
      <c r="DK324" s="19">
        <v>204906.8383</v>
      </c>
      <c r="DL324" s="6">
        <v>31792524.3948</v>
      </c>
      <c r="DM324" s="6">
        <v>0</v>
      </c>
      <c r="DN324" s="6">
        <v>21718573.432500001</v>
      </c>
      <c r="DO324" s="19">
        <v>291702.14990000002</v>
      </c>
      <c r="DP324" s="6">
        <v>45439184.623199999</v>
      </c>
      <c r="DQ324" s="6">
        <v>0</v>
      </c>
      <c r="DR324" s="30">
        <v>32692349.319400001</v>
      </c>
      <c r="DS324" s="19">
        <v>225352.07430000001</v>
      </c>
      <c r="DT324" s="6">
        <v>34918817.581299998</v>
      </c>
      <c r="DU324" s="6">
        <v>0</v>
      </c>
      <c r="DV324" s="30">
        <v>25818178.088399999</v>
      </c>
      <c r="DW324" s="19">
        <v>265464.95559999999</v>
      </c>
      <c r="DX324" s="6">
        <v>41829956.664099999</v>
      </c>
      <c r="DY324" s="6">
        <v>0</v>
      </c>
      <c r="DZ324" s="6">
        <v>30366283.901900001</v>
      </c>
      <c r="EA324" s="19">
        <v>244093.2432</v>
      </c>
      <c r="EB324" s="6">
        <v>38012775.056599997</v>
      </c>
      <c r="EC324" s="6">
        <v>0</v>
      </c>
      <c r="ED324" s="30">
        <v>26671002.380899999</v>
      </c>
      <c r="EE324" s="19">
        <v>260098.30480000001</v>
      </c>
      <c r="EF324" s="6">
        <v>39451165.853600003</v>
      </c>
      <c r="EG324" s="6">
        <v>0</v>
      </c>
      <c r="EH324" s="6">
        <v>27555328.707600001</v>
      </c>
      <c r="EI324" s="19">
        <v>275834.02970000001</v>
      </c>
      <c r="EJ324" s="6">
        <v>44017340.317199998</v>
      </c>
      <c r="EK324" s="6">
        <v>0</v>
      </c>
      <c r="EL324" s="30">
        <v>30986123.1215</v>
      </c>
      <c r="EM324" s="19">
        <v>275072.42080000002</v>
      </c>
      <c r="EN324" s="6">
        <v>40733680.782899998</v>
      </c>
      <c r="EO324" s="6">
        <v>0</v>
      </c>
      <c r="EP324" s="6">
        <v>30701153.358199999</v>
      </c>
      <c r="EQ324" s="19">
        <v>256296.66740000001</v>
      </c>
      <c r="ER324" s="6">
        <v>39806441.6994</v>
      </c>
      <c r="ES324" s="6">
        <v>0</v>
      </c>
      <c r="ET324" s="30">
        <v>29524875.942400001</v>
      </c>
      <c r="EU324" s="19">
        <v>280738.9339</v>
      </c>
      <c r="EV324" s="6">
        <v>43389554.154299997</v>
      </c>
      <c r="EW324" s="6">
        <v>0</v>
      </c>
      <c r="EX324" s="6">
        <v>32614339.335099999</v>
      </c>
      <c r="EY324" s="19">
        <v>207546.617</v>
      </c>
      <c r="EZ324" s="6">
        <v>31067380.839699998</v>
      </c>
      <c r="FA324" s="6">
        <v>0</v>
      </c>
      <c r="FB324" s="30">
        <v>22783575.644499999</v>
      </c>
      <c r="FC324" s="19">
        <v>246150.70540000001</v>
      </c>
      <c r="FD324" s="6">
        <v>36518265.321599998</v>
      </c>
      <c r="FE324" s="6">
        <v>0</v>
      </c>
      <c r="FF324" s="6">
        <v>27940078.525699999</v>
      </c>
      <c r="FG324" s="19">
        <v>261785.63870000001</v>
      </c>
      <c r="FH324" s="6">
        <v>36827910.203400001</v>
      </c>
      <c r="FI324" s="6">
        <v>0</v>
      </c>
      <c r="FJ324" s="30">
        <v>30061348.874600001</v>
      </c>
      <c r="FK324" s="19">
        <v>232816.14859999999</v>
      </c>
      <c r="FL324" s="6">
        <v>34337479.663000003</v>
      </c>
      <c r="FM324" s="6">
        <v>0</v>
      </c>
      <c r="FN324" s="117">
        <v>26684726.293099999</v>
      </c>
      <c r="FO324" s="86"/>
    </row>
    <row r="325" spans="1:171" x14ac:dyDescent="0.2">
      <c r="A325" s="1"/>
      <c r="B325" s="74" t="str">
        <f>IF($B$7="","",$B$7)</f>
        <v>項目4</v>
      </c>
      <c r="C325" s="19"/>
      <c r="D325" s="6"/>
      <c r="E325" s="6"/>
      <c r="F325" s="6"/>
      <c r="G325" s="19"/>
      <c r="H325" s="6"/>
      <c r="I325" s="6"/>
      <c r="J325" s="6"/>
      <c r="K325" s="19"/>
      <c r="L325" s="6"/>
      <c r="M325" s="6"/>
      <c r="N325" s="6"/>
      <c r="O325" s="19"/>
      <c r="P325" s="6"/>
      <c r="Q325" s="6"/>
      <c r="R325" s="6"/>
      <c r="S325" s="19"/>
      <c r="T325" s="6"/>
      <c r="U325" s="6"/>
      <c r="V325" s="6"/>
      <c r="W325" s="19"/>
      <c r="X325" s="6"/>
      <c r="Y325" s="6"/>
      <c r="Z325" s="6"/>
      <c r="AA325" s="19"/>
      <c r="AB325" s="6"/>
      <c r="AC325" s="6"/>
      <c r="AD325" s="6"/>
      <c r="AE325" s="19"/>
      <c r="AF325" s="6"/>
      <c r="AG325" s="6"/>
      <c r="AH325" s="6"/>
      <c r="AI325" s="19"/>
      <c r="AJ325" s="6"/>
      <c r="AK325" s="6"/>
      <c r="AL325" s="6"/>
      <c r="AM325" s="19"/>
      <c r="AN325" s="6"/>
      <c r="AO325" s="6"/>
      <c r="AP325" s="6"/>
      <c r="AQ325" s="19"/>
      <c r="AR325" s="6"/>
      <c r="AS325" s="6"/>
      <c r="AT325" s="6"/>
      <c r="AU325" s="19"/>
      <c r="AV325" s="6"/>
      <c r="AW325" s="6"/>
      <c r="AX325" s="30"/>
      <c r="AY325" s="19"/>
      <c r="AZ325" s="6"/>
      <c r="BA325" s="6"/>
      <c r="BB325" s="6"/>
      <c r="BC325" s="19"/>
      <c r="BD325" s="6"/>
      <c r="BE325" s="6"/>
      <c r="BF325" s="30"/>
      <c r="BG325" s="19"/>
      <c r="BH325" s="6"/>
      <c r="BI325" s="6"/>
      <c r="BJ325" s="6"/>
      <c r="BK325" s="19"/>
      <c r="BL325" s="6"/>
      <c r="BM325" s="6"/>
      <c r="BN325" s="30"/>
      <c r="BO325" s="19"/>
      <c r="BP325" s="6"/>
      <c r="BQ325" s="6"/>
      <c r="BR325" s="6"/>
      <c r="BS325" s="19"/>
      <c r="BT325" s="6"/>
      <c r="BU325" s="6"/>
      <c r="BV325" s="30"/>
      <c r="BW325" s="19"/>
      <c r="BX325" s="6"/>
      <c r="BY325" s="6"/>
      <c r="BZ325" s="6"/>
      <c r="CA325" s="19"/>
      <c r="CB325" s="6"/>
      <c r="CC325" s="6"/>
      <c r="CD325" s="30"/>
      <c r="CE325" s="19"/>
      <c r="CF325" s="6"/>
      <c r="CG325" s="6"/>
      <c r="CH325" s="6"/>
      <c r="CI325" s="19"/>
      <c r="CJ325" s="6"/>
      <c r="CK325" s="6"/>
      <c r="CL325" s="30"/>
      <c r="CM325" s="19"/>
      <c r="CN325" s="6"/>
      <c r="CO325" s="6"/>
      <c r="CP325" s="6"/>
      <c r="CQ325" s="19"/>
      <c r="CR325" s="6"/>
      <c r="CS325" s="6"/>
      <c r="CT325" s="30"/>
      <c r="CU325" s="19"/>
      <c r="CV325" s="6"/>
      <c r="CW325" s="6"/>
      <c r="CX325" s="6"/>
      <c r="CY325" s="19"/>
      <c r="CZ325" s="6"/>
      <c r="DA325" s="6"/>
      <c r="DB325" s="30"/>
      <c r="DC325" s="19"/>
      <c r="DD325" s="6"/>
      <c r="DE325" s="6"/>
      <c r="DF325" s="6"/>
      <c r="DG325" s="19"/>
      <c r="DH325" s="6"/>
      <c r="DI325" s="6"/>
      <c r="DJ325" s="30"/>
      <c r="DK325" s="19"/>
      <c r="DL325" s="6"/>
      <c r="DM325" s="6"/>
      <c r="DN325" s="6"/>
      <c r="DO325" s="19"/>
      <c r="DP325" s="6"/>
      <c r="DQ325" s="6"/>
      <c r="DR325" s="30"/>
      <c r="DS325" s="19"/>
      <c r="DT325" s="6"/>
      <c r="DU325" s="6"/>
      <c r="DV325" s="30"/>
      <c r="DW325" s="19"/>
      <c r="DX325" s="6"/>
      <c r="DY325" s="6"/>
      <c r="DZ325" s="6"/>
      <c r="EA325" s="19"/>
      <c r="EB325" s="6"/>
      <c r="EC325" s="6"/>
      <c r="ED325" s="30"/>
      <c r="EE325" s="19"/>
      <c r="EF325" s="6"/>
      <c r="EG325" s="6"/>
      <c r="EH325" s="6"/>
      <c r="EI325" s="19"/>
      <c r="EJ325" s="6"/>
      <c r="EK325" s="6"/>
      <c r="EL325" s="30"/>
      <c r="EM325" s="19"/>
      <c r="EN325" s="6"/>
      <c r="EO325" s="6"/>
      <c r="EP325" s="6"/>
      <c r="EQ325" s="19"/>
      <c r="ER325" s="6"/>
      <c r="ES325" s="6"/>
      <c r="ET325" s="30"/>
      <c r="EU325" s="19"/>
      <c r="EV325" s="6"/>
      <c r="EW325" s="6"/>
      <c r="EX325" s="6"/>
      <c r="EY325" s="19"/>
      <c r="EZ325" s="6"/>
      <c r="FA325" s="6"/>
      <c r="FB325" s="30"/>
      <c r="FC325" s="19"/>
      <c r="FD325" s="6"/>
      <c r="FE325" s="6"/>
      <c r="FF325" s="6"/>
      <c r="FG325" s="19"/>
      <c r="FH325" s="6"/>
      <c r="FI325" s="6"/>
      <c r="FJ325" s="30"/>
      <c r="FK325" s="19"/>
      <c r="FL325" s="6"/>
      <c r="FM325" s="6"/>
      <c r="FN325" s="117"/>
      <c r="FO325" s="86"/>
    </row>
    <row r="326" spans="1:171" x14ac:dyDescent="0.2">
      <c r="A326" s="1"/>
      <c r="B326" s="74" t="str">
        <f>IF($B$8="","",$B$8)</f>
        <v>項目5</v>
      </c>
      <c r="C326" s="19"/>
      <c r="D326" s="6"/>
      <c r="E326" s="6"/>
      <c r="F326" s="6"/>
      <c r="G326" s="19"/>
      <c r="H326" s="6"/>
      <c r="I326" s="6"/>
      <c r="J326" s="6"/>
      <c r="K326" s="19"/>
      <c r="L326" s="6"/>
      <c r="M326" s="6"/>
      <c r="N326" s="6"/>
      <c r="O326" s="19"/>
      <c r="P326" s="6"/>
      <c r="Q326" s="6"/>
      <c r="R326" s="6"/>
      <c r="S326" s="19"/>
      <c r="T326" s="6"/>
      <c r="U326" s="6"/>
      <c r="V326" s="6"/>
      <c r="W326" s="19"/>
      <c r="X326" s="6"/>
      <c r="Y326" s="6"/>
      <c r="Z326" s="6"/>
      <c r="AA326" s="19"/>
      <c r="AB326" s="6"/>
      <c r="AC326" s="6"/>
      <c r="AD326" s="6"/>
      <c r="AE326" s="19"/>
      <c r="AF326" s="6"/>
      <c r="AG326" s="6"/>
      <c r="AH326" s="6"/>
      <c r="AI326" s="19"/>
      <c r="AJ326" s="6"/>
      <c r="AK326" s="6"/>
      <c r="AL326" s="6"/>
      <c r="AM326" s="19"/>
      <c r="AN326" s="6"/>
      <c r="AO326" s="6"/>
      <c r="AP326" s="6"/>
      <c r="AQ326" s="19"/>
      <c r="AR326" s="6"/>
      <c r="AS326" s="6"/>
      <c r="AT326" s="6"/>
      <c r="AU326" s="19"/>
      <c r="AV326" s="6"/>
      <c r="AW326" s="6"/>
      <c r="AX326" s="30"/>
      <c r="AY326" s="19"/>
      <c r="AZ326" s="6"/>
      <c r="BA326" s="6"/>
      <c r="BB326" s="6"/>
      <c r="BC326" s="19"/>
      <c r="BD326" s="6"/>
      <c r="BE326" s="6"/>
      <c r="BF326" s="30"/>
      <c r="BG326" s="19"/>
      <c r="BH326" s="6"/>
      <c r="BI326" s="6"/>
      <c r="BJ326" s="6"/>
      <c r="BK326" s="19"/>
      <c r="BL326" s="6"/>
      <c r="BM326" s="6"/>
      <c r="BN326" s="30"/>
      <c r="BO326" s="19"/>
      <c r="BP326" s="6"/>
      <c r="BQ326" s="6"/>
      <c r="BR326" s="6"/>
      <c r="BS326" s="19"/>
      <c r="BT326" s="6"/>
      <c r="BU326" s="6"/>
      <c r="BV326" s="30"/>
      <c r="BW326" s="19"/>
      <c r="BX326" s="6"/>
      <c r="BY326" s="6"/>
      <c r="BZ326" s="6"/>
      <c r="CA326" s="19"/>
      <c r="CB326" s="6"/>
      <c r="CC326" s="6"/>
      <c r="CD326" s="30"/>
      <c r="CE326" s="19"/>
      <c r="CF326" s="6"/>
      <c r="CG326" s="6"/>
      <c r="CH326" s="6"/>
      <c r="CI326" s="19"/>
      <c r="CJ326" s="6"/>
      <c r="CK326" s="6"/>
      <c r="CL326" s="30"/>
      <c r="CM326" s="19"/>
      <c r="CN326" s="6"/>
      <c r="CO326" s="6"/>
      <c r="CP326" s="6"/>
      <c r="CQ326" s="19"/>
      <c r="CR326" s="6"/>
      <c r="CS326" s="6"/>
      <c r="CT326" s="30"/>
      <c r="CU326" s="19"/>
      <c r="CV326" s="6"/>
      <c r="CW326" s="6"/>
      <c r="CX326" s="6"/>
      <c r="CY326" s="19"/>
      <c r="CZ326" s="6"/>
      <c r="DA326" s="6"/>
      <c r="DB326" s="30"/>
      <c r="DC326" s="19"/>
      <c r="DD326" s="6"/>
      <c r="DE326" s="6"/>
      <c r="DF326" s="6"/>
      <c r="DG326" s="19"/>
      <c r="DH326" s="6"/>
      <c r="DI326" s="6"/>
      <c r="DJ326" s="30"/>
      <c r="DK326" s="19"/>
      <c r="DL326" s="6"/>
      <c r="DM326" s="6"/>
      <c r="DN326" s="6"/>
      <c r="DO326" s="19"/>
      <c r="DP326" s="6"/>
      <c r="DQ326" s="6"/>
      <c r="DR326" s="30"/>
      <c r="DS326" s="19"/>
      <c r="DT326" s="6"/>
      <c r="DU326" s="6"/>
      <c r="DV326" s="30"/>
      <c r="DW326" s="19"/>
      <c r="DX326" s="6"/>
      <c r="DY326" s="6"/>
      <c r="DZ326" s="6"/>
      <c r="EA326" s="19"/>
      <c r="EB326" s="6"/>
      <c r="EC326" s="6"/>
      <c r="ED326" s="30"/>
      <c r="EE326" s="19"/>
      <c r="EF326" s="6"/>
      <c r="EG326" s="6"/>
      <c r="EH326" s="6"/>
      <c r="EI326" s="19"/>
      <c r="EJ326" s="6"/>
      <c r="EK326" s="6"/>
      <c r="EL326" s="30"/>
      <c r="EM326" s="19"/>
      <c r="EN326" s="6"/>
      <c r="EO326" s="6"/>
      <c r="EP326" s="6"/>
      <c r="EQ326" s="19"/>
      <c r="ER326" s="6"/>
      <c r="ES326" s="6"/>
      <c r="ET326" s="30"/>
      <c r="EU326" s="19"/>
      <c r="EV326" s="6"/>
      <c r="EW326" s="6"/>
      <c r="EX326" s="6"/>
      <c r="EY326" s="19"/>
      <c r="EZ326" s="6"/>
      <c r="FA326" s="6"/>
      <c r="FB326" s="30"/>
      <c r="FC326" s="19"/>
      <c r="FD326" s="6"/>
      <c r="FE326" s="6"/>
      <c r="FF326" s="6"/>
      <c r="FG326" s="19"/>
      <c r="FH326" s="6"/>
      <c r="FI326" s="6"/>
      <c r="FJ326" s="30"/>
      <c r="FK326" s="19"/>
      <c r="FL326" s="6"/>
      <c r="FM326" s="6"/>
      <c r="FN326" s="117"/>
      <c r="FO326" s="86"/>
    </row>
    <row r="327" spans="1:171" x14ac:dyDescent="0.2">
      <c r="A327" s="1"/>
      <c r="B327" s="74" t="str">
        <f>IF($B$9="","",$B$9)</f>
        <v>項目6</v>
      </c>
      <c r="C327" s="19"/>
      <c r="D327" s="6"/>
      <c r="E327" s="6"/>
      <c r="F327" s="6"/>
      <c r="G327" s="19"/>
      <c r="H327" s="6"/>
      <c r="I327" s="6"/>
      <c r="J327" s="6"/>
      <c r="K327" s="19"/>
      <c r="L327" s="6"/>
      <c r="M327" s="6"/>
      <c r="N327" s="6"/>
      <c r="O327" s="19"/>
      <c r="P327" s="6"/>
      <c r="Q327" s="6"/>
      <c r="R327" s="6"/>
      <c r="S327" s="19"/>
      <c r="T327" s="6"/>
      <c r="U327" s="6"/>
      <c r="V327" s="6"/>
      <c r="W327" s="19"/>
      <c r="X327" s="6"/>
      <c r="Y327" s="6"/>
      <c r="Z327" s="6"/>
      <c r="AA327" s="19"/>
      <c r="AB327" s="6"/>
      <c r="AC327" s="6"/>
      <c r="AD327" s="6"/>
      <c r="AE327" s="19"/>
      <c r="AF327" s="6"/>
      <c r="AG327" s="6"/>
      <c r="AH327" s="6"/>
      <c r="AI327" s="19"/>
      <c r="AJ327" s="6"/>
      <c r="AK327" s="6"/>
      <c r="AL327" s="6"/>
      <c r="AM327" s="19"/>
      <c r="AN327" s="6"/>
      <c r="AO327" s="6"/>
      <c r="AP327" s="6"/>
      <c r="AQ327" s="19"/>
      <c r="AR327" s="6"/>
      <c r="AS327" s="6"/>
      <c r="AT327" s="6"/>
      <c r="AU327" s="19"/>
      <c r="AV327" s="6"/>
      <c r="AW327" s="6"/>
      <c r="AX327" s="30"/>
      <c r="AY327" s="19"/>
      <c r="AZ327" s="6"/>
      <c r="BA327" s="6"/>
      <c r="BB327" s="6"/>
      <c r="BC327" s="19"/>
      <c r="BD327" s="6"/>
      <c r="BE327" s="6"/>
      <c r="BF327" s="30"/>
      <c r="BG327" s="19"/>
      <c r="BH327" s="6"/>
      <c r="BI327" s="6"/>
      <c r="BJ327" s="6"/>
      <c r="BK327" s="19"/>
      <c r="BL327" s="6"/>
      <c r="BM327" s="6"/>
      <c r="BN327" s="30"/>
      <c r="BO327" s="19"/>
      <c r="BP327" s="6"/>
      <c r="BQ327" s="6"/>
      <c r="BR327" s="6"/>
      <c r="BS327" s="19"/>
      <c r="BT327" s="6"/>
      <c r="BU327" s="6"/>
      <c r="BV327" s="30"/>
      <c r="BW327" s="19"/>
      <c r="BX327" s="6"/>
      <c r="BY327" s="6"/>
      <c r="BZ327" s="6"/>
      <c r="CA327" s="19"/>
      <c r="CB327" s="6"/>
      <c r="CC327" s="6"/>
      <c r="CD327" s="30"/>
      <c r="CE327" s="19"/>
      <c r="CF327" s="6"/>
      <c r="CG327" s="6"/>
      <c r="CH327" s="6"/>
      <c r="CI327" s="19"/>
      <c r="CJ327" s="6"/>
      <c r="CK327" s="6"/>
      <c r="CL327" s="30"/>
      <c r="CM327" s="19"/>
      <c r="CN327" s="6"/>
      <c r="CO327" s="6"/>
      <c r="CP327" s="6"/>
      <c r="CQ327" s="19"/>
      <c r="CR327" s="6"/>
      <c r="CS327" s="6"/>
      <c r="CT327" s="30"/>
      <c r="CU327" s="19"/>
      <c r="CV327" s="6"/>
      <c r="CW327" s="6"/>
      <c r="CX327" s="6"/>
      <c r="CY327" s="19"/>
      <c r="CZ327" s="6"/>
      <c r="DA327" s="6"/>
      <c r="DB327" s="30"/>
      <c r="DC327" s="19"/>
      <c r="DD327" s="6"/>
      <c r="DE327" s="6"/>
      <c r="DF327" s="6"/>
      <c r="DG327" s="19"/>
      <c r="DH327" s="6"/>
      <c r="DI327" s="6"/>
      <c r="DJ327" s="30"/>
      <c r="DK327" s="19"/>
      <c r="DL327" s="6"/>
      <c r="DM327" s="6"/>
      <c r="DN327" s="6"/>
      <c r="DO327" s="19"/>
      <c r="DP327" s="6"/>
      <c r="DQ327" s="6"/>
      <c r="DR327" s="30"/>
      <c r="DS327" s="19"/>
      <c r="DT327" s="6"/>
      <c r="DU327" s="6"/>
      <c r="DV327" s="30"/>
      <c r="DW327" s="19"/>
      <c r="DX327" s="6"/>
      <c r="DY327" s="6"/>
      <c r="DZ327" s="6"/>
      <c r="EA327" s="19"/>
      <c r="EB327" s="6"/>
      <c r="EC327" s="6"/>
      <c r="ED327" s="30"/>
      <c r="EE327" s="19"/>
      <c r="EF327" s="6"/>
      <c r="EG327" s="6"/>
      <c r="EH327" s="6"/>
      <c r="EI327" s="19"/>
      <c r="EJ327" s="6"/>
      <c r="EK327" s="6"/>
      <c r="EL327" s="30"/>
      <c r="EM327" s="19"/>
      <c r="EN327" s="6"/>
      <c r="EO327" s="6"/>
      <c r="EP327" s="6"/>
      <c r="EQ327" s="19"/>
      <c r="ER327" s="6"/>
      <c r="ES327" s="6"/>
      <c r="ET327" s="30"/>
      <c r="EU327" s="19"/>
      <c r="EV327" s="6"/>
      <c r="EW327" s="6"/>
      <c r="EX327" s="6"/>
      <c r="EY327" s="19"/>
      <c r="EZ327" s="6"/>
      <c r="FA327" s="6"/>
      <c r="FB327" s="30"/>
      <c r="FC327" s="19"/>
      <c r="FD327" s="6"/>
      <c r="FE327" s="6"/>
      <c r="FF327" s="6"/>
      <c r="FG327" s="19"/>
      <c r="FH327" s="6"/>
      <c r="FI327" s="6"/>
      <c r="FJ327" s="30"/>
      <c r="FK327" s="19"/>
      <c r="FL327" s="6"/>
      <c r="FM327" s="6"/>
      <c r="FN327" s="117"/>
      <c r="FO327" s="86"/>
    </row>
    <row r="328" spans="1:171" x14ac:dyDescent="0.2">
      <c r="A328" s="1"/>
      <c r="B328" s="74" t="str">
        <f>IF($B$10="","",$B$10)</f>
        <v>項目7</v>
      </c>
      <c r="C328" s="19"/>
      <c r="D328" s="6"/>
      <c r="E328" s="6"/>
      <c r="F328" s="6"/>
      <c r="G328" s="19"/>
      <c r="H328" s="6"/>
      <c r="I328" s="6"/>
      <c r="J328" s="6"/>
      <c r="K328" s="19"/>
      <c r="L328" s="6"/>
      <c r="M328" s="6"/>
      <c r="N328" s="6"/>
      <c r="O328" s="19"/>
      <c r="P328" s="6"/>
      <c r="Q328" s="6"/>
      <c r="R328" s="6"/>
      <c r="S328" s="19"/>
      <c r="T328" s="6"/>
      <c r="U328" s="6"/>
      <c r="V328" s="6"/>
      <c r="W328" s="19"/>
      <c r="X328" s="6"/>
      <c r="Y328" s="6"/>
      <c r="Z328" s="6"/>
      <c r="AA328" s="19"/>
      <c r="AB328" s="6"/>
      <c r="AC328" s="6"/>
      <c r="AD328" s="6"/>
      <c r="AE328" s="19"/>
      <c r="AF328" s="6"/>
      <c r="AG328" s="6"/>
      <c r="AH328" s="6"/>
      <c r="AI328" s="19"/>
      <c r="AJ328" s="6"/>
      <c r="AK328" s="6"/>
      <c r="AL328" s="6"/>
      <c r="AM328" s="19"/>
      <c r="AN328" s="6"/>
      <c r="AO328" s="6"/>
      <c r="AP328" s="6"/>
      <c r="AQ328" s="19"/>
      <c r="AR328" s="6"/>
      <c r="AS328" s="6"/>
      <c r="AT328" s="6"/>
      <c r="AU328" s="19"/>
      <c r="AV328" s="6"/>
      <c r="AW328" s="6"/>
      <c r="AX328" s="30"/>
      <c r="AY328" s="19"/>
      <c r="AZ328" s="6"/>
      <c r="BA328" s="6"/>
      <c r="BB328" s="6"/>
      <c r="BC328" s="19"/>
      <c r="BD328" s="6"/>
      <c r="BE328" s="6"/>
      <c r="BF328" s="30"/>
      <c r="BG328" s="19"/>
      <c r="BH328" s="6"/>
      <c r="BI328" s="6"/>
      <c r="BJ328" s="6"/>
      <c r="BK328" s="19"/>
      <c r="BL328" s="6"/>
      <c r="BM328" s="6"/>
      <c r="BN328" s="30"/>
      <c r="BO328" s="19"/>
      <c r="BP328" s="6"/>
      <c r="BQ328" s="6"/>
      <c r="BR328" s="6"/>
      <c r="BS328" s="19"/>
      <c r="BT328" s="6"/>
      <c r="BU328" s="6"/>
      <c r="BV328" s="30"/>
      <c r="BW328" s="19"/>
      <c r="BX328" s="6"/>
      <c r="BY328" s="6"/>
      <c r="BZ328" s="6"/>
      <c r="CA328" s="19"/>
      <c r="CB328" s="6"/>
      <c r="CC328" s="6"/>
      <c r="CD328" s="30"/>
      <c r="CE328" s="19"/>
      <c r="CF328" s="6"/>
      <c r="CG328" s="6"/>
      <c r="CH328" s="6"/>
      <c r="CI328" s="19"/>
      <c r="CJ328" s="6"/>
      <c r="CK328" s="6"/>
      <c r="CL328" s="30"/>
      <c r="CM328" s="19"/>
      <c r="CN328" s="6"/>
      <c r="CO328" s="6"/>
      <c r="CP328" s="6"/>
      <c r="CQ328" s="19"/>
      <c r="CR328" s="6"/>
      <c r="CS328" s="6"/>
      <c r="CT328" s="30"/>
      <c r="CU328" s="19"/>
      <c r="CV328" s="6"/>
      <c r="CW328" s="6"/>
      <c r="CX328" s="6"/>
      <c r="CY328" s="19"/>
      <c r="CZ328" s="6"/>
      <c r="DA328" s="6"/>
      <c r="DB328" s="30"/>
      <c r="DC328" s="19"/>
      <c r="DD328" s="6"/>
      <c r="DE328" s="6"/>
      <c r="DF328" s="6"/>
      <c r="DG328" s="19"/>
      <c r="DH328" s="6"/>
      <c r="DI328" s="6"/>
      <c r="DJ328" s="30"/>
      <c r="DK328" s="19"/>
      <c r="DL328" s="6"/>
      <c r="DM328" s="6"/>
      <c r="DN328" s="6"/>
      <c r="DO328" s="19"/>
      <c r="DP328" s="6"/>
      <c r="DQ328" s="6"/>
      <c r="DR328" s="30"/>
      <c r="DS328" s="19"/>
      <c r="DT328" s="6"/>
      <c r="DU328" s="6"/>
      <c r="DV328" s="30"/>
      <c r="DW328" s="19"/>
      <c r="DX328" s="6"/>
      <c r="DY328" s="6"/>
      <c r="DZ328" s="6"/>
      <c r="EA328" s="19"/>
      <c r="EB328" s="6"/>
      <c r="EC328" s="6"/>
      <c r="ED328" s="30"/>
      <c r="EE328" s="19"/>
      <c r="EF328" s="6"/>
      <c r="EG328" s="6"/>
      <c r="EH328" s="6"/>
      <c r="EI328" s="19"/>
      <c r="EJ328" s="6"/>
      <c r="EK328" s="6"/>
      <c r="EL328" s="30"/>
      <c r="EM328" s="19"/>
      <c r="EN328" s="6"/>
      <c r="EO328" s="6"/>
      <c r="EP328" s="6"/>
      <c r="EQ328" s="19"/>
      <c r="ER328" s="6"/>
      <c r="ES328" s="6"/>
      <c r="ET328" s="30"/>
      <c r="EU328" s="19"/>
      <c r="EV328" s="6"/>
      <c r="EW328" s="6"/>
      <c r="EX328" s="6"/>
      <c r="EY328" s="19"/>
      <c r="EZ328" s="6"/>
      <c r="FA328" s="6"/>
      <c r="FB328" s="30"/>
      <c r="FC328" s="19"/>
      <c r="FD328" s="6"/>
      <c r="FE328" s="6"/>
      <c r="FF328" s="6"/>
      <c r="FG328" s="19"/>
      <c r="FH328" s="6"/>
      <c r="FI328" s="6"/>
      <c r="FJ328" s="30"/>
      <c r="FK328" s="19"/>
      <c r="FL328" s="6"/>
      <c r="FM328" s="6"/>
      <c r="FN328" s="117"/>
      <c r="FO328" s="86"/>
    </row>
    <row r="329" spans="1:171" x14ac:dyDescent="0.2">
      <c r="A329" s="1"/>
      <c r="B329" s="74" t="str">
        <f>IF($B$11="","",$B$11)</f>
        <v>項目8</v>
      </c>
      <c r="C329" s="19"/>
      <c r="D329" s="6"/>
      <c r="E329" s="6"/>
      <c r="F329" s="6"/>
      <c r="G329" s="19"/>
      <c r="H329" s="6"/>
      <c r="I329" s="6"/>
      <c r="J329" s="6"/>
      <c r="K329" s="19"/>
      <c r="L329" s="6"/>
      <c r="M329" s="6"/>
      <c r="N329" s="6"/>
      <c r="O329" s="19"/>
      <c r="P329" s="6"/>
      <c r="Q329" s="6"/>
      <c r="R329" s="6"/>
      <c r="S329" s="19"/>
      <c r="T329" s="6"/>
      <c r="U329" s="6"/>
      <c r="V329" s="6"/>
      <c r="W329" s="19"/>
      <c r="X329" s="6"/>
      <c r="Y329" s="6"/>
      <c r="Z329" s="6"/>
      <c r="AA329" s="19"/>
      <c r="AB329" s="6"/>
      <c r="AC329" s="6"/>
      <c r="AD329" s="6"/>
      <c r="AE329" s="19"/>
      <c r="AF329" s="6"/>
      <c r="AG329" s="6"/>
      <c r="AH329" s="6"/>
      <c r="AI329" s="19"/>
      <c r="AJ329" s="6"/>
      <c r="AK329" s="6"/>
      <c r="AL329" s="6"/>
      <c r="AM329" s="19"/>
      <c r="AN329" s="6"/>
      <c r="AO329" s="6"/>
      <c r="AP329" s="6"/>
      <c r="AQ329" s="19"/>
      <c r="AR329" s="6"/>
      <c r="AS329" s="6"/>
      <c r="AT329" s="6"/>
      <c r="AU329" s="19"/>
      <c r="AV329" s="6"/>
      <c r="AW329" s="6"/>
      <c r="AX329" s="30"/>
      <c r="AY329" s="19"/>
      <c r="AZ329" s="6"/>
      <c r="BA329" s="6"/>
      <c r="BB329" s="6"/>
      <c r="BC329" s="19"/>
      <c r="BD329" s="6"/>
      <c r="BE329" s="6"/>
      <c r="BF329" s="30"/>
      <c r="BG329" s="19"/>
      <c r="BH329" s="6"/>
      <c r="BI329" s="6"/>
      <c r="BJ329" s="6"/>
      <c r="BK329" s="19"/>
      <c r="BL329" s="6"/>
      <c r="BM329" s="6"/>
      <c r="BN329" s="30"/>
      <c r="BO329" s="19"/>
      <c r="BP329" s="6"/>
      <c r="BQ329" s="6"/>
      <c r="BR329" s="6"/>
      <c r="BS329" s="19"/>
      <c r="BT329" s="6"/>
      <c r="BU329" s="6"/>
      <c r="BV329" s="30"/>
      <c r="BW329" s="19"/>
      <c r="BX329" s="6"/>
      <c r="BY329" s="6"/>
      <c r="BZ329" s="6"/>
      <c r="CA329" s="19"/>
      <c r="CB329" s="6"/>
      <c r="CC329" s="6"/>
      <c r="CD329" s="30"/>
      <c r="CE329" s="19"/>
      <c r="CF329" s="6"/>
      <c r="CG329" s="6"/>
      <c r="CH329" s="6"/>
      <c r="CI329" s="19"/>
      <c r="CJ329" s="6"/>
      <c r="CK329" s="6"/>
      <c r="CL329" s="30"/>
      <c r="CM329" s="19"/>
      <c r="CN329" s="6"/>
      <c r="CO329" s="6"/>
      <c r="CP329" s="6"/>
      <c r="CQ329" s="19"/>
      <c r="CR329" s="6"/>
      <c r="CS329" s="6"/>
      <c r="CT329" s="30"/>
      <c r="CU329" s="19"/>
      <c r="CV329" s="6"/>
      <c r="CW329" s="6"/>
      <c r="CX329" s="6"/>
      <c r="CY329" s="19"/>
      <c r="CZ329" s="6"/>
      <c r="DA329" s="6"/>
      <c r="DB329" s="30"/>
      <c r="DC329" s="19"/>
      <c r="DD329" s="6"/>
      <c r="DE329" s="6"/>
      <c r="DF329" s="6"/>
      <c r="DG329" s="19"/>
      <c r="DH329" s="6"/>
      <c r="DI329" s="6"/>
      <c r="DJ329" s="30"/>
      <c r="DK329" s="19"/>
      <c r="DL329" s="6"/>
      <c r="DM329" s="6"/>
      <c r="DN329" s="6"/>
      <c r="DO329" s="19"/>
      <c r="DP329" s="6"/>
      <c r="DQ329" s="6"/>
      <c r="DR329" s="30"/>
      <c r="DS329" s="19"/>
      <c r="DT329" s="6"/>
      <c r="DU329" s="6"/>
      <c r="DV329" s="30"/>
      <c r="DW329" s="19"/>
      <c r="DX329" s="6"/>
      <c r="DY329" s="6"/>
      <c r="DZ329" s="6"/>
      <c r="EA329" s="19"/>
      <c r="EB329" s="6"/>
      <c r="EC329" s="6"/>
      <c r="ED329" s="30"/>
      <c r="EE329" s="19"/>
      <c r="EF329" s="6"/>
      <c r="EG329" s="6"/>
      <c r="EH329" s="6"/>
      <c r="EI329" s="19"/>
      <c r="EJ329" s="6"/>
      <c r="EK329" s="6"/>
      <c r="EL329" s="30"/>
      <c r="EM329" s="19"/>
      <c r="EN329" s="6"/>
      <c r="EO329" s="6"/>
      <c r="EP329" s="6"/>
      <c r="EQ329" s="19"/>
      <c r="ER329" s="6"/>
      <c r="ES329" s="6"/>
      <c r="ET329" s="30"/>
      <c r="EU329" s="19"/>
      <c r="EV329" s="6"/>
      <c r="EW329" s="6"/>
      <c r="EX329" s="6"/>
      <c r="EY329" s="19"/>
      <c r="EZ329" s="6"/>
      <c r="FA329" s="6"/>
      <c r="FB329" s="30"/>
      <c r="FC329" s="19"/>
      <c r="FD329" s="6"/>
      <c r="FE329" s="6"/>
      <c r="FF329" s="6"/>
      <c r="FG329" s="19"/>
      <c r="FH329" s="6"/>
      <c r="FI329" s="6"/>
      <c r="FJ329" s="30"/>
      <c r="FK329" s="19"/>
      <c r="FL329" s="6"/>
      <c r="FM329" s="6"/>
      <c r="FN329" s="117"/>
      <c r="FO329" s="86"/>
    </row>
    <row r="330" spans="1:171" x14ac:dyDescent="0.2">
      <c r="A330" s="1"/>
      <c r="B330" s="74" t="str">
        <f>IF($B$12="","",$B$12)</f>
        <v>項目9</v>
      </c>
      <c r="C330" s="19"/>
      <c r="D330" s="6"/>
      <c r="E330" s="6"/>
      <c r="F330" s="6"/>
      <c r="G330" s="19"/>
      <c r="H330" s="6"/>
      <c r="I330" s="6"/>
      <c r="J330" s="6"/>
      <c r="K330" s="19"/>
      <c r="L330" s="6"/>
      <c r="M330" s="6"/>
      <c r="N330" s="6"/>
      <c r="O330" s="19"/>
      <c r="P330" s="6"/>
      <c r="Q330" s="6"/>
      <c r="R330" s="6"/>
      <c r="S330" s="19"/>
      <c r="T330" s="6"/>
      <c r="U330" s="6"/>
      <c r="V330" s="6"/>
      <c r="W330" s="19"/>
      <c r="X330" s="6"/>
      <c r="Y330" s="6"/>
      <c r="Z330" s="6"/>
      <c r="AA330" s="19"/>
      <c r="AB330" s="6"/>
      <c r="AC330" s="6"/>
      <c r="AD330" s="6"/>
      <c r="AE330" s="19"/>
      <c r="AF330" s="6"/>
      <c r="AG330" s="6"/>
      <c r="AH330" s="6"/>
      <c r="AI330" s="19"/>
      <c r="AJ330" s="6"/>
      <c r="AK330" s="6"/>
      <c r="AL330" s="6"/>
      <c r="AM330" s="19"/>
      <c r="AN330" s="6"/>
      <c r="AO330" s="6"/>
      <c r="AP330" s="6"/>
      <c r="AQ330" s="19"/>
      <c r="AR330" s="6"/>
      <c r="AS330" s="6"/>
      <c r="AT330" s="6"/>
      <c r="AU330" s="19"/>
      <c r="AV330" s="6"/>
      <c r="AW330" s="6"/>
      <c r="AX330" s="30"/>
      <c r="AY330" s="19"/>
      <c r="AZ330" s="6"/>
      <c r="BA330" s="6"/>
      <c r="BB330" s="6"/>
      <c r="BC330" s="19"/>
      <c r="BD330" s="6"/>
      <c r="BE330" s="6"/>
      <c r="BF330" s="30"/>
      <c r="BG330" s="19"/>
      <c r="BH330" s="6"/>
      <c r="BI330" s="6"/>
      <c r="BJ330" s="6"/>
      <c r="BK330" s="19"/>
      <c r="BL330" s="6"/>
      <c r="BM330" s="6"/>
      <c r="BN330" s="30"/>
      <c r="BO330" s="19"/>
      <c r="BP330" s="6"/>
      <c r="BQ330" s="6"/>
      <c r="BR330" s="6"/>
      <c r="BS330" s="19"/>
      <c r="BT330" s="6"/>
      <c r="BU330" s="6"/>
      <c r="BV330" s="30"/>
      <c r="BW330" s="19"/>
      <c r="BX330" s="6"/>
      <c r="BY330" s="6"/>
      <c r="BZ330" s="6"/>
      <c r="CA330" s="19"/>
      <c r="CB330" s="6"/>
      <c r="CC330" s="6"/>
      <c r="CD330" s="30"/>
      <c r="CE330" s="19"/>
      <c r="CF330" s="6"/>
      <c r="CG330" s="6"/>
      <c r="CH330" s="6"/>
      <c r="CI330" s="19"/>
      <c r="CJ330" s="6"/>
      <c r="CK330" s="6"/>
      <c r="CL330" s="30"/>
      <c r="CM330" s="19"/>
      <c r="CN330" s="6"/>
      <c r="CO330" s="6"/>
      <c r="CP330" s="6"/>
      <c r="CQ330" s="19"/>
      <c r="CR330" s="6"/>
      <c r="CS330" s="6"/>
      <c r="CT330" s="30"/>
      <c r="CU330" s="19"/>
      <c r="CV330" s="6"/>
      <c r="CW330" s="6"/>
      <c r="CX330" s="6"/>
      <c r="CY330" s="19"/>
      <c r="CZ330" s="6"/>
      <c r="DA330" s="6"/>
      <c r="DB330" s="30"/>
      <c r="DC330" s="19"/>
      <c r="DD330" s="6"/>
      <c r="DE330" s="6"/>
      <c r="DF330" s="6"/>
      <c r="DG330" s="19"/>
      <c r="DH330" s="6"/>
      <c r="DI330" s="6"/>
      <c r="DJ330" s="30"/>
      <c r="DK330" s="19"/>
      <c r="DL330" s="6"/>
      <c r="DM330" s="6"/>
      <c r="DN330" s="6"/>
      <c r="DO330" s="19"/>
      <c r="DP330" s="6"/>
      <c r="DQ330" s="6"/>
      <c r="DR330" s="30"/>
      <c r="DS330" s="19"/>
      <c r="DT330" s="6"/>
      <c r="DU330" s="6"/>
      <c r="DV330" s="30"/>
      <c r="DW330" s="19"/>
      <c r="DX330" s="6"/>
      <c r="DY330" s="6"/>
      <c r="DZ330" s="6"/>
      <c r="EA330" s="19"/>
      <c r="EB330" s="6"/>
      <c r="EC330" s="6"/>
      <c r="ED330" s="30"/>
      <c r="EE330" s="19"/>
      <c r="EF330" s="6"/>
      <c r="EG330" s="6"/>
      <c r="EH330" s="6"/>
      <c r="EI330" s="19"/>
      <c r="EJ330" s="6"/>
      <c r="EK330" s="6"/>
      <c r="EL330" s="30"/>
      <c r="EM330" s="19"/>
      <c r="EN330" s="6"/>
      <c r="EO330" s="6"/>
      <c r="EP330" s="6"/>
      <c r="EQ330" s="19"/>
      <c r="ER330" s="6"/>
      <c r="ES330" s="6"/>
      <c r="ET330" s="30"/>
      <c r="EU330" s="19"/>
      <c r="EV330" s="6"/>
      <c r="EW330" s="6"/>
      <c r="EX330" s="6"/>
      <c r="EY330" s="19"/>
      <c r="EZ330" s="6"/>
      <c r="FA330" s="6"/>
      <c r="FB330" s="30"/>
      <c r="FC330" s="19"/>
      <c r="FD330" s="6"/>
      <c r="FE330" s="6"/>
      <c r="FF330" s="6"/>
      <c r="FG330" s="19"/>
      <c r="FH330" s="6"/>
      <c r="FI330" s="6"/>
      <c r="FJ330" s="30"/>
      <c r="FK330" s="19"/>
      <c r="FL330" s="6"/>
      <c r="FM330" s="6"/>
      <c r="FN330" s="117"/>
      <c r="FO330" s="86"/>
    </row>
    <row r="331" spans="1:171" x14ac:dyDescent="0.2">
      <c r="A331" s="1"/>
      <c r="B331" s="74" t="str">
        <f>IF($B$13="","",$B$13)</f>
        <v>項目10</v>
      </c>
      <c r="C331" s="19"/>
      <c r="D331" s="6"/>
      <c r="E331" s="6"/>
      <c r="F331" s="6"/>
      <c r="G331" s="19"/>
      <c r="H331" s="6"/>
      <c r="I331" s="6"/>
      <c r="J331" s="6"/>
      <c r="K331" s="19"/>
      <c r="L331" s="6"/>
      <c r="M331" s="6"/>
      <c r="N331" s="6"/>
      <c r="O331" s="19"/>
      <c r="P331" s="6"/>
      <c r="Q331" s="6"/>
      <c r="R331" s="6"/>
      <c r="S331" s="19"/>
      <c r="T331" s="6"/>
      <c r="U331" s="6"/>
      <c r="V331" s="6"/>
      <c r="W331" s="19"/>
      <c r="X331" s="6"/>
      <c r="Y331" s="6"/>
      <c r="Z331" s="6"/>
      <c r="AA331" s="19"/>
      <c r="AB331" s="6"/>
      <c r="AC331" s="6"/>
      <c r="AD331" s="6"/>
      <c r="AE331" s="19"/>
      <c r="AF331" s="6"/>
      <c r="AG331" s="6"/>
      <c r="AH331" s="6"/>
      <c r="AI331" s="19"/>
      <c r="AJ331" s="6"/>
      <c r="AK331" s="6"/>
      <c r="AL331" s="6"/>
      <c r="AM331" s="19"/>
      <c r="AN331" s="6"/>
      <c r="AO331" s="6"/>
      <c r="AP331" s="6"/>
      <c r="AQ331" s="19"/>
      <c r="AR331" s="6"/>
      <c r="AS331" s="6"/>
      <c r="AT331" s="6"/>
      <c r="AU331" s="19"/>
      <c r="AV331" s="6"/>
      <c r="AW331" s="6"/>
      <c r="AX331" s="30"/>
      <c r="AY331" s="19"/>
      <c r="AZ331" s="6"/>
      <c r="BA331" s="6"/>
      <c r="BB331" s="6"/>
      <c r="BC331" s="19"/>
      <c r="BD331" s="6"/>
      <c r="BE331" s="6"/>
      <c r="BF331" s="30"/>
      <c r="BG331" s="19"/>
      <c r="BH331" s="6"/>
      <c r="BI331" s="6"/>
      <c r="BJ331" s="6"/>
      <c r="BK331" s="19"/>
      <c r="BL331" s="6"/>
      <c r="BM331" s="6"/>
      <c r="BN331" s="30"/>
      <c r="BO331" s="19"/>
      <c r="BP331" s="6"/>
      <c r="BQ331" s="6"/>
      <c r="BR331" s="6"/>
      <c r="BS331" s="19"/>
      <c r="BT331" s="6"/>
      <c r="BU331" s="6"/>
      <c r="BV331" s="30"/>
      <c r="BW331" s="19"/>
      <c r="BX331" s="6"/>
      <c r="BY331" s="6"/>
      <c r="BZ331" s="6"/>
      <c r="CA331" s="19"/>
      <c r="CB331" s="6"/>
      <c r="CC331" s="6"/>
      <c r="CD331" s="30"/>
      <c r="CE331" s="19"/>
      <c r="CF331" s="6"/>
      <c r="CG331" s="6"/>
      <c r="CH331" s="6"/>
      <c r="CI331" s="19"/>
      <c r="CJ331" s="6"/>
      <c r="CK331" s="6"/>
      <c r="CL331" s="30"/>
      <c r="CM331" s="19"/>
      <c r="CN331" s="6"/>
      <c r="CO331" s="6"/>
      <c r="CP331" s="6"/>
      <c r="CQ331" s="19"/>
      <c r="CR331" s="6"/>
      <c r="CS331" s="6"/>
      <c r="CT331" s="30"/>
      <c r="CU331" s="19"/>
      <c r="CV331" s="6"/>
      <c r="CW331" s="6"/>
      <c r="CX331" s="6"/>
      <c r="CY331" s="19"/>
      <c r="CZ331" s="6"/>
      <c r="DA331" s="6"/>
      <c r="DB331" s="30"/>
      <c r="DC331" s="19"/>
      <c r="DD331" s="6"/>
      <c r="DE331" s="6"/>
      <c r="DF331" s="6"/>
      <c r="DG331" s="19"/>
      <c r="DH331" s="6"/>
      <c r="DI331" s="6"/>
      <c r="DJ331" s="30"/>
      <c r="DK331" s="19"/>
      <c r="DL331" s="6"/>
      <c r="DM331" s="6"/>
      <c r="DN331" s="6"/>
      <c r="DO331" s="19"/>
      <c r="DP331" s="6"/>
      <c r="DQ331" s="6"/>
      <c r="DR331" s="30"/>
      <c r="DS331" s="19"/>
      <c r="DT331" s="6"/>
      <c r="DU331" s="6"/>
      <c r="DV331" s="30"/>
      <c r="DW331" s="19"/>
      <c r="DX331" s="6"/>
      <c r="DY331" s="6"/>
      <c r="DZ331" s="6"/>
      <c r="EA331" s="19"/>
      <c r="EB331" s="6"/>
      <c r="EC331" s="6"/>
      <c r="ED331" s="30"/>
      <c r="EE331" s="19"/>
      <c r="EF331" s="6"/>
      <c r="EG331" s="6"/>
      <c r="EH331" s="6"/>
      <c r="EI331" s="19"/>
      <c r="EJ331" s="6"/>
      <c r="EK331" s="6"/>
      <c r="EL331" s="30"/>
      <c r="EM331" s="19"/>
      <c r="EN331" s="6"/>
      <c r="EO331" s="6"/>
      <c r="EP331" s="6"/>
      <c r="EQ331" s="19"/>
      <c r="ER331" s="6"/>
      <c r="ES331" s="6"/>
      <c r="ET331" s="30"/>
      <c r="EU331" s="19"/>
      <c r="EV331" s="6"/>
      <c r="EW331" s="6"/>
      <c r="EX331" s="6"/>
      <c r="EY331" s="19"/>
      <c r="EZ331" s="6"/>
      <c r="FA331" s="6"/>
      <c r="FB331" s="30"/>
      <c r="FC331" s="19"/>
      <c r="FD331" s="6"/>
      <c r="FE331" s="6"/>
      <c r="FF331" s="6"/>
      <c r="FG331" s="19"/>
      <c r="FH331" s="6"/>
      <c r="FI331" s="6"/>
      <c r="FJ331" s="30"/>
      <c r="FK331" s="19"/>
      <c r="FL331" s="6"/>
      <c r="FM331" s="6"/>
      <c r="FN331" s="117"/>
      <c r="FO331" s="86"/>
    </row>
    <row r="332" spans="1:171" x14ac:dyDescent="0.2">
      <c r="A332" s="1"/>
      <c r="B332" s="74" t="str">
        <f>IF($B$14="","",$B$14)</f>
        <v>項目11</v>
      </c>
      <c r="C332" s="19"/>
      <c r="D332" s="6"/>
      <c r="E332" s="6"/>
      <c r="F332" s="6"/>
      <c r="G332" s="19"/>
      <c r="H332" s="6"/>
      <c r="I332" s="6"/>
      <c r="J332" s="6"/>
      <c r="K332" s="19"/>
      <c r="L332" s="6"/>
      <c r="M332" s="6"/>
      <c r="N332" s="6"/>
      <c r="O332" s="19"/>
      <c r="P332" s="6"/>
      <c r="Q332" s="6"/>
      <c r="R332" s="6"/>
      <c r="S332" s="19"/>
      <c r="T332" s="6"/>
      <c r="U332" s="6"/>
      <c r="V332" s="6"/>
      <c r="W332" s="19"/>
      <c r="X332" s="6"/>
      <c r="Y332" s="6"/>
      <c r="Z332" s="6"/>
      <c r="AA332" s="19"/>
      <c r="AB332" s="6"/>
      <c r="AC332" s="6"/>
      <c r="AD332" s="6"/>
      <c r="AE332" s="19"/>
      <c r="AF332" s="6"/>
      <c r="AG332" s="6"/>
      <c r="AH332" s="6"/>
      <c r="AI332" s="19"/>
      <c r="AJ332" s="6"/>
      <c r="AK332" s="6"/>
      <c r="AL332" s="6"/>
      <c r="AM332" s="19"/>
      <c r="AN332" s="6"/>
      <c r="AO332" s="6"/>
      <c r="AP332" s="6"/>
      <c r="AQ332" s="19"/>
      <c r="AR332" s="6"/>
      <c r="AS332" s="6"/>
      <c r="AT332" s="6"/>
      <c r="AU332" s="19"/>
      <c r="AV332" s="6"/>
      <c r="AW332" s="6"/>
      <c r="AX332" s="30"/>
      <c r="AY332" s="19"/>
      <c r="AZ332" s="6"/>
      <c r="BA332" s="6"/>
      <c r="BB332" s="6"/>
      <c r="BC332" s="19"/>
      <c r="BD332" s="6"/>
      <c r="BE332" s="6"/>
      <c r="BF332" s="30"/>
      <c r="BG332" s="19"/>
      <c r="BH332" s="6"/>
      <c r="BI332" s="6"/>
      <c r="BJ332" s="6"/>
      <c r="BK332" s="19"/>
      <c r="BL332" s="6"/>
      <c r="BM332" s="6"/>
      <c r="BN332" s="30"/>
      <c r="BO332" s="19"/>
      <c r="BP332" s="6"/>
      <c r="BQ332" s="6"/>
      <c r="BR332" s="6"/>
      <c r="BS332" s="19"/>
      <c r="BT332" s="6"/>
      <c r="BU332" s="6"/>
      <c r="BV332" s="30"/>
      <c r="BW332" s="19"/>
      <c r="BX332" s="6"/>
      <c r="BY332" s="6"/>
      <c r="BZ332" s="6"/>
      <c r="CA332" s="19"/>
      <c r="CB332" s="6"/>
      <c r="CC332" s="6"/>
      <c r="CD332" s="30"/>
      <c r="CE332" s="19"/>
      <c r="CF332" s="6"/>
      <c r="CG332" s="6"/>
      <c r="CH332" s="6"/>
      <c r="CI332" s="19"/>
      <c r="CJ332" s="6"/>
      <c r="CK332" s="6"/>
      <c r="CL332" s="30"/>
      <c r="CM332" s="19"/>
      <c r="CN332" s="6"/>
      <c r="CO332" s="6"/>
      <c r="CP332" s="6"/>
      <c r="CQ332" s="19"/>
      <c r="CR332" s="6"/>
      <c r="CS332" s="6"/>
      <c r="CT332" s="30"/>
      <c r="CU332" s="19"/>
      <c r="CV332" s="6"/>
      <c r="CW332" s="6"/>
      <c r="CX332" s="6"/>
      <c r="CY332" s="19"/>
      <c r="CZ332" s="6"/>
      <c r="DA332" s="6"/>
      <c r="DB332" s="30"/>
      <c r="DC332" s="19"/>
      <c r="DD332" s="6"/>
      <c r="DE332" s="6"/>
      <c r="DF332" s="6"/>
      <c r="DG332" s="19"/>
      <c r="DH332" s="6"/>
      <c r="DI332" s="6"/>
      <c r="DJ332" s="30"/>
      <c r="DK332" s="19"/>
      <c r="DL332" s="6"/>
      <c r="DM332" s="6"/>
      <c r="DN332" s="6"/>
      <c r="DO332" s="19"/>
      <c r="DP332" s="6"/>
      <c r="DQ332" s="6"/>
      <c r="DR332" s="30"/>
      <c r="DS332" s="19"/>
      <c r="DT332" s="6"/>
      <c r="DU332" s="6"/>
      <c r="DV332" s="30"/>
      <c r="DW332" s="19"/>
      <c r="DX332" s="6"/>
      <c r="DY332" s="6"/>
      <c r="DZ332" s="6"/>
      <c r="EA332" s="19"/>
      <c r="EB332" s="6"/>
      <c r="EC332" s="6"/>
      <c r="ED332" s="30"/>
      <c r="EE332" s="19"/>
      <c r="EF332" s="6"/>
      <c r="EG332" s="6"/>
      <c r="EH332" s="6"/>
      <c r="EI332" s="19"/>
      <c r="EJ332" s="6"/>
      <c r="EK332" s="6"/>
      <c r="EL332" s="30"/>
      <c r="EM332" s="19"/>
      <c r="EN332" s="6"/>
      <c r="EO332" s="6"/>
      <c r="EP332" s="6"/>
      <c r="EQ332" s="19"/>
      <c r="ER332" s="6"/>
      <c r="ES332" s="6"/>
      <c r="ET332" s="30"/>
      <c r="EU332" s="19"/>
      <c r="EV332" s="6"/>
      <c r="EW332" s="6"/>
      <c r="EX332" s="6"/>
      <c r="EY332" s="19"/>
      <c r="EZ332" s="6"/>
      <c r="FA332" s="6"/>
      <c r="FB332" s="30"/>
      <c r="FC332" s="19"/>
      <c r="FD332" s="6"/>
      <c r="FE332" s="6"/>
      <c r="FF332" s="6"/>
      <c r="FG332" s="19"/>
      <c r="FH332" s="6"/>
      <c r="FI332" s="6"/>
      <c r="FJ332" s="30"/>
      <c r="FK332" s="19"/>
      <c r="FL332" s="6"/>
      <c r="FM332" s="6"/>
      <c r="FN332" s="117"/>
      <c r="FO332" s="86"/>
    </row>
    <row r="333" spans="1:171" x14ac:dyDescent="0.2">
      <c r="A333" s="1"/>
      <c r="B333" s="74" t="str">
        <f>IF($B$15="","",$B$15)</f>
        <v>項目12</v>
      </c>
      <c r="C333" s="19"/>
      <c r="D333" s="6"/>
      <c r="E333" s="6"/>
      <c r="F333" s="6"/>
      <c r="G333" s="19"/>
      <c r="H333" s="6"/>
      <c r="I333" s="6"/>
      <c r="J333" s="6"/>
      <c r="K333" s="19"/>
      <c r="L333" s="6"/>
      <c r="M333" s="6"/>
      <c r="N333" s="6"/>
      <c r="O333" s="19"/>
      <c r="P333" s="6"/>
      <c r="Q333" s="6"/>
      <c r="R333" s="6"/>
      <c r="S333" s="19"/>
      <c r="T333" s="6"/>
      <c r="U333" s="6"/>
      <c r="V333" s="6"/>
      <c r="W333" s="19"/>
      <c r="X333" s="6"/>
      <c r="Y333" s="6"/>
      <c r="Z333" s="6"/>
      <c r="AA333" s="19"/>
      <c r="AB333" s="6"/>
      <c r="AC333" s="6"/>
      <c r="AD333" s="6"/>
      <c r="AE333" s="19"/>
      <c r="AF333" s="6"/>
      <c r="AG333" s="6"/>
      <c r="AH333" s="6"/>
      <c r="AI333" s="19"/>
      <c r="AJ333" s="6"/>
      <c r="AK333" s="6"/>
      <c r="AL333" s="6"/>
      <c r="AM333" s="19"/>
      <c r="AN333" s="6"/>
      <c r="AO333" s="6"/>
      <c r="AP333" s="6"/>
      <c r="AQ333" s="19"/>
      <c r="AR333" s="6"/>
      <c r="AS333" s="6"/>
      <c r="AT333" s="6"/>
      <c r="AU333" s="19"/>
      <c r="AV333" s="6"/>
      <c r="AW333" s="6"/>
      <c r="AX333" s="30"/>
      <c r="AY333" s="19"/>
      <c r="AZ333" s="6"/>
      <c r="BA333" s="6"/>
      <c r="BB333" s="6"/>
      <c r="BC333" s="19"/>
      <c r="BD333" s="6"/>
      <c r="BE333" s="6"/>
      <c r="BF333" s="30"/>
      <c r="BG333" s="19"/>
      <c r="BH333" s="6"/>
      <c r="BI333" s="6"/>
      <c r="BJ333" s="6"/>
      <c r="BK333" s="19"/>
      <c r="BL333" s="6"/>
      <c r="BM333" s="6"/>
      <c r="BN333" s="30"/>
      <c r="BO333" s="19"/>
      <c r="BP333" s="6"/>
      <c r="BQ333" s="6"/>
      <c r="BR333" s="6"/>
      <c r="BS333" s="19"/>
      <c r="BT333" s="6"/>
      <c r="BU333" s="6"/>
      <c r="BV333" s="30"/>
      <c r="BW333" s="19"/>
      <c r="BX333" s="6"/>
      <c r="BY333" s="6"/>
      <c r="BZ333" s="6"/>
      <c r="CA333" s="19"/>
      <c r="CB333" s="6"/>
      <c r="CC333" s="6"/>
      <c r="CD333" s="30"/>
      <c r="CE333" s="19"/>
      <c r="CF333" s="6"/>
      <c r="CG333" s="6"/>
      <c r="CH333" s="6"/>
      <c r="CI333" s="19"/>
      <c r="CJ333" s="6"/>
      <c r="CK333" s="6"/>
      <c r="CL333" s="30"/>
      <c r="CM333" s="19"/>
      <c r="CN333" s="6"/>
      <c r="CO333" s="6"/>
      <c r="CP333" s="6"/>
      <c r="CQ333" s="19"/>
      <c r="CR333" s="6"/>
      <c r="CS333" s="6"/>
      <c r="CT333" s="30"/>
      <c r="CU333" s="19"/>
      <c r="CV333" s="6"/>
      <c r="CW333" s="6"/>
      <c r="CX333" s="6"/>
      <c r="CY333" s="19"/>
      <c r="CZ333" s="6"/>
      <c r="DA333" s="6"/>
      <c r="DB333" s="30"/>
      <c r="DC333" s="19"/>
      <c r="DD333" s="6"/>
      <c r="DE333" s="6"/>
      <c r="DF333" s="6"/>
      <c r="DG333" s="19"/>
      <c r="DH333" s="6"/>
      <c r="DI333" s="6"/>
      <c r="DJ333" s="30"/>
      <c r="DK333" s="19"/>
      <c r="DL333" s="6"/>
      <c r="DM333" s="6"/>
      <c r="DN333" s="6"/>
      <c r="DO333" s="19"/>
      <c r="DP333" s="6"/>
      <c r="DQ333" s="6"/>
      <c r="DR333" s="30"/>
      <c r="DS333" s="19"/>
      <c r="DT333" s="6"/>
      <c r="DU333" s="6"/>
      <c r="DV333" s="30"/>
      <c r="DW333" s="19"/>
      <c r="DX333" s="6"/>
      <c r="DY333" s="6"/>
      <c r="DZ333" s="6"/>
      <c r="EA333" s="19"/>
      <c r="EB333" s="6"/>
      <c r="EC333" s="6"/>
      <c r="ED333" s="30"/>
      <c r="EE333" s="19"/>
      <c r="EF333" s="6"/>
      <c r="EG333" s="6"/>
      <c r="EH333" s="6"/>
      <c r="EI333" s="19"/>
      <c r="EJ333" s="6"/>
      <c r="EK333" s="6"/>
      <c r="EL333" s="30"/>
      <c r="EM333" s="19"/>
      <c r="EN333" s="6"/>
      <c r="EO333" s="6"/>
      <c r="EP333" s="6"/>
      <c r="EQ333" s="19"/>
      <c r="ER333" s="6"/>
      <c r="ES333" s="6"/>
      <c r="ET333" s="30"/>
      <c r="EU333" s="19"/>
      <c r="EV333" s="6"/>
      <c r="EW333" s="6"/>
      <c r="EX333" s="6"/>
      <c r="EY333" s="19"/>
      <c r="EZ333" s="6"/>
      <c r="FA333" s="6"/>
      <c r="FB333" s="30"/>
      <c r="FC333" s="19"/>
      <c r="FD333" s="6"/>
      <c r="FE333" s="6"/>
      <c r="FF333" s="6"/>
      <c r="FG333" s="19"/>
      <c r="FH333" s="6"/>
      <c r="FI333" s="6"/>
      <c r="FJ333" s="30"/>
      <c r="FK333" s="19"/>
      <c r="FL333" s="6"/>
      <c r="FM333" s="6"/>
      <c r="FN333" s="117"/>
      <c r="FO333" s="86"/>
    </row>
    <row r="334" spans="1:171" x14ac:dyDescent="0.2">
      <c r="A334" s="1"/>
      <c r="B334" s="74" t="str">
        <f>IF($B$16="","",$B$16)</f>
        <v>項目13</v>
      </c>
      <c r="C334" s="19"/>
      <c r="D334" s="6"/>
      <c r="E334" s="6"/>
      <c r="F334" s="6"/>
      <c r="G334" s="19"/>
      <c r="H334" s="6"/>
      <c r="I334" s="6"/>
      <c r="J334" s="6"/>
      <c r="K334" s="19"/>
      <c r="L334" s="6"/>
      <c r="M334" s="6"/>
      <c r="N334" s="6"/>
      <c r="O334" s="19"/>
      <c r="P334" s="6"/>
      <c r="Q334" s="6"/>
      <c r="R334" s="6"/>
      <c r="S334" s="19"/>
      <c r="T334" s="6"/>
      <c r="U334" s="6"/>
      <c r="V334" s="6"/>
      <c r="W334" s="19"/>
      <c r="X334" s="6"/>
      <c r="Y334" s="6"/>
      <c r="Z334" s="6"/>
      <c r="AA334" s="19"/>
      <c r="AB334" s="6"/>
      <c r="AC334" s="6"/>
      <c r="AD334" s="6"/>
      <c r="AE334" s="19"/>
      <c r="AF334" s="6"/>
      <c r="AG334" s="6"/>
      <c r="AH334" s="6"/>
      <c r="AI334" s="19"/>
      <c r="AJ334" s="6"/>
      <c r="AK334" s="6"/>
      <c r="AL334" s="6"/>
      <c r="AM334" s="19"/>
      <c r="AN334" s="6"/>
      <c r="AO334" s="6"/>
      <c r="AP334" s="6"/>
      <c r="AQ334" s="19"/>
      <c r="AR334" s="6"/>
      <c r="AS334" s="6"/>
      <c r="AT334" s="6"/>
      <c r="AU334" s="19"/>
      <c r="AV334" s="6"/>
      <c r="AW334" s="6"/>
      <c r="AX334" s="30"/>
      <c r="AY334" s="19"/>
      <c r="AZ334" s="6"/>
      <c r="BA334" s="6"/>
      <c r="BB334" s="6"/>
      <c r="BC334" s="19"/>
      <c r="BD334" s="6"/>
      <c r="BE334" s="6"/>
      <c r="BF334" s="30"/>
      <c r="BG334" s="19"/>
      <c r="BH334" s="6"/>
      <c r="BI334" s="6"/>
      <c r="BJ334" s="6"/>
      <c r="BK334" s="19"/>
      <c r="BL334" s="6"/>
      <c r="BM334" s="6"/>
      <c r="BN334" s="30"/>
      <c r="BO334" s="19"/>
      <c r="BP334" s="6"/>
      <c r="BQ334" s="6"/>
      <c r="BR334" s="6"/>
      <c r="BS334" s="19"/>
      <c r="BT334" s="6"/>
      <c r="BU334" s="6"/>
      <c r="BV334" s="30"/>
      <c r="BW334" s="19"/>
      <c r="BX334" s="6"/>
      <c r="BY334" s="6"/>
      <c r="BZ334" s="6"/>
      <c r="CA334" s="19"/>
      <c r="CB334" s="6"/>
      <c r="CC334" s="6"/>
      <c r="CD334" s="30"/>
      <c r="CE334" s="19"/>
      <c r="CF334" s="6"/>
      <c r="CG334" s="6"/>
      <c r="CH334" s="6"/>
      <c r="CI334" s="19"/>
      <c r="CJ334" s="6"/>
      <c r="CK334" s="6"/>
      <c r="CL334" s="30"/>
      <c r="CM334" s="19"/>
      <c r="CN334" s="6"/>
      <c r="CO334" s="6"/>
      <c r="CP334" s="6"/>
      <c r="CQ334" s="19"/>
      <c r="CR334" s="6"/>
      <c r="CS334" s="6"/>
      <c r="CT334" s="30"/>
      <c r="CU334" s="19"/>
      <c r="CV334" s="6"/>
      <c r="CW334" s="6"/>
      <c r="CX334" s="6"/>
      <c r="CY334" s="19"/>
      <c r="CZ334" s="6"/>
      <c r="DA334" s="6"/>
      <c r="DB334" s="30"/>
      <c r="DC334" s="19"/>
      <c r="DD334" s="6"/>
      <c r="DE334" s="6"/>
      <c r="DF334" s="6"/>
      <c r="DG334" s="19"/>
      <c r="DH334" s="6"/>
      <c r="DI334" s="6"/>
      <c r="DJ334" s="30"/>
      <c r="DK334" s="19"/>
      <c r="DL334" s="6"/>
      <c r="DM334" s="6"/>
      <c r="DN334" s="6"/>
      <c r="DO334" s="19"/>
      <c r="DP334" s="6"/>
      <c r="DQ334" s="6"/>
      <c r="DR334" s="30"/>
      <c r="DS334" s="19"/>
      <c r="DT334" s="6"/>
      <c r="DU334" s="6"/>
      <c r="DV334" s="30"/>
      <c r="DW334" s="19"/>
      <c r="DX334" s="6"/>
      <c r="DY334" s="6"/>
      <c r="DZ334" s="6"/>
      <c r="EA334" s="19"/>
      <c r="EB334" s="6"/>
      <c r="EC334" s="6"/>
      <c r="ED334" s="30"/>
      <c r="EE334" s="19"/>
      <c r="EF334" s="6"/>
      <c r="EG334" s="6"/>
      <c r="EH334" s="6"/>
      <c r="EI334" s="19"/>
      <c r="EJ334" s="6"/>
      <c r="EK334" s="6"/>
      <c r="EL334" s="30"/>
      <c r="EM334" s="19"/>
      <c r="EN334" s="6"/>
      <c r="EO334" s="6"/>
      <c r="EP334" s="6"/>
      <c r="EQ334" s="19"/>
      <c r="ER334" s="6"/>
      <c r="ES334" s="6"/>
      <c r="ET334" s="30"/>
      <c r="EU334" s="19"/>
      <c r="EV334" s="6"/>
      <c r="EW334" s="6"/>
      <c r="EX334" s="6"/>
      <c r="EY334" s="19"/>
      <c r="EZ334" s="6"/>
      <c r="FA334" s="6"/>
      <c r="FB334" s="30"/>
      <c r="FC334" s="19"/>
      <c r="FD334" s="6"/>
      <c r="FE334" s="6"/>
      <c r="FF334" s="6"/>
      <c r="FG334" s="19"/>
      <c r="FH334" s="6"/>
      <c r="FI334" s="6"/>
      <c r="FJ334" s="30"/>
      <c r="FK334" s="19"/>
      <c r="FL334" s="6"/>
      <c r="FM334" s="6"/>
      <c r="FN334" s="117"/>
      <c r="FO334" s="86"/>
    </row>
    <row r="335" spans="1:171" x14ac:dyDescent="0.2">
      <c r="A335" s="1"/>
      <c r="B335" s="74" t="str">
        <f>IF($B$17="","",$B$17)</f>
        <v>項目14</v>
      </c>
      <c r="C335" s="19"/>
      <c r="D335" s="6"/>
      <c r="E335" s="6"/>
      <c r="F335" s="6"/>
      <c r="G335" s="19"/>
      <c r="H335" s="6"/>
      <c r="I335" s="6"/>
      <c r="J335" s="6"/>
      <c r="K335" s="19"/>
      <c r="L335" s="6"/>
      <c r="M335" s="6"/>
      <c r="N335" s="6"/>
      <c r="O335" s="19"/>
      <c r="P335" s="6"/>
      <c r="Q335" s="6"/>
      <c r="R335" s="6"/>
      <c r="S335" s="19"/>
      <c r="T335" s="6"/>
      <c r="U335" s="6"/>
      <c r="V335" s="6"/>
      <c r="W335" s="19"/>
      <c r="X335" s="6"/>
      <c r="Y335" s="6"/>
      <c r="Z335" s="6"/>
      <c r="AA335" s="19"/>
      <c r="AB335" s="6"/>
      <c r="AC335" s="6"/>
      <c r="AD335" s="6"/>
      <c r="AE335" s="19"/>
      <c r="AF335" s="6"/>
      <c r="AG335" s="6"/>
      <c r="AH335" s="6"/>
      <c r="AI335" s="19"/>
      <c r="AJ335" s="6"/>
      <c r="AK335" s="6"/>
      <c r="AL335" s="6"/>
      <c r="AM335" s="19"/>
      <c r="AN335" s="6"/>
      <c r="AO335" s="6"/>
      <c r="AP335" s="6"/>
      <c r="AQ335" s="19"/>
      <c r="AR335" s="6"/>
      <c r="AS335" s="6"/>
      <c r="AT335" s="6"/>
      <c r="AU335" s="19"/>
      <c r="AV335" s="6"/>
      <c r="AW335" s="6"/>
      <c r="AX335" s="30"/>
      <c r="AY335" s="19"/>
      <c r="AZ335" s="6"/>
      <c r="BA335" s="6"/>
      <c r="BB335" s="6"/>
      <c r="BC335" s="19"/>
      <c r="BD335" s="6"/>
      <c r="BE335" s="6"/>
      <c r="BF335" s="30"/>
      <c r="BG335" s="19"/>
      <c r="BH335" s="6"/>
      <c r="BI335" s="6"/>
      <c r="BJ335" s="6"/>
      <c r="BK335" s="19"/>
      <c r="BL335" s="6"/>
      <c r="BM335" s="6"/>
      <c r="BN335" s="30"/>
      <c r="BO335" s="19"/>
      <c r="BP335" s="6"/>
      <c r="BQ335" s="6"/>
      <c r="BR335" s="6"/>
      <c r="BS335" s="19"/>
      <c r="BT335" s="6"/>
      <c r="BU335" s="6"/>
      <c r="BV335" s="30"/>
      <c r="BW335" s="19"/>
      <c r="BX335" s="6"/>
      <c r="BY335" s="6"/>
      <c r="BZ335" s="6"/>
      <c r="CA335" s="19"/>
      <c r="CB335" s="6"/>
      <c r="CC335" s="6"/>
      <c r="CD335" s="30"/>
      <c r="CE335" s="19"/>
      <c r="CF335" s="6"/>
      <c r="CG335" s="6"/>
      <c r="CH335" s="6"/>
      <c r="CI335" s="19"/>
      <c r="CJ335" s="6"/>
      <c r="CK335" s="6"/>
      <c r="CL335" s="30"/>
      <c r="CM335" s="19"/>
      <c r="CN335" s="6"/>
      <c r="CO335" s="6"/>
      <c r="CP335" s="6"/>
      <c r="CQ335" s="19"/>
      <c r="CR335" s="6"/>
      <c r="CS335" s="6"/>
      <c r="CT335" s="30"/>
      <c r="CU335" s="19"/>
      <c r="CV335" s="6"/>
      <c r="CW335" s="6"/>
      <c r="CX335" s="6"/>
      <c r="CY335" s="19"/>
      <c r="CZ335" s="6"/>
      <c r="DA335" s="6"/>
      <c r="DB335" s="30"/>
      <c r="DC335" s="19"/>
      <c r="DD335" s="6"/>
      <c r="DE335" s="6"/>
      <c r="DF335" s="6"/>
      <c r="DG335" s="19"/>
      <c r="DH335" s="6"/>
      <c r="DI335" s="6"/>
      <c r="DJ335" s="30"/>
      <c r="DK335" s="19"/>
      <c r="DL335" s="6"/>
      <c r="DM335" s="6"/>
      <c r="DN335" s="6"/>
      <c r="DO335" s="19"/>
      <c r="DP335" s="6"/>
      <c r="DQ335" s="6"/>
      <c r="DR335" s="30"/>
      <c r="DS335" s="19"/>
      <c r="DT335" s="6"/>
      <c r="DU335" s="6"/>
      <c r="DV335" s="30"/>
      <c r="DW335" s="19"/>
      <c r="DX335" s="6"/>
      <c r="DY335" s="6"/>
      <c r="DZ335" s="6"/>
      <c r="EA335" s="19"/>
      <c r="EB335" s="6"/>
      <c r="EC335" s="6"/>
      <c r="ED335" s="30"/>
      <c r="EE335" s="19"/>
      <c r="EF335" s="6"/>
      <c r="EG335" s="6"/>
      <c r="EH335" s="6"/>
      <c r="EI335" s="19"/>
      <c r="EJ335" s="6"/>
      <c r="EK335" s="6"/>
      <c r="EL335" s="30"/>
      <c r="EM335" s="19"/>
      <c r="EN335" s="6"/>
      <c r="EO335" s="6"/>
      <c r="EP335" s="6"/>
      <c r="EQ335" s="19"/>
      <c r="ER335" s="6"/>
      <c r="ES335" s="6"/>
      <c r="ET335" s="30"/>
      <c r="EU335" s="19"/>
      <c r="EV335" s="6"/>
      <c r="EW335" s="6"/>
      <c r="EX335" s="6"/>
      <c r="EY335" s="19"/>
      <c r="EZ335" s="6"/>
      <c r="FA335" s="6"/>
      <c r="FB335" s="30"/>
      <c r="FC335" s="19"/>
      <c r="FD335" s="6"/>
      <c r="FE335" s="6"/>
      <c r="FF335" s="6"/>
      <c r="FG335" s="19"/>
      <c r="FH335" s="6"/>
      <c r="FI335" s="6"/>
      <c r="FJ335" s="30"/>
      <c r="FK335" s="19"/>
      <c r="FL335" s="6"/>
      <c r="FM335" s="6"/>
      <c r="FN335" s="117"/>
      <c r="FO335" s="86"/>
    </row>
    <row r="336" spans="1:171" x14ac:dyDescent="0.2">
      <c r="A336" s="1"/>
      <c r="B336" s="74" t="str">
        <f>IF($B$18="","",$B$18)</f>
        <v>項目15</v>
      </c>
      <c r="C336" s="19"/>
      <c r="D336" s="6"/>
      <c r="E336" s="6"/>
      <c r="F336" s="6"/>
      <c r="G336" s="19"/>
      <c r="H336" s="6"/>
      <c r="I336" s="6"/>
      <c r="J336" s="6"/>
      <c r="K336" s="19"/>
      <c r="L336" s="6"/>
      <c r="M336" s="6"/>
      <c r="N336" s="6"/>
      <c r="O336" s="19"/>
      <c r="P336" s="6"/>
      <c r="Q336" s="6"/>
      <c r="R336" s="6"/>
      <c r="S336" s="19"/>
      <c r="T336" s="6"/>
      <c r="U336" s="6"/>
      <c r="V336" s="6"/>
      <c r="W336" s="19"/>
      <c r="X336" s="6"/>
      <c r="Y336" s="6"/>
      <c r="Z336" s="6"/>
      <c r="AA336" s="19"/>
      <c r="AB336" s="6"/>
      <c r="AC336" s="6"/>
      <c r="AD336" s="6"/>
      <c r="AE336" s="19"/>
      <c r="AF336" s="6"/>
      <c r="AG336" s="6"/>
      <c r="AH336" s="6"/>
      <c r="AI336" s="19"/>
      <c r="AJ336" s="6"/>
      <c r="AK336" s="6"/>
      <c r="AL336" s="6"/>
      <c r="AM336" s="19"/>
      <c r="AN336" s="6"/>
      <c r="AO336" s="6"/>
      <c r="AP336" s="6"/>
      <c r="AQ336" s="19"/>
      <c r="AR336" s="6"/>
      <c r="AS336" s="6"/>
      <c r="AT336" s="6"/>
      <c r="AU336" s="19"/>
      <c r="AV336" s="6"/>
      <c r="AW336" s="6"/>
      <c r="AX336" s="30"/>
      <c r="AY336" s="19"/>
      <c r="AZ336" s="6"/>
      <c r="BA336" s="6"/>
      <c r="BB336" s="6"/>
      <c r="BC336" s="19"/>
      <c r="BD336" s="6"/>
      <c r="BE336" s="6"/>
      <c r="BF336" s="30"/>
      <c r="BG336" s="19"/>
      <c r="BH336" s="6"/>
      <c r="BI336" s="6"/>
      <c r="BJ336" s="6"/>
      <c r="BK336" s="19"/>
      <c r="BL336" s="6"/>
      <c r="BM336" s="6"/>
      <c r="BN336" s="30"/>
      <c r="BO336" s="19"/>
      <c r="BP336" s="6"/>
      <c r="BQ336" s="6"/>
      <c r="BR336" s="6"/>
      <c r="BS336" s="19"/>
      <c r="BT336" s="6"/>
      <c r="BU336" s="6"/>
      <c r="BV336" s="30"/>
      <c r="BW336" s="19"/>
      <c r="BX336" s="6"/>
      <c r="BY336" s="6"/>
      <c r="BZ336" s="6"/>
      <c r="CA336" s="19"/>
      <c r="CB336" s="6"/>
      <c r="CC336" s="6"/>
      <c r="CD336" s="30"/>
      <c r="CE336" s="19"/>
      <c r="CF336" s="6"/>
      <c r="CG336" s="6"/>
      <c r="CH336" s="6"/>
      <c r="CI336" s="19"/>
      <c r="CJ336" s="6"/>
      <c r="CK336" s="6"/>
      <c r="CL336" s="30"/>
      <c r="CM336" s="19"/>
      <c r="CN336" s="6"/>
      <c r="CO336" s="6"/>
      <c r="CP336" s="6"/>
      <c r="CQ336" s="19"/>
      <c r="CR336" s="6"/>
      <c r="CS336" s="6"/>
      <c r="CT336" s="30"/>
      <c r="CU336" s="19"/>
      <c r="CV336" s="6"/>
      <c r="CW336" s="6"/>
      <c r="CX336" s="6"/>
      <c r="CY336" s="19"/>
      <c r="CZ336" s="6"/>
      <c r="DA336" s="6"/>
      <c r="DB336" s="30"/>
      <c r="DC336" s="19"/>
      <c r="DD336" s="6"/>
      <c r="DE336" s="6"/>
      <c r="DF336" s="6"/>
      <c r="DG336" s="19"/>
      <c r="DH336" s="6"/>
      <c r="DI336" s="6"/>
      <c r="DJ336" s="30"/>
      <c r="DK336" s="19"/>
      <c r="DL336" s="6"/>
      <c r="DM336" s="6"/>
      <c r="DN336" s="6"/>
      <c r="DO336" s="19"/>
      <c r="DP336" s="6"/>
      <c r="DQ336" s="6"/>
      <c r="DR336" s="30"/>
      <c r="DS336" s="19"/>
      <c r="DT336" s="6"/>
      <c r="DU336" s="6"/>
      <c r="DV336" s="30"/>
      <c r="DW336" s="19"/>
      <c r="DX336" s="6"/>
      <c r="DY336" s="6"/>
      <c r="DZ336" s="6"/>
      <c r="EA336" s="19"/>
      <c r="EB336" s="6"/>
      <c r="EC336" s="6"/>
      <c r="ED336" s="30"/>
      <c r="EE336" s="19"/>
      <c r="EF336" s="6"/>
      <c r="EG336" s="6"/>
      <c r="EH336" s="6"/>
      <c r="EI336" s="19"/>
      <c r="EJ336" s="6"/>
      <c r="EK336" s="6"/>
      <c r="EL336" s="30"/>
      <c r="EM336" s="19"/>
      <c r="EN336" s="6"/>
      <c r="EO336" s="6"/>
      <c r="EP336" s="6"/>
      <c r="EQ336" s="19"/>
      <c r="ER336" s="6"/>
      <c r="ES336" s="6"/>
      <c r="ET336" s="30"/>
      <c r="EU336" s="19"/>
      <c r="EV336" s="6"/>
      <c r="EW336" s="6"/>
      <c r="EX336" s="6"/>
      <c r="EY336" s="19"/>
      <c r="EZ336" s="6"/>
      <c r="FA336" s="6"/>
      <c r="FB336" s="30"/>
      <c r="FC336" s="19"/>
      <c r="FD336" s="6"/>
      <c r="FE336" s="6"/>
      <c r="FF336" s="6"/>
      <c r="FG336" s="19"/>
      <c r="FH336" s="6"/>
      <c r="FI336" s="6"/>
      <c r="FJ336" s="30"/>
      <c r="FK336" s="19"/>
      <c r="FL336" s="6"/>
      <c r="FM336" s="6"/>
      <c r="FN336" s="117"/>
      <c r="FO336" s="86"/>
    </row>
    <row r="337" spans="1:171" x14ac:dyDescent="0.2">
      <c r="A337" s="1"/>
      <c r="B337" s="74" t="str">
        <f>IF($B$19="","",$B$19)</f>
        <v>項目16</v>
      </c>
      <c r="C337" s="19"/>
      <c r="D337" s="6"/>
      <c r="E337" s="6"/>
      <c r="F337" s="6"/>
      <c r="G337" s="19"/>
      <c r="H337" s="6"/>
      <c r="I337" s="6"/>
      <c r="J337" s="6"/>
      <c r="K337" s="19"/>
      <c r="L337" s="6"/>
      <c r="M337" s="6"/>
      <c r="N337" s="6"/>
      <c r="O337" s="19"/>
      <c r="P337" s="6"/>
      <c r="Q337" s="6"/>
      <c r="R337" s="6"/>
      <c r="S337" s="19"/>
      <c r="T337" s="6"/>
      <c r="U337" s="6"/>
      <c r="V337" s="6"/>
      <c r="W337" s="19"/>
      <c r="X337" s="6"/>
      <c r="Y337" s="6"/>
      <c r="Z337" s="6"/>
      <c r="AA337" s="19"/>
      <c r="AB337" s="6"/>
      <c r="AC337" s="6"/>
      <c r="AD337" s="6"/>
      <c r="AE337" s="19"/>
      <c r="AF337" s="6"/>
      <c r="AG337" s="6"/>
      <c r="AH337" s="6"/>
      <c r="AI337" s="19"/>
      <c r="AJ337" s="6"/>
      <c r="AK337" s="6"/>
      <c r="AL337" s="6"/>
      <c r="AM337" s="19"/>
      <c r="AN337" s="6"/>
      <c r="AO337" s="6"/>
      <c r="AP337" s="6"/>
      <c r="AQ337" s="19"/>
      <c r="AR337" s="6"/>
      <c r="AS337" s="6"/>
      <c r="AT337" s="6"/>
      <c r="AU337" s="19"/>
      <c r="AV337" s="6"/>
      <c r="AW337" s="6"/>
      <c r="AX337" s="30"/>
      <c r="AY337" s="19"/>
      <c r="AZ337" s="6"/>
      <c r="BA337" s="6"/>
      <c r="BB337" s="6"/>
      <c r="BC337" s="19"/>
      <c r="BD337" s="6"/>
      <c r="BE337" s="6"/>
      <c r="BF337" s="30"/>
      <c r="BG337" s="19"/>
      <c r="BH337" s="6"/>
      <c r="BI337" s="6"/>
      <c r="BJ337" s="6"/>
      <c r="BK337" s="19"/>
      <c r="BL337" s="6"/>
      <c r="BM337" s="6"/>
      <c r="BN337" s="30"/>
      <c r="BO337" s="19"/>
      <c r="BP337" s="6"/>
      <c r="BQ337" s="6"/>
      <c r="BR337" s="6"/>
      <c r="BS337" s="19"/>
      <c r="BT337" s="6"/>
      <c r="BU337" s="6"/>
      <c r="BV337" s="30"/>
      <c r="BW337" s="19"/>
      <c r="BX337" s="6"/>
      <c r="BY337" s="6"/>
      <c r="BZ337" s="6"/>
      <c r="CA337" s="19"/>
      <c r="CB337" s="6"/>
      <c r="CC337" s="6"/>
      <c r="CD337" s="30"/>
      <c r="CE337" s="19"/>
      <c r="CF337" s="6"/>
      <c r="CG337" s="6"/>
      <c r="CH337" s="6"/>
      <c r="CI337" s="19"/>
      <c r="CJ337" s="6"/>
      <c r="CK337" s="6"/>
      <c r="CL337" s="30"/>
      <c r="CM337" s="19"/>
      <c r="CN337" s="6"/>
      <c r="CO337" s="6"/>
      <c r="CP337" s="6"/>
      <c r="CQ337" s="19"/>
      <c r="CR337" s="6"/>
      <c r="CS337" s="6"/>
      <c r="CT337" s="30"/>
      <c r="CU337" s="19"/>
      <c r="CV337" s="6"/>
      <c r="CW337" s="6"/>
      <c r="CX337" s="6"/>
      <c r="CY337" s="19"/>
      <c r="CZ337" s="6"/>
      <c r="DA337" s="6"/>
      <c r="DB337" s="30"/>
      <c r="DC337" s="19"/>
      <c r="DD337" s="6"/>
      <c r="DE337" s="6"/>
      <c r="DF337" s="6"/>
      <c r="DG337" s="19"/>
      <c r="DH337" s="6"/>
      <c r="DI337" s="6"/>
      <c r="DJ337" s="30"/>
      <c r="DK337" s="19"/>
      <c r="DL337" s="6"/>
      <c r="DM337" s="6"/>
      <c r="DN337" s="6"/>
      <c r="DO337" s="19"/>
      <c r="DP337" s="6"/>
      <c r="DQ337" s="6"/>
      <c r="DR337" s="30"/>
      <c r="DS337" s="19"/>
      <c r="DT337" s="6"/>
      <c r="DU337" s="6"/>
      <c r="DV337" s="30"/>
      <c r="DW337" s="19"/>
      <c r="DX337" s="6"/>
      <c r="DY337" s="6"/>
      <c r="DZ337" s="6"/>
      <c r="EA337" s="19"/>
      <c r="EB337" s="6"/>
      <c r="EC337" s="6"/>
      <c r="ED337" s="30"/>
      <c r="EE337" s="19"/>
      <c r="EF337" s="6"/>
      <c r="EG337" s="6"/>
      <c r="EH337" s="6"/>
      <c r="EI337" s="19"/>
      <c r="EJ337" s="6"/>
      <c r="EK337" s="6"/>
      <c r="EL337" s="30"/>
      <c r="EM337" s="19"/>
      <c r="EN337" s="6"/>
      <c r="EO337" s="6"/>
      <c r="EP337" s="6"/>
      <c r="EQ337" s="19"/>
      <c r="ER337" s="6"/>
      <c r="ES337" s="6"/>
      <c r="ET337" s="30"/>
      <c r="EU337" s="19"/>
      <c r="EV337" s="6"/>
      <c r="EW337" s="6"/>
      <c r="EX337" s="6"/>
      <c r="EY337" s="19"/>
      <c r="EZ337" s="6"/>
      <c r="FA337" s="6"/>
      <c r="FB337" s="30"/>
      <c r="FC337" s="19"/>
      <c r="FD337" s="6"/>
      <c r="FE337" s="6"/>
      <c r="FF337" s="6"/>
      <c r="FG337" s="19"/>
      <c r="FH337" s="6"/>
      <c r="FI337" s="6"/>
      <c r="FJ337" s="30"/>
      <c r="FK337" s="19"/>
      <c r="FL337" s="6"/>
      <c r="FM337" s="6"/>
      <c r="FN337" s="117"/>
      <c r="FO337" s="86"/>
    </row>
    <row r="338" spans="1:171" x14ac:dyDescent="0.2">
      <c r="A338" s="1"/>
      <c r="B338" s="74" t="str">
        <f>IF($B$20="","",$B$20)</f>
        <v>項目17</v>
      </c>
      <c r="C338" s="19"/>
      <c r="D338" s="6"/>
      <c r="E338" s="6"/>
      <c r="F338" s="6"/>
      <c r="G338" s="19"/>
      <c r="H338" s="6"/>
      <c r="I338" s="6"/>
      <c r="J338" s="6"/>
      <c r="K338" s="19"/>
      <c r="L338" s="6"/>
      <c r="M338" s="6"/>
      <c r="N338" s="6"/>
      <c r="O338" s="19"/>
      <c r="P338" s="6"/>
      <c r="Q338" s="6"/>
      <c r="R338" s="6"/>
      <c r="S338" s="19"/>
      <c r="T338" s="6"/>
      <c r="U338" s="6"/>
      <c r="V338" s="6"/>
      <c r="W338" s="19"/>
      <c r="X338" s="6"/>
      <c r="Y338" s="6"/>
      <c r="Z338" s="6"/>
      <c r="AA338" s="19"/>
      <c r="AB338" s="6"/>
      <c r="AC338" s="6"/>
      <c r="AD338" s="6"/>
      <c r="AE338" s="19"/>
      <c r="AF338" s="6"/>
      <c r="AG338" s="6"/>
      <c r="AH338" s="6"/>
      <c r="AI338" s="19"/>
      <c r="AJ338" s="6"/>
      <c r="AK338" s="6"/>
      <c r="AL338" s="6"/>
      <c r="AM338" s="19"/>
      <c r="AN338" s="6"/>
      <c r="AO338" s="6"/>
      <c r="AP338" s="6"/>
      <c r="AQ338" s="19"/>
      <c r="AR338" s="6"/>
      <c r="AS338" s="6"/>
      <c r="AT338" s="6"/>
      <c r="AU338" s="19"/>
      <c r="AV338" s="6"/>
      <c r="AW338" s="6"/>
      <c r="AX338" s="30"/>
      <c r="AY338" s="19"/>
      <c r="AZ338" s="6"/>
      <c r="BA338" s="6"/>
      <c r="BB338" s="6"/>
      <c r="BC338" s="19"/>
      <c r="BD338" s="6"/>
      <c r="BE338" s="6"/>
      <c r="BF338" s="30"/>
      <c r="BG338" s="19"/>
      <c r="BH338" s="6"/>
      <c r="BI338" s="6"/>
      <c r="BJ338" s="6"/>
      <c r="BK338" s="19"/>
      <c r="BL338" s="6"/>
      <c r="BM338" s="6"/>
      <c r="BN338" s="30"/>
      <c r="BO338" s="19"/>
      <c r="BP338" s="6"/>
      <c r="BQ338" s="6"/>
      <c r="BR338" s="6"/>
      <c r="BS338" s="19"/>
      <c r="BT338" s="6"/>
      <c r="BU338" s="6"/>
      <c r="BV338" s="30"/>
      <c r="BW338" s="19"/>
      <c r="BX338" s="6"/>
      <c r="BY338" s="6"/>
      <c r="BZ338" s="6"/>
      <c r="CA338" s="19"/>
      <c r="CB338" s="6"/>
      <c r="CC338" s="6"/>
      <c r="CD338" s="30"/>
      <c r="CE338" s="19"/>
      <c r="CF338" s="6"/>
      <c r="CG338" s="6"/>
      <c r="CH338" s="6"/>
      <c r="CI338" s="19"/>
      <c r="CJ338" s="6"/>
      <c r="CK338" s="6"/>
      <c r="CL338" s="30"/>
      <c r="CM338" s="19"/>
      <c r="CN338" s="6"/>
      <c r="CO338" s="6"/>
      <c r="CP338" s="6"/>
      <c r="CQ338" s="19"/>
      <c r="CR338" s="6"/>
      <c r="CS338" s="6"/>
      <c r="CT338" s="30"/>
      <c r="CU338" s="19"/>
      <c r="CV338" s="6"/>
      <c r="CW338" s="6"/>
      <c r="CX338" s="6"/>
      <c r="CY338" s="19"/>
      <c r="CZ338" s="6"/>
      <c r="DA338" s="6"/>
      <c r="DB338" s="30"/>
      <c r="DC338" s="19"/>
      <c r="DD338" s="6"/>
      <c r="DE338" s="6"/>
      <c r="DF338" s="6"/>
      <c r="DG338" s="19"/>
      <c r="DH338" s="6"/>
      <c r="DI338" s="6"/>
      <c r="DJ338" s="30"/>
      <c r="DK338" s="19"/>
      <c r="DL338" s="6"/>
      <c r="DM338" s="6"/>
      <c r="DN338" s="6"/>
      <c r="DO338" s="19"/>
      <c r="DP338" s="6"/>
      <c r="DQ338" s="6"/>
      <c r="DR338" s="30"/>
      <c r="DS338" s="19"/>
      <c r="DT338" s="6"/>
      <c r="DU338" s="6"/>
      <c r="DV338" s="30"/>
      <c r="DW338" s="19"/>
      <c r="DX338" s="6"/>
      <c r="DY338" s="6"/>
      <c r="DZ338" s="6"/>
      <c r="EA338" s="19"/>
      <c r="EB338" s="6"/>
      <c r="EC338" s="6"/>
      <c r="ED338" s="30"/>
      <c r="EE338" s="19"/>
      <c r="EF338" s="6"/>
      <c r="EG338" s="6"/>
      <c r="EH338" s="6"/>
      <c r="EI338" s="19"/>
      <c r="EJ338" s="6"/>
      <c r="EK338" s="6"/>
      <c r="EL338" s="30"/>
      <c r="EM338" s="19"/>
      <c r="EN338" s="6"/>
      <c r="EO338" s="6"/>
      <c r="EP338" s="6"/>
      <c r="EQ338" s="19"/>
      <c r="ER338" s="6"/>
      <c r="ES338" s="6"/>
      <c r="ET338" s="30"/>
      <c r="EU338" s="19"/>
      <c r="EV338" s="6"/>
      <c r="EW338" s="6"/>
      <c r="EX338" s="6"/>
      <c r="EY338" s="19"/>
      <c r="EZ338" s="6"/>
      <c r="FA338" s="6"/>
      <c r="FB338" s="30"/>
      <c r="FC338" s="19"/>
      <c r="FD338" s="6"/>
      <c r="FE338" s="6"/>
      <c r="FF338" s="6"/>
      <c r="FG338" s="19"/>
      <c r="FH338" s="6"/>
      <c r="FI338" s="6"/>
      <c r="FJ338" s="30"/>
      <c r="FK338" s="19"/>
      <c r="FL338" s="6"/>
      <c r="FM338" s="6"/>
      <c r="FN338" s="117"/>
      <c r="FO338" s="86"/>
    </row>
    <row r="339" spans="1:171" x14ac:dyDescent="0.2">
      <c r="A339" s="1"/>
      <c r="B339" s="74" t="str">
        <f>IF($B$21="","",$B$21)</f>
        <v>項目18</v>
      </c>
      <c r="C339" s="19"/>
      <c r="D339" s="6"/>
      <c r="E339" s="6"/>
      <c r="F339" s="6"/>
      <c r="G339" s="19"/>
      <c r="H339" s="6"/>
      <c r="I339" s="6"/>
      <c r="J339" s="6"/>
      <c r="K339" s="19"/>
      <c r="L339" s="6"/>
      <c r="M339" s="6"/>
      <c r="N339" s="6"/>
      <c r="O339" s="19"/>
      <c r="P339" s="6"/>
      <c r="Q339" s="6"/>
      <c r="R339" s="6"/>
      <c r="S339" s="19"/>
      <c r="T339" s="6"/>
      <c r="U339" s="6"/>
      <c r="V339" s="6"/>
      <c r="W339" s="19"/>
      <c r="X339" s="6"/>
      <c r="Y339" s="6"/>
      <c r="Z339" s="6"/>
      <c r="AA339" s="19"/>
      <c r="AB339" s="6"/>
      <c r="AC339" s="6"/>
      <c r="AD339" s="6"/>
      <c r="AE339" s="19"/>
      <c r="AF339" s="6"/>
      <c r="AG339" s="6"/>
      <c r="AH339" s="6"/>
      <c r="AI339" s="19"/>
      <c r="AJ339" s="6"/>
      <c r="AK339" s="6"/>
      <c r="AL339" s="6"/>
      <c r="AM339" s="19"/>
      <c r="AN339" s="6"/>
      <c r="AO339" s="6"/>
      <c r="AP339" s="6"/>
      <c r="AQ339" s="19"/>
      <c r="AR339" s="6"/>
      <c r="AS339" s="6"/>
      <c r="AT339" s="6"/>
      <c r="AU339" s="19"/>
      <c r="AV339" s="6"/>
      <c r="AW339" s="6"/>
      <c r="AX339" s="30"/>
      <c r="AY339" s="19"/>
      <c r="AZ339" s="6"/>
      <c r="BA339" s="6"/>
      <c r="BB339" s="6"/>
      <c r="BC339" s="19"/>
      <c r="BD339" s="6"/>
      <c r="BE339" s="6"/>
      <c r="BF339" s="30"/>
      <c r="BG339" s="19"/>
      <c r="BH339" s="6"/>
      <c r="BI339" s="6"/>
      <c r="BJ339" s="6"/>
      <c r="BK339" s="19"/>
      <c r="BL339" s="6"/>
      <c r="BM339" s="6"/>
      <c r="BN339" s="30"/>
      <c r="BO339" s="19"/>
      <c r="BP339" s="6"/>
      <c r="BQ339" s="6"/>
      <c r="BR339" s="6"/>
      <c r="BS339" s="19"/>
      <c r="BT339" s="6"/>
      <c r="BU339" s="6"/>
      <c r="BV339" s="30"/>
      <c r="BW339" s="19"/>
      <c r="BX339" s="6"/>
      <c r="BY339" s="6"/>
      <c r="BZ339" s="6"/>
      <c r="CA339" s="19"/>
      <c r="CB339" s="6"/>
      <c r="CC339" s="6"/>
      <c r="CD339" s="30"/>
      <c r="CE339" s="19"/>
      <c r="CF339" s="6"/>
      <c r="CG339" s="6"/>
      <c r="CH339" s="6"/>
      <c r="CI339" s="19"/>
      <c r="CJ339" s="6"/>
      <c r="CK339" s="6"/>
      <c r="CL339" s="30"/>
      <c r="CM339" s="19"/>
      <c r="CN339" s="6"/>
      <c r="CO339" s="6"/>
      <c r="CP339" s="6"/>
      <c r="CQ339" s="19"/>
      <c r="CR339" s="6"/>
      <c r="CS339" s="6"/>
      <c r="CT339" s="30"/>
      <c r="CU339" s="19"/>
      <c r="CV339" s="6"/>
      <c r="CW339" s="6"/>
      <c r="CX339" s="6"/>
      <c r="CY339" s="19"/>
      <c r="CZ339" s="6"/>
      <c r="DA339" s="6"/>
      <c r="DB339" s="30"/>
      <c r="DC339" s="19"/>
      <c r="DD339" s="6"/>
      <c r="DE339" s="6"/>
      <c r="DF339" s="6"/>
      <c r="DG339" s="19"/>
      <c r="DH339" s="6"/>
      <c r="DI339" s="6"/>
      <c r="DJ339" s="30"/>
      <c r="DK339" s="19"/>
      <c r="DL339" s="6"/>
      <c r="DM339" s="6"/>
      <c r="DN339" s="6"/>
      <c r="DO339" s="19"/>
      <c r="DP339" s="6"/>
      <c r="DQ339" s="6"/>
      <c r="DR339" s="30"/>
      <c r="DS339" s="19"/>
      <c r="DT339" s="6"/>
      <c r="DU339" s="6"/>
      <c r="DV339" s="30"/>
      <c r="DW339" s="19"/>
      <c r="DX339" s="6"/>
      <c r="DY339" s="6"/>
      <c r="DZ339" s="6"/>
      <c r="EA339" s="19"/>
      <c r="EB339" s="6"/>
      <c r="EC339" s="6"/>
      <c r="ED339" s="30"/>
      <c r="EE339" s="19"/>
      <c r="EF339" s="6"/>
      <c r="EG339" s="6"/>
      <c r="EH339" s="6"/>
      <c r="EI339" s="19"/>
      <c r="EJ339" s="6"/>
      <c r="EK339" s="6"/>
      <c r="EL339" s="30"/>
      <c r="EM339" s="19"/>
      <c r="EN339" s="6"/>
      <c r="EO339" s="6"/>
      <c r="EP339" s="6"/>
      <c r="EQ339" s="19"/>
      <c r="ER339" s="6"/>
      <c r="ES339" s="6"/>
      <c r="ET339" s="30"/>
      <c r="EU339" s="19"/>
      <c r="EV339" s="6"/>
      <c r="EW339" s="6"/>
      <c r="EX339" s="6"/>
      <c r="EY339" s="19"/>
      <c r="EZ339" s="6"/>
      <c r="FA339" s="6"/>
      <c r="FB339" s="30"/>
      <c r="FC339" s="19"/>
      <c r="FD339" s="6"/>
      <c r="FE339" s="6"/>
      <c r="FF339" s="6"/>
      <c r="FG339" s="19"/>
      <c r="FH339" s="6"/>
      <c r="FI339" s="6"/>
      <c r="FJ339" s="30"/>
      <c r="FK339" s="19"/>
      <c r="FL339" s="6"/>
      <c r="FM339" s="6"/>
      <c r="FN339" s="117"/>
      <c r="FO339" s="86"/>
    </row>
    <row r="340" spans="1:171" x14ac:dyDescent="0.2">
      <c r="A340" s="1"/>
      <c r="B340" s="74" t="str">
        <f>IF($B$22="","",$B$22)</f>
        <v>項目19</v>
      </c>
      <c r="C340" s="19"/>
      <c r="D340" s="6"/>
      <c r="E340" s="6"/>
      <c r="F340" s="6"/>
      <c r="G340" s="19"/>
      <c r="H340" s="6"/>
      <c r="I340" s="6"/>
      <c r="J340" s="6"/>
      <c r="K340" s="19"/>
      <c r="L340" s="6"/>
      <c r="M340" s="6"/>
      <c r="N340" s="6"/>
      <c r="O340" s="19"/>
      <c r="P340" s="6"/>
      <c r="Q340" s="6"/>
      <c r="R340" s="6"/>
      <c r="S340" s="19"/>
      <c r="T340" s="6"/>
      <c r="U340" s="6"/>
      <c r="V340" s="6"/>
      <c r="W340" s="19"/>
      <c r="X340" s="6"/>
      <c r="Y340" s="6"/>
      <c r="Z340" s="6"/>
      <c r="AA340" s="19"/>
      <c r="AB340" s="6"/>
      <c r="AC340" s="6"/>
      <c r="AD340" s="6"/>
      <c r="AE340" s="19"/>
      <c r="AF340" s="6"/>
      <c r="AG340" s="6"/>
      <c r="AH340" s="6"/>
      <c r="AI340" s="19"/>
      <c r="AJ340" s="6"/>
      <c r="AK340" s="6"/>
      <c r="AL340" s="6"/>
      <c r="AM340" s="19"/>
      <c r="AN340" s="6"/>
      <c r="AO340" s="6"/>
      <c r="AP340" s="6"/>
      <c r="AQ340" s="19"/>
      <c r="AR340" s="6"/>
      <c r="AS340" s="6"/>
      <c r="AT340" s="6"/>
      <c r="AU340" s="19"/>
      <c r="AV340" s="6"/>
      <c r="AW340" s="6"/>
      <c r="AX340" s="30"/>
      <c r="AY340" s="19"/>
      <c r="AZ340" s="6"/>
      <c r="BA340" s="6"/>
      <c r="BB340" s="6"/>
      <c r="BC340" s="19"/>
      <c r="BD340" s="6"/>
      <c r="BE340" s="6"/>
      <c r="BF340" s="30"/>
      <c r="BG340" s="19"/>
      <c r="BH340" s="6"/>
      <c r="BI340" s="6"/>
      <c r="BJ340" s="6"/>
      <c r="BK340" s="19"/>
      <c r="BL340" s="6"/>
      <c r="BM340" s="6"/>
      <c r="BN340" s="30"/>
      <c r="BO340" s="19"/>
      <c r="BP340" s="6"/>
      <c r="BQ340" s="6"/>
      <c r="BR340" s="6"/>
      <c r="BS340" s="19"/>
      <c r="BT340" s="6"/>
      <c r="BU340" s="6"/>
      <c r="BV340" s="30"/>
      <c r="BW340" s="19"/>
      <c r="BX340" s="6"/>
      <c r="BY340" s="6"/>
      <c r="BZ340" s="6"/>
      <c r="CA340" s="19"/>
      <c r="CB340" s="6"/>
      <c r="CC340" s="6"/>
      <c r="CD340" s="30"/>
      <c r="CE340" s="19"/>
      <c r="CF340" s="6"/>
      <c r="CG340" s="6"/>
      <c r="CH340" s="6"/>
      <c r="CI340" s="19"/>
      <c r="CJ340" s="6"/>
      <c r="CK340" s="6"/>
      <c r="CL340" s="30"/>
      <c r="CM340" s="19"/>
      <c r="CN340" s="6"/>
      <c r="CO340" s="6"/>
      <c r="CP340" s="6"/>
      <c r="CQ340" s="19"/>
      <c r="CR340" s="6"/>
      <c r="CS340" s="6"/>
      <c r="CT340" s="30"/>
      <c r="CU340" s="19"/>
      <c r="CV340" s="6"/>
      <c r="CW340" s="6"/>
      <c r="CX340" s="6"/>
      <c r="CY340" s="19"/>
      <c r="CZ340" s="6"/>
      <c r="DA340" s="6"/>
      <c r="DB340" s="30"/>
      <c r="DC340" s="19"/>
      <c r="DD340" s="6"/>
      <c r="DE340" s="6"/>
      <c r="DF340" s="6"/>
      <c r="DG340" s="19"/>
      <c r="DH340" s="6"/>
      <c r="DI340" s="6"/>
      <c r="DJ340" s="30"/>
      <c r="DK340" s="19"/>
      <c r="DL340" s="6"/>
      <c r="DM340" s="6"/>
      <c r="DN340" s="6"/>
      <c r="DO340" s="19"/>
      <c r="DP340" s="6"/>
      <c r="DQ340" s="6"/>
      <c r="DR340" s="30"/>
      <c r="DS340" s="19"/>
      <c r="DT340" s="6"/>
      <c r="DU340" s="6"/>
      <c r="DV340" s="30"/>
      <c r="DW340" s="19"/>
      <c r="DX340" s="6"/>
      <c r="DY340" s="6"/>
      <c r="DZ340" s="6"/>
      <c r="EA340" s="19"/>
      <c r="EB340" s="6"/>
      <c r="EC340" s="6"/>
      <c r="ED340" s="30"/>
      <c r="EE340" s="19"/>
      <c r="EF340" s="6"/>
      <c r="EG340" s="6"/>
      <c r="EH340" s="6"/>
      <c r="EI340" s="19"/>
      <c r="EJ340" s="6"/>
      <c r="EK340" s="6"/>
      <c r="EL340" s="30"/>
      <c r="EM340" s="19"/>
      <c r="EN340" s="6"/>
      <c r="EO340" s="6"/>
      <c r="EP340" s="6"/>
      <c r="EQ340" s="19"/>
      <c r="ER340" s="6"/>
      <c r="ES340" s="6"/>
      <c r="ET340" s="30"/>
      <c r="EU340" s="19"/>
      <c r="EV340" s="6"/>
      <c r="EW340" s="6"/>
      <c r="EX340" s="6"/>
      <c r="EY340" s="19"/>
      <c r="EZ340" s="6"/>
      <c r="FA340" s="6"/>
      <c r="FB340" s="30"/>
      <c r="FC340" s="19"/>
      <c r="FD340" s="6"/>
      <c r="FE340" s="6"/>
      <c r="FF340" s="6"/>
      <c r="FG340" s="19"/>
      <c r="FH340" s="6"/>
      <c r="FI340" s="6"/>
      <c r="FJ340" s="30"/>
      <c r="FK340" s="19"/>
      <c r="FL340" s="6"/>
      <c r="FM340" s="6"/>
      <c r="FN340" s="117"/>
      <c r="FO340" s="86"/>
    </row>
    <row r="341" spans="1:171" x14ac:dyDescent="0.2">
      <c r="A341" s="1"/>
      <c r="B341" s="74" t="str">
        <f>IF($B$23="","",$B$23)</f>
        <v>項目20</v>
      </c>
      <c r="C341" s="19"/>
      <c r="D341" s="6"/>
      <c r="E341" s="6"/>
      <c r="F341" s="6"/>
      <c r="G341" s="19"/>
      <c r="H341" s="6"/>
      <c r="I341" s="6"/>
      <c r="J341" s="6"/>
      <c r="K341" s="19"/>
      <c r="L341" s="6"/>
      <c r="M341" s="6"/>
      <c r="N341" s="6"/>
      <c r="O341" s="19"/>
      <c r="P341" s="6"/>
      <c r="Q341" s="6"/>
      <c r="R341" s="6"/>
      <c r="S341" s="19"/>
      <c r="T341" s="6"/>
      <c r="U341" s="6"/>
      <c r="V341" s="6"/>
      <c r="W341" s="19"/>
      <c r="X341" s="6"/>
      <c r="Y341" s="6"/>
      <c r="Z341" s="6"/>
      <c r="AA341" s="19"/>
      <c r="AB341" s="6"/>
      <c r="AC341" s="6"/>
      <c r="AD341" s="6"/>
      <c r="AE341" s="19"/>
      <c r="AF341" s="6"/>
      <c r="AG341" s="6"/>
      <c r="AH341" s="6"/>
      <c r="AI341" s="19"/>
      <c r="AJ341" s="6"/>
      <c r="AK341" s="6"/>
      <c r="AL341" s="6"/>
      <c r="AM341" s="19"/>
      <c r="AN341" s="6"/>
      <c r="AO341" s="6"/>
      <c r="AP341" s="6"/>
      <c r="AQ341" s="19"/>
      <c r="AR341" s="6"/>
      <c r="AS341" s="6"/>
      <c r="AT341" s="6"/>
      <c r="AU341" s="19"/>
      <c r="AV341" s="6"/>
      <c r="AW341" s="6"/>
      <c r="AX341" s="30"/>
      <c r="AY341" s="19"/>
      <c r="AZ341" s="6"/>
      <c r="BA341" s="6"/>
      <c r="BB341" s="6"/>
      <c r="BC341" s="19"/>
      <c r="BD341" s="6"/>
      <c r="BE341" s="6"/>
      <c r="BF341" s="30"/>
      <c r="BG341" s="19"/>
      <c r="BH341" s="6"/>
      <c r="BI341" s="6"/>
      <c r="BJ341" s="6"/>
      <c r="BK341" s="19"/>
      <c r="BL341" s="6"/>
      <c r="BM341" s="6"/>
      <c r="BN341" s="30"/>
      <c r="BO341" s="19"/>
      <c r="BP341" s="6"/>
      <c r="BQ341" s="6"/>
      <c r="BR341" s="6"/>
      <c r="BS341" s="19"/>
      <c r="BT341" s="6"/>
      <c r="BU341" s="6"/>
      <c r="BV341" s="30"/>
      <c r="BW341" s="19"/>
      <c r="BX341" s="6"/>
      <c r="BY341" s="6"/>
      <c r="BZ341" s="6"/>
      <c r="CA341" s="19"/>
      <c r="CB341" s="6"/>
      <c r="CC341" s="6"/>
      <c r="CD341" s="30"/>
      <c r="CE341" s="19"/>
      <c r="CF341" s="6"/>
      <c r="CG341" s="6"/>
      <c r="CH341" s="6"/>
      <c r="CI341" s="19"/>
      <c r="CJ341" s="6"/>
      <c r="CK341" s="6"/>
      <c r="CL341" s="30"/>
      <c r="CM341" s="19"/>
      <c r="CN341" s="6"/>
      <c r="CO341" s="6"/>
      <c r="CP341" s="6"/>
      <c r="CQ341" s="19"/>
      <c r="CR341" s="6"/>
      <c r="CS341" s="6"/>
      <c r="CT341" s="30"/>
      <c r="CU341" s="19"/>
      <c r="CV341" s="6"/>
      <c r="CW341" s="6"/>
      <c r="CX341" s="6"/>
      <c r="CY341" s="19"/>
      <c r="CZ341" s="6"/>
      <c r="DA341" s="6"/>
      <c r="DB341" s="30"/>
      <c r="DC341" s="19"/>
      <c r="DD341" s="6"/>
      <c r="DE341" s="6"/>
      <c r="DF341" s="6"/>
      <c r="DG341" s="19"/>
      <c r="DH341" s="6"/>
      <c r="DI341" s="6"/>
      <c r="DJ341" s="30"/>
      <c r="DK341" s="19"/>
      <c r="DL341" s="6"/>
      <c r="DM341" s="6"/>
      <c r="DN341" s="6"/>
      <c r="DO341" s="19"/>
      <c r="DP341" s="6"/>
      <c r="DQ341" s="6"/>
      <c r="DR341" s="30"/>
      <c r="DS341" s="19"/>
      <c r="DT341" s="6"/>
      <c r="DU341" s="6"/>
      <c r="DV341" s="30"/>
      <c r="DW341" s="19"/>
      <c r="DX341" s="6"/>
      <c r="DY341" s="6"/>
      <c r="DZ341" s="6"/>
      <c r="EA341" s="19"/>
      <c r="EB341" s="6"/>
      <c r="EC341" s="6"/>
      <c r="ED341" s="30"/>
      <c r="EE341" s="19"/>
      <c r="EF341" s="6"/>
      <c r="EG341" s="6"/>
      <c r="EH341" s="6"/>
      <c r="EI341" s="19"/>
      <c r="EJ341" s="6"/>
      <c r="EK341" s="6"/>
      <c r="EL341" s="30"/>
      <c r="EM341" s="19"/>
      <c r="EN341" s="6"/>
      <c r="EO341" s="6"/>
      <c r="EP341" s="6"/>
      <c r="EQ341" s="19"/>
      <c r="ER341" s="6"/>
      <c r="ES341" s="6"/>
      <c r="ET341" s="30"/>
      <c r="EU341" s="19"/>
      <c r="EV341" s="6"/>
      <c r="EW341" s="6"/>
      <c r="EX341" s="6"/>
      <c r="EY341" s="19"/>
      <c r="EZ341" s="6"/>
      <c r="FA341" s="6"/>
      <c r="FB341" s="30"/>
      <c r="FC341" s="19"/>
      <c r="FD341" s="6"/>
      <c r="FE341" s="6"/>
      <c r="FF341" s="6"/>
      <c r="FG341" s="19"/>
      <c r="FH341" s="6"/>
      <c r="FI341" s="6"/>
      <c r="FJ341" s="30"/>
      <c r="FK341" s="19"/>
      <c r="FL341" s="6"/>
      <c r="FM341" s="6"/>
      <c r="FN341" s="117"/>
      <c r="FO341" s="86"/>
    </row>
    <row r="342" spans="1:171" x14ac:dyDescent="0.2">
      <c r="A342" s="1"/>
      <c r="B342" s="74" t="str">
        <f>IF($B$24="","",$B$24)</f>
        <v>項目21</v>
      </c>
      <c r="C342" s="19"/>
      <c r="D342" s="6"/>
      <c r="E342" s="6"/>
      <c r="F342" s="6"/>
      <c r="G342" s="19"/>
      <c r="H342" s="6"/>
      <c r="I342" s="6"/>
      <c r="J342" s="6"/>
      <c r="K342" s="19"/>
      <c r="L342" s="6"/>
      <c r="M342" s="6"/>
      <c r="N342" s="6"/>
      <c r="O342" s="19"/>
      <c r="P342" s="6"/>
      <c r="Q342" s="6"/>
      <c r="R342" s="6"/>
      <c r="S342" s="19"/>
      <c r="T342" s="6"/>
      <c r="U342" s="6"/>
      <c r="V342" s="6"/>
      <c r="W342" s="19"/>
      <c r="X342" s="6"/>
      <c r="Y342" s="6"/>
      <c r="Z342" s="6"/>
      <c r="AA342" s="19"/>
      <c r="AB342" s="6"/>
      <c r="AC342" s="6"/>
      <c r="AD342" s="6"/>
      <c r="AE342" s="19"/>
      <c r="AF342" s="6"/>
      <c r="AG342" s="6"/>
      <c r="AH342" s="6"/>
      <c r="AI342" s="19"/>
      <c r="AJ342" s="6"/>
      <c r="AK342" s="6"/>
      <c r="AL342" s="6"/>
      <c r="AM342" s="19"/>
      <c r="AN342" s="6"/>
      <c r="AO342" s="6"/>
      <c r="AP342" s="6"/>
      <c r="AQ342" s="19"/>
      <c r="AR342" s="6"/>
      <c r="AS342" s="6"/>
      <c r="AT342" s="6"/>
      <c r="AU342" s="19"/>
      <c r="AV342" s="6"/>
      <c r="AW342" s="6"/>
      <c r="AX342" s="30"/>
      <c r="AY342" s="19"/>
      <c r="AZ342" s="6"/>
      <c r="BA342" s="6"/>
      <c r="BB342" s="6"/>
      <c r="BC342" s="19"/>
      <c r="BD342" s="6"/>
      <c r="BE342" s="6"/>
      <c r="BF342" s="30"/>
      <c r="BG342" s="19"/>
      <c r="BH342" s="6"/>
      <c r="BI342" s="6"/>
      <c r="BJ342" s="6"/>
      <c r="BK342" s="19"/>
      <c r="BL342" s="6"/>
      <c r="BM342" s="6"/>
      <c r="BN342" s="30"/>
      <c r="BO342" s="19"/>
      <c r="BP342" s="6"/>
      <c r="BQ342" s="6"/>
      <c r="BR342" s="6"/>
      <c r="BS342" s="19"/>
      <c r="BT342" s="6"/>
      <c r="BU342" s="6"/>
      <c r="BV342" s="30"/>
      <c r="BW342" s="19"/>
      <c r="BX342" s="6"/>
      <c r="BY342" s="6"/>
      <c r="BZ342" s="6"/>
      <c r="CA342" s="19"/>
      <c r="CB342" s="6"/>
      <c r="CC342" s="6"/>
      <c r="CD342" s="30"/>
      <c r="CE342" s="19"/>
      <c r="CF342" s="6"/>
      <c r="CG342" s="6"/>
      <c r="CH342" s="6"/>
      <c r="CI342" s="19"/>
      <c r="CJ342" s="6"/>
      <c r="CK342" s="6"/>
      <c r="CL342" s="30"/>
      <c r="CM342" s="19"/>
      <c r="CN342" s="6"/>
      <c r="CO342" s="6"/>
      <c r="CP342" s="6"/>
      <c r="CQ342" s="19"/>
      <c r="CR342" s="6"/>
      <c r="CS342" s="6"/>
      <c r="CT342" s="30"/>
      <c r="CU342" s="19"/>
      <c r="CV342" s="6"/>
      <c r="CW342" s="6"/>
      <c r="CX342" s="6"/>
      <c r="CY342" s="19"/>
      <c r="CZ342" s="6"/>
      <c r="DA342" s="6"/>
      <c r="DB342" s="30"/>
      <c r="DC342" s="19"/>
      <c r="DD342" s="6"/>
      <c r="DE342" s="6"/>
      <c r="DF342" s="6"/>
      <c r="DG342" s="19"/>
      <c r="DH342" s="6"/>
      <c r="DI342" s="6"/>
      <c r="DJ342" s="30"/>
      <c r="DK342" s="19"/>
      <c r="DL342" s="6"/>
      <c r="DM342" s="6"/>
      <c r="DN342" s="6"/>
      <c r="DO342" s="19"/>
      <c r="DP342" s="6"/>
      <c r="DQ342" s="6"/>
      <c r="DR342" s="30"/>
      <c r="DS342" s="19"/>
      <c r="DT342" s="6"/>
      <c r="DU342" s="6"/>
      <c r="DV342" s="30"/>
      <c r="DW342" s="19"/>
      <c r="DX342" s="6"/>
      <c r="DY342" s="6"/>
      <c r="DZ342" s="6"/>
      <c r="EA342" s="19"/>
      <c r="EB342" s="6"/>
      <c r="EC342" s="6"/>
      <c r="ED342" s="30"/>
      <c r="EE342" s="19"/>
      <c r="EF342" s="6"/>
      <c r="EG342" s="6"/>
      <c r="EH342" s="6"/>
      <c r="EI342" s="19"/>
      <c r="EJ342" s="6"/>
      <c r="EK342" s="6"/>
      <c r="EL342" s="30"/>
      <c r="EM342" s="19"/>
      <c r="EN342" s="6"/>
      <c r="EO342" s="6"/>
      <c r="EP342" s="6"/>
      <c r="EQ342" s="19"/>
      <c r="ER342" s="6"/>
      <c r="ES342" s="6"/>
      <c r="ET342" s="30"/>
      <c r="EU342" s="19"/>
      <c r="EV342" s="6"/>
      <c r="EW342" s="6"/>
      <c r="EX342" s="6"/>
      <c r="EY342" s="19"/>
      <c r="EZ342" s="6"/>
      <c r="FA342" s="6"/>
      <c r="FB342" s="30"/>
      <c r="FC342" s="19"/>
      <c r="FD342" s="6"/>
      <c r="FE342" s="6"/>
      <c r="FF342" s="6"/>
      <c r="FG342" s="19"/>
      <c r="FH342" s="6"/>
      <c r="FI342" s="6"/>
      <c r="FJ342" s="30"/>
      <c r="FK342" s="19"/>
      <c r="FL342" s="6"/>
      <c r="FM342" s="6"/>
      <c r="FN342" s="117"/>
      <c r="FO342" s="86"/>
    </row>
    <row r="343" spans="1:171" x14ac:dyDescent="0.2">
      <c r="A343" s="1"/>
      <c r="B343" s="74" t="str">
        <f>IF($B$25="","",$B$25)</f>
        <v>項目22</v>
      </c>
      <c r="C343" s="19"/>
      <c r="D343" s="6"/>
      <c r="E343" s="6"/>
      <c r="F343" s="6"/>
      <c r="G343" s="19"/>
      <c r="H343" s="6"/>
      <c r="I343" s="6"/>
      <c r="J343" s="6"/>
      <c r="K343" s="19"/>
      <c r="L343" s="6"/>
      <c r="M343" s="6"/>
      <c r="N343" s="6"/>
      <c r="O343" s="19"/>
      <c r="P343" s="6"/>
      <c r="Q343" s="6"/>
      <c r="R343" s="6"/>
      <c r="S343" s="19"/>
      <c r="T343" s="6"/>
      <c r="U343" s="6"/>
      <c r="V343" s="6"/>
      <c r="W343" s="19"/>
      <c r="X343" s="6"/>
      <c r="Y343" s="6"/>
      <c r="Z343" s="6"/>
      <c r="AA343" s="19"/>
      <c r="AB343" s="6"/>
      <c r="AC343" s="6"/>
      <c r="AD343" s="6"/>
      <c r="AE343" s="19"/>
      <c r="AF343" s="6"/>
      <c r="AG343" s="6"/>
      <c r="AH343" s="6"/>
      <c r="AI343" s="19"/>
      <c r="AJ343" s="6"/>
      <c r="AK343" s="6"/>
      <c r="AL343" s="6"/>
      <c r="AM343" s="19"/>
      <c r="AN343" s="6"/>
      <c r="AO343" s="6"/>
      <c r="AP343" s="6"/>
      <c r="AQ343" s="19"/>
      <c r="AR343" s="6"/>
      <c r="AS343" s="6"/>
      <c r="AT343" s="6"/>
      <c r="AU343" s="19"/>
      <c r="AV343" s="6"/>
      <c r="AW343" s="6"/>
      <c r="AX343" s="30"/>
      <c r="AY343" s="19"/>
      <c r="AZ343" s="6"/>
      <c r="BA343" s="6"/>
      <c r="BB343" s="6"/>
      <c r="BC343" s="19"/>
      <c r="BD343" s="6"/>
      <c r="BE343" s="6"/>
      <c r="BF343" s="30"/>
      <c r="BG343" s="19"/>
      <c r="BH343" s="6"/>
      <c r="BI343" s="6"/>
      <c r="BJ343" s="6"/>
      <c r="BK343" s="19"/>
      <c r="BL343" s="6"/>
      <c r="BM343" s="6"/>
      <c r="BN343" s="30"/>
      <c r="BO343" s="19"/>
      <c r="BP343" s="6"/>
      <c r="BQ343" s="6"/>
      <c r="BR343" s="6"/>
      <c r="BS343" s="19"/>
      <c r="BT343" s="6"/>
      <c r="BU343" s="6"/>
      <c r="BV343" s="30"/>
      <c r="BW343" s="19"/>
      <c r="BX343" s="6"/>
      <c r="BY343" s="6"/>
      <c r="BZ343" s="6"/>
      <c r="CA343" s="19"/>
      <c r="CB343" s="6"/>
      <c r="CC343" s="6"/>
      <c r="CD343" s="30"/>
      <c r="CE343" s="19"/>
      <c r="CF343" s="6"/>
      <c r="CG343" s="6"/>
      <c r="CH343" s="6"/>
      <c r="CI343" s="19"/>
      <c r="CJ343" s="6"/>
      <c r="CK343" s="6"/>
      <c r="CL343" s="30"/>
      <c r="CM343" s="19"/>
      <c r="CN343" s="6"/>
      <c r="CO343" s="6"/>
      <c r="CP343" s="6"/>
      <c r="CQ343" s="19"/>
      <c r="CR343" s="6"/>
      <c r="CS343" s="6"/>
      <c r="CT343" s="30"/>
      <c r="CU343" s="19"/>
      <c r="CV343" s="6"/>
      <c r="CW343" s="6"/>
      <c r="CX343" s="6"/>
      <c r="CY343" s="19"/>
      <c r="CZ343" s="6"/>
      <c r="DA343" s="6"/>
      <c r="DB343" s="30"/>
      <c r="DC343" s="19"/>
      <c r="DD343" s="6"/>
      <c r="DE343" s="6"/>
      <c r="DF343" s="6"/>
      <c r="DG343" s="19"/>
      <c r="DH343" s="6"/>
      <c r="DI343" s="6"/>
      <c r="DJ343" s="30"/>
      <c r="DK343" s="19"/>
      <c r="DL343" s="6"/>
      <c r="DM343" s="6"/>
      <c r="DN343" s="6"/>
      <c r="DO343" s="19"/>
      <c r="DP343" s="6"/>
      <c r="DQ343" s="6"/>
      <c r="DR343" s="30"/>
      <c r="DS343" s="19"/>
      <c r="DT343" s="6"/>
      <c r="DU343" s="6"/>
      <c r="DV343" s="30"/>
      <c r="DW343" s="19"/>
      <c r="DX343" s="6"/>
      <c r="DY343" s="6"/>
      <c r="DZ343" s="6"/>
      <c r="EA343" s="19"/>
      <c r="EB343" s="6"/>
      <c r="EC343" s="6"/>
      <c r="ED343" s="30"/>
      <c r="EE343" s="19"/>
      <c r="EF343" s="6"/>
      <c r="EG343" s="6"/>
      <c r="EH343" s="6"/>
      <c r="EI343" s="19"/>
      <c r="EJ343" s="6"/>
      <c r="EK343" s="6"/>
      <c r="EL343" s="30"/>
      <c r="EM343" s="19"/>
      <c r="EN343" s="6"/>
      <c r="EO343" s="6"/>
      <c r="EP343" s="6"/>
      <c r="EQ343" s="19"/>
      <c r="ER343" s="6"/>
      <c r="ES343" s="6"/>
      <c r="ET343" s="30"/>
      <c r="EU343" s="19"/>
      <c r="EV343" s="6"/>
      <c r="EW343" s="6"/>
      <c r="EX343" s="6"/>
      <c r="EY343" s="19"/>
      <c r="EZ343" s="6"/>
      <c r="FA343" s="6"/>
      <c r="FB343" s="30"/>
      <c r="FC343" s="19"/>
      <c r="FD343" s="6"/>
      <c r="FE343" s="6"/>
      <c r="FF343" s="6"/>
      <c r="FG343" s="19"/>
      <c r="FH343" s="6"/>
      <c r="FI343" s="6"/>
      <c r="FJ343" s="30"/>
      <c r="FK343" s="19"/>
      <c r="FL343" s="6"/>
      <c r="FM343" s="6"/>
      <c r="FN343" s="117"/>
      <c r="FO343" s="86"/>
    </row>
    <row r="344" spans="1:171" x14ac:dyDescent="0.2">
      <c r="A344" s="1"/>
      <c r="B344" s="74" t="str">
        <f>IF($B$26="","",$B$26)</f>
        <v>項目23</v>
      </c>
      <c r="C344" s="19"/>
      <c r="D344" s="6"/>
      <c r="E344" s="6"/>
      <c r="F344" s="6"/>
      <c r="G344" s="19"/>
      <c r="H344" s="6"/>
      <c r="I344" s="6"/>
      <c r="J344" s="6"/>
      <c r="K344" s="19"/>
      <c r="L344" s="6"/>
      <c r="M344" s="6"/>
      <c r="N344" s="6"/>
      <c r="O344" s="19"/>
      <c r="P344" s="6"/>
      <c r="Q344" s="6"/>
      <c r="R344" s="6"/>
      <c r="S344" s="19"/>
      <c r="T344" s="6"/>
      <c r="U344" s="6"/>
      <c r="V344" s="6"/>
      <c r="W344" s="19"/>
      <c r="X344" s="6"/>
      <c r="Y344" s="6"/>
      <c r="Z344" s="6"/>
      <c r="AA344" s="19"/>
      <c r="AB344" s="6"/>
      <c r="AC344" s="6"/>
      <c r="AD344" s="6"/>
      <c r="AE344" s="19"/>
      <c r="AF344" s="6"/>
      <c r="AG344" s="6"/>
      <c r="AH344" s="6"/>
      <c r="AI344" s="19"/>
      <c r="AJ344" s="6"/>
      <c r="AK344" s="6"/>
      <c r="AL344" s="6"/>
      <c r="AM344" s="19"/>
      <c r="AN344" s="6"/>
      <c r="AO344" s="6"/>
      <c r="AP344" s="6"/>
      <c r="AQ344" s="19"/>
      <c r="AR344" s="6"/>
      <c r="AS344" s="6"/>
      <c r="AT344" s="6"/>
      <c r="AU344" s="19"/>
      <c r="AV344" s="6"/>
      <c r="AW344" s="6"/>
      <c r="AX344" s="30"/>
      <c r="AY344" s="19"/>
      <c r="AZ344" s="6"/>
      <c r="BA344" s="6"/>
      <c r="BB344" s="6"/>
      <c r="BC344" s="19"/>
      <c r="BD344" s="6"/>
      <c r="BE344" s="6"/>
      <c r="BF344" s="30"/>
      <c r="BG344" s="19"/>
      <c r="BH344" s="6"/>
      <c r="BI344" s="6"/>
      <c r="BJ344" s="6"/>
      <c r="BK344" s="19"/>
      <c r="BL344" s="6"/>
      <c r="BM344" s="6"/>
      <c r="BN344" s="30"/>
      <c r="BO344" s="19"/>
      <c r="BP344" s="6"/>
      <c r="BQ344" s="6"/>
      <c r="BR344" s="6"/>
      <c r="BS344" s="19"/>
      <c r="BT344" s="6"/>
      <c r="BU344" s="6"/>
      <c r="BV344" s="30"/>
      <c r="BW344" s="19"/>
      <c r="BX344" s="6"/>
      <c r="BY344" s="6"/>
      <c r="BZ344" s="6"/>
      <c r="CA344" s="19"/>
      <c r="CB344" s="6"/>
      <c r="CC344" s="6"/>
      <c r="CD344" s="30"/>
      <c r="CE344" s="19"/>
      <c r="CF344" s="6"/>
      <c r="CG344" s="6"/>
      <c r="CH344" s="6"/>
      <c r="CI344" s="19"/>
      <c r="CJ344" s="6"/>
      <c r="CK344" s="6"/>
      <c r="CL344" s="30"/>
      <c r="CM344" s="19"/>
      <c r="CN344" s="6"/>
      <c r="CO344" s="6"/>
      <c r="CP344" s="6"/>
      <c r="CQ344" s="19"/>
      <c r="CR344" s="6"/>
      <c r="CS344" s="6"/>
      <c r="CT344" s="30"/>
      <c r="CU344" s="19"/>
      <c r="CV344" s="6"/>
      <c r="CW344" s="6"/>
      <c r="CX344" s="6"/>
      <c r="CY344" s="19"/>
      <c r="CZ344" s="6"/>
      <c r="DA344" s="6"/>
      <c r="DB344" s="30"/>
      <c r="DC344" s="19"/>
      <c r="DD344" s="6"/>
      <c r="DE344" s="6"/>
      <c r="DF344" s="6"/>
      <c r="DG344" s="19"/>
      <c r="DH344" s="6"/>
      <c r="DI344" s="6"/>
      <c r="DJ344" s="30"/>
      <c r="DK344" s="19"/>
      <c r="DL344" s="6"/>
      <c r="DM344" s="6"/>
      <c r="DN344" s="6"/>
      <c r="DO344" s="19"/>
      <c r="DP344" s="6"/>
      <c r="DQ344" s="6"/>
      <c r="DR344" s="30"/>
      <c r="DS344" s="19"/>
      <c r="DT344" s="6"/>
      <c r="DU344" s="6"/>
      <c r="DV344" s="30"/>
      <c r="DW344" s="19"/>
      <c r="DX344" s="6"/>
      <c r="DY344" s="6"/>
      <c r="DZ344" s="6"/>
      <c r="EA344" s="19"/>
      <c r="EB344" s="6"/>
      <c r="EC344" s="6"/>
      <c r="ED344" s="30"/>
      <c r="EE344" s="19"/>
      <c r="EF344" s="6"/>
      <c r="EG344" s="6"/>
      <c r="EH344" s="6"/>
      <c r="EI344" s="19"/>
      <c r="EJ344" s="6"/>
      <c r="EK344" s="6"/>
      <c r="EL344" s="30"/>
      <c r="EM344" s="19"/>
      <c r="EN344" s="6"/>
      <c r="EO344" s="6"/>
      <c r="EP344" s="6"/>
      <c r="EQ344" s="19"/>
      <c r="ER344" s="6"/>
      <c r="ES344" s="6"/>
      <c r="ET344" s="30"/>
      <c r="EU344" s="19"/>
      <c r="EV344" s="6"/>
      <c r="EW344" s="6"/>
      <c r="EX344" s="6"/>
      <c r="EY344" s="19"/>
      <c r="EZ344" s="6"/>
      <c r="FA344" s="6"/>
      <c r="FB344" s="30"/>
      <c r="FC344" s="19"/>
      <c r="FD344" s="6"/>
      <c r="FE344" s="6"/>
      <c r="FF344" s="6"/>
      <c r="FG344" s="19"/>
      <c r="FH344" s="6"/>
      <c r="FI344" s="6"/>
      <c r="FJ344" s="30"/>
      <c r="FK344" s="19"/>
      <c r="FL344" s="6"/>
      <c r="FM344" s="6"/>
      <c r="FN344" s="117"/>
      <c r="FO344" s="86"/>
    </row>
    <row r="345" spans="1:171" x14ac:dyDescent="0.2">
      <c r="A345" s="1"/>
      <c r="B345" s="74" t="str">
        <f>IF($B$27="","",$B$27)</f>
        <v>項目24</v>
      </c>
      <c r="C345" s="19"/>
      <c r="D345" s="6"/>
      <c r="E345" s="6"/>
      <c r="F345" s="6"/>
      <c r="G345" s="19"/>
      <c r="H345" s="6"/>
      <c r="I345" s="6"/>
      <c r="J345" s="6"/>
      <c r="K345" s="19"/>
      <c r="L345" s="6"/>
      <c r="M345" s="6"/>
      <c r="N345" s="6"/>
      <c r="O345" s="19"/>
      <c r="P345" s="6"/>
      <c r="Q345" s="6"/>
      <c r="R345" s="6"/>
      <c r="S345" s="19"/>
      <c r="T345" s="6"/>
      <c r="U345" s="6"/>
      <c r="V345" s="6"/>
      <c r="W345" s="19"/>
      <c r="X345" s="6"/>
      <c r="Y345" s="6"/>
      <c r="Z345" s="6"/>
      <c r="AA345" s="19"/>
      <c r="AB345" s="6"/>
      <c r="AC345" s="6"/>
      <c r="AD345" s="6"/>
      <c r="AE345" s="19"/>
      <c r="AF345" s="6"/>
      <c r="AG345" s="6"/>
      <c r="AH345" s="6"/>
      <c r="AI345" s="19"/>
      <c r="AJ345" s="6"/>
      <c r="AK345" s="6"/>
      <c r="AL345" s="6"/>
      <c r="AM345" s="19"/>
      <c r="AN345" s="6"/>
      <c r="AO345" s="6"/>
      <c r="AP345" s="6"/>
      <c r="AQ345" s="19"/>
      <c r="AR345" s="6"/>
      <c r="AS345" s="6"/>
      <c r="AT345" s="6"/>
      <c r="AU345" s="19"/>
      <c r="AV345" s="6"/>
      <c r="AW345" s="6"/>
      <c r="AX345" s="30"/>
      <c r="AY345" s="19"/>
      <c r="AZ345" s="6"/>
      <c r="BA345" s="6"/>
      <c r="BB345" s="6"/>
      <c r="BC345" s="19"/>
      <c r="BD345" s="6"/>
      <c r="BE345" s="6"/>
      <c r="BF345" s="30"/>
      <c r="BG345" s="19"/>
      <c r="BH345" s="6"/>
      <c r="BI345" s="6"/>
      <c r="BJ345" s="6"/>
      <c r="BK345" s="19"/>
      <c r="BL345" s="6"/>
      <c r="BM345" s="6"/>
      <c r="BN345" s="30"/>
      <c r="BO345" s="19"/>
      <c r="BP345" s="6"/>
      <c r="BQ345" s="6"/>
      <c r="BR345" s="6"/>
      <c r="BS345" s="19"/>
      <c r="BT345" s="6"/>
      <c r="BU345" s="6"/>
      <c r="BV345" s="30"/>
      <c r="BW345" s="19"/>
      <c r="BX345" s="6"/>
      <c r="BY345" s="6"/>
      <c r="BZ345" s="6"/>
      <c r="CA345" s="19"/>
      <c r="CB345" s="6"/>
      <c r="CC345" s="6"/>
      <c r="CD345" s="30"/>
      <c r="CE345" s="19"/>
      <c r="CF345" s="6"/>
      <c r="CG345" s="6"/>
      <c r="CH345" s="6"/>
      <c r="CI345" s="19"/>
      <c r="CJ345" s="6"/>
      <c r="CK345" s="6"/>
      <c r="CL345" s="30"/>
      <c r="CM345" s="19"/>
      <c r="CN345" s="6"/>
      <c r="CO345" s="6"/>
      <c r="CP345" s="6"/>
      <c r="CQ345" s="19"/>
      <c r="CR345" s="6"/>
      <c r="CS345" s="6"/>
      <c r="CT345" s="30"/>
      <c r="CU345" s="19"/>
      <c r="CV345" s="6"/>
      <c r="CW345" s="6"/>
      <c r="CX345" s="6"/>
      <c r="CY345" s="19"/>
      <c r="CZ345" s="6"/>
      <c r="DA345" s="6"/>
      <c r="DB345" s="30"/>
      <c r="DC345" s="19"/>
      <c r="DD345" s="6"/>
      <c r="DE345" s="6"/>
      <c r="DF345" s="6"/>
      <c r="DG345" s="19"/>
      <c r="DH345" s="6"/>
      <c r="DI345" s="6"/>
      <c r="DJ345" s="30"/>
      <c r="DK345" s="19"/>
      <c r="DL345" s="6"/>
      <c r="DM345" s="6"/>
      <c r="DN345" s="6"/>
      <c r="DO345" s="19"/>
      <c r="DP345" s="6"/>
      <c r="DQ345" s="6"/>
      <c r="DR345" s="30"/>
      <c r="DS345" s="19"/>
      <c r="DT345" s="6"/>
      <c r="DU345" s="6"/>
      <c r="DV345" s="30"/>
      <c r="DW345" s="19"/>
      <c r="DX345" s="6"/>
      <c r="DY345" s="6"/>
      <c r="DZ345" s="6"/>
      <c r="EA345" s="19"/>
      <c r="EB345" s="6"/>
      <c r="EC345" s="6"/>
      <c r="ED345" s="30"/>
      <c r="EE345" s="19"/>
      <c r="EF345" s="6"/>
      <c r="EG345" s="6"/>
      <c r="EH345" s="6"/>
      <c r="EI345" s="19"/>
      <c r="EJ345" s="6"/>
      <c r="EK345" s="6"/>
      <c r="EL345" s="30"/>
      <c r="EM345" s="19"/>
      <c r="EN345" s="6"/>
      <c r="EO345" s="6"/>
      <c r="EP345" s="6"/>
      <c r="EQ345" s="19"/>
      <c r="ER345" s="6"/>
      <c r="ES345" s="6"/>
      <c r="ET345" s="30"/>
      <c r="EU345" s="19"/>
      <c r="EV345" s="6"/>
      <c r="EW345" s="6"/>
      <c r="EX345" s="6"/>
      <c r="EY345" s="19"/>
      <c r="EZ345" s="6"/>
      <c r="FA345" s="6"/>
      <c r="FB345" s="30"/>
      <c r="FC345" s="19"/>
      <c r="FD345" s="6"/>
      <c r="FE345" s="6"/>
      <c r="FF345" s="6"/>
      <c r="FG345" s="19"/>
      <c r="FH345" s="6"/>
      <c r="FI345" s="6"/>
      <c r="FJ345" s="30"/>
      <c r="FK345" s="19"/>
      <c r="FL345" s="6"/>
      <c r="FM345" s="6"/>
      <c r="FN345" s="117"/>
      <c r="FO345" s="86"/>
    </row>
    <row r="346" spans="1:171" x14ac:dyDescent="0.2">
      <c r="A346" s="1"/>
      <c r="B346" s="74" t="str">
        <f>IF($B$28="","",$B$28)</f>
        <v>項目25</v>
      </c>
      <c r="C346" s="19"/>
      <c r="D346" s="6"/>
      <c r="E346" s="6"/>
      <c r="F346" s="6"/>
      <c r="G346" s="19"/>
      <c r="H346" s="6"/>
      <c r="I346" s="6"/>
      <c r="J346" s="6"/>
      <c r="K346" s="19"/>
      <c r="L346" s="6"/>
      <c r="M346" s="6"/>
      <c r="N346" s="6"/>
      <c r="O346" s="19"/>
      <c r="P346" s="6"/>
      <c r="Q346" s="6"/>
      <c r="R346" s="6"/>
      <c r="S346" s="19"/>
      <c r="T346" s="6"/>
      <c r="U346" s="6"/>
      <c r="V346" s="6"/>
      <c r="W346" s="19"/>
      <c r="X346" s="6"/>
      <c r="Y346" s="6"/>
      <c r="Z346" s="6"/>
      <c r="AA346" s="19"/>
      <c r="AB346" s="6"/>
      <c r="AC346" s="6"/>
      <c r="AD346" s="6"/>
      <c r="AE346" s="19"/>
      <c r="AF346" s="6"/>
      <c r="AG346" s="6"/>
      <c r="AH346" s="6"/>
      <c r="AI346" s="19"/>
      <c r="AJ346" s="6"/>
      <c r="AK346" s="6"/>
      <c r="AL346" s="6"/>
      <c r="AM346" s="19"/>
      <c r="AN346" s="6"/>
      <c r="AO346" s="6"/>
      <c r="AP346" s="6"/>
      <c r="AQ346" s="19"/>
      <c r="AR346" s="6"/>
      <c r="AS346" s="6"/>
      <c r="AT346" s="6"/>
      <c r="AU346" s="19"/>
      <c r="AV346" s="6"/>
      <c r="AW346" s="6"/>
      <c r="AX346" s="30"/>
      <c r="AY346" s="19"/>
      <c r="AZ346" s="6"/>
      <c r="BA346" s="6"/>
      <c r="BB346" s="6"/>
      <c r="BC346" s="19"/>
      <c r="BD346" s="6"/>
      <c r="BE346" s="6"/>
      <c r="BF346" s="30"/>
      <c r="BG346" s="19"/>
      <c r="BH346" s="6"/>
      <c r="BI346" s="6"/>
      <c r="BJ346" s="6"/>
      <c r="BK346" s="19"/>
      <c r="BL346" s="6"/>
      <c r="BM346" s="6"/>
      <c r="BN346" s="30"/>
      <c r="BO346" s="19"/>
      <c r="BP346" s="6"/>
      <c r="BQ346" s="6"/>
      <c r="BR346" s="6"/>
      <c r="BS346" s="19"/>
      <c r="BT346" s="6"/>
      <c r="BU346" s="6"/>
      <c r="BV346" s="30"/>
      <c r="BW346" s="19"/>
      <c r="BX346" s="6"/>
      <c r="BY346" s="6"/>
      <c r="BZ346" s="6"/>
      <c r="CA346" s="19"/>
      <c r="CB346" s="6"/>
      <c r="CC346" s="6"/>
      <c r="CD346" s="30"/>
      <c r="CE346" s="19"/>
      <c r="CF346" s="6"/>
      <c r="CG346" s="6"/>
      <c r="CH346" s="6"/>
      <c r="CI346" s="19"/>
      <c r="CJ346" s="6"/>
      <c r="CK346" s="6"/>
      <c r="CL346" s="30"/>
      <c r="CM346" s="19"/>
      <c r="CN346" s="6"/>
      <c r="CO346" s="6"/>
      <c r="CP346" s="6"/>
      <c r="CQ346" s="19"/>
      <c r="CR346" s="6"/>
      <c r="CS346" s="6"/>
      <c r="CT346" s="30"/>
      <c r="CU346" s="19"/>
      <c r="CV346" s="6"/>
      <c r="CW346" s="6"/>
      <c r="CX346" s="6"/>
      <c r="CY346" s="19"/>
      <c r="CZ346" s="6"/>
      <c r="DA346" s="6"/>
      <c r="DB346" s="30"/>
      <c r="DC346" s="19"/>
      <c r="DD346" s="6"/>
      <c r="DE346" s="6"/>
      <c r="DF346" s="6"/>
      <c r="DG346" s="19"/>
      <c r="DH346" s="6"/>
      <c r="DI346" s="6"/>
      <c r="DJ346" s="30"/>
      <c r="DK346" s="19"/>
      <c r="DL346" s="6"/>
      <c r="DM346" s="6"/>
      <c r="DN346" s="6"/>
      <c r="DO346" s="19"/>
      <c r="DP346" s="6"/>
      <c r="DQ346" s="6"/>
      <c r="DR346" s="30"/>
      <c r="DS346" s="19"/>
      <c r="DT346" s="6"/>
      <c r="DU346" s="6"/>
      <c r="DV346" s="30"/>
      <c r="DW346" s="19"/>
      <c r="DX346" s="6"/>
      <c r="DY346" s="6"/>
      <c r="DZ346" s="6"/>
      <c r="EA346" s="19"/>
      <c r="EB346" s="6"/>
      <c r="EC346" s="6"/>
      <c r="ED346" s="30"/>
      <c r="EE346" s="19"/>
      <c r="EF346" s="6"/>
      <c r="EG346" s="6"/>
      <c r="EH346" s="6"/>
      <c r="EI346" s="19"/>
      <c r="EJ346" s="6"/>
      <c r="EK346" s="6"/>
      <c r="EL346" s="30"/>
      <c r="EM346" s="19"/>
      <c r="EN346" s="6"/>
      <c r="EO346" s="6"/>
      <c r="EP346" s="6"/>
      <c r="EQ346" s="19"/>
      <c r="ER346" s="6"/>
      <c r="ES346" s="6"/>
      <c r="ET346" s="30"/>
      <c r="EU346" s="19"/>
      <c r="EV346" s="6"/>
      <c r="EW346" s="6"/>
      <c r="EX346" s="6"/>
      <c r="EY346" s="19"/>
      <c r="EZ346" s="6"/>
      <c r="FA346" s="6"/>
      <c r="FB346" s="30"/>
      <c r="FC346" s="19"/>
      <c r="FD346" s="6"/>
      <c r="FE346" s="6"/>
      <c r="FF346" s="6"/>
      <c r="FG346" s="19"/>
      <c r="FH346" s="6"/>
      <c r="FI346" s="6"/>
      <c r="FJ346" s="30"/>
      <c r="FK346" s="19"/>
      <c r="FL346" s="6"/>
      <c r="FM346" s="6"/>
      <c r="FN346" s="117"/>
      <c r="FO346" s="86"/>
    </row>
    <row r="347" spans="1:171" x14ac:dyDescent="0.2">
      <c r="A347" s="1"/>
      <c r="B347" s="74" t="str">
        <f>IF($B$29="","",$B$29)</f>
        <v>項目26</v>
      </c>
      <c r="C347" s="19"/>
      <c r="D347" s="6"/>
      <c r="E347" s="6"/>
      <c r="F347" s="6"/>
      <c r="G347" s="19"/>
      <c r="H347" s="6"/>
      <c r="I347" s="6"/>
      <c r="J347" s="6"/>
      <c r="K347" s="19"/>
      <c r="L347" s="6"/>
      <c r="M347" s="6"/>
      <c r="N347" s="6"/>
      <c r="O347" s="19"/>
      <c r="P347" s="6"/>
      <c r="Q347" s="6"/>
      <c r="R347" s="6"/>
      <c r="S347" s="19"/>
      <c r="T347" s="6"/>
      <c r="U347" s="6"/>
      <c r="V347" s="6"/>
      <c r="W347" s="19"/>
      <c r="X347" s="6"/>
      <c r="Y347" s="6"/>
      <c r="Z347" s="6"/>
      <c r="AA347" s="19"/>
      <c r="AB347" s="6"/>
      <c r="AC347" s="6"/>
      <c r="AD347" s="6"/>
      <c r="AE347" s="19"/>
      <c r="AF347" s="6"/>
      <c r="AG347" s="6"/>
      <c r="AH347" s="6"/>
      <c r="AI347" s="19"/>
      <c r="AJ347" s="6"/>
      <c r="AK347" s="6"/>
      <c r="AL347" s="6"/>
      <c r="AM347" s="19"/>
      <c r="AN347" s="6"/>
      <c r="AO347" s="6"/>
      <c r="AP347" s="6"/>
      <c r="AQ347" s="19"/>
      <c r="AR347" s="6"/>
      <c r="AS347" s="6"/>
      <c r="AT347" s="6"/>
      <c r="AU347" s="19"/>
      <c r="AV347" s="6"/>
      <c r="AW347" s="6"/>
      <c r="AX347" s="30"/>
      <c r="AY347" s="19"/>
      <c r="AZ347" s="6"/>
      <c r="BA347" s="6"/>
      <c r="BB347" s="6"/>
      <c r="BC347" s="19"/>
      <c r="BD347" s="6"/>
      <c r="BE347" s="6"/>
      <c r="BF347" s="30"/>
      <c r="BG347" s="19"/>
      <c r="BH347" s="6"/>
      <c r="BI347" s="6"/>
      <c r="BJ347" s="6"/>
      <c r="BK347" s="19"/>
      <c r="BL347" s="6"/>
      <c r="BM347" s="6"/>
      <c r="BN347" s="30"/>
      <c r="BO347" s="19"/>
      <c r="BP347" s="6"/>
      <c r="BQ347" s="6"/>
      <c r="BR347" s="6"/>
      <c r="BS347" s="19"/>
      <c r="BT347" s="6"/>
      <c r="BU347" s="6"/>
      <c r="BV347" s="30"/>
      <c r="BW347" s="19"/>
      <c r="BX347" s="6"/>
      <c r="BY347" s="6"/>
      <c r="BZ347" s="6"/>
      <c r="CA347" s="19"/>
      <c r="CB347" s="6"/>
      <c r="CC347" s="6"/>
      <c r="CD347" s="30"/>
      <c r="CE347" s="19"/>
      <c r="CF347" s="6"/>
      <c r="CG347" s="6"/>
      <c r="CH347" s="6"/>
      <c r="CI347" s="19"/>
      <c r="CJ347" s="6"/>
      <c r="CK347" s="6"/>
      <c r="CL347" s="30"/>
      <c r="CM347" s="19"/>
      <c r="CN347" s="6"/>
      <c r="CO347" s="6"/>
      <c r="CP347" s="6"/>
      <c r="CQ347" s="19"/>
      <c r="CR347" s="6"/>
      <c r="CS347" s="6"/>
      <c r="CT347" s="30"/>
      <c r="CU347" s="19"/>
      <c r="CV347" s="6"/>
      <c r="CW347" s="6"/>
      <c r="CX347" s="6"/>
      <c r="CY347" s="19"/>
      <c r="CZ347" s="6"/>
      <c r="DA347" s="6"/>
      <c r="DB347" s="30"/>
      <c r="DC347" s="19"/>
      <c r="DD347" s="6"/>
      <c r="DE347" s="6"/>
      <c r="DF347" s="6"/>
      <c r="DG347" s="19"/>
      <c r="DH347" s="6"/>
      <c r="DI347" s="6"/>
      <c r="DJ347" s="30"/>
      <c r="DK347" s="19"/>
      <c r="DL347" s="6"/>
      <c r="DM347" s="6"/>
      <c r="DN347" s="6"/>
      <c r="DO347" s="19"/>
      <c r="DP347" s="6"/>
      <c r="DQ347" s="6"/>
      <c r="DR347" s="30"/>
      <c r="DS347" s="19"/>
      <c r="DT347" s="6"/>
      <c r="DU347" s="6"/>
      <c r="DV347" s="30"/>
      <c r="DW347" s="19"/>
      <c r="DX347" s="6"/>
      <c r="DY347" s="6"/>
      <c r="DZ347" s="6"/>
      <c r="EA347" s="19"/>
      <c r="EB347" s="6"/>
      <c r="EC347" s="6"/>
      <c r="ED347" s="30"/>
      <c r="EE347" s="19"/>
      <c r="EF347" s="6"/>
      <c r="EG347" s="6"/>
      <c r="EH347" s="6"/>
      <c r="EI347" s="19"/>
      <c r="EJ347" s="6"/>
      <c r="EK347" s="6"/>
      <c r="EL347" s="30"/>
      <c r="EM347" s="19"/>
      <c r="EN347" s="6"/>
      <c r="EO347" s="6"/>
      <c r="EP347" s="6"/>
      <c r="EQ347" s="19"/>
      <c r="ER347" s="6"/>
      <c r="ES347" s="6"/>
      <c r="ET347" s="30"/>
      <c r="EU347" s="19"/>
      <c r="EV347" s="6"/>
      <c r="EW347" s="6"/>
      <c r="EX347" s="6"/>
      <c r="EY347" s="19"/>
      <c r="EZ347" s="6"/>
      <c r="FA347" s="6"/>
      <c r="FB347" s="30"/>
      <c r="FC347" s="19"/>
      <c r="FD347" s="6"/>
      <c r="FE347" s="6"/>
      <c r="FF347" s="6"/>
      <c r="FG347" s="19"/>
      <c r="FH347" s="6"/>
      <c r="FI347" s="6"/>
      <c r="FJ347" s="30"/>
      <c r="FK347" s="19"/>
      <c r="FL347" s="6"/>
      <c r="FM347" s="6"/>
      <c r="FN347" s="117"/>
      <c r="FO347" s="86"/>
    </row>
    <row r="348" spans="1:171" x14ac:dyDescent="0.2">
      <c r="A348" s="1"/>
      <c r="B348" s="74" t="str">
        <f>IF($B$30="","",$B$30)</f>
        <v>項目27</v>
      </c>
      <c r="C348" s="19"/>
      <c r="D348" s="6"/>
      <c r="E348" s="6"/>
      <c r="F348" s="6"/>
      <c r="G348" s="19"/>
      <c r="H348" s="6"/>
      <c r="I348" s="6"/>
      <c r="J348" s="6"/>
      <c r="K348" s="19"/>
      <c r="L348" s="6"/>
      <c r="M348" s="6"/>
      <c r="N348" s="6"/>
      <c r="O348" s="19"/>
      <c r="P348" s="6"/>
      <c r="Q348" s="6"/>
      <c r="R348" s="6"/>
      <c r="S348" s="19"/>
      <c r="T348" s="6"/>
      <c r="U348" s="6"/>
      <c r="V348" s="6"/>
      <c r="W348" s="19"/>
      <c r="X348" s="6"/>
      <c r="Y348" s="6"/>
      <c r="Z348" s="6"/>
      <c r="AA348" s="19"/>
      <c r="AB348" s="6"/>
      <c r="AC348" s="6"/>
      <c r="AD348" s="6"/>
      <c r="AE348" s="19"/>
      <c r="AF348" s="6"/>
      <c r="AG348" s="6"/>
      <c r="AH348" s="6"/>
      <c r="AI348" s="19"/>
      <c r="AJ348" s="6"/>
      <c r="AK348" s="6"/>
      <c r="AL348" s="6"/>
      <c r="AM348" s="19"/>
      <c r="AN348" s="6"/>
      <c r="AO348" s="6"/>
      <c r="AP348" s="6"/>
      <c r="AQ348" s="19"/>
      <c r="AR348" s="6"/>
      <c r="AS348" s="6"/>
      <c r="AT348" s="6"/>
      <c r="AU348" s="19"/>
      <c r="AV348" s="6"/>
      <c r="AW348" s="6"/>
      <c r="AX348" s="30"/>
      <c r="AY348" s="19"/>
      <c r="AZ348" s="6"/>
      <c r="BA348" s="6"/>
      <c r="BB348" s="6"/>
      <c r="BC348" s="19"/>
      <c r="BD348" s="6"/>
      <c r="BE348" s="6"/>
      <c r="BF348" s="30"/>
      <c r="BG348" s="19"/>
      <c r="BH348" s="6"/>
      <c r="BI348" s="6"/>
      <c r="BJ348" s="6"/>
      <c r="BK348" s="19"/>
      <c r="BL348" s="6"/>
      <c r="BM348" s="6"/>
      <c r="BN348" s="30"/>
      <c r="BO348" s="19"/>
      <c r="BP348" s="6"/>
      <c r="BQ348" s="6"/>
      <c r="BR348" s="6"/>
      <c r="BS348" s="19"/>
      <c r="BT348" s="6"/>
      <c r="BU348" s="6"/>
      <c r="BV348" s="30"/>
      <c r="BW348" s="19"/>
      <c r="BX348" s="6"/>
      <c r="BY348" s="6"/>
      <c r="BZ348" s="6"/>
      <c r="CA348" s="19"/>
      <c r="CB348" s="6"/>
      <c r="CC348" s="6"/>
      <c r="CD348" s="30"/>
      <c r="CE348" s="19"/>
      <c r="CF348" s="6"/>
      <c r="CG348" s="6"/>
      <c r="CH348" s="6"/>
      <c r="CI348" s="19"/>
      <c r="CJ348" s="6"/>
      <c r="CK348" s="6"/>
      <c r="CL348" s="30"/>
      <c r="CM348" s="19"/>
      <c r="CN348" s="6"/>
      <c r="CO348" s="6"/>
      <c r="CP348" s="6"/>
      <c r="CQ348" s="19"/>
      <c r="CR348" s="6"/>
      <c r="CS348" s="6"/>
      <c r="CT348" s="30"/>
      <c r="CU348" s="19"/>
      <c r="CV348" s="6"/>
      <c r="CW348" s="6"/>
      <c r="CX348" s="6"/>
      <c r="CY348" s="19"/>
      <c r="CZ348" s="6"/>
      <c r="DA348" s="6"/>
      <c r="DB348" s="30"/>
      <c r="DC348" s="19"/>
      <c r="DD348" s="6"/>
      <c r="DE348" s="6"/>
      <c r="DF348" s="6"/>
      <c r="DG348" s="19"/>
      <c r="DH348" s="6"/>
      <c r="DI348" s="6"/>
      <c r="DJ348" s="30"/>
      <c r="DK348" s="19"/>
      <c r="DL348" s="6"/>
      <c r="DM348" s="6"/>
      <c r="DN348" s="6"/>
      <c r="DO348" s="19"/>
      <c r="DP348" s="6"/>
      <c r="DQ348" s="6"/>
      <c r="DR348" s="30"/>
      <c r="DS348" s="19"/>
      <c r="DT348" s="6"/>
      <c r="DU348" s="6"/>
      <c r="DV348" s="30"/>
      <c r="DW348" s="19"/>
      <c r="DX348" s="6"/>
      <c r="DY348" s="6"/>
      <c r="DZ348" s="6"/>
      <c r="EA348" s="19"/>
      <c r="EB348" s="6"/>
      <c r="EC348" s="6"/>
      <c r="ED348" s="30"/>
      <c r="EE348" s="19"/>
      <c r="EF348" s="6"/>
      <c r="EG348" s="6"/>
      <c r="EH348" s="6"/>
      <c r="EI348" s="19"/>
      <c r="EJ348" s="6"/>
      <c r="EK348" s="6"/>
      <c r="EL348" s="30"/>
      <c r="EM348" s="19"/>
      <c r="EN348" s="6"/>
      <c r="EO348" s="6"/>
      <c r="EP348" s="6"/>
      <c r="EQ348" s="19"/>
      <c r="ER348" s="6"/>
      <c r="ES348" s="6"/>
      <c r="ET348" s="30"/>
      <c r="EU348" s="19"/>
      <c r="EV348" s="6"/>
      <c r="EW348" s="6"/>
      <c r="EX348" s="6"/>
      <c r="EY348" s="19"/>
      <c r="EZ348" s="6"/>
      <c r="FA348" s="6"/>
      <c r="FB348" s="30"/>
      <c r="FC348" s="19"/>
      <c r="FD348" s="6"/>
      <c r="FE348" s="6"/>
      <c r="FF348" s="6"/>
      <c r="FG348" s="19"/>
      <c r="FH348" s="6"/>
      <c r="FI348" s="6"/>
      <c r="FJ348" s="30"/>
      <c r="FK348" s="19"/>
      <c r="FL348" s="6"/>
      <c r="FM348" s="6"/>
      <c r="FN348" s="117"/>
      <c r="FO348" s="86"/>
    </row>
    <row r="349" spans="1:171" x14ac:dyDescent="0.2">
      <c r="A349" s="1"/>
      <c r="B349" s="74" t="str">
        <f>IF($B$31="","",$B$31)</f>
        <v>項目28</v>
      </c>
      <c r="C349" s="19"/>
      <c r="D349" s="6"/>
      <c r="E349" s="6"/>
      <c r="F349" s="6"/>
      <c r="G349" s="19"/>
      <c r="H349" s="6"/>
      <c r="I349" s="6"/>
      <c r="J349" s="6"/>
      <c r="K349" s="19"/>
      <c r="L349" s="6"/>
      <c r="M349" s="6"/>
      <c r="N349" s="6"/>
      <c r="O349" s="19"/>
      <c r="P349" s="6"/>
      <c r="Q349" s="6"/>
      <c r="R349" s="6"/>
      <c r="S349" s="19"/>
      <c r="T349" s="6"/>
      <c r="U349" s="6"/>
      <c r="V349" s="6"/>
      <c r="W349" s="19"/>
      <c r="X349" s="6"/>
      <c r="Y349" s="6"/>
      <c r="Z349" s="6"/>
      <c r="AA349" s="19"/>
      <c r="AB349" s="6"/>
      <c r="AC349" s="6"/>
      <c r="AD349" s="6"/>
      <c r="AE349" s="19"/>
      <c r="AF349" s="6"/>
      <c r="AG349" s="6"/>
      <c r="AH349" s="6"/>
      <c r="AI349" s="19"/>
      <c r="AJ349" s="6"/>
      <c r="AK349" s="6"/>
      <c r="AL349" s="6"/>
      <c r="AM349" s="19"/>
      <c r="AN349" s="6"/>
      <c r="AO349" s="6"/>
      <c r="AP349" s="6"/>
      <c r="AQ349" s="19"/>
      <c r="AR349" s="6"/>
      <c r="AS349" s="6"/>
      <c r="AT349" s="6"/>
      <c r="AU349" s="19"/>
      <c r="AV349" s="6"/>
      <c r="AW349" s="6"/>
      <c r="AX349" s="30"/>
      <c r="AY349" s="19"/>
      <c r="AZ349" s="6"/>
      <c r="BA349" s="6"/>
      <c r="BB349" s="6"/>
      <c r="BC349" s="19"/>
      <c r="BD349" s="6"/>
      <c r="BE349" s="6"/>
      <c r="BF349" s="30"/>
      <c r="BG349" s="19"/>
      <c r="BH349" s="6"/>
      <c r="BI349" s="6"/>
      <c r="BJ349" s="6"/>
      <c r="BK349" s="19"/>
      <c r="BL349" s="6"/>
      <c r="BM349" s="6"/>
      <c r="BN349" s="30"/>
      <c r="BO349" s="19"/>
      <c r="BP349" s="6"/>
      <c r="BQ349" s="6"/>
      <c r="BR349" s="6"/>
      <c r="BS349" s="19"/>
      <c r="BT349" s="6"/>
      <c r="BU349" s="6"/>
      <c r="BV349" s="30"/>
      <c r="BW349" s="19"/>
      <c r="BX349" s="6"/>
      <c r="BY349" s="6"/>
      <c r="BZ349" s="6"/>
      <c r="CA349" s="19"/>
      <c r="CB349" s="6"/>
      <c r="CC349" s="6"/>
      <c r="CD349" s="30"/>
      <c r="CE349" s="19"/>
      <c r="CF349" s="6"/>
      <c r="CG349" s="6"/>
      <c r="CH349" s="6"/>
      <c r="CI349" s="19"/>
      <c r="CJ349" s="6"/>
      <c r="CK349" s="6"/>
      <c r="CL349" s="30"/>
      <c r="CM349" s="19"/>
      <c r="CN349" s="6"/>
      <c r="CO349" s="6"/>
      <c r="CP349" s="6"/>
      <c r="CQ349" s="19"/>
      <c r="CR349" s="6"/>
      <c r="CS349" s="6"/>
      <c r="CT349" s="30"/>
      <c r="CU349" s="19"/>
      <c r="CV349" s="6"/>
      <c r="CW349" s="6"/>
      <c r="CX349" s="6"/>
      <c r="CY349" s="19"/>
      <c r="CZ349" s="6"/>
      <c r="DA349" s="6"/>
      <c r="DB349" s="30"/>
      <c r="DC349" s="19"/>
      <c r="DD349" s="6"/>
      <c r="DE349" s="6"/>
      <c r="DF349" s="6"/>
      <c r="DG349" s="19"/>
      <c r="DH349" s="6"/>
      <c r="DI349" s="6"/>
      <c r="DJ349" s="30"/>
      <c r="DK349" s="19"/>
      <c r="DL349" s="6"/>
      <c r="DM349" s="6"/>
      <c r="DN349" s="6"/>
      <c r="DO349" s="19"/>
      <c r="DP349" s="6"/>
      <c r="DQ349" s="6"/>
      <c r="DR349" s="30"/>
      <c r="DS349" s="19"/>
      <c r="DT349" s="6"/>
      <c r="DU349" s="6"/>
      <c r="DV349" s="30"/>
      <c r="DW349" s="19"/>
      <c r="DX349" s="6"/>
      <c r="DY349" s="6"/>
      <c r="DZ349" s="6"/>
      <c r="EA349" s="19"/>
      <c r="EB349" s="6"/>
      <c r="EC349" s="6"/>
      <c r="ED349" s="30"/>
      <c r="EE349" s="19"/>
      <c r="EF349" s="6"/>
      <c r="EG349" s="6"/>
      <c r="EH349" s="6"/>
      <c r="EI349" s="19"/>
      <c r="EJ349" s="6"/>
      <c r="EK349" s="6"/>
      <c r="EL349" s="30"/>
      <c r="EM349" s="19"/>
      <c r="EN349" s="6"/>
      <c r="EO349" s="6"/>
      <c r="EP349" s="6"/>
      <c r="EQ349" s="19"/>
      <c r="ER349" s="6"/>
      <c r="ES349" s="6"/>
      <c r="ET349" s="30"/>
      <c r="EU349" s="19"/>
      <c r="EV349" s="6"/>
      <c r="EW349" s="6"/>
      <c r="EX349" s="6"/>
      <c r="EY349" s="19"/>
      <c r="EZ349" s="6"/>
      <c r="FA349" s="6"/>
      <c r="FB349" s="30"/>
      <c r="FC349" s="19"/>
      <c r="FD349" s="6"/>
      <c r="FE349" s="6"/>
      <c r="FF349" s="6"/>
      <c r="FG349" s="19"/>
      <c r="FH349" s="6"/>
      <c r="FI349" s="6"/>
      <c r="FJ349" s="30"/>
      <c r="FK349" s="19"/>
      <c r="FL349" s="6"/>
      <c r="FM349" s="6"/>
      <c r="FN349" s="117"/>
      <c r="FO349" s="86"/>
    </row>
    <row r="350" spans="1:171" x14ac:dyDescent="0.2">
      <c r="A350" s="1"/>
      <c r="B350" s="74" t="str">
        <f>IF($B$32="","",$B$32)</f>
        <v>項目29</v>
      </c>
      <c r="C350" s="19"/>
      <c r="D350" s="6"/>
      <c r="E350" s="6"/>
      <c r="F350" s="6"/>
      <c r="G350" s="19"/>
      <c r="H350" s="6"/>
      <c r="I350" s="6"/>
      <c r="J350" s="6"/>
      <c r="K350" s="19"/>
      <c r="L350" s="6"/>
      <c r="M350" s="6"/>
      <c r="N350" s="6"/>
      <c r="O350" s="19"/>
      <c r="P350" s="6"/>
      <c r="Q350" s="6"/>
      <c r="R350" s="6"/>
      <c r="S350" s="19"/>
      <c r="T350" s="6"/>
      <c r="U350" s="6"/>
      <c r="V350" s="6"/>
      <c r="W350" s="19"/>
      <c r="X350" s="6"/>
      <c r="Y350" s="6"/>
      <c r="Z350" s="6"/>
      <c r="AA350" s="19"/>
      <c r="AB350" s="6"/>
      <c r="AC350" s="6"/>
      <c r="AD350" s="6"/>
      <c r="AE350" s="19"/>
      <c r="AF350" s="6"/>
      <c r="AG350" s="6"/>
      <c r="AH350" s="6"/>
      <c r="AI350" s="19"/>
      <c r="AJ350" s="6"/>
      <c r="AK350" s="6"/>
      <c r="AL350" s="6"/>
      <c r="AM350" s="19"/>
      <c r="AN350" s="6"/>
      <c r="AO350" s="6"/>
      <c r="AP350" s="6"/>
      <c r="AQ350" s="19"/>
      <c r="AR350" s="6"/>
      <c r="AS350" s="6"/>
      <c r="AT350" s="6"/>
      <c r="AU350" s="19"/>
      <c r="AV350" s="6"/>
      <c r="AW350" s="6"/>
      <c r="AX350" s="30"/>
      <c r="AY350" s="19"/>
      <c r="AZ350" s="6"/>
      <c r="BA350" s="6"/>
      <c r="BB350" s="6"/>
      <c r="BC350" s="19"/>
      <c r="BD350" s="6"/>
      <c r="BE350" s="6"/>
      <c r="BF350" s="30"/>
      <c r="BG350" s="19"/>
      <c r="BH350" s="6"/>
      <c r="BI350" s="6"/>
      <c r="BJ350" s="6"/>
      <c r="BK350" s="19"/>
      <c r="BL350" s="6"/>
      <c r="BM350" s="6"/>
      <c r="BN350" s="30"/>
      <c r="BO350" s="19"/>
      <c r="BP350" s="6"/>
      <c r="BQ350" s="6"/>
      <c r="BR350" s="6"/>
      <c r="BS350" s="19"/>
      <c r="BT350" s="6"/>
      <c r="BU350" s="6"/>
      <c r="BV350" s="30"/>
      <c r="BW350" s="19"/>
      <c r="BX350" s="6"/>
      <c r="BY350" s="6"/>
      <c r="BZ350" s="6"/>
      <c r="CA350" s="19"/>
      <c r="CB350" s="6"/>
      <c r="CC350" s="6"/>
      <c r="CD350" s="30"/>
      <c r="CE350" s="19"/>
      <c r="CF350" s="6"/>
      <c r="CG350" s="6"/>
      <c r="CH350" s="6"/>
      <c r="CI350" s="19"/>
      <c r="CJ350" s="6"/>
      <c r="CK350" s="6"/>
      <c r="CL350" s="30"/>
      <c r="CM350" s="19"/>
      <c r="CN350" s="6"/>
      <c r="CO350" s="6"/>
      <c r="CP350" s="6"/>
      <c r="CQ350" s="19"/>
      <c r="CR350" s="6"/>
      <c r="CS350" s="6"/>
      <c r="CT350" s="30"/>
      <c r="CU350" s="19"/>
      <c r="CV350" s="6"/>
      <c r="CW350" s="6"/>
      <c r="CX350" s="6"/>
      <c r="CY350" s="19"/>
      <c r="CZ350" s="6"/>
      <c r="DA350" s="6"/>
      <c r="DB350" s="30"/>
      <c r="DC350" s="19"/>
      <c r="DD350" s="6"/>
      <c r="DE350" s="6"/>
      <c r="DF350" s="6"/>
      <c r="DG350" s="19"/>
      <c r="DH350" s="6"/>
      <c r="DI350" s="6"/>
      <c r="DJ350" s="30"/>
      <c r="DK350" s="19"/>
      <c r="DL350" s="6"/>
      <c r="DM350" s="6"/>
      <c r="DN350" s="6"/>
      <c r="DO350" s="19"/>
      <c r="DP350" s="6"/>
      <c r="DQ350" s="6"/>
      <c r="DR350" s="30"/>
      <c r="DS350" s="19"/>
      <c r="DT350" s="6"/>
      <c r="DU350" s="6"/>
      <c r="DV350" s="30"/>
      <c r="DW350" s="19"/>
      <c r="DX350" s="6"/>
      <c r="DY350" s="6"/>
      <c r="DZ350" s="6"/>
      <c r="EA350" s="19"/>
      <c r="EB350" s="6"/>
      <c r="EC350" s="6"/>
      <c r="ED350" s="30"/>
      <c r="EE350" s="19"/>
      <c r="EF350" s="6"/>
      <c r="EG350" s="6"/>
      <c r="EH350" s="6"/>
      <c r="EI350" s="19"/>
      <c r="EJ350" s="6"/>
      <c r="EK350" s="6"/>
      <c r="EL350" s="30"/>
      <c r="EM350" s="19"/>
      <c r="EN350" s="6"/>
      <c r="EO350" s="6"/>
      <c r="EP350" s="6"/>
      <c r="EQ350" s="19"/>
      <c r="ER350" s="6"/>
      <c r="ES350" s="6"/>
      <c r="ET350" s="30"/>
      <c r="EU350" s="19"/>
      <c r="EV350" s="6"/>
      <c r="EW350" s="6"/>
      <c r="EX350" s="6"/>
      <c r="EY350" s="19"/>
      <c r="EZ350" s="6"/>
      <c r="FA350" s="6"/>
      <c r="FB350" s="30"/>
      <c r="FC350" s="19"/>
      <c r="FD350" s="6"/>
      <c r="FE350" s="6"/>
      <c r="FF350" s="6"/>
      <c r="FG350" s="19"/>
      <c r="FH350" s="6"/>
      <c r="FI350" s="6"/>
      <c r="FJ350" s="30"/>
      <c r="FK350" s="19"/>
      <c r="FL350" s="6"/>
      <c r="FM350" s="6"/>
      <c r="FN350" s="117"/>
      <c r="FO350" s="86"/>
    </row>
    <row r="351" spans="1:171" x14ac:dyDescent="0.2">
      <c r="A351" s="1"/>
      <c r="B351" s="74" t="str">
        <f>IF($B$33="","",$B$33)</f>
        <v>項目30</v>
      </c>
      <c r="C351" s="19"/>
      <c r="D351" s="6"/>
      <c r="E351" s="6"/>
      <c r="F351" s="6"/>
      <c r="G351" s="19"/>
      <c r="H351" s="6"/>
      <c r="I351" s="6"/>
      <c r="J351" s="6"/>
      <c r="K351" s="19"/>
      <c r="L351" s="6"/>
      <c r="M351" s="6"/>
      <c r="N351" s="6"/>
      <c r="O351" s="19"/>
      <c r="P351" s="6"/>
      <c r="Q351" s="6"/>
      <c r="R351" s="6"/>
      <c r="S351" s="19"/>
      <c r="T351" s="6"/>
      <c r="U351" s="6"/>
      <c r="V351" s="6"/>
      <c r="W351" s="19"/>
      <c r="X351" s="6"/>
      <c r="Y351" s="6"/>
      <c r="Z351" s="6"/>
      <c r="AA351" s="19"/>
      <c r="AB351" s="6"/>
      <c r="AC351" s="6"/>
      <c r="AD351" s="6"/>
      <c r="AE351" s="19"/>
      <c r="AF351" s="6"/>
      <c r="AG351" s="6"/>
      <c r="AH351" s="6"/>
      <c r="AI351" s="19"/>
      <c r="AJ351" s="6"/>
      <c r="AK351" s="6"/>
      <c r="AL351" s="6"/>
      <c r="AM351" s="19"/>
      <c r="AN351" s="6"/>
      <c r="AO351" s="6"/>
      <c r="AP351" s="6"/>
      <c r="AQ351" s="19"/>
      <c r="AR351" s="6"/>
      <c r="AS351" s="6"/>
      <c r="AT351" s="6"/>
      <c r="AU351" s="19"/>
      <c r="AV351" s="6"/>
      <c r="AW351" s="6"/>
      <c r="AX351" s="30"/>
      <c r="AY351" s="19"/>
      <c r="AZ351" s="6"/>
      <c r="BA351" s="6"/>
      <c r="BB351" s="6"/>
      <c r="BC351" s="19"/>
      <c r="BD351" s="6"/>
      <c r="BE351" s="6"/>
      <c r="BF351" s="30"/>
      <c r="BG351" s="19"/>
      <c r="BH351" s="6"/>
      <c r="BI351" s="6"/>
      <c r="BJ351" s="6"/>
      <c r="BK351" s="19"/>
      <c r="BL351" s="6"/>
      <c r="BM351" s="6"/>
      <c r="BN351" s="30"/>
      <c r="BO351" s="19"/>
      <c r="BP351" s="6"/>
      <c r="BQ351" s="6"/>
      <c r="BR351" s="6"/>
      <c r="BS351" s="19"/>
      <c r="BT351" s="6"/>
      <c r="BU351" s="6"/>
      <c r="BV351" s="30"/>
      <c r="BW351" s="19"/>
      <c r="BX351" s="6"/>
      <c r="BY351" s="6"/>
      <c r="BZ351" s="6"/>
      <c r="CA351" s="19"/>
      <c r="CB351" s="6"/>
      <c r="CC351" s="6"/>
      <c r="CD351" s="30"/>
      <c r="CE351" s="19"/>
      <c r="CF351" s="6"/>
      <c r="CG351" s="6"/>
      <c r="CH351" s="6"/>
      <c r="CI351" s="19"/>
      <c r="CJ351" s="6"/>
      <c r="CK351" s="6"/>
      <c r="CL351" s="30"/>
      <c r="CM351" s="19"/>
      <c r="CN351" s="6"/>
      <c r="CO351" s="6"/>
      <c r="CP351" s="6"/>
      <c r="CQ351" s="19"/>
      <c r="CR351" s="6"/>
      <c r="CS351" s="6"/>
      <c r="CT351" s="30"/>
      <c r="CU351" s="19"/>
      <c r="CV351" s="6"/>
      <c r="CW351" s="6"/>
      <c r="CX351" s="6"/>
      <c r="CY351" s="19"/>
      <c r="CZ351" s="6"/>
      <c r="DA351" s="6"/>
      <c r="DB351" s="30"/>
      <c r="DC351" s="19"/>
      <c r="DD351" s="6"/>
      <c r="DE351" s="6"/>
      <c r="DF351" s="6"/>
      <c r="DG351" s="19"/>
      <c r="DH351" s="6"/>
      <c r="DI351" s="6"/>
      <c r="DJ351" s="30"/>
      <c r="DK351" s="19"/>
      <c r="DL351" s="6"/>
      <c r="DM351" s="6"/>
      <c r="DN351" s="6"/>
      <c r="DO351" s="19"/>
      <c r="DP351" s="6"/>
      <c r="DQ351" s="6"/>
      <c r="DR351" s="30"/>
      <c r="DS351" s="19"/>
      <c r="DT351" s="6"/>
      <c r="DU351" s="6"/>
      <c r="DV351" s="30"/>
      <c r="DW351" s="19"/>
      <c r="DX351" s="6"/>
      <c r="DY351" s="6"/>
      <c r="DZ351" s="6"/>
      <c r="EA351" s="19"/>
      <c r="EB351" s="6"/>
      <c r="EC351" s="6"/>
      <c r="ED351" s="30"/>
      <c r="EE351" s="19"/>
      <c r="EF351" s="6"/>
      <c r="EG351" s="6"/>
      <c r="EH351" s="6"/>
      <c r="EI351" s="19"/>
      <c r="EJ351" s="6"/>
      <c r="EK351" s="6"/>
      <c r="EL351" s="30"/>
      <c r="EM351" s="19"/>
      <c r="EN351" s="6"/>
      <c r="EO351" s="6"/>
      <c r="EP351" s="6"/>
      <c r="EQ351" s="19"/>
      <c r="ER351" s="6"/>
      <c r="ES351" s="6"/>
      <c r="ET351" s="30"/>
      <c r="EU351" s="19"/>
      <c r="EV351" s="6"/>
      <c r="EW351" s="6"/>
      <c r="EX351" s="6"/>
      <c r="EY351" s="19"/>
      <c r="EZ351" s="6"/>
      <c r="FA351" s="6"/>
      <c r="FB351" s="30"/>
      <c r="FC351" s="19"/>
      <c r="FD351" s="6"/>
      <c r="FE351" s="6"/>
      <c r="FF351" s="6"/>
      <c r="FG351" s="19"/>
      <c r="FH351" s="6"/>
      <c r="FI351" s="6"/>
      <c r="FJ351" s="30"/>
      <c r="FK351" s="19"/>
      <c r="FL351" s="6"/>
      <c r="FM351" s="6"/>
      <c r="FN351" s="117"/>
      <c r="FO351" s="86"/>
    </row>
    <row r="352" spans="1:171" x14ac:dyDescent="0.2">
      <c r="A352" s="1"/>
      <c r="B352" s="74" t="str">
        <f>IF($B$34="","",$B$34)</f>
        <v>項目31</v>
      </c>
      <c r="C352" s="19"/>
      <c r="D352" s="6"/>
      <c r="E352" s="6"/>
      <c r="F352" s="6"/>
      <c r="G352" s="19"/>
      <c r="H352" s="6"/>
      <c r="I352" s="6"/>
      <c r="J352" s="6"/>
      <c r="K352" s="19"/>
      <c r="L352" s="6"/>
      <c r="M352" s="6"/>
      <c r="N352" s="6"/>
      <c r="O352" s="19"/>
      <c r="P352" s="6"/>
      <c r="Q352" s="6"/>
      <c r="R352" s="6"/>
      <c r="S352" s="19"/>
      <c r="T352" s="6"/>
      <c r="U352" s="6"/>
      <c r="V352" s="6"/>
      <c r="W352" s="19"/>
      <c r="X352" s="6"/>
      <c r="Y352" s="6"/>
      <c r="Z352" s="6"/>
      <c r="AA352" s="19"/>
      <c r="AB352" s="6"/>
      <c r="AC352" s="6"/>
      <c r="AD352" s="6"/>
      <c r="AE352" s="19"/>
      <c r="AF352" s="6"/>
      <c r="AG352" s="6"/>
      <c r="AH352" s="6"/>
      <c r="AI352" s="19"/>
      <c r="AJ352" s="6"/>
      <c r="AK352" s="6"/>
      <c r="AL352" s="6"/>
      <c r="AM352" s="19"/>
      <c r="AN352" s="6"/>
      <c r="AO352" s="6"/>
      <c r="AP352" s="6"/>
      <c r="AQ352" s="19"/>
      <c r="AR352" s="6"/>
      <c r="AS352" s="6"/>
      <c r="AT352" s="6"/>
      <c r="AU352" s="19"/>
      <c r="AV352" s="6"/>
      <c r="AW352" s="6"/>
      <c r="AX352" s="30"/>
      <c r="AY352" s="19"/>
      <c r="AZ352" s="6"/>
      <c r="BA352" s="6"/>
      <c r="BB352" s="6"/>
      <c r="BC352" s="19"/>
      <c r="BD352" s="6"/>
      <c r="BE352" s="6"/>
      <c r="BF352" s="30"/>
      <c r="BG352" s="19"/>
      <c r="BH352" s="6"/>
      <c r="BI352" s="6"/>
      <c r="BJ352" s="6"/>
      <c r="BK352" s="19"/>
      <c r="BL352" s="6"/>
      <c r="BM352" s="6"/>
      <c r="BN352" s="30"/>
      <c r="BO352" s="19"/>
      <c r="BP352" s="6"/>
      <c r="BQ352" s="6"/>
      <c r="BR352" s="6"/>
      <c r="BS352" s="19"/>
      <c r="BT352" s="6"/>
      <c r="BU352" s="6"/>
      <c r="BV352" s="30"/>
      <c r="BW352" s="19"/>
      <c r="BX352" s="6"/>
      <c r="BY352" s="6"/>
      <c r="BZ352" s="6"/>
      <c r="CA352" s="19"/>
      <c r="CB352" s="6"/>
      <c r="CC352" s="6"/>
      <c r="CD352" s="30"/>
      <c r="CE352" s="19"/>
      <c r="CF352" s="6"/>
      <c r="CG352" s="6"/>
      <c r="CH352" s="6"/>
      <c r="CI352" s="19"/>
      <c r="CJ352" s="6"/>
      <c r="CK352" s="6"/>
      <c r="CL352" s="30"/>
      <c r="CM352" s="19"/>
      <c r="CN352" s="6"/>
      <c r="CO352" s="6"/>
      <c r="CP352" s="6"/>
      <c r="CQ352" s="19"/>
      <c r="CR352" s="6"/>
      <c r="CS352" s="6"/>
      <c r="CT352" s="30"/>
      <c r="CU352" s="19"/>
      <c r="CV352" s="6"/>
      <c r="CW352" s="6"/>
      <c r="CX352" s="6"/>
      <c r="CY352" s="19"/>
      <c r="CZ352" s="6"/>
      <c r="DA352" s="6"/>
      <c r="DB352" s="30"/>
      <c r="DC352" s="19"/>
      <c r="DD352" s="6"/>
      <c r="DE352" s="6"/>
      <c r="DF352" s="6"/>
      <c r="DG352" s="19"/>
      <c r="DH352" s="6"/>
      <c r="DI352" s="6"/>
      <c r="DJ352" s="30"/>
      <c r="DK352" s="19"/>
      <c r="DL352" s="6"/>
      <c r="DM352" s="6"/>
      <c r="DN352" s="6"/>
      <c r="DO352" s="19"/>
      <c r="DP352" s="6"/>
      <c r="DQ352" s="6"/>
      <c r="DR352" s="30"/>
      <c r="DS352" s="19"/>
      <c r="DT352" s="6"/>
      <c r="DU352" s="6"/>
      <c r="DV352" s="30"/>
      <c r="DW352" s="19"/>
      <c r="DX352" s="6"/>
      <c r="DY352" s="6"/>
      <c r="DZ352" s="6"/>
      <c r="EA352" s="19"/>
      <c r="EB352" s="6"/>
      <c r="EC352" s="6"/>
      <c r="ED352" s="30"/>
      <c r="EE352" s="19"/>
      <c r="EF352" s="6"/>
      <c r="EG352" s="6"/>
      <c r="EH352" s="6"/>
      <c r="EI352" s="19"/>
      <c r="EJ352" s="6"/>
      <c r="EK352" s="6"/>
      <c r="EL352" s="30"/>
      <c r="EM352" s="19"/>
      <c r="EN352" s="6"/>
      <c r="EO352" s="6"/>
      <c r="EP352" s="6"/>
      <c r="EQ352" s="19"/>
      <c r="ER352" s="6"/>
      <c r="ES352" s="6"/>
      <c r="ET352" s="30"/>
      <c r="EU352" s="19"/>
      <c r="EV352" s="6"/>
      <c r="EW352" s="6"/>
      <c r="EX352" s="6"/>
      <c r="EY352" s="19"/>
      <c r="EZ352" s="6"/>
      <c r="FA352" s="6"/>
      <c r="FB352" s="30"/>
      <c r="FC352" s="19"/>
      <c r="FD352" s="6"/>
      <c r="FE352" s="6"/>
      <c r="FF352" s="6"/>
      <c r="FG352" s="19"/>
      <c r="FH352" s="6"/>
      <c r="FI352" s="6"/>
      <c r="FJ352" s="30"/>
      <c r="FK352" s="19"/>
      <c r="FL352" s="6"/>
      <c r="FM352" s="6"/>
      <c r="FN352" s="117"/>
      <c r="FO352" s="86"/>
    </row>
    <row r="353" spans="1:171" x14ac:dyDescent="0.2">
      <c r="A353" s="1"/>
      <c r="B353" s="74" t="str">
        <f>IF($B$35="","",$B$35)</f>
        <v>項目32</v>
      </c>
      <c r="C353" s="19"/>
      <c r="D353" s="6"/>
      <c r="E353" s="6"/>
      <c r="F353" s="6"/>
      <c r="G353" s="19"/>
      <c r="H353" s="6"/>
      <c r="I353" s="6"/>
      <c r="J353" s="6"/>
      <c r="K353" s="19"/>
      <c r="L353" s="6"/>
      <c r="M353" s="6"/>
      <c r="N353" s="6"/>
      <c r="O353" s="19"/>
      <c r="P353" s="6"/>
      <c r="Q353" s="6"/>
      <c r="R353" s="6"/>
      <c r="S353" s="19"/>
      <c r="T353" s="6"/>
      <c r="U353" s="6"/>
      <c r="V353" s="6"/>
      <c r="W353" s="19"/>
      <c r="X353" s="6"/>
      <c r="Y353" s="6"/>
      <c r="Z353" s="6"/>
      <c r="AA353" s="19"/>
      <c r="AB353" s="6"/>
      <c r="AC353" s="6"/>
      <c r="AD353" s="6"/>
      <c r="AE353" s="19"/>
      <c r="AF353" s="6"/>
      <c r="AG353" s="6"/>
      <c r="AH353" s="6"/>
      <c r="AI353" s="19"/>
      <c r="AJ353" s="6"/>
      <c r="AK353" s="6"/>
      <c r="AL353" s="6"/>
      <c r="AM353" s="19"/>
      <c r="AN353" s="6"/>
      <c r="AO353" s="6"/>
      <c r="AP353" s="6"/>
      <c r="AQ353" s="19"/>
      <c r="AR353" s="6"/>
      <c r="AS353" s="6"/>
      <c r="AT353" s="6"/>
      <c r="AU353" s="19"/>
      <c r="AV353" s="6"/>
      <c r="AW353" s="6"/>
      <c r="AX353" s="30"/>
      <c r="AY353" s="19"/>
      <c r="AZ353" s="6"/>
      <c r="BA353" s="6"/>
      <c r="BB353" s="6"/>
      <c r="BC353" s="19"/>
      <c r="BD353" s="6"/>
      <c r="BE353" s="6"/>
      <c r="BF353" s="30"/>
      <c r="BG353" s="19"/>
      <c r="BH353" s="6"/>
      <c r="BI353" s="6"/>
      <c r="BJ353" s="6"/>
      <c r="BK353" s="19"/>
      <c r="BL353" s="6"/>
      <c r="BM353" s="6"/>
      <c r="BN353" s="30"/>
      <c r="BO353" s="19"/>
      <c r="BP353" s="6"/>
      <c r="BQ353" s="6"/>
      <c r="BR353" s="6"/>
      <c r="BS353" s="19"/>
      <c r="BT353" s="6"/>
      <c r="BU353" s="6"/>
      <c r="BV353" s="30"/>
      <c r="BW353" s="19"/>
      <c r="BX353" s="6"/>
      <c r="BY353" s="6"/>
      <c r="BZ353" s="6"/>
      <c r="CA353" s="19"/>
      <c r="CB353" s="6"/>
      <c r="CC353" s="6"/>
      <c r="CD353" s="30"/>
      <c r="CE353" s="19"/>
      <c r="CF353" s="6"/>
      <c r="CG353" s="6"/>
      <c r="CH353" s="6"/>
      <c r="CI353" s="19"/>
      <c r="CJ353" s="6"/>
      <c r="CK353" s="6"/>
      <c r="CL353" s="30"/>
      <c r="CM353" s="19"/>
      <c r="CN353" s="6"/>
      <c r="CO353" s="6"/>
      <c r="CP353" s="6"/>
      <c r="CQ353" s="19"/>
      <c r="CR353" s="6"/>
      <c r="CS353" s="6"/>
      <c r="CT353" s="30"/>
      <c r="CU353" s="19"/>
      <c r="CV353" s="6"/>
      <c r="CW353" s="6"/>
      <c r="CX353" s="6"/>
      <c r="CY353" s="19"/>
      <c r="CZ353" s="6"/>
      <c r="DA353" s="6"/>
      <c r="DB353" s="30"/>
      <c r="DC353" s="19"/>
      <c r="DD353" s="6"/>
      <c r="DE353" s="6"/>
      <c r="DF353" s="6"/>
      <c r="DG353" s="19"/>
      <c r="DH353" s="6"/>
      <c r="DI353" s="6"/>
      <c r="DJ353" s="30"/>
      <c r="DK353" s="19"/>
      <c r="DL353" s="6"/>
      <c r="DM353" s="6"/>
      <c r="DN353" s="6"/>
      <c r="DO353" s="19"/>
      <c r="DP353" s="6"/>
      <c r="DQ353" s="6"/>
      <c r="DR353" s="30"/>
      <c r="DS353" s="19"/>
      <c r="DT353" s="6"/>
      <c r="DU353" s="6"/>
      <c r="DV353" s="30"/>
      <c r="DW353" s="19"/>
      <c r="DX353" s="6"/>
      <c r="DY353" s="6"/>
      <c r="DZ353" s="6"/>
      <c r="EA353" s="19"/>
      <c r="EB353" s="6"/>
      <c r="EC353" s="6"/>
      <c r="ED353" s="30"/>
      <c r="EE353" s="19"/>
      <c r="EF353" s="6"/>
      <c r="EG353" s="6"/>
      <c r="EH353" s="6"/>
      <c r="EI353" s="19"/>
      <c r="EJ353" s="6"/>
      <c r="EK353" s="6"/>
      <c r="EL353" s="30"/>
      <c r="EM353" s="19"/>
      <c r="EN353" s="6"/>
      <c r="EO353" s="6"/>
      <c r="EP353" s="6"/>
      <c r="EQ353" s="19"/>
      <c r="ER353" s="6"/>
      <c r="ES353" s="6"/>
      <c r="ET353" s="30"/>
      <c r="EU353" s="19"/>
      <c r="EV353" s="6"/>
      <c r="EW353" s="6"/>
      <c r="EX353" s="6"/>
      <c r="EY353" s="19"/>
      <c r="EZ353" s="6"/>
      <c r="FA353" s="6"/>
      <c r="FB353" s="30"/>
      <c r="FC353" s="19"/>
      <c r="FD353" s="6"/>
      <c r="FE353" s="6"/>
      <c r="FF353" s="6"/>
      <c r="FG353" s="19"/>
      <c r="FH353" s="6"/>
      <c r="FI353" s="6"/>
      <c r="FJ353" s="30"/>
      <c r="FK353" s="19"/>
      <c r="FL353" s="6"/>
      <c r="FM353" s="6"/>
      <c r="FN353" s="117"/>
      <c r="FO353" s="86"/>
    </row>
    <row r="354" spans="1:171" x14ac:dyDescent="0.2">
      <c r="A354" s="1"/>
      <c r="B354" s="74" t="str">
        <f>IF($B$36="","",$B$36)</f>
        <v>項目33</v>
      </c>
      <c r="C354" s="19"/>
      <c r="D354" s="6"/>
      <c r="E354" s="6"/>
      <c r="F354" s="6"/>
      <c r="G354" s="19"/>
      <c r="H354" s="6"/>
      <c r="I354" s="6"/>
      <c r="J354" s="6"/>
      <c r="K354" s="19"/>
      <c r="L354" s="6"/>
      <c r="M354" s="6"/>
      <c r="N354" s="6"/>
      <c r="O354" s="19"/>
      <c r="P354" s="6"/>
      <c r="Q354" s="6"/>
      <c r="R354" s="6"/>
      <c r="S354" s="19"/>
      <c r="T354" s="6"/>
      <c r="U354" s="6"/>
      <c r="V354" s="6"/>
      <c r="W354" s="19"/>
      <c r="X354" s="6"/>
      <c r="Y354" s="6"/>
      <c r="Z354" s="6"/>
      <c r="AA354" s="19"/>
      <c r="AB354" s="6"/>
      <c r="AC354" s="6"/>
      <c r="AD354" s="6"/>
      <c r="AE354" s="19"/>
      <c r="AF354" s="6"/>
      <c r="AG354" s="6"/>
      <c r="AH354" s="6"/>
      <c r="AI354" s="19"/>
      <c r="AJ354" s="6"/>
      <c r="AK354" s="6"/>
      <c r="AL354" s="6"/>
      <c r="AM354" s="19"/>
      <c r="AN354" s="6"/>
      <c r="AO354" s="6"/>
      <c r="AP354" s="6"/>
      <c r="AQ354" s="19"/>
      <c r="AR354" s="6"/>
      <c r="AS354" s="6"/>
      <c r="AT354" s="6"/>
      <c r="AU354" s="19"/>
      <c r="AV354" s="6"/>
      <c r="AW354" s="6"/>
      <c r="AX354" s="30"/>
      <c r="AY354" s="19"/>
      <c r="AZ354" s="6"/>
      <c r="BA354" s="6"/>
      <c r="BB354" s="6"/>
      <c r="BC354" s="19"/>
      <c r="BD354" s="6"/>
      <c r="BE354" s="6"/>
      <c r="BF354" s="30"/>
      <c r="BG354" s="19"/>
      <c r="BH354" s="6"/>
      <c r="BI354" s="6"/>
      <c r="BJ354" s="6"/>
      <c r="BK354" s="19"/>
      <c r="BL354" s="6"/>
      <c r="BM354" s="6"/>
      <c r="BN354" s="30"/>
      <c r="BO354" s="19"/>
      <c r="BP354" s="6"/>
      <c r="BQ354" s="6"/>
      <c r="BR354" s="6"/>
      <c r="BS354" s="19"/>
      <c r="BT354" s="6"/>
      <c r="BU354" s="6"/>
      <c r="BV354" s="30"/>
      <c r="BW354" s="19"/>
      <c r="BX354" s="6"/>
      <c r="BY354" s="6"/>
      <c r="BZ354" s="6"/>
      <c r="CA354" s="19"/>
      <c r="CB354" s="6"/>
      <c r="CC354" s="6"/>
      <c r="CD354" s="30"/>
      <c r="CE354" s="19"/>
      <c r="CF354" s="6"/>
      <c r="CG354" s="6"/>
      <c r="CH354" s="6"/>
      <c r="CI354" s="19"/>
      <c r="CJ354" s="6"/>
      <c r="CK354" s="6"/>
      <c r="CL354" s="30"/>
      <c r="CM354" s="19"/>
      <c r="CN354" s="6"/>
      <c r="CO354" s="6"/>
      <c r="CP354" s="6"/>
      <c r="CQ354" s="19"/>
      <c r="CR354" s="6"/>
      <c r="CS354" s="6"/>
      <c r="CT354" s="30"/>
      <c r="CU354" s="19"/>
      <c r="CV354" s="6"/>
      <c r="CW354" s="6"/>
      <c r="CX354" s="6"/>
      <c r="CY354" s="19"/>
      <c r="CZ354" s="6"/>
      <c r="DA354" s="6"/>
      <c r="DB354" s="30"/>
      <c r="DC354" s="19"/>
      <c r="DD354" s="6"/>
      <c r="DE354" s="6"/>
      <c r="DF354" s="6"/>
      <c r="DG354" s="19"/>
      <c r="DH354" s="6"/>
      <c r="DI354" s="6"/>
      <c r="DJ354" s="30"/>
      <c r="DK354" s="19"/>
      <c r="DL354" s="6"/>
      <c r="DM354" s="6"/>
      <c r="DN354" s="6"/>
      <c r="DO354" s="19"/>
      <c r="DP354" s="6"/>
      <c r="DQ354" s="6"/>
      <c r="DR354" s="30"/>
      <c r="DS354" s="19"/>
      <c r="DT354" s="6"/>
      <c r="DU354" s="6"/>
      <c r="DV354" s="30"/>
      <c r="DW354" s="19"/>
      <c r="DX354" s="6"/>
      <c r="DY354" s="6"/>
      <c r="DZ354" s="6"/>
      <c r="EA354" s="19"/>
      <c r="EB354" s="6"/>
      <c r="EC354" s="6"/>
      <c r="ED354" s="30"/>
      <c r="EE354" s="19"/>
      <c r="EF354" s="6"/>
      <c r="EG354" s="6"/>
      <c r="EH354" s="6"/>
      <c r="EI354" s="19"/>
      <c r="EJ354" s="6"/>
      <c r="EK354" s="6"/>
      <c r="EL354" s="30"/>
      <c r="EM354" s="19"/>
      <c r="EN354" s="6"/>
      <c r="EO354" s="6"/>
      <c r="EP354" s="6"/>
      <c r="EQ354" s="19"/>
      <c r="ER354" s="6"/>
      <c r="ES354" s="6"/>
      <c r="ET354" s="30"/>
      <c r="EU354" s="19"/>
      <c r="EV354" s="6"/>
      <c r="EW354" s="6"/>
      <c r="EX354" s="6"/>
      <c r="EY354" s="19"/>
      <c r="EZ354" s="6"/>
      <c r="FA354" s="6"/>
      <c r="FB354" s="30"/>
      <c r="FC354" s="19"/>
      <c r="FD354" s="6"/>
      <c r="FE354" s="6"/>
      <c r="FF354" s="6"/>
      <c r="FG354" s="19"/>
      <c r="FH354" s="6"/>
      <c r="FI354" s="6"/>
      <c r="FJ354" s="30"/>
      <c r="FK354" s="19"/>
      <c r="FL354" s="6"/>
      <c r="FM354" s="6"/>
      <c r="FN354" s="117"/>
      <c r="FO354" s="86"/>
    </row>
    <row r="355" spans="1:171" x14ac:dyDescent="0.2">
      <c r="A355" s="1"/>
      <c r="B355" s="74" t="str">
        <f>IF($B$37="","",$B$37)</f>
        <v>項目34</v>
      </c>
      <c r="C355" s="19"/>
      <c r="D355" s="6"/>
      <c r="E355" s="6"/>
      <c r="F355" s="6"/>
      <c r="G355" s="19"/>
      <c r="H355" s="6"/>
      <c r="I355" s="6"/>
      <c r="J355" s="6"/>
      <c r="K355" s="19"/>
      <c r="L355" s="6"/>
      <c r="M355" s="6"/>
      <c r="N355" s="6"/>
      <c r="O355" s="19"/>
      <c r="P355" s="6"/>
      <c r="Q355" s="6"/>
      <c r="R355" s="6"/>
      <c r="S355" s="19"/>
      <c r="T355" s="6"/>
      <c r="U355" s="6"/>
      <c r="V355" s="6"/>
      <c r="W355" s="19"/>
      <c r="X355" s="6"/>
      <c r="Y355" s="6"/>
      <c r="Z355" s="6"/>
      <c r="AA355" s="19"/>
      <c r="AB355" s="6"/>
      <c r="AC355" s="6"/>
      <c r="AD355" s="6"/>
      <c r="AE355" s="19"/>
      <c r="AF355" s="6"/>
      <c r="AG355" s="6"/>
      <c r="AH355" s="6"/>
      <c r="AI355" s="19"/>
      <c r="AJ355" s="6"/>
      <c r="AK355" s="6"/>
      <c r="AL355" s="6"/>
      <c r="AM355" s="19"/>
      <c r="AN355" s="6"/>
      <c r="AO355" s="6"/>
      <c r="AP355" s="6"/>
      <c r="AQ355" s="19"/>
      <c r="AR355" s="6"/>
      <c r="AS355" s="6"/>
      <c r="AT355" s="6"/>
      <c r="AU355" s="19"/>
      <c r="AV355" s="6"/>
      <c r="AW355" s="6"/>
      <c r="AX355" s="30"/>
      <c r="AY355" s="19"/>
      <c r="AZ355" s="6"/>
      <c r="BA355" s="6"/>
      <c r="BB355" s="6"/>
      <c r="BC355" s="19"/>
      <c r="BD355" s="6"/>
      <c r="BE355" s="6"/>
      <c r="BF355" s="30"/>
      <c r="BG355" s="19"/>
      <c r="BH355" s="6"/>
      <c r="BI355" s="6"/>
      <c r="BJ355" s="6"/>
      <c r="BK355" s="19"/>
      <c r="BL355" s="6"/>
      <c r="BM355" s="6"/>
      <c r="BN355" s="30"/>
      <c r="BO355" s="19"/>
      <c r="BP355" s="6"/>
      <c r="BQ355" s="6"/>
      <c r="BR355" s="6"/>
      <c r="BS355" s="19"/>
      <c r="BT355" s="6"/>
      <c r="BU355" s="6"/>
      <c r="BV355" s="30"/>
      <c r="BW355" s="19"/>
      <c r="BX355" s="6"/>
      <c r="BY355" s="6"/>
      <c r="BZ355" s="6"/>
      <c r="CA355" s="19"/>
      <c r="CB355" s="6"/>
      <c r="CC355" s="6"/>
      <c r="CD355" s="30"/>
      <c r="CE355" s="19"/>
      <c r="CF355" s="6"/>
      <c r="CG355" s="6"/>
      <c r="CH355" s="6"/>
      <c r="CI355" s="19"/>
      <c r="CJ355" s="6"/>
      <c r="CK355" s="6"/>
      <c r="CL355" s="30"/>
      <c r="CM355" s="19"/>
      <c r="CN355" s="6"/>
      <c r="CO355" s="6"/>
      <c r="CP355" s="6"/>
      <c r="CQ355" s="19"/>
      <c r="CR355" s="6"/>
      <c r="CS355" s="6"/>
      <c r="CT355" s="30"/>
      <c r="CU355" s="19"/>
      <c r="CV355" s="6"/>
      <c r="CW355" s="6"/>
      <c r="CX355" s="6"/>
      <c r="CY355" s="19"/>
      <c r="CZ355" s="6"/>
      <c r="DA355" s="6"/>
      <c r="DB355" s="30"/>
      <c r="DC355" s="19"/>
      <c r="DD355" s="6"/>
      <c r="DE355" s="6"/>
      <c r="DF355" s="6"/>
      <c r="DG355" s="19"/>
      <c r="DH355" s="6"/>
      <c r="DI355" s="6"/>
      <c r="DJ355" s="30"/>
      <c r="DK355" s="19"/>
      <c r="DL355" s="6"/>
      <c r="DM355" s="6"/>
      <c r="DN355" s="6"/>
      <c r="DO355" s="19"/>
      <c r="DP355" s="6"/>
      <c r="DQ355" s="6"/>
      <c r="DR355" s="30"/>
      <c r="DS355" s="19"/>
      <c r="DT355" s="6"/>
      <c r="DU355" s="6"/>
      <c r="DV355" s="30"/>
      <c r="DW355" s="19"/>
      <c r="DX355" s="6"/>
      <c r="DY355" s="6"/>
      <c r="DZ355" s="6"/>
      <c r="EA355" s="19"/>
      <c r="EB355" s="6"/>
      <c r="EC355" s="6"/>
      <c r="ED355" s="30"/>
      <c r="EE355" s="19"/>
      <c r="EF355" s="6"/>
      <c r="EG355" s="6"/>
      <c r="EH355" s="6"/>
      <c r="EI355" s="19"/>
      <c r="EJ355" s="6"/>
      <c r="EK355" s="6"/>
      <c r="EL355" s="30"/>
      <c r="EM355" s="19"/>
      <c r="EN355" s="6"/>
      <c r="EO355" s="6"/>
      <c r="EP355" s="6"/>
      <c r="EQ355" s="19"/>
      <c r="ER355" s="6"/>
      <c r="ES355" s="6"/>
      <c r="ET355" s="30"/>
      <c r="EU355" s="19"/>
      <c r="EV355" s="6"/>
      <c r="EW355" s="6"/>
      <c r="EX355" s="6"/>
      <c r="EY355" s="19"/>
      <c r="EZ355" s="6"/>
      <c r="FA355" s="6"/>
      <c r="FB355" s="30"/>
      <c r="FC355" s="19"/>
      <c r="FD355" s="6"/>
      <c r="FE355" s="6"/>
      <c r="FF355" s="6"/>
      <c r="FG355" s="19"/>
      <c r="FH355" s="6"/>
      <c r="FI355" s="6"/>
      <c r="FJ355" s="30"/>
      <c r="FK355" s="19"/>
      <c r="FL355" s="6"/>
      <c r="FM355" s="6"/>
      <c r="FN355" s="117"/>
      <c r="FO355" s="86"/>
    </row>
    <row r="356" spans="1:171" x14ac:dyDescent="0.2">
      <c r="A356" s="1"/>
      <c r="B356" s="74" t="str">
        <f>IF($B$38="","",$B$38)</f>
        <v>項目35</v>
      </c>
      <c r="C356" s="19"/>
      <c r="D356" s="6"/>
      <c r="E356" s="6"/>
      <c r="F356" s="6"/>
      <c r="G356" s="19"/>
      <c r="H356" s="6"/>
      <c r="I356" s="6"/>
      <c r="J356" s="6"/>
      <c r="K356" s="19"/>
      <c r="L356" s="6"/>
      <c r="M356" s="6"/>
      <c r="N356" s="6"/>
      <c r="O356" s="19"/>
      <c r="P356" s="6"/>
      <c r="Q356" s="6"/>
      <c r="R356" s="6"/>
      <c r="S356" s="19"/>
      <c r="T356" s="6"/>
      <c r="U356" s="6"/>
      <c r="V356" s="6"/>
      <c r="W356" s="19"/>
      <c r="X356" s="6"/>
      <c r="Y356" s="6"/>
      <c r="Z356" s="6"/>
      <c r="AA356" s="19"/>
      <c r="AB356" s="6"/>
      <c r="AC356" s="6"/>
      <c r="AD356" s="6"/>
      <c r="AE356" s="19"/>
      <c r="AF356" s="6"/>
      <c r="AG356" s="6"/>
      <c r="AH356" s="6"/>
      <c r="AI356" s="19"/>
      <c r="AJ356" s="6"/>
      <c r="AK356" s="6"/>
      <c r="AL356" s="6"/>
      <c r="AM356" s="19"/>
      <c r="AN356" s="6"/>
      <c r="AO356" s="6"/>
      <c r="AP356" s="6"/>
      <c r="AQ356" s="19"/>
      <c r="AR356" s="6"/>
      <c r="AS356" s="6"/>
      <c r="AT356" s="6"/>
      <c r="AU356" s="19"/>
      <c r="AV356" s="6"/>
      <c r="AW356" s="6"/>
      <c r="AX356" s="30"/>
      <c r="AY356" s="19"/>
      <c r="AZ356" s="6"/>
      <c r="BA356" s="6"/>
      <c r="BB356" s="6"/>
      <c r="BC356" s="19"/>
      <c r="BD356" s="6"/>
      <c r="BE356" s="6"/>
      <c r="BF356" s="30"/>
      <c r="BG356" s="19"/>
      <c r="BH356" s="6"/>
      <c r="BI356" s="6"/>
      <c r="BJ356" s="6"/>
      <c r="BK356" s="19"/>
      <c r="BL356" s="6"/>
      <c r="BM356" s="6"/>
      <c r="BN356" s="30"/>
      <c r="BO356" s="19"/>
      <c r="BP356" s="6"/>
      <c r="BQ356" s="6"/>
      <c r="BR356" s="6"/>
      <c r="BS356" s="19"/>
      <c r="BT356" s="6"/>
      <c r="BU356" s="6"/>
      <c r="BV356" s="30"/>
      <c r="BW356" s="19"/>
      <c r="BX356" s="6"/>
      <c r="BY356" s="6"/>
      <c r="BZ356" s="6"/>
      <c r="CA356" s="19"/>
      <c r="CB356" s="6"/>
      <c r="CC356" s="6"/>
      <c r="CD356" s="30"/>
      <c r="CE356" s="19"/>
      <c r="CF356" s="6"/>
      <c r="CG356" s="6"/>
      <c r="CH356" s="6"/>
      <c r="CI356" s="19"/>
      <c r="CJ356" s="6"/>
      <c r="CK356" s="6"/>
      <c r="CL356" s="30"/>
      <c r="CM356" s="19"/>
      <c r="CN356" s="6"/>
      <c r="CO356" s="6"/>
      <c r="CP356" s="6"/>
      <c r="CQ356" s="19"/>
      <c r="CR356" s="6"/>
      <c r="CS356" s="6"/>
      <c r="CT356" s="30"/>
      <c r="CU356" s="19"/>
      <c r="CV356" s="6"/>
      <c r="CW356" s="6"/>
      <c r="CX356" s="6"/>
      <c r="CY356" s="19"/>
      <c r="CZ356" s="6"/>
      <c r="DA356" s="6"/>
      <c r="DB356" s="30"/>
      <c r="DC356" s="19"/>
      <c r="DD356" s="6"/>
      <c r="DE356" s="6"/>
      <c r="DF356" s="6"/>
      <c r="DG356" s="19"/>
      <c r="DH356" s="6"/>
      <c r="DI356" s="6"/>
      <c r="DJ356" s="30"/>
      <c r="DK356" s="19"/>
      <c r="DL356" s="6"/>
      <c r="DM356" s="6"/>
      <c r="DN356" s="6"/>
      <c r="DO356" s="19"/>
      <c r="DP356" s="6"/>
      <c r="DQ356" s="6"/>
      <c r="DR356" s="30"/>
      <c r="DS356" s="19"/>
      <c r="DT356" s="6"/>
      <c r="DU356" s="6"/>
      <c r="DV356" s="30"/>
      <c r="DW356" s="19"/>
      <c r="DX356" s="6"/>
      <c r="DY356" s="6"/>
      <c r="DZ356" s="6"/>
      <c r="EA356" s="19"/>
      <c r="EB356" s="6"/>
      <c r="EC356" s="6"/>
      <c r="ED356" s="30"/>
      <c r="EE356" s="19"/>
      <c r="EF356" s="6"/>
      <c r="EG356" s="6"/>
      <c r="EH356" s="6"/>
      <c r="EI356" s="19"/>
      <c r="EJ356" s="6"/>
      <c r="EK356" s="6"/>
      <c r="EL356" s="30"/>
      <c r="EM356" s="19"/>
      <c r="EN356" s="6"/>
      <c r="EO356" s="6"/>
      <c r="EP356" s="6"/>
      <c r="EQ356" s="19"/>
      <c r="ER356" s="6"/>
      <c r="ES356" s="6"/>
      <c r="ET356" s="30"/>
      <c r="EU356" s="19"/>
      <c r="EV356" s="6"/>
      <c r="EW356" s="6"/>
      <c r="EX356" s="6"/>
      <c r="EY356" s="19"/>
      <c r="EZ356" s="6"/>
      <c r="FA356" s="6"/>
      <c r="FB356" s="30"/>
      <c r="FC356" s="19"/>
      <c r="FD356" s="6"/>
      <c r="FE356" s="6"/>
      <c r="FF356" s="6"/>
      <c r="FG356" s="19"/>
      <c r="FH356" s="6"/>
      <c r="FI356" s="6"/>
      <c r="FJ356" s="30"/>
      <c r="FK356" s="19"/>
      <c r="FL356" s="6"/>
      <c r="FM356" s="6"/>
      <c r="FN356" s="117"/>
      <c r="FO356" s="86"/>
    </row>
    <row r="357" spans="1:171" x14ac:dyDescent="0.2">
      <c r="A357" s="1"/>
      <c r="B357" s="74" t="str">
        <f>IF($B$39="","",$B$39)</f>
        <v>項目36</v>
      </c>
      <c r="C357" s="19"/>
      <c r="D357" s="6"/>
      <c r="E357" s="6"/>
      <c r="F357" s="6"/>
      <c r="G357" s="19"/>
      <c r="H357" s="6"/>
      <c r="I357" s="6"/>
      <c r="J357" s="6"/>
      <c r="K357" s="19"/>
      <c r="L357" s="6"/>
      <c r="M357" s="6"/>
      <c r="N357" s="6"/>
      <c r="O357" s="19"/>
      <c r="P357" s="6"/>
      <c r="Q357" s="6"/>
      <c r="R357" s="6"/>
      <c r="S357" s="19"/>
      <c r="T357" s="6"/>
      <c r="U357" s="6"/>
      <c r="V357" s="6"/>
      <c r="W357" s="19"/>
      <c r="X357" s="6"/>
      <c r="Y357" s="6"/>
      <c r="Z357" s="6"/>
      <c r="AA357" s="19"/>
      <c r="AB357" s="6"/>
      <c r="AC357" s="6"/>
      <c r="AD357" s="6"/>
      <c r="AE357" s="19"/>
      <c r="AF357" s="6"/>
      <c r="AG357" s="6"/>
      <c r="AH357" s="6"/>
      <c r="AI357" s="19"/>
      <c r="AJ357" s="6"/>
      <c r="AK357" s="6"/>
      <c r="AL357" s="6"/>
      <c r="AM357" s="19"/>
      <c r="AN357" s="6"/>
      <c r="AO357" s="6"/>
      <c r="AP357" s="6"/>
      <c r="AQ357" s="19"/>
      <c r="AR357" s="6"/>
      <c r="AS357" s="6"/>
      <c r="AT357" s="6"/>
      <c r="AU357" s="19"/>
      <c r="AV357" s="6"/>
      <c r="AW357" s="6"/>
      <c r="AX357" s="30"/>
      <c r="AY357" s="19"/>
      <c r="AZ357" s="6"/>
      <c r="BA357" s="6"/>
      <c r="BB357" s="6"/>
      <c r="BC357" s="19"/>
      <c r="BD357" s="6"/>
      <c r="BE357" s="6"/>
      <c r="BF357" s="30"/>
      <c r="BG357" s="19"/>
      <c r="BH357" s="6"/>
      <c r="BI357" s="6"/>
      <c r="BJ357" s="6"/>
      <c r="BK357" s="19"/>
      <c r="BL357" s="6"/>
      <c r="BM357" s="6"/>
      <c r="BN357" s="30"/>
      <c r="BO357" s="19"/>
      <c r="BP357" s="6"/>
      <c r="BQ357" s="6"/>
      <c r="BR357" s="6"/>
      <c r="BS357" s="19"/>
      <c r="BT357" s="6"/>
      <c r="BU357" s="6"/>
      <c r="BV357" s="30"/>
      <c r="BW357" s="19"/>
      <c r="BX357" s="6"/>
      <c r="BY357" s="6"/>
      <c r="BZ357" s="6"/>
      <c r="CA357" s="19"/>
      <c r="CB357" s="6"/>
      <c r="CC357" s="6"/>
      <c r="CD357" s="30"/>
      <c r="CE357" s="19"/>
      <c r="CF357" s="6"/>
      <c r="CG357" s="6"/>
      <c r="CH357" s="6"/>
      <c r="CI357" s="19"/>
      <c r="CJ357" s="6"/>
      <c r="CK357" s="6"/>
      <c r="CL357" s="30"/>
      <c r="CM357" s="19"/>
      <c r="CN357" s="6"/>
      <c r="CO357" s="6"/>
      <c r="CP357" s="6"/>
      <c r="CQ357" s="19"/>
      <c r="CR357" s="6"/>
      <c r="CS357" s="6"/>
      <c r="CT357" s="30"/>
      <c r="CU357" s="19"/>
      <c r="CV357" s="6"/>
      <c r="CW357" s="6"/>
      <c r="CX357" s="6"/>
      <c r="CY357" s="19"/>
      <c r="CZ357" s="6"/>
      <c r="DA357" s="6"/>
      <c r="DB357" s="30"/>
      <c r="DC357" s="19"/>
      <c r="DD357" s="6"/>
      <c r="DE357" s="6"/>
      <c r="DF357" s="6"/>
      <c r="DG357" s="19"/>
      <c r="DH357" s="6"/>
      <c r="DI357" s="6"/>
      <c r="DJ357" s="30"/>
      <c r="DK357" s="19"/>
      <c r="DL357" s="6"/>
      <c r="DM357" s="6"/>
      <c r="DN357" s="6"/>
      <c r="DO357" s="19"/>
      <c r="DP357" s="6"/>
      <c r="DQ357" s="6"/>
      <c r="DR357" s="30"/>
      <c r="DS357" s="19"/>
      <c r="DT357" s="6"/>
      <c r="DU357" s="6"/>
      <c r="DV357" s="30"/>
      <c r="DW357" s="19"/>
      <c r="DX357" s="6"/>
      <c r="DY357" s="6"/>
      <c r="DZ357" s="6"/>
      <c r="EA357" s="19"/>
      <c r="EB357" s="6"/>
      <c r="EC357" s="6"/>
      <c r="ED357" s="30"/>
      <c r="EE357" s="19"/>
      <c r="EF357" s="6"/>
      <c r="EG357" s="6"/>
      <c r="EH357" s="6"/>
      <c r="EI357" s="19"/>
      <c r="EJ357" s="6"/>
      <c r="EK357" s="6"/>
      <c r="EL357" s="30"/>
      <c r="EM357" s="19"/>
      <c r="EN357" s="6"/>
      <c r="EO357" s="6"/>
      <c r="EP357" s="6"/>
      <c r="EQ357" s="19"/>
      <c r="ER357" s="6"/>
      <c r="ES357" s="6"/>
      <c r="ET357" s="30"/>
      <c r="EU357" s="19"/>
      <c r="EV357" s="6"/>
      <c r="EW357" s="6"/>
      <c r="EX357" s="6"/>
      <c r="EY357" s="19"/>
      <c r="EZ357" s="6"/>
      <c r="FA357" s="6"/>
      <c r="FB357" s="30"/>
      <c r="FC357" s="19"/>
      <c r="FD357" s="6"/>
      <c r="FE357" s="6"/>
      <c r="FF357" s="6"/>
      <c r="FG357" s="19"/>
      <c r="FH357" s="6"/>
      <c r="FI357" s="6"/>
      <c r="FJ357" s="30"/>
      <c r="FK357" s="19"/>
      <c r="FL357" s="6"/>
      <c r="FM357" s="6"/>
      <c r="FN357" s="117"/>
      <c r="FO357" s="86"/>
    </row>
    <row r="358" spans="1:171" x14ac:dyDescent="0.2">
      <c r="A358" s="1"/>
      <c r="B358" s="74" t="str">
        <f>IF($B$40="","",$B$40)</f>
        <v>項目37</v>
      </c>
      <c r="C358" s="19"/>
      <c r="D358" s="6"/>
      <c r="E358" s="6"/>
      <c r="F358" s="6"/>
      <c r="G358" s="19"/>
      <c r="H358" s="6"/>
      <c r="I358" s="6"/>
      <c r="J358" s="6"/>
      <c r="K358" s="19"/>
      <c r="L358" s="6"/>
      <c r="M358" s="6"/>
      <c r="N358" s="6"/>
      <c r="O358" s="19"/>
      <c r="P358" s="6"/>
      <c r="Q358" s="6"/>
      <c r="R358" s="6"/>
      <c r="S358" s="19"/>
      <c r="T358" s="6"/>
      <c r="U358" s="6"/>
      <c r="V358" s="6"/>
      <c r="W358" s="19"/>
      <c r="X358" s="6"/>
      <c r="Y358" s="6"/>
      <c r="Z358" s="6"/>
      <c r="AA358" s="19"/>
      <c r="AB358" s="6"/>
      <c r="AC358" s="6"/>
      <c r="AD358" s="6"/>
      <c r="AE358" s="19"/>
      <c r="AF358" s="6"/>
      <c r="AG358" s="6"/>
      <c r="AH358" s="6"/>
      <c r="AI358" s="19"/>
      <c r="AJ358" s="6"/>
      <c r="AK358" s="6"/>
      <c r="AL358" s="6"/>
      <c r="AM358" s="19"/>
      <c r="AN358" s="6"/>
      <c r="AO358" s="6"/>
      <c r="AP358" s="6"/>
      <c r="AQ358" s="19"/>
      <c r="AR358" s="6"/>
      <c r="AS358" s="6"/>
      <c r="AT358" s="6"/>
      <c r="AU358" s="19"/>
      <c r="AV358" s="6"/>
      <c r="AW358" s="6"/>
      <c r="AX358" s="30"/>
      <c r="AY358" s="19"/>
      <c r="AZ358" s="6"/>
      <c r="BA358" s="6"/>
      <c r="BB358" s="6"/>
      <c r="BC358" s="19"/>
      <c r="BD358" s="6"/>
      <c r="BE358" s="6"/>
      <c r="BF358" s="30"/>
      <c r="BG358" s="19"/>
      <c r="BH358" s="6"/>
      <c r="BI358" s="6"/>
      <c r="BJ358" s="6"/>
      <c r="BK358" s="19"/>
      <c r="BL358" s="6"/>
      <c r="BM358" s="6"/>
      <c r="BN358" s="30"/>
      <c r="BO358" s="19"/>
      <c r="BP358" s="6"/>
      <c r="BQ358" s="6"/>
      <c r="BR358" s="6"/>
      <c r="BS358" s="19"/>
      <c r="BT358" s="6"/>
      <c r="BU358" s="6"/>
      <c r="BV358" s="30"/>
      <c r="BW358" s="19"/>
      <c r="BX358" s="6"/>
      <c r="BY358" s="6"/>
      <c r="BZ358" s="6"/>
      <c r="CA358" s="19"/>
      <c r="CB358" s="6"/>
      <c r="CC358" s="6"/>
      <c r="CD358" s="30"/>
      <c r="CE358" s="19"/>
      <c r="CF358" s="6"/>
      <c r="CG358" s="6"/>
      <c r="CH358" s="6"/>
      <c r="CI358" s="19"/>
      <c r="CJ358" s="6"/>
      <c r="CK358" s="6"/>
      <c r="CL358" s="30"/>
      <c r="CM358" s="19"/>
      <c r="CN358" s="6"/>
      <c r="CO358" s="6"/>
      <c r="CP358" s="6"/>
      <c r="CQ358" s="19"/>
      <c r="CR358" s="6"/>
      <c r="CS358" s="6"/>
      <c r="CT358" s="30"/>
      <c r="CU358" s="19"/>
      <c r="CV358" s="6"/>
      <c r="CW358" s="6"/>
      <c r="CX358" s="6"/>
      <c r="CY358" s="19"/>
      <c r="CZ358" s="6"/>
      <c r="DA358" s="6"/>
      <c r="DB358" s="30"/>
      <c r="DC358" s="19"/>
      <c r="DD358" s="6"/>
      <c r="DE358" s="6"/>
      <c r="DF358" s="6"/>
      <c r="DG358" s="19"/>
      <c r="DH358" s="6"/>
      <c r="DI358" s="6"/>
      <c r="DJ358" s="30"/>
      <c r="DK358" s="19"/>
      <c r="DL358" s="6"/>
      <c r="DM358" s="6"/>
      <c r="DN358" s="6"/>
      <c r="DO358" s="19"/>
      <c r="DP358" s="6"/>
      <c r="DQ358" s="6"/>
      <c r="DR358" s="30"/>
      <c r="DS358" s="19"/>
      <c r="DT358" s="6"/>
      <c r="DU358" s="6"/>
      <c r="DV358" s="30"/>
      <c r="DW358" s="19"/>
      <c r="DX358" s="6"/>
      <c r="DY358" s="6"/>
      <c r="DZ358" s="6"/>
      <c r="EA358" s="19"/>
      <c r="EB358" s="6"/>
      <c r="EC358" s="6"/>
      <c r="ED358" s="30"/>
      <c r="EE358" s="19"/>
      <c r="EF358" s="6"/>
      <c r="EG358" s="6"/>
      <c r="EH358" s="6"/>
      <c r="EI358" s="19"/>
      <c r="EJ358" s="6"/>
      <c r="EK358" s="6"/>
      <c r="EL358" s="30"/>
      <c r="EM358" s="19"/>
      <c r="EN358" s="6"/>
      <c r="EO358" s="6"/>
      <c r="EP358" s="6"/>
      <c r="EQ358" s="19"/>
      <c r="ER358" s="6"/>
      <c r="ES358" s="6"/>
      <c r="ET358" s="30"/>
      <c r="EU358" s="19"/>
      <c r="EV358" s="6"/>
      <c r="EW358" s="6"/>
      <c r="EX358" s="6"/>
      <c r="EY358" s="19"/>
      <c r="EZ358" s="6"/>
      <c r="FA358" s="6"/>
      <c r="FB358" s="30"/>
      <c r="FC358" s="19"/>
      <c r="FD358" s="6"/>
      <c r="FE358" s="6"/>
      <c r="FF358" s="6"/>
      <c r="FG358" s="19"/>
      <c r="FH358" s="6"/>
      <c r="FI358" s="6"/>
      <c r="FJ358" s="30"/>
      <c r="FK358" s="19"/>
      <c r="FL358" s="6"/>
      <c r="FM358" s="6"/>
      <c r="FN358" s="117"/>
      <c r="FO358" s="86"/>
    </row>
    <row r="359" spans="1:171" x14ac:dyDescent="0.2">
      <c r="A359" s="1"/>
      <c r="B359" s="74" t="str">
        <f>IF($B$41="","",$B$41)</f>
        <v>項目38</v>
      </c>
      <c r="C359" s="19"/>
      <c r="D359" s="6"/>
      <c r="E359" s="6"/>
      <c r="F359" s="6"/>
      <c r="G359" s="19"/>
      <c r="H359" s="6"/>
      <c r="I359" s="6"/>
      <c r="J359" s="6"/>
      <c r="K359" s="19"/>
      <c r="L359" s="6"/>
      <c r="M359" s="6"/>
      <c r="N359" s="6"/>
      <c r="O359" s="19"/>
      <c r="P359" s="6"/>
      <c r="Q359" s="6"/>
      <c r="R359" s="6"/>
      <c r="S359" s="19"/>
      <c r="T359" s="6"/>
      <c r="U359" s="6"/>
      <c r="V359" s="6"/>
      <c r="W359" s="19"/>
      <c r="X359" s="6"/>
      <c r="Y359" s="6"/>
      <c r="Z359" s="6"/>
      <c r="AA359" s="19"/>
      <c r="AB359" s="6"/>
      <c r="AC359" s="6"/>
      <c r="AD359" s="6"/>
      <c r="AE359" s="19"/>
      <c r="AF359" s="6"/>
      <c r="AG359" s="6"/>
      <c r="AH359" s="6"/>
      <c r="AI359" s="19"/>
      <c r="AJ359" s="6"/>
      <c r="AK359" s="6"/>
      <c r="AL359" s="6"/>
      <c r="AM359" s="19"/>
      <c r="AN359" s="6"/>
      <c r="AO359" s="6"/>
      <c r="AP359" s="6"/>
      <c r="AQ359" s="19"/>
      <c r="AR359" s="6"/>
      <c r="AS359" s="6"/>
      <c r="AT359" s="6"/>
      <c r="AU359" s="19"/>
      <c r="AV359" s="6"/>
      <c r="AW359" s="6"/>
      <c r="AX359" s="30"/>
      <c r="AY359" s="19"/>
      <c r="AZ359" s="6"/>
      <c r="BA359" s="6"/>
      <c r="BB359" s="6"/>
      <c r="BC359" s="19"/>
      <c r="BD359" s="6"/>
      <c r="BE359" s="6"/>
      <c r="BF359" s="30"/>
      <c r="BG359" s="19"/>
      <c r="BH359" s="6"/>
      <c r="BI359" s="6"/>
      <c r="BJ359" s="6"/>
      <c r="BK359" s="19"/>
      <c r="BL359" s="6"/>
      <c r="BM359" s="6"/>
      <c r="BN359" s="30"/>
      <c r="BO359" s="19"/>
      <c r="BP359" s="6"/>
      <c r="BQ359" s="6"/>
      <c r="BR359" s="6"/>
      <c r="BS359" s="19"/>
      <c r="BT359" s="6"/>
      <c r="BU359" s="6"/>
      <c r="BV359" s="30"/>
      <c r="BW359" s="19"/>
      <c r="BX359" s="6"/>
      <c r="BY359" s="6"/>
      <c r="BZ359" s="6"/>
      <c r="CA359" s="19"/>
      <c r="CB359" s="6"/>
      <c r="CC359" s="6"/>
      <c r="CD359" s="30"/>
      <c r="CE359" s="19"/>
      <c r="CF359" s="6"/>
      <c r="CG359" s="6"/>
      <c r="CH359" s="6"/>
      <c r="CI359" s="19"/>
      <c r="CJ359" s="6"/>
      <c r="CK359" s="6"/>
      <c r="CL359" s="30"/>
      <c r="CM359" s="19"/>
      <c r="CN359" s="6"/>
      <c r="CO359" s="6"/>
      <c r="CP359" s="6"/>
      <c r="CQ359" s="19"/>
      <c r="CR359" s="6"/>
      <c r="CS359" s="6"/>
      <c r="CT359" s="30"/>
      <c r="CU359" s="19"/>
      <c r="CV359" s="6"/>
      <c r="CW359" s="6"/>
      <c r="CX359" s="6"/>
      <c r="CY359" s="19"/>
      <c r="CZ359" s="6"/>
      <c r="DA359" s="6"/>
      <c r="DB359" s="30"/>
      <c r="DC359" s="19"/>
      <c r="DD359" s="6"/>
      <c r="DE359" s="6"/>
      <c r="DF359" s="6"/>
      <c r="DG359" s="19"/>
      <c r="DH359" s="6"/>
      <c r="DI359" s="6"/>
      <c r="DJ359" s="30"/>
      <c r="DK359" s="19"/>
      <c r="DL359" s="6"/>
      <c r="DM359" s="6"/>
      <c r="DN359" s="6"/>
      <c r="DO359" s="19"/>
      <c r="DP359" s="6"/>
      <c r="DQ359" s="6"/>
      <c r="DR359" s="30"/>
      <c r="DS359" s="19"/>
      <c r="DT359" s="6"/>
      <c r="DU359" s="6"/>
      <c r="DV359" s="30"/>
      <c r="DW359" s="19"/>
      <c r="DX359" s="6"/>
      <c r="DY359" s="6"/>
      <c r="DZ359" s="6"/>
      <c r="EA359" s="19"/>
      <c r="EB359" s="6"/>
      <c r="EC359" s="6"/>
      <c r="ED359" s="30"/>
      <c r="EE359" s="19"/>
      <c r="EF359" s="6"/>
      <c r="EG359" s="6"/>
      <c r="EH359" s="6"/>
      <c r="EI359" s="19"/>
      <c r="EJ359" s="6"/>
      <c r="EK359" s="6"/>
      <c r="EL359" s="30"/>
      <c r="EM359" s="19"/>
      <c r="EN359" s="6"/>
      <c r="EO359" s="6"/>
      <c r="EP359" s="6"/>
      <c r="EQ359" s="19"/>
      <c r="ER359" s="6"/>
      <c r="ES359" s="6"/>
      <c r="ET359" s="30"/>
      <c r="EU359" s="19"/>
      <c r="EV359" s="6"/>
      <c r="EW359" s="6"/>
      <c r="EX359" s="6"/>
      <c r="EY359" s="19"/>
      <c r="EZ359" s="6"/>
      <c r="FA359" s="6"/>
      <c r="FB359" s="30"/>
      <c r="FC359" s="19"/>
      <c r="FD359" s="6"/>
      <c r="FE359" s="6"/>
      <c r="FF359" s="6"/>
      <c r="FG359" s="19"/>
      <c r="FH359" s="6"/>
      <c r="FI359" s="6"/>
      <c r="FJ359" s="30"/>
      <c r="FK359" s="19"/>
      <c r="FL359" s="6"/>
      <c r="FM359" s="6"/>
      <c r="FN359" s="117"/>
      <c r="FO359" s="86"/>
    </row>
    <row r="360" spans="1:171" x14ac:dyDescent="0.2">
      <c r="A360" s="1"/>
      <c r="B360" s="74" t="str">
        <f>IF($B$42="","",$B$42)</f>
        <v>項目39</v>
      </c>
      <c r="C360" s="19"/>
      <c r="D360" s="6"/>
      <c r="E360" s="6"/>
      <c r="F360" s="6"/>
      <c r="G360" s="19"/>
      <c r="H360" s="6"/>
      <c r="I360" s="6"/>
      <c r="J360" s="6"/>
      <c r="K360" s="19"/>
      <c r="L360" s="6"/>
      <c r="M360" s="6"/>
      <c r="N360" s="6"/>
      <c r="O360" s="19"/>
      <c r="P360" s="6"/>
      <c r="Q360" s="6"/>
      <c r="R360" s="6"/>
      <c r="S360" s="19"/>
      <c r="T360" s="6"/>
      <c r="U360" s="6"/>
      <c r="V360" s="6"/>
      <c r="W360" s="19"/>
      <c r="X360" s="6"/>
      <c r="Y360" s="6"/>
      <c r="Z360" s="6"/>
      <c r="AA360" s="19"/>
      <c r="AB360" s="6"/>
      <c r="AC360" s="6"/>
      <c r="AD360" s="6"/>
      <c r="AE360" s="19"/>
      <c r="AF360" s="6"/>
      <c r="AG360" s="6"/>
      <c r="AH360" s="6"/>
      <c r="AI360" s="19"/>
      <c r="AJ360" s="6"/>
      <c r="AK360" s="6"/>
      <c r="AL360" s="6"/>
      <c r="AM360" s="19"/>
      <c r="AN360" s="6"/>
      <c r="AO360" s="6"/>
      <c r="AP360" s="6"/>
      <c r="AQ360" s="19"/>
      <c r="AR360" s="6"/>
      <c r="AS360" s="6"/>
      <c r="AT360" s="6"/>
      <c r="AU360" s="19"/>
      <c r="AV360" s="6"/>
      <c r="AW360" s="6"/>
      <c r="AX360" s="30"/>
      <c r="AY360" s="19"/>
      <c r="AZ360" s="6"/>
      <c r="BA360" s="6"/>
      <c r="BB360" s="6"/>
      <c r="BC360" s="19"/>
      <c r="BD360" s="6"/>
      <c r="BE360" s="6"/>
      <c r="BF360" s="30"/>
      <c r="BG360" s="19"/>
      <c r="BH360" s="6"/>
      <c r="BI360" s="6"/>
      <c r="BJ360" s="6"/>
      <c r="BK360" s="19"/>
      <c r="BL360" s="6"/>
      <c r="BM360" s="6"/>
      <c r="BN360" s="30"/>
      <c r="BO360" s="19"/>
      <c r="BP360" s="6"/>
      <c r="BQ360" s="6"/>
      <c r="BR360" s="6"/>
      <c r="BS360" s="19"/>
      <c r="BT360" s="6"/>
      <c r="BU360" s="6"/>
      <c r="BV360" s="30"/>
      <c r="BW360" s="19"/>
      <c r="BX360" s="6"/>
      <c r="BY360" s="6"/>
      <c r="BZ360" s="6"/>
      <c r="CA360" s="19"/>
      <c r="CB360" s="6"/>
      <c r="CC360" s="6"/>
      <c r="CD360" s="30"/>
      <c r="CE360" s="19"/>
      <c r="CF360" s="6"/>
      <c r="CG360" s="6"/>
      <c r="CH360" s="6"/>
      <c r="CI360" s="19"/>
      <c r="CJ360" s="6"/>
      <c r="CK360" s="6"/>
      <c r="CL360" s="30"/>
      <c r="CM360" s="19"/>
      <c r="CN360" s="6"/>
      <c r="CO360" s="6"/>
      <c r="CP360" s="6"/>
      <c r="CQ360" s="19"/>
      <c r="CR360" s="6"/>
      <c r="CS360" s="6"/>
      <c r="CT360" s="30"/>
      <c r="CU360" s="19"/>
      <c r="CV360" s="6"/>
      <c r="CW360" s="6"/>
      <c r="CX360" s="6"/>
      <c r="CY360" s="19"/>
      <c r="CZ360" s="6"/>
      <c r="DA360" s="6"/>
      <c r="DB360" s="30"/>
      <c r="DC360" s="19"/>
      <c r="DD360" s="6"/>
      <c r="DE360" s="6"/>
      <c r="DF360" s="6"/>
      <c r="DG360" s="19"/>
      <c r="DH360" s="6"/>
      <c r="DI360" s="6"/>
      <c r="DJ360" s="30"/>
      <c r="DK360" s="19"/>
      <c r="DL360" s="6"/>
      <c r="DM360" s="6"/>
      <c r="DN360" s="6"/>
      <c r="DO360" s="19"/>
      <c r="DP360" s="6"/>
      <c r="DQ360" s="6"/>
      <c r="DR360" s="30"/>
      <c r="DS360" s="19"/>
      <c r="DT360" s="6"/>
      <c r="DU360" s="6"/>
      <c r="DV360" s="30"/>
      <c r="DW360" s="19"/>
      <c r="DX360" s="6"/>
      <c r="DY360" s="6"/>
      <c r="DZ360" s="6"/>
      <c r="EA360" s="19"/>
      <c r="EB360" s="6"/>
      <c r="EC360" s="6"/>
      <c r="ED360" s="30"/>
      <c r="EE360" s="19"/>
      <c r="EF360" s="6"/>
      <c r="EG360" s="6"/>
      <c r="EH360" s="6"/>
      <c r="EI360" s="19"/>
      <c r="EJ360" s="6"/>
      <c r="EK360" s="6"/>
      <c r="EL360" s="30"/>
      <c r="EM360" s="19"/>
      <c r="EN360" s="6"/>
      <c r="EO360" s="6"/>
      <c r="EP360" s="6"/>
      <c r="EQ360" s="19"/>
      <c r="ER360" s="6"/>
      <c r="ES360" s="6"/>
      <c r="ET360" s="30"/>
      <c r="EU360" s="19"/>
      <c r="EV360" s="6"/>
      <c r="EW360" s="6"/>
      <c r="EX360" s="6"/>
      <c r="EY360" s="19"/>
      <c r="EZ360" s="6"/>
      <c r="FA360" s="6"/>
      <c r="FB360" s="30"/>
      <c r="FC360" s="19"/>
      <c r="FD360" s="6"/>
      <c r="FE360" s="6"/>
      <c r="FF360" s="6"/>
      <c r="FG360" s="19"/>
      <c r="FH360" s="6"/>
      <c r="FI360" s="6"/>
      <c r="FJ360" s="30"/>
      <c r="FK360" s="19"/>
      <c r="FL360" s="6"/>
      <c r="FM360" s="6"/>
      <c r="FN360" s="117"/>
      <c r="FO360" s="86"/>
    </row>
    <row r="361" spans="1:171" x14ac:dyDescent="0.2">
      <c r="A361" s="1"/>
      <c r="B361" s="74" t="str">
        <f>IF($B$43="","",$B$43)</f>
        <v>項目40</v>
      </c>
      <c r="C361" s="19"/>
      <c r="D361" s="6"/>
      <c r="E361" s="6"/>
      <c r="F361" s="6"/>
      <c r="G361" s="19"/>
      <c r="H361" s="6"/>
      <c r="I361" s="6"/>
      <c r="J361" s="6"/>
      <c r="K361" s="19"/>
      <c r="L361" s="6"/>
      <c r="M361" s="6"/>
      <c r="N361" s="6"/>
      <c r="O361" s="19"/>
      <c r="P361" s="6"/>
      <c r="Q361" s="6"/>
      <c r="R361" s="6"/>
      <c r="S361" s="19"/>
      <c r="T361" s="6"/>
      <c r="U361" s="6"/>
      <c r="V361" s="6"/>
      <c r="W361" s="19"/>
      <c r="X361" s="6"/>
      <c r="Y361" s="6"/>
      <c r="Z361" s="6"/>
      <c r="AA361" s="19"/>
      <c r="AB361" s="6"/>
      <c r="AC361" s="6"/>
      <c r="AD361" s="6"/>
      <c r="AE361" s="19"/>
      <c r="AF361" s="6"/>
      <c r="AG361" s="6"/>
      <c r="AH361" s="6"/>
      <c r="AI361" s="19"/>
      <c r="AJ361" s="6"/>
      <c r="AK361" s="6"/>
      <c r="AL361" s="6"/>
      <c r="AM361" s="19"/>
      <c r="AN361" s="6"/>
      <c r="AO361" s="6"/>
      <c r="AP361" s="6"/>
      <c r="AQ361" s="19"/>
      <c r="AR361" s="6"/>
      <c r="AS361" s="6"/>
      <c r="AT361" s="6"/>
      <c r="AU361" s="19"/>
      <c r="AV361" s="6"/>
      <c r="AW361" s="6"/>
      <c r="AX361" s="30"/>
      <c r="AY361" s="19"/>
      <c r="AZ361" s="6"/>
      <c r="BA361" s="6"/>
      <c r="BB361" s="6"/>
      <c r="BC361" s="19"/>
      <c r="BD361" s="6"/>
      <c r="BE361" s="6"/>
      <c r="BF361" s="30"/>
      <c r="BG361" s="19"/>
      <c r="BH361" s="6"/>
      <c r="BI361" s="6"/>
      <c r="BJ361" s="6"/>
      <c r="BK361" s="19"/>
      <c r="BL361" s="6"/>
      <c r="BM361" s="6"/>
      <c r="BN361" s="30"/>
      <c r="BO361" s="19"/>
      <c r="BP361" s="6"/>
      <c r="BQ361" s="6"/>
      <c r="BR361" s="6"/>
      <c r="BS361" s="19"/>
      <c r="BT361" s="6"/>
      <c r="BU361" s="6"/>
      <c r="BV361" s="30"/>
      <c r="BW361" s="19"/>
      <c r="BX361" s="6"/>
      <c r="BY361" s="6"/>
      <c r="BZ361" s="6"/>
      <c r="CA361" s="19"/>
      <c r="CB361" s="6"/>
      <c r="CC361" s="6"/>
      <c r="CD361" s="30"/>
      <c r="CE361" s="19"/>
      <c r="CF361" s="6"/>
      <c r="CG361" s="6"/>
      <c r="CH361" s="6"/>
      <c r="CI361" s="19"/>
      <c r="CJ361" s="6"/>
      <c r="CK361" s="6"/>
      <c r="CL361" s="30"/>
      <c r="CM361" s="19"/>
      <c r="CN361" s="6"/>
      <c r="CO361" s="6"/>
      <c r="CP361" s="6"/>
      <c r="CQ361" s="19"/>
      <c r="CR361" s="6"/>
      <c r="CS361" s="6"/>
      <c r="CT361" s="30"/>
      <c r="CU361" s="19"/>
      <c r="CV361" s="6"/>
      <c r="CW361" s="6"/>
      <c r="CX361" s="6"/>
      <c r="CY361" s="19"/>
      <c r="CZ361" s="6"/>
      <c r="DA361" s="6"/>
      <c r="DB361" s="30"/>
      <c r="DC361" s="19"/>
      <c r="DD361" s="6"/>
      <c r="DE361" s="6"/>
      <c r="DF361" s="6"/>
      <c r="DG361" s="19"/>
      <c r="DH361" s="6"/>
      <c r="DI361" s="6"/>
      <c r="DJ361" s="30"/>
      <c r="DK361" s="19"/>
      <c r="DL361" s="6"/>
      <c r="DM361" s="6"/>
      <c r="DN361" s="6"/>
      <c r="DO361" s="19"/>
      <c r="DP361" s="6"/>
      <c r="DQ361" s="6"/>
      <c r="DR361" s="30"/>
      <c r="DS361" s="19"/>
      <c r="DT361" s="6"/>
      <c r="DU361" s="6"/>
      <c r="DV361" s="30"/>
      <c r="DW361" s="19"/>
      <c r="DX361" s="6"/>
      <c r="DY361" s="6"/>
      <c r="DZ361" s="6"/>
      <c r="EA361" s="19"/>
      <c r="EB361" s="6"/>
      <c r="EC361" s="6"/>
      <c r="ED361" s="30"/>
      <c r="EE361" s="19"/>
      <c r="EF361" s="6"/>
      <c r="EG361" s="6"/>
      <c r="EH361" s="6"/>
      <c r="EI361" s="19"/>
      <c r="EJ361" s="6"/>
      <c r="EK361" s="6"/>
      <c r="EL361" s="30"/>
      <c r="EM361" s="19"/>
      <c r="EN361" s="6"/>
      <c r="EO361" s="6"/>
      <c r="EP361" s="6"/>
      <c r="EQ361" s="19"/>
      <c r="ER361" s="6"/>
      <c r="ES361" s="6"/>
      <c r="ET361" s="30"/>
      <c r="EU361" s="19"/>
      <c r="EV361" s="6"/>
      <c r="EW361" s="6"/>
      <c r="EX361" s="6"/>
      <c r="EY361" s="19"/>
      <c r="EZ361" s="6"/>
      <c r="FA361" s="6"/>
      <c r="FB361" s="30"/>
      <c r="FC361" s="19"/>
      <c r="FD361" s="6"/>
      <c r="FE361" s="6"/>
      <c r="FF361" s="6"/>
      <c r="FG361" s="19"/>
      <c r="FH361" s="6"/>
      <c r="FI361" s="6"/>
      <c r="FJ361" s="30"/>
      <c r="FK361" s="19"/>
      <c r="FL361" s="6"/>
      <c r="FM361" s="6"/>
      <c r="FN361" s="117"/>
      <c r="FO361" s="86"/>
    </row>
    <row r="362" spans="1:171" x14ac:dyDescent="0.2">
      <c r="A362" s="1"/>
      <c r="B362" s="74" t="str">
        <f>IF($B$44="","",$B$44)</f>
        <v>項目41</v>
      </c>
      <c r="C362" s="19"/>
      <c r="D362" s="6"/>
      <c r="E362" s="6"/>
      <c r="F362" s="6"/>
      <c r="G362" s="19"/>
      <c r="H362" s="6"/>
      <c r="I362" s="6"/>
      <c r="J362" s="6"/>
      <c r="K362" s="19"/>
      <c r="L362" s="6"/>
      <c r="M362" s="6"/>
      <c r="N362" s="6"/>
      <c r="O362" s="19"/>
      <c r="P362" s="6"/>
      <c r="Q362" s="6"/>
      <c r="R362" s="6"/>
      <c r="S362" s="19"/>
      <c r="T362" s="6"/>
      <c r="U362" s="6"/>
      <c r="V362" s="6"/>
      <c r="W362" s="19"/>
      <c r="X362" s="6"/>
      <c r="Y362" s="6"/>
      <c r="Z362" s="6"/>
      <c r="AA362" s="19"/>
      <c r="AB362" s="6"/>
      <c r="AC362" s="6"/>
      <c r="AD362" s="6"/>
      <c r="AE362" s="19"/>
      <c r="AF362" s="6"/>
      <c r="AG362" s="6"/>
      <c r="AH362" s="6"/>
      <c r="AI362" s="19"/>
      <c r="AJ362" s="6"/>
      <c r="AK362" s="6"/>
      <c r="AL362" s="6"/>
      <c r="AM362" s="19"/>
      <c r="AN362" s="6"/>
      <c r="AO362" s="6"/>
      <c r="AP362" s="6"/>
      <c r="AQ362" s="19"/>
      <c r="AR362" s="6"/>
      <c r="AS362" s="6"/>
      <c r="AT362" s="6"/>
      <c r="AU362" s="19"/>
      <c r="AV362" s="6"/>
      <c r="AW362" s="6"/>
      <c r="AX362" s="30"/>
      <c r="AY362" s="19"/>
      <c r="AZ362" s="6"/>
      <c r="BA362" s="6"/>
      <c r="BB362" s="6"/>
      <c r="BC362" s="19"/>
      <c r="BD362" s="6"/>
      <c r="BE362" s="6"/>
      <c r="BF362" s="30"/>
      <c r="BG362" s="19"/>
      <c r="BH362" s="6"/>
      <c r="BI362" s="6"/>
      <c r="BJ362" s="6"/>
      <c r="BK362" s="19"/>
      <c r="BL362" s="6"/>
      <c r="BM362" s="6"/>
      <c r="BN362" s="30"/>
      <c r="BO362" s="19"/>
      <c r="BP362" s="6"/>
      <c r="BQ362" s="6"/>
      <c r="BR362" s="6"/>
      <c r="BS362" s="19"/>
      <c r="BT362" s="6"/>
      <c r="BU362" s="6"/>
      <c r="BV362" s="30"/>
      <c r="BW362" s="19"/>
      <c r="BX362" s="6"/>
      <c r="BY362" s="6"/>
      <c r="BZ362" s="6"/>
      <c r="CA362" s="19"/>
      <c r="CB362" s="6"/>
      <c r="CC362" s="6"/>
      <c r="CD362" s="30"/>
      <c r="CE362" s="19"/>
      <c r="CF362" s="6"/>
      <c r="CG362" s="6"/>
      <c r="CH362" s="6"/>
      <c r="CI362" s="19"/>
      <c r="CJ362" s="6"/>
      <c r="CK362" s="6"/>
      <c r="CL362" s="30"/>
      <c r="CM362" s="19"/>
      <c r="CN362" s="6"/>
      <c r="CO362" s="6"/>
      <c r="CP362" s="6"/>
      <c r="CQ362" s="19"/>
      <c r="CR362" s="6"/>
      <c r="CS362" s="6"/>
      <c r="CT362" s="30"/>
      <c r="CU362" s="19"/>
      <c r="CV362" s="6"/>
      <c r="CW362" s="6"/>
      <c r="CX362" s="6"/>
      <c r="CY362" s="19"/>
      <c r="CZ362" s="6"/>
      <c r="DA362" s="6"/>
      <c r="DB362" s="30"/>
      <c r="DC362" s="19"/>
      <c r="DD362" s="6"/>
      <c r="DE362" s="6"/>
      <c r="DF362" s="6"/>
      <c r="DG362" s="19"/>
      <c r="DH362" s="6"/>
      <c r="DI362" s="6"/>
      <c r="DJ362" s="30"/>
      <c r="DK362" s="19"/>
      <c r="DL362" s="6"/>
      <c r="DM362" s="6"/>
      <c r="DN362" s="6"/>
      <c r="DO362" s="19"/>
      <c r="DP362" s="6"/>
      <c r="DQ362" s="6"/>
      <c r="DR362" s="30"/>
      <c r="DS362" s="19"/>
      <c r="DT362" s="6"/>
      <c r="DU362" s="6"/>
      <c r="DV362" s="30"/>
      <c r="DW362" s="19"/>
      <c r="DX362" s="6"/>
      <c r="DY362" s="6"/>
      <c r="DZ362" s="6"/>
      <c r="EA362" s="19"/>
      <c r="EB362" s="6"/>
      <c r="EC362" s="6"/>
      <c r="ED362" s="30"/>
      <c r="EE362" s="19"/>
      <c r="EF362" s="6"/>
      <c r="EG362" s="6"/>
      <c r="EH362" s="6"/>
      <c r="EI362" s="19"/>
      <c r="EJ362" s="6"/>
      <c r="EK362" s="6"/>
      <c r="EL362" s="30"/>
      <c r="EM362" s="19"/>
      <c r="EN362" s="6"/>
      <c r="EO362" s="6"/>
      <c r="EP362" s="6"/>
      <c r="EQ362" s="19"/>
      <c r="ER362" s="6"/>
      <c r="ES362" s="6"/>
      <c r="ET362" s="30"/>
      <c r="EU362" s="19"/>
      <c r="EV362" s="6"/>
      <c r="EW362" s="6"/>
      <c r="EX362" s="6"/>
      <c r="EY362" s="19"/>
      <c r="EZ362" s="6"/>
      <c r="FA362" s="6"/>
      <c r="FB362" s="30"/>
      <c r="FC362" s="19"/>
      <c r="FD362" s="6"/>
      <c r="FE362" s="6"/>
      <c r="FF362" s="6"/>
      <c r="FG362" s="19"/>
      <c r="FH362" s="6"/>
      <c r="FI362" s="6"/>
      <c r="FJ362" s="30"/>
      <c r="FK362" s="19"/>
      <c r="FL362" s="6"/>
      <c r="FM362" s="6"/>
      <c r="FN362" s="117"/>
      <c r="FO362" s="86"/>
    </row>
    <row r="363" spans="1:171" x14ac:dyDescent="0.2">
      <c r="A363" s="1"/>
      <c r="B363" s="74" t="str">
        <f>IF($B$45="","",$B$45)</f>
        <v>項目42</v>
      </c>
      <c r="C363" s="19"/>
      <c r="D363" s="6"/>
      <c r="E363" s="6"/>
      <c r="F363" s="6"/>
      <c r="G363" s="19"/>
      <c r="H363" s="6"/>
      <c r="I363" s="6"/>
      <c r="J363" s="6"/>
      <c r="K363" s="19"/>
      <c r="L363" s="6"/>
      <c r="M363" s="6"/>
      <c r="N363" s="6"/>
      <c r="O363" s="19"/>
      <c r="P363" s="6"/>
      <c r="Q363" s="6"/>
      <c r="R363" s="6"/>
      <c r="S363" s="19"/>
      <c r="T363" s="6"/>
      <c r="U363" s="6"/>
      <c r="V363" s="6"/>
      <c r="W363" s="19"/>
      <c r="X363" s="6"/>
      <c r="Y363" s="6"/>
      <c r="Z363" s="6"/>
      <c r="AA363" s="19"/>
      <c r="AB363" s="6"/>
      <c r="AC363" s="6"/>
      <c r="AD363" s="6"/>
      <c r="AE363" s="19"/>
      <c r="AF363" s="6"/>
      <c r="AG363" s="6"/>
      <c r="AH363" s="6"/>
      <c r="AI363" s="19"/>
      <c r="AJ363" s="6"/>
      <c r="AK363" s="6"/>
      <c r="AL363" s="6"/>
      <c r="AM363" s="19"/>
      <c r="AN363" s="6"/>
      <c r="AO363" s="6"/>
      <c r="AP363" s="6"/>
      <c r="AQ363" s="19"/>
      <c r="AR363" s="6"/>
      <c r="AS363" s="6"/>
      <c r="AT363" s="6"/>
      <c r="AU363" s="19"/>
      <c r="AV363" s="6"/>
      <c r="AW363" s="6"/>
      <c r="AX363" s="30"/>
      <c r="AY363" s="19"/>
      <c r="AZ363" s="6"/>
      <c r="BA363" s="6"/>
      <c r="BB363" s="6"/>
      <c r="BC363" s="19"/>
      <c r="BD363" s="6"/>
      <c r="BE363" s="6"/>
      <c r="BF363" s="30"/>
      <c r="BG363" s="19"/>
      <c r="BH363" s="6"/>
      <c r="BI363" s="6"/>
      <c r="BJ363" s="6"/>
      <c r="BK363" s="19"/>
      <c r="BL363" s="6"/>
      <c r="BM363" s="6"/>
      <c r="BN363" s="30"/>
      <c r="BO363" s="19"/>
      <c r="BP363" s="6"/>
      <c r="BQ363" s="6"/>
      <c r="BR363" s="6"/>
      <c r="BS363" s="19"/>
      <c r="BT363" s="6"/>
      <c r="BU363" s="6"/>
      <c r="BV363" s="30"/>
      <c r="BW363" s="19"/>
      <c r="BX363" s="6"/>
      <c r="BY363" s="6"/>
      <c r="BZ363" s="6"/>
      <c r="CA363" s="19"/>
      <c r="CB363" s="6"/>
      <c r="CC363" s="6"/>
      <c r="CD363" s="30"/>
      <c r="CE363" s="19"/>
      <c r="CF363" s="6"/>
      <c r="CG363" s="6"/>
      <c r="CH363" s="6"/>
      <c r="CI363" s="19"/>
      <c r="CJ363" s="6"/>
      <c r="CK363" s="6"/>
      <c r="CL363" s="30"/>
      <c r="CM363" s="19"/>
      <c r="CN363" s="6"/>
      <c r="CO363" s="6"/>
      <c r="CP363" s="6"/>
      <c r="CQ363" s="19"/>
      <c r="CR363" s="6"/>
      <c r="CS363" s="6"/>
      <c r="CT363" s="30"/>
      <c r="CU363" s="19"/>
      <c r="CV363" s="6"/>
      <c r="CW363" s="6"/>
      <c r="CX363" s="6"/>
      <c r="CY363" s="19"/>
      <c r="CZ363" s="6"/>
      <c r="DA363" s="6"/>
      <c r="DB363" s="30"/>
      <c r="DC363" s="19"/>
      <c r="DD363" s="6"/>
      <c r="DE363" s="6"/>
      <c r="DF363" s="6"/>
      <c r="DG363" s="19"/>
      <c r="DH363" s="6"/>
      <c r="DI363" s="6"/>
      <c r="DJ363" s="30"/>
      <c r="DK363" s="19"/>
      <c r="DL363" s="6"/>
      <c r="DM363" s="6"/>
      <c r="DN363" s="6"/>
      <c r="DO363" s="19"/>
      <c r="DP363" s="6"/>
      <c r="DQ363" s="6"/>
      <c r="DR363" s="30"/>
      <c r="DS363" s="19"/>
      <c r="DT363" s="6"/>
      <c r="DU363" s="6"/>
      <c r="DV363" s="30"/>
      <c r="DW363" s="19"/>
      <c r="DX363" s="6"/>
      <c r="DY363" s="6"/>
      <c r="DZ363" s="6"/>
      <c r="EA363" s="19"/>
      <c r="EB363" s="6"/>
      <c r="EC363" s="6"/>
      <c r="ED363" s="30"/>
      <c r="EE363" s="19"/>
      <c r="EF363" s="6"/>
      <c r="EG363" s="6"/>
      <c r="EH363" s="6"/>
      <c r="EI363" s="19"/>
      <c r="EJ363" s="6"/>
      <c r="EK363" s="6"/>
      <c r="EL363" s="30"/>
      <c r="EM363" s="19"/>
      <c r="EN363" s="6"/>
      <c r="EO363" s="6"/>
      <c r="EP363" s="6"/>
      <c r="EQ363" s="19"/>
      <c r="ER363" s="6"/>
      <c r="ES363" s="6"/>
      <c r="ET363" s="30"/>
      <c r="EU363" s="19"/>
      <c r="EV363" s="6"/>
      <c r="EW363" s="6"/>
      <c r="EX363" s="6"/>
      <c r="EY363" s="19"/>
      <c r="EZ363" s="6"/>
      <c r="FA363" s="6"/>
      <c r="FB363" s="30"/>
      <c r="FC363" s="19"/>
      <c r="FD363" s="6"/>
      <c r="FE363" s="6"/>
      <c r="FF363" s="6"/>
      <c r="FG363" s="19"/>
      <c r="FH363" s="6"/>
      <c r="FI363" s="6"/>
      <c r="FJ363" s="30"/>
      <c r="FK363" s="19"/>
      <c r="FL363" s="6"/>
      <c r="FM363" s="6"/>
      <c r="FN363" s="117"/>
      <c r="FO363" s="86"/>
    </row>
    <row r="364" spans="1:171" x14ac:dyDescent="0.2">
      <c r="A364" s="1"/>
      <c r="B364" s="74" t="str">
        <f>IF($B$46="","",$B$46)</f>
        <v>項目43</v>
      </c>
      <c r="C364" s="19"/>
      <c r="D364" s="6"/>
      <c r="E364" s="6"/>
      <c r="F364" s="6"/>
      <c r="G364" s="19"/>
      <c r="H364" s="6"/>
      <c r="I364" s="6"/>
      <c r="J364" s="6"/>
      <c r="K364" s="19"/>
      <c r="L364" s="6"/>
      <c r="M364" s="6"/>
      <c r="N364" s="6"/>
      <c r="O364" s="19"/>
      <c r="P364" s="6"/>
      <c r="Q364" s="6"/>
      <c r="R364" s="6"/>
      <c r="S364" s="19"/>
      <c r="T364" s="6"/>
      <c r="U364" s="6"/>
      <c r="V364" s="6"/>
      <c r="W364" s="19"/>
      <c r="X364" s="6"/>
      <c r="Y364" s="6"/>
      <c r="Z364" s="6"/>
      <c r="AA364" s="19"/>
      <c r="AB364" s="6"/>
      <c r="AC364" s="6"/>
      <c r="AD364" s="6"/>
      <c r="AE364" s="19"/>
      <c r="AF364" s="6"/>
      <c r="AG364" s="6"/>
      <c r="AH364" s="6"/>
      <c r="AI364" s="19"/>
      <c r="AJ364" s="6"/>
      <c r="AK364" s="6"/>
      <c r="AL364" s="6"/>
      <c r="AM364" s="19"/>
      <c r="AN364" s="6"/>
      <c r="AO364" s="6"/>
      <c r="AP364" s="6"/>
      <c r="AQ364" s="19"/>
      <c r="AR364" s="6"/>
      <c r="AS364" s="6"/>
      <c r="AT364" s="6"/>
      <c r="AU364" s="19"/>
      <c r="AV364" s="6"/>
      <c r="AW364" s="6"/>
      <c r="AX364" s="30"/>
      <c r="AY364" s="19"/>
      <c r="AZ364" s="6"/>
      <c r="BA364" s="6"/>
      <c r="BB364" s="6"/>
      <c r="BC364" s="19"/>
      <c r="BD364" s="6"/>
      <c r="BE364" s="6"/>
      <c r="BF364" s="30"/>
      <c r="BG364" s="19"/>
      <c r="BH364" s="6"/>
      <c r="BI364" s="6"/>
      <c r="BJ364" s="6"/>
      <c r="BK364" s="19"/>
      <c r="BL364" s="6"/>
      <c r="BM364" s="6"/>
      <c r="BN364" s="30"/>
      <c r="BO364" s="19"/>
      <c r="BP364" s="6"/>
      <c r="BQ364" s="6"/>
      <c r="BR364" s="6"/>
      <c r="BS364" s="19"/>
      <c r="BT364" s="6"/>
      <c r="BU364" s="6"/>
      <c r="BV364" s="30"/>
      <c r="BW364" s="19"/>
      <c r="BX364" s="6"/>
      <c r="BY364" s="6"/>
      <c r="BZ364" s="6"/>
      <c r="CA364" s="19"/>
      <c r="CB364" s="6"/>
      <c r="CC364" s="6"/>
      <c r="CD364" s="30"/>
      <c r="CE364" s="19"/>
      <c r="CF364" s="6"/>
      <c r="CG364" s="6"/>
      <c r="CH364" s="6"/>
      <c r="CI364" s="19"/>
      <c r="CJ364" s="6"/>
      <c r="CK364" s="6"/>
      <c r="CL364" s="30"/>
      <c r="CM364" s="19"/>
      <c r="CN364" s="6"/>
      <c r="CO364" s="6"/>
      <c r="CP364" s="6"/>
      <c r="CQ364" s="19"/>
      <c r="CR364" s="6"/>
      <c r="CS364" s="6"/>
      <c r="CT364" s="30"/>
      <c r="CU364" s="19"/>
      <c r="CV364" s="6"/>
      <c r="CW364" s="6"/>
      <c r="CX364" s="6"/>
      <c r="CY364" s="19"/>
      <c r="CZ364" s="6"/>
      <c r="DA364" s="6"/>
      <c r="DB364" s="30"/>
      <c r="DC364" s="19"/>
      <c r="DD364" s="6"/>
      <c r="DE364" s="6"/>
      <c r="DF364" s="6"/>
      <c r="DG364" s="19"/>
      <c r="DH364" s="6"/>
      <c r="DI364" s="6"/>
      <c r="DJ364" s="30"/>
      <c r="DK364" s="19"/>
      <c r="DL364" s="6"/>
      <c r="DM364" s="6"/>
      <c r="DN364" s="6"/>
      <c r="DO364" s="19"/>
      <c r="DP364" s="6"/>
      <c r="DQ364" s="6"/>
      <c r="DR364" s="30"/>
      <c r="DS364" s="19"/>
      <c r="DT364" s="6"/>
      <c r="DU364" s="6"/>
      <c r="DV364" s="30"/>
      <c r="DW364" s="19"/>
      <c r="DX364" s="6"/>
      <c r="DY364" s="6"/>
      <c r="DZ364" s="6"/>
      <c r="EA364" s="19"/>
      <c r="EB364" s="6"/>
      <c r="EC364" s="6"/>
      <c r="ED364" s="30"/>
      <c r="EE364" s="19"/>
      <c r="EF364" s="6"/>
      <c r="EG364" s="6"/>
      <c r="EH364" s="6"/>
      <c r="EI364" s="19"/>
      <c r="EJ364" s="6"/>
      <c r="EK364" s="6"/>
      <c r="EL364" s="30"/>
      <c r="EM364" s="19"/>
      <c r="EN364" s="6"/>
      <c r="EO364" s="6"/>
      <c r="EP364" s="6"/>
      <c r="EQ364" s="19"/>
      <c r="ER364" s="6"/>
      <c r="ES364" s="6"/>
      <c r="ET364" s="30"/>
      <c r="EU364" s="19"/>
      <c r="EV364" s="6"/>
      <c r="EW364" s="6"/>
      <c r="EX364" s="6"/>
      <c r="EY364" s="19"/>
      <c r="EZ364" s="6"/>
      <c r="FA364" s="6"/>
      <c r="FB364" s="30"/>
      <c r="FC364" s="19"/>
      <c r="FD364" s="6"/>
      <c r="FE364" s="6"/>
      <c r="FF364" s="6"/>
      <c r="FG364" s="19"/>
      <c r="FH364" s="6"/>
      <c r="FI364" s="6"/>
      <c r="FJ364" s="30"/>
      <c r="FK364" s="19"/>
      <c r="FL364" s="6"/>
      <c r="FM364" s="6"/>
      <c r="FN364" s="117"/>
      <c r="FO364" s="86"/>
    </row>
    <row r="365" spans="1:171" x14ac:dyDescent="0.2">
      <c r="A365" s="1"/>
      <c r="B365" s="74" t="str">
        <f>IF($B$47="","",$B$47)</f>
        <v>項目44</v>
      </c>
      <c r="C365" s="19"/>
      <c r="D365" s="6"/>
      <c r="E365" s="6"/>
      <c r="F365" s="6"/>
      <c r="G365" s="19"/>
      <c r="H365" s="6"/>
      <c r="I365" s="6"/>
      <c r="J365" s="6"/>
      <c r="K365" s="19"/>
      <c r="L365" s="6"/>
      <c r="M365" s="6"/>
      <c r="N365" s="6"/>
      <c r="O365" s="19"/>
      <c r="P365" s="6"/>
      <c r="Q365" s="6"/>
      <c r="R365" s="6"/>
      <c r="S365" s="19"/>
      <c r="T365" s="6"/>
      <c r="U365" s="6"/>
      <c r="V365" s="6"/>
      <c r="W365" s="19"/>
      <c r="X365" s="6"/>
      <c r="Y365" s="6"/>
      <c r="Z365" s="6"/>
      <c r="AA365" s="19"/>
      <c r="AB365" s="6"/>
      <c r="AC365" s="6"/>
      <c r="AD365" s="6"/>
      <c r="AE365" s="19"/>
      <c r="AF365" s="6"/>
      <c r="AG365" s="6"/>
      <c r="AH365" s="6"/>
      <c r="AI365" s="19"/>
      <c r="AJ365" s="6"/>
      <c r="AK365" s="6"/>
      <c r="AL365" s="6"/>
      <c r="AM365" s="19"/>
      <c r="AN365" s="6"/>
      <c r="AO365" s="6"/>
      <c r="AP365" s="6"/>
      <c r="AQ365" s="19"/>
      <c r="AR365" s="6"/>
      <c r="AS365" s="6"/>
      <c r="AT365" s="6"/>
      <c r="AU365" s="19"/>
      <c r="AV365" s="6"/>
      <c r="AW365" s="6"/>
      <c r="AX365" s="30"/>
      <c r="AY365" s="19"/>
      <c r="AZ365" s="6"/>
      <c r="BA365" s="6"/>
      <c r="BB365" s="6"/>
      <c r="BC365" s="19"/>
      <c r="BD365" s="6"/>
      <c r="BE365" s="6"/>
      <c r="BF365" s="30"/>
      <c r="BG365" s="19"/>
      <c r="BH365" s="6"/>
      <c r="BI365" s="6"/>
      <c r="BJ365" s="6"/>
      <c r="BK365" s="19"/>
      <c r="BL365" s="6"/>
      <c r="BM365" s="6"/>
      <c r="BN365" s="30"/>
      <c r="BO365" s="19"/>
      <c r="BP365" s="6"/>
      <c r="BQ365" s="6"/>
      <c r="BR365" s="6"/>
      <c r="BS365" s="19"/>
      <c r="BT365" s="6"/>
      <c r="BU365" s="6"/>
      <c r="BV365" s="30"/>
      <c r="BW365" s="19"/>
      <c r="BX365" s="6"/>
      <c r="BY365" s="6"/>
      <c r="BZ365" s="6"/>
      <c r="CA365" s="19"/>
      <c r="CB365" s="6"/>
      <c r="CC365" s="6"/>
      <c r="CD365" s="30"/>
      <c r="CE365" s="19"/>
      <c r="CF365" s="6"/>
      <c r="CG365" s="6"/>
      <c r="CH365" s="6"/>
      <c r="CI365" s="19"/>
      <c r="CJ365" s="6"/>
      <c r="CK365" s="6"/>
      <c r="CL365" s="30"/>
      <c r="CM365" s="19"/>
      <c r="CN365" s="6"/>
      <c r="CO365" s="6"/>
      <c r="CP365" s="6"/>
      <c r="CQ365" s="19"/>
      <c r="CR365" s="6"/>
      <c r="CS365" s="6"/>
      <c r="CT365" s="30"/>
      <c r="CU365" s="19"/>
      <c r="CV365" s="6"/>
      <c r="CW365" s="6"/>
      <c r="CX365" s="6"/>
      <c r="CY365" s="19"/>
      <c r="CZ365" s="6"/>
      <c r="DA365" s="6"/>
      <c r="DB365" s="30"/>
      <c r="DC365" s="19"/>
      <c r="DD365" s="6"/>
      <c r="DE365" s="6"/>
      <c r="DF365" s="6"/>
      <c r="DG365" s="19"/>
      <c r="DH365" s="6"/>
      <c r="DI365" s="6"/>
      <c r="DJ365" s="30"/>
      <c r="DK365" s="19"/>
      <c r="DL365" s="6"/>
      <c r="DM365" s="6"/>
      <c r="DN365" s="6"/>
      <c r="DO365" s="19"/>
      <c r="DP365" s="6"/>
      <c r="DQ365" s="6"/>
      <c r="DR365" s="30"/>
      <c r="DS365" s="19"/>
      <c r="DT365" s="6"/>
      <c r="DU365" s="6"/>
      <c r="DV365" s="30"/>
      <c r="DW365" s="19"/>
      <c r="DX365" s="6"/>
      <c r="DY365" s="6"/>
      <c r="DZ365" s="6"/>
      <c r="EA365" s="19"/>
      <c r="EB365" s="6"/>
      <c r="EC365" s="6"/>
      <c r="ED365" s="30"/>
      <c r="EE365" s="19"/>
      <c r="EF365" s="6"/>
      <c r="EG365" s="6"/>
      <c r="EH365" s="6"/>
      <c r="EI365" s="19"/>
      <c r="EJ365" s="6"/>
      <c r="EK365" s="6"/>
      <c r="EL365" s="30"/>
      <c r="EM365" s="19"/>
      <c r="EN365" s="6"/>
      <c r="EO365" s="6"/>
      <c r="EP365" s="6"/>
      <c r="EQ365" s="19"/>
      <c r="ER365" s="6"/>
      <c r="ES365" s="6"/>
      <c r="ET365" s="30"/>
      <c r="EU365" s="19"/>
      <c r="EV365" s="6"/>
      <c r="EW365" s="6"/>
      <c r="EX365" s="6"/>
      <c r="EY365" s="19"/>
      <c r="EZ365" s="6"/>
      <c r="FA365" s="6"/>
      <c r="FB365" s="30"/>
      <c r="FC365" s="19"/>
      <c r="FD365" s="6"/>
      <c r="FE365" s="6"/>
      <c r="FF365" s="6"/>
      <c r="FG365" s="19"/>
      <c r="FH365" s="6"/>
      <c r="FI365" s="6"/>
      <c r="FJ365" s="30"/>
      <c r="FK365" s="19"/>
      <c r="FL365" s="6"/>
      <c r="FM365" s="6"/>
      <c r="FN365" s="117"/>
      <c r="FO365" s="86"/>
    </row>
    <row r="366" spans="1:171" x14ac:dyDescent="0.2">
      <c r="A366" s="1"/>
      <c r="B366" s="74" t="str">
        <f>IF($B$48="","",$B$48)</f>
        <v>項目45</v>
      </c>
      <c r="C366" s="19"/>
      <c r="D366" s="6"/>
      <c r="E366" s="6"/>
      <c r="F366" s="6"/>
      <c r="G366" s="19"/>
      <c r="H366" s="6"/>
      <c r="I366" s="6"/>
      <c r="J366" s="6"/>
      <c r="K366" s="19"/>
      <c r="L366" s="6"/>
      <c r="M366" s="6"/>
      <c r="N366" s="6"/>
      <c r="O366" s="19"/>
      <c r="P366" s="6"/>
      <c r="Q366" s="6"/>
      <c r="R366" s="6"/>
      <c r="S366" s="19"/>
      <c r="T366" s="6"/>
      <c r="U366" s="6"/>
      <c r="V366" s="6"/>
      <c r="W366" s="19"/>
      <c r="X366" s="6"/>
      <c r="Y366" s="6"/>
      <c r="Z366" s="6"/>
      <c r="AA366" s="19"/>
      <c r="AB366" s="6"/>
      <c r="AC366" s="6"/>
      <c r="AD366" s="6"/>
      <c r="AE366" s="19"/>
      <c r="AF366" s="6"/>
      <c r="AG366" s="6"/>
      <c r="AH366" s="6"/>
      <c r="AI366" s="19"/>
      <c r="AJ366" s="6"/>
      <c r="AK366" s="6"/>
      <c r="AL366" s="6"/>
      <c r="AM366" s="19"/>
      <c r="AN366" s="6"/>
      <c r="AO366" s="6"/>
      <c r="AP366" s="6"/>
      <c r="AQ366" s="19"/>
      <c r="AR366" s="6"/>
      <c r="AS366" s="6"/>
      <c r="AT366" s="6"/>
      <c r="AU366" s="19"/>
      <c r="AV366" s="6"/>
      <c r="AW366" s="6"/>
      <c r="AX366" s="30"/>
      <c r="AY366" s="19"/>
      <c r="AZ366" s="6"/>
      <c r="BA366" s="6"/>
      <c r="BB366" s="6"/>
      <c r="BC366" s="19"/>
      <c r="BD366" s="6"/>
      <c r="BE366" s="6"/>
      <c r="BF366" s="30"/>
      <c r="BG366" s="19"/>
      <c r="BH366" s="6"/>
      <c r="BI366" s="6"/>
      <c r="BJ366" s="6"/>
      <c r="BK366" s="19"/>
      <c r="BL366" s="6"/>
      <c r="BM366" s="6"/>
      <c r="BN366" s="30"/>
      <c r="BO366" s="19"/>
      <c r="BP366" s="6"/>
      <c r="BQ366" s="6"/>
      <c r="BR366" s="6"/>
      <c r="BS366" s="19"/>
      <c r="BT366" s="6"/>
      <c r="BU366" s="6"/>
      <c r="BV366" s="30"/>
      <c r="BW366" s="19"/>
      <c r="BX366" s="6"/>
      <c r="BY366" s="6"/>
      <c r="BZ366" s="6"/>
      <c r="CA366" s="19"/>
      <c r="CB366" s="6"/>
      <c r="CC366" s="6"/>
      <c r="CD366" s="30"/>
      <c r="CE366" s="19"/>
      <c r="CF366" s="6"/>
      <c r="CG366" s="6"/>
      <c r="CH366" s="6"/>
      <c r="CI366" s="19"/>
      <c r="CJ366" s="6"/>
      <c r="CK366" s="6"/>
      <c r="CL366" s="30"/>
      <c r="CM366" s="19"/>
      <c r="CN366" s="6"/>
      <c r="CO366" s="6"/>
      <c r="CP366" s="6"/>
      <c r="CQ366" s="19"/>
      <c r="CR366" s="6"/>
      <c r="CS366" s="6"/>
      <c r="CT366" s="30"/>
      <c r="CU366" s="19"/>
      <c r="CV366" s="6"/>
      <c r="CW366" s="6"/>
      <c r="CX366" s="6"/>
      <c r="CY366" s="19"/>
      <c r="CZ366" s="6"/>
      <c r="DA366" s="6"/>
      <c r="DB366" s="30"/>
      <c r="DC366" s="19"/>
      <c r="DD366" s="6"/>
      <c r="DE366" s="6"/>
      <c r="DF366" s="6"/>
      <c r="DG366" s="19"/>
      <c r="DH366" s="6"/>
      <c r="DI366" s="6"/>
      <c r="DJ366" s="30"/>
      <c r="DK366" s="19"/>
      <c r="DL366" s="6"/>
      <c r="DM366" s="6"/>
      <c r="DN366" s="6"/>
      <c r="DO366" s="19"/>
      <c r="DP366" s="6"/>
      <c r="DQ366" s="6"/>
      <c r="DR366" s="30"/>
      <c r="DS366" s="19"/>
      <c r="DT366" s="6"/>
      <c r="DU366" s="6"/>
      <c r="DV366" s="30"/>
      <c r="DW366" s="19"/>
      <c r="DX366" s="6"/>
      <c r="DY366" s="6"/>
      <c r="DZ366" s="6"/>
      <c r="EA366" s="19"/>
      <c r="EB366" s="6"/>
      <c r="EC366" s="6"/>
      <c r="ED366" s="30"/>
      <c r="EE366" s="19"/>
      <c r="EF366" s="6"/>
      <c r="EG366" s="6"/>
      <c r="EH366" s="6"/>
      <c r="EI366" s="19"/>
      <c r="EJ366" s="6"/>
      <c r="EK366" s="6"/>
      <c r="EL366" s="30"/>
      <c r="EM366" s="19"/>
      <c r="EN366" s="6"/>
      <c r="EO366" s="6"/>
      <c r="EP366" s="6"/>
      <c r="EQ366" s="19"/>
      <c r="ER366" s="6"/>
      <c r="ES366" s="6"/>
      <c r="ET366" s="30"/>
      <c r="EU366" s="19"/>
      <c r="EV366" s="6"/>
      <c r="EW366" s="6"/>
      <c r="EX366" s="6"/>
      <c r="EY366" s="19"/>
      <c r="EZ366" s="6"/>
      <c r="FA366" s="6"/>
      <c r="FB366" s="30"/>
      <c r="FC366" s="19"/>
      <c r="FD366" s="6"/>
      <c r="FE366" s="6"/>
      <c r="FF366" s="6"/>
      <c r="FG366" s="19"/>
      <c r="FH366" s="6"/>
      <c r="FI366" s="6"/>
      <c r="FJ366" s="30"/>
      <c r="FK366" s="19"/>
      <c r="FL366" s="6"/>
      <c r="FM366" s="6"/>
      <c r="FN366" s="117"/>
      <c r="FO366" s="86"/>
    </row>
    <row r="367" spans="1:171" x14ac:dyDescent="0.2">
      <c r="A367" s="1"/>
      <c r="B367" s="74" t="str">
        <f>IF($B$49="","",$B$49)</f>
        <v>項目46</v>
      </c>
      <c r="C367" s="19"/>
      <c r="D367" s="6"/>
      <c r="E367" s="6"/>
      <c r="F367" s="6"/>
      <c r="G367" s="19"/>
      <c r="H367" s="6"/>
      <c r="I367" s="6"/>
      <c r="J367" s="6"/>
      <c r="K367" s="19"/>
      <c r="L367" s="6"/>
      <c r="M367" s="6"/>
      <c r="N367" s="6"/>
      <c r="O367" s="19"/>
      <c r="P367" s="6"/>
      <c r="Q367" s="6"/>
      <c r="R367" s="6"/>
      <c r="S367" s="19"/>
      <c r="T367" s="6"/>
      <c r="U367" s="6"/>
      <c r="V367" s="6"/>
      <c r="W367" s="19"/>
      <c r="X367" s="6"/>
      <c r="Y367" s="6"/>
      <c r="Z367" s="6"/>
      <c r="AA367" s="19"/>
      <c r="AB367" s="6"/>
      <c r="AC367" s="6"/>
      <c r="AD367" s="6"/>
      <c r="AE367" s="19"/>
      <c r="AF367" s="6"/>
      <c r="AG367" s="6"/>
      <c r="AH367" s="6"/>
      <c r="AI367" s="19"/>
      <c r="AJ367" s="6"/>
      <c r="AK367" s="6"/>
      <c r="AL367" s="6"/>
      <c r="AM367" s="19"/>
      <c r="AN367" s="6"/>
      <c r="AO367" s="6"/>
      <c r="AP367" s="6"/>
      <c r="AQ367" s="19"/>
      <c r="AR367" s="6"/>
      <c r="AS367" s="6"/>
      <c r="AT367" s="6"/>
      <c r="AU367" s="19"/>
      <c r="AV367" s="6"/>
      <c r="AW367" s="6"/>
      <c r="AX367" s="30"/>
      <c r="AY367" s="19"/>
      <c r="AZ367" s="6"/>
      <c r="BA367" s="6"/>
      <c r="BB367" s="6"/>
      <c r="BC367" s="19"/>
      <c r="BD367" s="6"/>
      <c r="BE367" s="6"/>
      <c r="BF367" s="30"/>
      <c r="BG367" s="19"/>
      <c r="BH367" s="6"/>
      <c r="BI367" s="6"/>
      <c r="BJ367" s="6"/>
      <c r="BK367" s="19"/>
      <c r="BL367" s="6"/>
      <c r="BM367" s="6"/>
      <c r="BN367" s="30"/>
      <c r="BO367" s="19"/>
      <c r="BP367" s="6"/>
      <c r="BQ367" s="6"/>
      <c r="BR367" s="6"/>
      <c r="BS367" s="19"/>
      <c r="BT367" s="6"/>
      <c r="BU367" s="6"/>
      <c r="BV367" s="30"/>
      <c r="BW367" s="19"/>
      <c r="BX367" s="6"/>
      <c r="BY367" s="6"/>
      <c r="BZ367" s="6"/>
      <c r="CA367" s="19"/>
      <c r="CB367" s="6"/>
      <c r="CC367" s="6"/>
      <c r="CD367" s="30"/>
      <c r="CE367" s="19"/>
      <c r="CF367" s="6"/>
      <c r="CG367" s="6"/>
      <c r="CH367" s="6"/>
      <c r="CI367" s="19"/>
      <c r="CJ367" s="6"/>
      <c r="CK367" s="6"/>
      <c r="CL367" s="30"/>
      <c r="CM367" s="19"/>
      <c r="CN367" s="6"/>
      <c r="CO367" s="6"/>
      <c r="CP367" s="6"/>
      <c r="CQ367" s="19"/>
      <c r="CR367" s="6"/>
      <c r="CS367" s="6"/>
      <c r="CT367" s="30"/>
      <c r="CU367" s="19"/>
      <c r="CV367" s="6"/>
      <c r="CW367" s="6"/>
      <c r="CX367" s="6"/>
      <c r="CY367" s="19"/>
      <c r="CZ367" s="6"/>
      <c r="DA367" s="6"/>
      <c r="DB367" s="30"/>
      <c r="DC367" s="19"/>
      <c r="DD367" s="6"/>
      <c r="DE367" s="6"/>
      <c r="DF367" s="6"/>
      <c r="DG367" s="19"/>
      <c r="DH367" s="6"/>
      <c r="DI367" s="6"/>
      <c r="DJ367" s="30"/>
      <c r="DK367" s="19"/>
      <c r="DL367" s="6"/>
      <c r="DM367" s="6"/>
      <c r="DN367" s="6"/>
      <c r="DO367" s="19"/>
      <c r="DP367" s="6"/>
      <c r="DQ367" s="6"/>
      <c r="DR367" s="30"/>
      <c r="DS367" s="19"/>
      <c r="DT367" s="6"/>
      <c r="DU367" s="6"/>
      <c r="DV367" s="30"/>
      <c r="DW367" s="19"/>
      <c r="DX367" s="6"/>
      <c r="DY367" s="6"/>
      <c r="DZ367" s="6"/>
      <c r="EA367" s="19"/>
      <c r="EB367" s="6"/>
      <c r="EC367" s="6"/>
      <c r="ED367" s="30"/>
      <c r="EE367" s="19"/>
      <c r="EF367" s="6"/>
      <c r="EG367" s="6"/>
      <c r="EH367" s="6"/>
      <c r="EI367" s="19"/>
      <c r="EJ367" s="6"/>
      <c r="EK367" s="6"/>
      <c r="EL367" s="30"/>
      <c r="EM367" s="19"/>
      <c r="EN367" s="6"/>
      <c r="EO367" s="6"/>
      <c r="EP367" s="6"/>
      <c r="EQ367" s="19"/>
      <c r="ER367" s="6"/>
      <c r="ES367" s="6"/>
      <c r="ET367" s="30"/>
      <c r="EU367" s="19"/>
      <c r="EV367" s="6"/>
      <c r="EW367" s="6"/>
      <c r="EX367" s="6"/>
      <c r="EY367" s="19"/>
      <c r="EZ367" s="6"/>
      <c r="FA367" s="6"/>
      <c r="FB367" s="30"/>
      <c r="FC367" s="19"/>
      <c r="FD367" s="6"/>
      <c r="FE367" s="6"/>
      <c r="FF367" s="6"/>
      <c r="FG367" s="19"/>
      <c r="FH367" s="6"/>
      <c r="FI367" s="6"/>
      <c r="FJ367" s="30"/>
      <c r="FK367" s="19"/>
      <c r="FL367" s="6"/>
      <c r="FM367" s="6"/>
      <c r="FN367" s="117"/>
      <c r="FO367" s="86"/>
    </row>
    <row r="368" spans="1:171" x14ac:dyDescent="0.2">
      <c r="A368" s="1"/>
      <c r="B368" s="74" t="str">
        <f>IF($B$50="","",$B$50)</f>
        <v>項目47</v>
      </c>
      <c r="C368" s="19"/>
      <c r="D368" s="6"/>
      <c r="E368" s="6"/>
      <c r="F368" s="6"/>
      <c r="G368" s="19"/>
      <c r="H368" s="6"/>
      <c r="I368" s="6"/>
      <c r="J368" s="6"/>
      <c r="K368" s="19"/>
      <c r="L368" s="6"/>
      <c r="M368" s="6"/>
      <c r="N368" s="6"/>
      <c r="O368" s="19"/>
      <c r="P368" s="6"/>
      <c r="Q368" s="6"/>
      <c r="R368" s="6"/>
      <c r="S368" s="19"/>
      <c r="T368" s="6"/>
      <c r="U368" s="6"/>
      <c r="V368" s="6"/>
      <c r="W368" s="19"/>
      <c r="X368" s="6"/>
      <c r="Y368" s="6"/>
      <c r="Z368" s="6"/>
      <c r="AA368" s="19"/>
      <c r="AB368" s="6"/>
      <c r="AC368" s="6"/>
      <c r="AD368" s="6"/>
      <c r="AE368" s="19"/>
      <c r="AF368" s="6"/>
      <c r="AG368" s="6"/>
      <c r="AH368" s="6"/>
      <c r="AI368" s="19"/>
      <c r="AJ368" s="6"/>
      <c r="AK368" s="6"/>
      <c r="AL368" s="6"/>
      <c r="AM368" s="19"/>
      <c r="AN368" s="6"/>
      <c r="AO368" s="6"/>
      <c r="AP368" s="6"/>
      <c r="AQ368" s="19"/>
      <c r="AR368" s="6"/>
      <c r="AS368" s="6"/>
      <c r="AT368" s="6"/>
      <c r="AU368" s="19"/>
      <c r="AV368" s="6"/>
      <c r="AW368" s="6"/>
      <c r="AX368" s="30"/>
      <c r="AY368" s="19"/>
      <c r="AZ368" s="6"/>
      <c r="BA368" s="6"/>
      <c r="BB368" s="6"/>
      <c r="BC368" s="19"/>
      <c r="BD368" s="6"/>
      <c r="BE368" s="6"/>
      <c r="BF368" s="30"/>
      <c r="BG368" s="19"/>
      <c r="BH368" s="6"/>
      <c r="BI368" s="6"/>
      <c r="BJ368" s="6"/>
      <c r="BK368" s="19"/>
      <c r="BL368" s="6"/>
      <c r="BM368" s="6"/>
      <c r="BN368" s="30"/>
      <c r="BO368" s="19"/>
      <c r="BP368" s="6"/>
      <c r="BQ368" s="6"/>
      <c r="BR368" s="6"/>
      <c r="BS368" s="19"/>
      <c r="BT368" s="6"/>
      <c r="BU368" s="6"/>
      <c r="BV368" s="30"/>
      <c r="BW368" s="19"/>
      <c r="BX368" s="6"/>
      <c r="BY368" s="6"/>
      <c r="BZ368" s="6"/>
      <c r="CA368" s="19"/>
      <c r="CB368" s="6"/>
      <c r="CC368" s="6"/>
      <c r="CD368" s="30"/>
      <c r="CE368" s="19"/>
      <c r="CF368" s="6"/>
      <c r="CG368" s="6"/>
      <c r="CH368" s="6"/>
      <c r="CI368" s="19"/>
      <c r="CJ368" s="6"/>
      <c r="CK368" s="6"/>
      <c r="CL368" s="30"/>
      <c r="CM368" s="19"/>
      <c r="CN368" s="6"/>
      <c r="CO368" s="6"/>
      <c r="CP368" s="6"/>
      <c r="CQ368" s="19"/>
      <c r="CR368" s="6"/>
      <c r="CS368" s="6"/>
      <c r="CT368" s="30"/>
      <c r="CU368" s="19"/>
      <c r="CV368" s="6"/>
      <c r="CW368" s="6"/>
      <c r="CX368" s="6"/>
      <c r="CY368" s="19"/>
      <c r="CZ368" s="6"/>
      <c r="DA368" s="6"/>
      <c r="DB368" s="30"/>
      <c r="DC368" s="19"/>
      <c r="DD368" s="6"/>
      <c r="DE368" s="6"/>
      <c r="DF368" s="6"/>
      <c r="DG368" s="19"/>
      <c r="DH368" s="6"/>
      <c r="DI368" s="6"/>
      <c r="DJ368" s="30"/>
      <c r="DK368" s="19"/>
      <c r="DL368" s="6"/>
      <c r="DM368" s="6"/>
      <c r="DN368" s="6"/>
      <c r="DO368" s="19"/>
      <c r="DP368" s="6"/>
      <c r="DQ368" s="6"/>
      <c r="DR368" s="30"/>
      <c r="DS368" s="19"/>
      <c r="DT368" s="6"/>
      <c r="DU368" s="6"/>
      <c r="DV368" s="30"/>
      <c r="DW368" s="19"/>
      <c r="DX368" s="6"/>
      <c r="DY368" s="6"/>
      <c r="DZ368" s="6"/>
      <c r="EA368" s="19"/>
      <c r="EB368" s="6"/>
      <c r="EC368" s="6"/>
      <c r="ED368" s="30"/>
      <c r="EE368" s="19"/>
      <c r="EF368" s="6"/>
      <c r="EG368" s="6"/>
      <c r="EH368" s="6"/>
      <c r="EI368" s="19"/>
      <c r="EJ368" s="6"/>
      <c r="EK368" s="6"/>
      <c r="EL368" s="30"/>
      <c r="EM368" s="19"/>
      <c r="EN368" s="6"/>
      <c r="EO368" s="6"/>
      <c r="EP368" s="6"/>
      <c r="EQ368" s="19"/>
      <c r="ER368" s="6"/>
      <c r="ES368" s="6"/>
      <c r="ET368" s="30"/>
      <c r="EU368" s="19"/>
      <c r="EV368" s="6"/>
      <c r="EW368" s="6"/>
      <c r="EX368" s="6"/>
      <c r="EY368" s="19"/>
      <c r="EZ368" s="6"/>
      <c r="FA368" s="6"/>
      <c r="FB368" s="30"/>
      <c r="FC368" s="19"/>
      <c r="FD368" s="6"/>
      <c r="FE368" s="6"/>
      <c r="FF368" s="6"/>
      <c r="FG368" s="19"/>
      <c r="FH368" s="6"/>
      <c r="FI368" s="6"/>
      <c r="FJ368" s="30"/>
      <c r="FK368" s="19"/>
      <c r="FL368" s="6"/>
      <c r="FM368" s="6"/>
      <c r="FN368" s="117"/>
      <c r="FO368" s="86"/>
    </row>
    <row r="369" spans="1:171" x14ac:dyDescent="0.2">
      <c r="A369" s="1"/>
      <c r="B369" s="74" t="str">
        <f>IF($B$51="","",$B$51)</f>
        <v>項目48</v>
      </c>
      <c r="C369" s="19"/>
      <c r="D369" s="6"/>
      <c r="E369" s="6"/>
      <c r="F369" s="6"/>
      <c r="G369" s="19"/>
      <c r="H369" s="6"/>
      <c r="I369" s="6"/>
      <c r="J369" s="6"/>
      <c r="K369" s="19"/>
      <c r="L369" s="6"/>
      <c r="M369" s="6"/>
      <c r="N369" s="6"/>
      <c r="O369" s="19"/>
      <c r="P369" s="6"/>
      <c r="Q369" s="6"/>
      <c r="R369" s="6"/>
      <c r="S369" s="19"/>
      <c r="T369" s="6"/>
      <c r="U369" s="6"/>
      <c r="V369" s="6"/>
      <c r="W369" s="19"/>
      <c r="X369" s="6"/>
      <c r="Y369" s="6"/>
      <c r="Z369" s="6"/>
      <c r="AA369" s="19"/>
      <c r="AB369" s="6"/>
      <c r="AC369" s="6"/>
      <c r="AD369" s="6"/>
      <c r="AE369" s="19"/>
      <c r="AF369" s="6"/>
      <c r="AG369" s="6"/>
      <c r="AH369" s="6"/>
      <c r="AI369" s="19"/>
      <c r="AJ369" s="6"/>
      <c r="AK369" s="6"/>
      <c r="AL369" s="6"/>
      <c r="AM369" s="19"/>
      <c r="AN369" s="6"/>
      <c r="AO369" s="6"/>
      <c r="AP369" s="6"/>
      <c r="AQ369" s="19"/>
      <c r="AR369" s="6"/>
      <c r="AS369" s="6"/>
      <c r="AT369" s="6"/>
      <c r="AU369" s="19"/>
      <c r="AV369" s="6"/>
      <c r="AW369" s="6"/>
      <c r="AX369" s="30"/>
      <c r="AY369" s="19"/>
      <c r="AZ369" s="6"/>
      <c r="BA369" s="6"/>
      <c r="BB369" s="6"/>
      <c r="BC369" s="19"/>
      <c r="BD369" s="6"/>
      <c r="BE369" s="6"/>
      <c r="BF369" s="30"/>
      <c r="BG369" s="19"/>
      <c r="BH369" s="6"/>
      <c r="BI369" s="6"/>
      <c r="BJ369" s="6"/>
      <c r="BK369" s="19"/>
      <c r="BL369" s="6"/>
      <c r="BM369" s="6"/>
      <c r="BN369" s="30"/>
      <c r="BO369" s="19"/>
      <c r="BP369" s="6"/>
      <c r="BQ369" s="6"/>
      <c r="BR369" s="6"/>
      <c r="BS369" s="19"/>
      <c r="BT369" s="6"/>
      <c r="BU369" s="6"/>
      <c r="BV369" s="30"/>
      <c r="BW369" s="19"/>
      <c r="BX369" s="6"/>
      <c r="BY369" s="6"/>
      <c r="BZ369" s="6"/>
      <c r="CA369" s="19"/>
      <c r="CB369" s="6"/>
      <c r="CC369" s="6"/>
      <c r="CD369" s="30"/>
      <c r="CE369" s="19"/>
      <c r="CF369" s="6"/>
      <c r="CG369" s="6"/>
      <c r="CH369" s="6"/>
      <c r="CI369" s="19"/>
      <c r="CJ369" s="6"/>
      <c r="CK369" s="6"/>
      <c r="CL369" s="30"/>
      <c r="CM369" s="19"/>
      <c r="CN369" s="6"/>
      <c r="CO369" s="6"/>
      <c r="CP369" s="6"/>
      <c r="CQ369" s="19"/>
      <c r="CR369" s="6"/>
      <c r="CS369" s="6"/>
      <c r="CT369" s="30"/>
      <c r="CU369" s="19"/>
      <c r="CV369" s="6"/>
      <c r="CW369" s="6"/>
      <c r="CX369" s="6"/>
      <c r="CY369" s="19"/>
      <c r="CZ369" s="6"/>
      <c r="DA369" s="6"/>
      <c r="DB369" s="30"/>
      <c r="DC369" s="19"/>
      <c r="DD369" s="6"/>
      <c r="DE369" s="6"/>
      <c r="DF369" s="6"/>
      <c r="DG369" s="19"/>
      <c r="DH369" s="6"/>
      <c r="DI369" s="6"/>
      <c r="DJ369" s="30"/>
      <c r="DK369" s="19"/>
      <c r="DL369" s="6"/>
      <c r="DM369" s="6"/>
      <c r="DN369" s="6"/>
      <c r="DO369" s="19"/>
      <c r="DP369" s="6"/>
      <c r="DQ369" s="6"/>
      <c r="DR369" s="30"/>
      <c r="DS369" s="19"/>
      <c r="DT369" s="6"/>
      <c r="DU369" s="6"/>
      <c r="DV369" s="30"/>
      <c r="DW369" s="19"/>
      <c r="DX369" s="6"/>
      <c r="DY369" s="6"/>
      <c r="DZ369" s="6"/>
      <c r="EA369" s="19"/>
      <c r="EB369" s="6"/>
      <c r="EC369" s="6"/>
      <c r="ED369" s="30"/>
      <c r="EE369" s="19"/>
      <c r="EF369" s="6"/>
      <c r="EG369" s="6"/>
      <c r="EH369" s="6"/>
      <c r="EI369" s="19"/>
      <c r="EJ369" s="6"/>
      <c r="EK369" s="6"/>
      <c r="EL369" s="30"/>
      <c r="EM369" s="19"/>
      <c r="EN369" s="6"/>
      <c r="EO369" s="6"/>
      <c r="EP369" s="6"/>
      <c r="EQ369" s="19"/>
      <c r="ER369" s="6"/>
      <c r="ES369" s="6"/>
      <c r="ET369" s="30"/>
      <c r="EU369" s="19"/>
      <c r="EV369" s="6"/>
      <c r="EW369" s="6"/>
      <c r="EX369" s="6"/>
      <c r="EY369" s="19"/>
      <c r="EZ369" s="6"/>
      <c r="FA369" s="6"/>
      <c r="FB369" s="30"/>
      <c r="FC369" s="19"/>
      <c r="FD369" s="6"/>
      <c r="FE369" s="6"/>
      <c r="FF369" s="6"/>
      <c r="FG369" s="19"/>
      <c r="FH369" s="6"/>
      <c r="FI369" s="6"/>
      <c r="FJ369" s="30"/>
      <c r="FK369" s="19"/>
      <c r="FL369" s="6"/>
      <c r="FM369" s="6"/>
      <c r="FN369" s="117"/>
      <c r="FO369" s="86"/>
    </row>
    <row r="370" spans="1:171" x14ac:dyDescent="0.2">
      <c r="A370" s="1"/>
      <c r="B370" s="74" t="str">
        <f>IF($B$52="","",$B$52)</f>
        <v>項目49</v>
      </c>
      <c r="C370" s="19"/>
      <c r="D370" s="6"/>
      <c r="E370" s="6"/>
      <c r="F370" s="6"/>
      <c r="G370" s="19"/>
      <c r="H370" s="6"/>
      <c r="I370" s="6"/>
      <c r="J370" s="6"/>
      <c r="K370" s="19"/>
      <c r="L370" s="6"/>
      <c r="M370" s="6"/>
      <c r="N370" s="6"/>
      <c r="O370" s="19"/>
      <c r="P370" s="6"/>
      <c r="Q370" s="6"/>
      <c r="R370" s="6"/>
      <c r="S370" s="19"/>
      <c r="T370" s="6"/>
      <c r="U370" s="6"/>
      <c r="V370" s="6"/>
      <c r="W370" s="19"/>
      <c r="X370" s="6"/>
      <c r="Y370" s="6"/>
      <c r="Z370" s="6"/>
      <c r="AA370" s="19"/>
      <c r="AB370" s="6"/>
      <c r="AC370" s="6"/>
      <c r="AD370" s="6"/>
      <c r="AE370" s="19"/>
      <c r="AF370" s="6"/>
      <c r="AG370" s="6"/>
      <c r="AH370" s="6"/>
      <c r="AI370" s="19"/>
      <c r="AJ370" s="6"/>
      <c r="AK370" s="6"/>
      <c r="AL370" s="6"/>
      <c r="AM370" s="19"/>
      <c r="AN370" s="6"/>
      <c r="AO370" s="6"/>
      <c r="AP370" s="6"/>
      <c r="AQ370" s="19"/>
      <c r="AR370" s="6"/>
      <c r="AS370" s="6"/>
      <c r="AT370" s="6"/>
      <c r="AU370" s="19"/>
      <c r="AV370" s="6"/>
      <c r="AW370" s="6"/>
      <c r="AX370" s="30"/>
      <c r="AY370" s="19"/>
      <c r="AZ370" s="6"/>
      <c r="BA370" s="6"/>
      <c r="BB370" s="6"/>
      <c r="BC370" s="19"/>
      <c r="BD370" s="6"/>
      <c r="BE370" s="6"/>
      <c r="BF370" s="30"/>
      <c r="BG370" s="19"/>
      <c r="BH370" s="6"/>
      <c r="BI370" s="6"/>
      <c r="BJ370" s="6"/>
      <c r="BK370" s="19"/>
      <c r="BL370" s="6"/>
      <c r="BM370" s="6"/>
      <c r="BN370" s="30"/>
      <c r="BO370" s="19"/>
      <c r="BP370" s="6"/>
      <c r="BQ370" s="6"/>
      <c r="BR370" s="6"/>
      <c r="BS370" s="19"/>
      <c r="BT370" s="6"/>
      <c r="BU370" s="6"/>
      <c r="BV370" s="30"/>
      <c r="BW370" s="19"/>
      <c r="BX370" s="6"/>
      <c r="BY370" s="6"/>
      <c r="BZ370" s="6"/>
      <c r="CA370" s="19"/>
      <c r="CB370" s="6"/>
      <c r="CC370" s="6"/>
      <c r="CD370" s="30"/>
      <c r="CE370" s="19"/>
      <c r="CF370" s="6"/>
      <c r="CG370" s="6"/>
      <c r="CH370" s="6"/>
      <c r="CI370" s="19"/>
      <c r="CJ370" s="6"/>
      <c r="CK370" s="6"/>
      <c r="CL370" s="30"/>
      <c r="CM370" s="19"/>
      <c r="CN370" s="6"/>
      <c r="CO370" s="6"/>
      <c r="CP370" s="6"/>
      <c r="CQ370" s="19"/>
      <c r="CR370" s="6"/>
      <c r="CS370" s="6"/>
      <c r="CT370" s="30"/>
      <c r="CU370" s="19"/>
      <c r="CV370" s="6"/>
      <c r="CW370" s="6"/>
      <c r="CX370" s="6"/>
      <c r="CY370" s="19"/>
      <c r="CZ370" s="6"/>
      <c r="DA370" s="6"/>
      <c r="DB370" s="30"/>
      <c r="DC370" s="19"/>
      <c r="DD370" s="6"/>
      <c r="DE370" s="6"/>
      <c r="DF370" s="6"/>
      <c r="DG370" s="19"/>
      <c r="DH370" s="6"/>
      <c r="DI370" s="6"/>
      <c r="DJ370" s="30"/>
      <c r="DK370" s="19"/>
      <c r="DL370" s="6"/>
      <c r="DM370" s="6"/>
      <c r="DN370" s="6"/>
      <c r="DO370" s="19"/>
      <c r="DP370" s="6"/>
      <c r="DQ370" s="6"/>
      <c r="DR370" s="30"/>
      <c r="DS370" s="19"/>
      <c r="DT370" s="6"/>
      <c r="DU370" s="6"/>
      <c r="DV370" s="30"/>
      <c r="DW370" s="19"/>
      <c r="DX370" s="6"/>
      <c r="DY370" s="6"/>
      <c r="DZ370" s="6"/>
      <c r="EA370" s="19"/>
      <c r="EB370" s="6"/>
      <c r="EC370" s="6"/>
      <c r="ED370" s="30"/>
      <c r="EE370" s="19"/>
      <c r="EF370" s="6"/>
      <c r="EG370" s="6"/>
      <c r="EH370" s="6"/>
      <c r="EI370" s="19"/>
      <c r="EJ370" s="6"/>
      <c r="EK370" s="6"/>
      <c r="EL370" s="30"/>
      <c r="EM370" s="19"/>
      <c r="EN370" s="6"/>
      <c r="EO370" s="6"/>
      <c r="EP370" s="6"/>
      <c r="EQ370" s="19"/>
      <c r="ER370" s="6"/>
      <c r="ES370" s="6"/>
      <c r="ET370" s="30"/>
      <c r="EU370" s="19"/>
      <c r="EV370" s="6"/>
      <c r="EW370" s="6"/>
      <c r="EX370" s="6"/>
      <c r="EY370" s="19"/>
      <c r="EZ370" s="6"/>
      <c r="FA370" s="6"/>
      <c r="FB370" s="30"/>
      <c r="FC370" s="19"/>
      <c r="FD370" s="6"/>
      <c r="FE370" s="6"/>
      <c r="FF370" s="6"/>
      <c r="FG370" s="19"/>
      <c r="FH370" s="6"/>
      <c r="FI370" s="6"/>
      <c r="FJ370" s="30"/>
      <c r="FK370" s="19"/>
      <c r="FL370" s="6"/>
      <c r="FM370" s="6"/>
      <c r="FN370" s="117"/>
      <c r="FO370" s="86"/>
    </row>
    <row r="371" spans="1:171" x14ac:dyDescent="0.2">
      <c r="A371" s="1"/>
      <c r="B371" s="76" t="str">
        <f>IF($B$53="","",$B$53)</f>
        <v>項目50</v>
      </c>
      <c r="C371" s="20"/>
      <c r="D371" s="7"/>
      <c r="E371" s="7"/>
      <c r="F371" s="7"/>
      <c r="G371" s="20"/>
      <c r="H371" s="7"/>
      <c r="I371" s="7"/>
      <c r="J371" s="7"/>
      <c r="K371" s="20"/>
      <c r="L371" s="7"/>
      <c r="M371" s="7"/>
      <c r="N371" s="7"/>
      <c r="O371" s="20"/>
      <c r="P371" s="7"/>
      <c r="Q371" s="7"/>
      <c r="R371" s="7"/>
      <c r="S371" s="20"/>
      <c r="T371" s="7"/>
      <c r="U371" s="7"/>
      <c r="V371" s="7"/>
      <c r="W371" s="20"/>
      <c r="X371" s="7"/>
      <c r="Y371" s="7"/>
      <c r="Z371" s="7"/>
      <c r="AA371" s="20"/>
      <c r="AB371" s="7"/>
      <c r="AC371" s="7"/>
      <c r="AD371" s="7"/>
      <c r="AE371" s="20"/>
      <c r="AF371" s="7"/>
      <c r="AG371" s="7"/>
      <c r="AH371" s="7"/>
      <c r="AI371" s="20"/>
      <c r="AJ371" s="7"/>
      <c r="AK371" s="7"/>
      <c r="AL371" s="7"/>
      <c r="AM371" s="20"/>
      <c r="AN371" s="7"/>
      <c r="AO371" s="7"/>
      <c r="AP371" s="7"/>
      <c r="AQ371" s="20"/>
      <c r="AR371" s="7"/>
      <c r="AS371" s="7"/>
      <c r="AT371" s="7"/>
      <c r="AU371" s="20"/>
      <c r="AV371" s="7"/>
      <c r="AW371" s="7"/>
      <c r="AX371" s="31"/>
      <c r="AY371" s="20"/>
      <c r="AZ371" s="7"/>
      <c r="BA371" s="7"/>
      <c r="BB371" s="7"/>
      <c r="BC371" s="20"/>
      <c r="BD371" s="7"/>
      <c r="BE371" s="7"/>
      <c r="BF371" s="31"/>
      <c r="BG371" s="20"/>
      <c r="BH371" s="7"/>
      <c r="BI371" s="7"/>
      <c r="BJ371" s="7"/>
      <c r="BK371" s="20"/>
      <c r="BL371" s="7"/>
      <c r="BM371" s="7"/>
      <c r="BN371" s="31"/>
      <c r="BO371" s="20"/>
      <c r="BP371" s="7"/>
      <c r="BQ371" s="7"/>
      <c r="BR371" s="7"/>
      <c r="BS371" s="20"/>
      <c r="BT371" s="7"/>
      <c r="BU371" s="7"/>
      <c r="BV371" s="31"/>
      <c r="BW371" s="20"/>
      <c r="BX371" s="7"/>
      <c r="BY371" s="7"/>
      <c r="BZ371" s="7"/>
      <c r="CA371" s="20"/>
      <c r="CB371" s="7"/>
      <c r="CC371" s="7"/>
      <c r="CD371" s="31"/>
      <c r="CE371" s="20"/>
      <c r="CF371" s="7"/>
      <c r="CG371" s="7"/>
      <c r="CH371" s="7"/>
      <c r="CI371" s="20"/>
      <c r="CJ371" s="7"/>
      <c r="CK371" s="7"/>
      <c r="CL371" s="31"/>
      <c r="CM371" s="20"/>
      <c r="CN371" s="7"/>
      <c r="CO371" s="7"/>
      <c r="CP371" s="7"/>
      <c r="CQ371" s="20"/>
      <c r="CR371" s="7"/>
      <c r="CS371" s="7"/>
      <c r="CT371" s="31"/>
      <c r="CU371" s="20"/>
      <c r="CV371" s="7"/>
      <c r="CW371" s="7"/>
      <c r="CX371" s="7"/>
      <c r="CY371" s="20"/>
      <c r="CZ371" s="7"/>
      <c r="DA371" s="7"/>
      <c r="DB371" s="31"/>
      <c r="DC371" s="20"/>
      <c r="DD371" s="7"/>
      <c r="DE371" s="7"/>
      <c r="DF371" s="7"/>
      <c r="DG371" s="20"/>
      <c r="DH371" s="7"/>
      <c r="DI371" s="7"/>
      <c r="DJ371" s="31"/>
      <c r="DK371" s="20"/>
      <c r="DL371" s="7"/>
      <c r="DM371" s="7"/>
      <c r="DN371" s="7"/>
      <c r="DO371" s="20"/>
      <c r="DP371" s="7"/>
      <c r="DQ371" s="7"/>
      <c r="DR371" s="31"/>
      <c r="DS371" s="20"/>
      <c r="DT371" s="7"/>
      <c r="DU371" s="7"/>
      <c r="DV371" s="31"/>
      <c r="DW371" s="20"/>
      <c r="DX371" s="7"/>
      <c r="DY371" s="7"/>
      <c r="DZ371" s="7"/>
      <c r="EA371" s="20"/>
      <c r="EB371" s="7"/>
      <c r="EC371" s="7"/>
      <c r="ED371" s="31"/>
      <c r="EE371" s="20"/>
      <c r="EF371" s="7"/>
      <c r="EG371" s="7"/>
      <c r="EH371" s="7"/>
      <c r="EI371" s="20"/>
      <c r="EJ371" s="7"/>
      <c r="EK371" s="7"/>
      <c r="EL371" s="31"/>
      <c r="EM371" s="20"/>
      <c r="EN371" s="7"/>
      <c r="EO371" s="7"/>
      <c r="EP371" s="7"/>
      <c r="EQ371" s="20"/>
      <c r="ER371" s="7"/>
      <c r="ES371" s="7"/>
      <c r="ET371" s="31"/>
      <c r="EU371" s="20"/>
      <c r="EV371" s="7"/>
      <c r="EW371" s="7"/>
      <c r="EX371" s="7"/>
      <c r="EY371" s="20"/>
      <c r="EZ371" s="7"/>
      <c r="FA371" s="7"/>
      <c r="FB371" s="31"/>
      <c r="FC371" s="20"/>
      <c r="FD371" s="7"/>
      <c r="FE371" s="7"/>
      <c r="FF371" s="7"/>
      <c r="FG371" s="20"/>
      <c r="FH371" s="7"/>
      <c r="FI371" s="7"/>
      <c r="FJ371" s="31"/>
      <c r="FK371" s="20"/>
      <c r="FL371" s="7"/>
      <c r="FM371" s="7"/>
      <c r="FN371" s="121"/>
      <c r="FO371" s="86"/>
    </row>
    <row r="372" spans="1:171" s="88" customFormat="1" x14ac:dyDescent="0.2">
      <c r="A372" s="5"/>
      <c r="B372" s="5"/>
      <c r="C372" s="42"/>
      <c r="D372" s="42"/>
      <c r="E372" s="42"/>
      <c r="F372" s="42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</row>
    <row r="373" spans="1:171" x14ac:dyDescent="0.2">
      <c r="A373" s="1"/>
      <c r="B373" s="314" t="s">
        <v>61</v>
      </c>
      <c r="C373" s="311" t="s">
        <v>100</v>
      </c>
      <c r="D373" s="312"/>
      <c r="E373" s="312"/>
      <c r="F373" s="313"/>
      <c r="G373" s="311" t="s">
        <v>101</v>
      </c>
      <c r="H373" s="312"/>
      <c r="I373" s="312"/>
      <c r="J373" s="313"/>
      <c r="K373" s="311" t="s">
        <v>102</v>
      </c>
      <c r="L373" s="312"/>
      <c r="M373" s="312"/>
      <c r="N373" s="313"/>
      <c r="O373" s="311" t="s">
        <v>103</v>
      </c>
      <c r="P373" s="312"/>
      <c r="Q373" s="312"/>
      <c r="R373" s="313"/>
      <c r="S373" s="311" t="s">
        <v>104</v>
      </c>
      <c r="T373" s="312"/>
      <c r="U373" s="312"/>
      <c r="V373" s="313"/>
      <c r="W373" s="311" t="s">
        <v>105</v>
      </c>
      <c r="X373" s="312"/>
      <c r="Y373" s="312"/>
      <c r="Z373" s="313"/>
      <c r="AA373" s="311" t="s">
        <v>106</v>
      </c>
      <c r="AB373" s="312"/>
      <c r="AC373" s="312"/>
      <c r="AD373" s="313"/>
      <c r="AE373" s="311" t="s">
        <v>107</v>
      </c>
      <c r="AF373" s="312"/>
      <c r="AG373" s="312"/>
      <c r="AH373" s="313"/>
      <c r="AI373" s="311" t="s">
        <v>108</v>
      </c>
      <c r="AJ373" s="312"/>
      <c r="AK373" s="312"/>
      <c r="AL373" s="313"/>
      <c r="AM373" s="311" t="s">
        <v>109</v>
      </c>
      <c r="AN373" s="312"/>
      <c r="AO373" s="312"/>
      <c r="AP373" s="313"/>
      <c r="AQ373" s="311" t="s">
        <v>110</v>
      </c>
      <c r="AR373" s="312"/>
      <c r="AS373" s="312"/>
      <c r="AT373" s="313"/>
      <c r="AU373" s="311" t="s">
        <v>111</v>
      </c>
      <c r="AV373" s="312"/>
      <c r="AW373" s="312"/>
      <c r="AX373" s="313"/>
      <c r="AY373" s="311" t="s">
        <v>112</v>
      </c>
      <c r="AZ373" s="312"/>
      <c r="BA373" s="312"/>
      <c r="BB373" s="313"/>
      <c r="BC373" s="311" t="s">
        <v>113</v>
      </c>
      <c r="BD373" s="312"/>
      <c r="BE373" s="312"/>
      <c r="BF373" s="313"/>
      <c r="BG373" s="311" t="s">
        <v>114</v>
      </c>
      <c r="BH373" s="312"/>
      <c r="BI373" s="312"/>
      <c r="BJ373" s="313"/>
      <c r="BK373" s="311" t="s">
        <v>115</v>
      </c>
      <c r="BL373" s="312"/>
      <c r="BM373" s="312"/>
      <c r="BN373" s="313"/>
      <c r="BO373" s="311" t="s">
        <v>116</v>
      </c>
      <c r="BP373" s="312"/>
      <c r="BQ373" s="312"/>
      <c r="BR373" s="313"/>
      <c r="BS373" s="311" t="s">
        <v>117</v>
      </c>
      <c r="BT373" s="312"/>
      <c r="BU373" s="312"/>
      <c r="BV373" s="313"/>
      <c r="BW373" s="311" t="s">
        <v>118</v>
      </c>
      <c r="BX373" s="312"/>
      <c r="BY373" s="312"/>
      <c r="BZ373" s="313"/>
      <c r="CA373" s="311" t="s">
        <v>119</v>
      </c>
      <c r="CB373" s="312"/>
      <c r="CC373" s="312"/>
      <c r="CD373" s="313"/>
      <c r="CE373" s="311" t="s">
        <v>120</v>
      </c>
      <c r="CF373" s="312"/>
      <c r="CG373" s="312"/>
      <c r="CH373" s="313"/>
      <c r="CI373" s="311" t="s">
        <v>121</v>
      </c>
      <c r="CJ373" s="312"/>
      <c r="CK373" s="312"/>
      <c r="CL373" s="313"/>
      <c r="CM373" s="311" t="s">
        <v>122</v>
      </c>
      <c r="CN373" s="312"/>
      <c r="CO373" s="312"/>
      <c r="CP373" s="313"/>
      <c r="CQ373" s="311" t="s">
        <v>123</v>
      </c>
      <c r="CR373" s="312"/>
      <c r="CS373" s="312"/>
      <c r="CT373" s="313"/>
      <c r="CU373" s="311" t="s">
        <v>124</v>
      </c>
      <c r="CV373" s="312"/>
      <c r="CW373" s="312"/>
      <c r="CX373" s="313"/>
      <c r="CY373" s="311" t="s">
        <v>125</v>
      </c>
      <c r="CZ373" s="312"/>
      <c r="DA373" s="312"/>
      <c r="DB373" s="313"/>
      <c r="DC373" s="311" t="s">
        <v>126</v>
      </c>
      <c r="DD373" s="312"/>
      <c r="DE373" s="312"/>
      <c r="DF373" s="313"/>
      <c r="DG373" s="311" t="s">
        <v>127</v>
      </c>
      <c r="DH373" s="312"/>
      <c r="DI373" s="312"/>
      <c r="DJ373" s="313"/>
      <c r="DK373" s="311" t="s">
        <v>128</v>
      </c>
      <c r="DL373" s="312"/>
      <c r="DM373" s="312"/>
      <c r="DN373" s="313"/>
      <c r="DO373" s="311" t="s">
        <v>129</v>
      </c>
      <c r="DP373" s="312"/>
      <c r="DQ373" s="312"/>
      <c r="DR373" s="313"/>
      <c r="DS373" s="311" t="s">
        <v>130</v>
      </c>
      <c r="DT373" s="312"/>
      <c r="DU373" s="312"/>
      <c r="DV373" s="313"/>
      <c r="DW373" s="311" t="s">
        <v>207</v>
      </c>
      <c r="DX373" s="312"/>
      <c r="DY373" s="312"/>
      <c r="DZ373" s="313"/>
      <c r="EA373" s="311" t="s">
        <v>208</v>
      </c>
      <c r="EB373" s="312"/>
      <c r="EC373" s="312"/>
      <c r="ED373" s="313"/>
      <c r="EE373" s="311" t="s">
        <v>209</v>
      </c>
      <c r="EF373" s="312"/>
      <c r="EG373" s="312"/>
      <c r="EH373" s="313"/>
      <c r="EI373" s="311" t="s">
        <v>210</v>
      </c>
      <c r="EJ373" s="312"/>
      <c r="EK373" s="312"/>
      <c r="EL373" s="313"/>
      <c r="EM373" s="311" t="s">
        <v>211</v>
      </c>
      <c r="EN373" s="312"/>
      <c r="EO373" s="312"/>
      <c r="EP373" s="313"/>
      <c r="EQ373" s="311" t="s">
        <v>212</v>
      </c>
      <c r="ER373" s="312"/>
      <c r="ES373" s="312"/>
      <c r="ET373" s="313"/>
      <c r="EU373" s="311" t="s">
        <v>213</v>
      </c>
      <c r="EV373" s="312"/>
      <c r="EW373" s="312"/>
      <c r="EX373" s="313"/>
      <c r="EY373" s="311" t="s">
        <v>214</v>
      </c>
      <c r="EZ373" s="312"/>
      <c r="FA373" s="312"/>
      <c r="FB373" s="313"/>
      <c r="FC373" s="311" t="s">
        <v>215</v>
      </c>
      <c r="FD373" s="312"/>
      <c r="FE373" s="312"/>
      <c r="FF373" s="313"/>
      <c r="FG373" s="311" t="s">
        <v>216</v>
      </c>
      <c r="FH373" s="312"/>
      <c r="FI373" s="312"/>
      <c r="FJ373" s="313"/>
      <c r="FK373" s="311" t="s">
        <v>217</v>
      </c>
      <c r="FL373" s="312"/>
      <c r="FM373" s="312"/>
      <c r="FN373" s="313"/>
      <c r="FO373" s="86"/>
    </row>
    <row r="374" spans="1:171" x14ac:dyDescent="0.2">
      <c r="A374" s="1"/>
      <c r="B374" s="315"/>
      <c r="C374" s="12" t="s">
        <v>0</v>
      </c>
      <c r="D374" s="11" t="s">
        <v>1</v>
      </c>
      <c r="E374" s="10" t="s">
        <v>2</v>
      </c>
      <c r="F374" s="16" t="s">
        <v>3</v>
      </c>
      <c r="G374" s="12" t="s">
        <v>0</v>
      </c>
      <c r="H374" s="11" t="s">
        <v>1</v>
      </c>
      <c r="I374" s="10" t="s">
        <v>2</v>
      </c>
      <c r="J374" s="16" t="s">
        <v>3</v>
      </c>
      <c r="K374" s="12" t="s">
        <v>0</v>
      </c>
      <c r="L374" s="11" t="s">
        <v>1</v>
      </c>
      <c r="M374" s="10" t="s">
        <v>2</v>
      </c>
      <c r="N374" s="16" t="s">
        <v>3</v>
      </c>
      <c r="O374" s="12" t="s">
        <v>0</v>
      </c>
      <c r="P374" s="11" t="s">
        <v>1</v>
      </c>
      <c r="Q374" s="10" t="s">
        <v>2</v>
      </c>
      <c r="R374" s="16" t="s">
        <v>3</v>
      </c>
      <c r="S374" s="12" t="s">
        <v>0</v>
      </c>
      <c r="T374" s="11" t="s">
        <v>1</v>
      </c>
      <c r="U374" s="10" t="s">
        <v>2</v>
      </c>
      <c r="V374" s="16" t="s">
        <v>3</v>
      </c>
      <c r="W374" s="12" t="s">
        <v>0</v>
      </c>
      <c r="X374" s="11" t="s">
        <v>1</v>
      </c>
      <c r="Y374" s="10" t="s">
        <v>2</v>
      </c>
      <c r="Z374" s="16" t="s">
        <v>3</v>
      </c>
      <c r="AA374" s="12" t="s">
        <v>0</v>
      </c>
      <c r="AB374" s="11" t="s">
        <v>1</v>
      </c>
      <c r="AC374" s="10" t="s">
        <v>2</v>
      </c>
      <c r="AD374" s="16" t="s">
        <v>3</v>
      </c>
      <c r="AE374" s="12" t="s">
        <v>0</v>
      </c>
      <c r="AF374" s="11" t="s">
        <v>1</v>
      </c>
      <c r="AG374" s="10" t="s">
        <v>2</v>
      </c>
      <c r="AH374" s="16" t="s">
        <v>3</v>
      </c>
      <c r="AI374" s="12" t="s">
        <v>0</v>
      </c>
      <c r="AJ374" s="11" t="s">
        <v>1</v>
      </c>
      <c r="AK374" s="10" t="s">
        <v>2</v>
      </c>
      <c r="AL374" s="16" t="s">
        <v>3</v>
      </c>
      <c r="AM374" s="12" t="s">
        <v>0</v>
      </c>
      <c r="AN374" s="11" t="s">
        <v>1</v>
      </c>
      <c r="AO374" s="10" t="s">
        <v>2</v>
      </c>
      <c r="AP374" s="16" t="s">
        <v>3</v>
      </c>
      <c r="AQ374" s="12" t="s">
        <v>0</v>
      </c>
      <c r="AR374" s="11" t="s">
        <v>1</v>
      </c>
      <c r="AS374" s="10" t="s">
        <v>2</v>
      </c>
      <c r="AT374" s="16" t="s">
        <v>3</v>
      </c>
      <c r="AU374" s="12" t="s">
        <v>0</v>
      </c>
      <c r="AV374" s="11" t="s">
        <v>1</v>
      </c>
      <c r="AW374" s="10" t="s">
        <v>2</v>
      </c>
      <c r="AX374" s="24" t="s">
        <v>3</v>
      </c>
      <c r="AY374" s="12" t="s">
        <v>0</v>
      </c>
      <c r="AZ374" s="11" t="s">
        <v>1</v>
      </c>
      <c r="BA374" s="10" t="s">
        <v>2</v>
      </c>
      <c r="BB374" s="16" t="s">
        <v>3</v>
      </c>
      <c r="BC374" s="12" t="s">
        <v>0</v>
      </c>
      <c r="BD374" s="11" t="s">
        <v>1</v>
      </c>
      <c r="BE374" s="10" t="s">
        <v>2</v>
      </c>
      <c r="BF374" s="24" t="s">
        <v>3</v>
      </c>
      <c r="BG374" s="12" t="s">
        <v>0</v>
      </c>
      <c r="BH374" s="11" t="s">
        <v>1</v>
      </c>
      <c r="BI374" s="10" t="s">
        <v>2</v>
      </c>
      <c r="BJ374" s="16" t="s">
        <v>3</v>
      </c>
      <c r="BK374" s="12" t="s">
        <v>0</v>
      </c>
      <c r="BL374" s="11" t="s">
        <v>1</v>
      </c>
      <c r="BM374" s="10" t="s">
        <v>2</v>
      </c>
      <c r="BN374" s="24" t="s">
        <v>3</v>
      </c>
      <c r="BO374" s="12" t="s">
        <v>0</v>
      </c>
      <c r="BP374" s="11" t="s">
        <v>1</v>
      </c>
      <c r="BQ374" s="10" t="s">
        <v>2</v>
      </c>
      <c r="BR374" s="16" t="s">
        <v>3</v>
      </c>
      <c r="BS374" s="12" t="s">
        <v>0</v>
      </c>
      <c r="BT374" s="11" t="s">
        <v>1</v>
      </c>
      <c r="BU374" s="10" t="s">
        <v>2</v>
      </c>
      <c r="BV374" s="24" t="s">
        <v>3</v>
      </c>
      <c r="BW374" s="12" t="s">
        <v>0</v>
      </c>
      <c r="BX374" s="11" t="s">
        <v>1</v>
      </c>
      <c r="BY374" s="10" t="s">
        <v>2</v>
      </c>
      <c r="BZ374" s="16" t="s">
        <v>3</v>
      </c>
      <c r="CA374" s="12" t="s">
        <v>0</v>
      </c>
      <c r="CB374" s="11" t="s">
        <v>1</v>
      </c>
      <c r="CC374" s="10" t="s">
        <v>2</v>
      </c>
      <c r="CD374" s="24" t="s">
        <v>3</v>
      </c>
      <c r="CE374" s="12" t="s">
        <v>0</v>
      </c>
      <c r="CF374" s="11" t="s">
        <v>1</v>
      </c>
      <c r="CG374" s="10" t="s">
        <v>2</v>
      </c>
      <c r="CH374" s="16" t="s">
        <v>3</v>
      </c>
      <c r="CI374" s="12" t="s">
        <v>0</v>
      </c>
      <c r="CJ374" s="11" t="s">
        <v>1</v>
      </c>
      <c r="CK374" s="10" t="s">
        <v>2</v>
      </c>
      <c r="CL374" s="24" t="s">
        <v>3</v>
      </c>
      <c r="CM374" s="12" t="s">
        <v>0</v>
      </c>
      <c r="CN374" s="11" t="s">
        <v>1</v>
      </c>
      <c r="CO374" s="10" t="s">
        <v>2</v>
      </c>
      <c r="CP374" s="16" t="s">
        <v>3</v>
      </c>
      <c r="CQ374" s="12" t="s">
        <v>0</v>
      </c>
      <c r="CR374" s="11" t="s">
        <v>1</v>
      </c>
      <c r="CS374" s="10" t="s">
        <v>2</v>
      </c>
      <c r="CT374" s="24" t="s">
        <v>3</v>
      </c>
      <c r="CU374" s="12" t="s">
        <v>0</v>
      </c>
      <c r="CV374" s="11" t="s">
        <v>1</v>
      </c>
      <c r="CW374" s="10" t="s">
        <v>2</v>
      </c>
      <c r="CX374" s="16" t="s">
        <v>3</v>
      </c>
      <c r="CY374" s="12" t="s">
        <v>0</v>
      </c>
      <c r="CZ374" s="11" t="s">
        <v>1</v>
      </c>
      <c r="DA374" s="10" t="s">
        <v>2</v>
      </c>
      <c r="DB374" s="24" t="s">
        <v>3</v>
      </c>
      <c r="DC374" s="12" t="s">
        <v>0</v>
      </c>
      <c r="DD374" s="11" t="s">
        <v>1</v>
      </c>
      <c r="DE374" s="10" t="s">
        <v>2</v>
      </c>
      <c r="DF374" s="16" t="s">
        <v>3</v>
      </c>
      <c r="DG374" s="12" t="s">
        <v>0</v>
      </c>
      <c r="DH374" s="11" t="s">
        <v>1</v>
      </c>
      <c r="DI374" s="10" t="s">
        <v>2</v>
      </c>
      <c r="DJ374" s="24" t="s">
        <v>3</v>
      </c>
      <c r="DK374" s="12" t="s">
        <v>0</v>
      </c>
      <c r="DL374" s="11" t="s">
        <v>1</v>
      </c>
      <c r="DM374" s="10" t="s">
        <v>2</v>
      </c>
      <c r="DN374" s="16" t="s">
        <v>3</v>
      </c>
      <c r="DO374" s="12" t="s">
        <v>0</v>
      </c>
      <c r="DP374" s="11" t="s">
        <v>1</v>
      </c>
      <c r="DQ374" s="10" t="s">
        <v>2</v>
      </c>
      <c r="DR374" s="24" t="s">
        <v>3</v>
      </c>
      <c r="DS374" s="12" t="s">
        <v>0</v>
      </c>
      <c r="DT374" s="11" t="s">
        <v>1</v>
      </c>
      <c r="DU374" s="10" t="s">
        <v>2</v>
      </c>
      <c r="DV374" s="24" t="s">
        <v>3</v>
      </c>
      <c r="DW374" s="12" t="s">
        <v>0</v>
      </c>
      <c r="DX374" s="11" t="s">
        <v>1</v>
      </c>
      <c r="DY374" s="10" t="s">
        <v>2</v>
      </c>
      <c r="DZ374" s="16" t="s">
        <v>3</v>
      </c>
      <c r="EA374" s="12" t="s">
        <v>0</v>
      </c>
      <c r="EB374" s="11" t="s">
        <v>1</v>
      </c>
      <c r="EC374" s="10" t="s">
        <v>2</v>
      </c>
      <c r="ED374" s="24" t="s">
        <v>3</v>
      </c>
      <c r="EE374" s="12" t="s">
        <v>0</v>
      </c>
      <c r="EF374" s="11" t="s">
        <v>1</v>
      </c>
      <c r="EG374" s="10" t="s">
        <v>2</v>
      </c>
      <c r="EH374" s="16" t="s">
        <v>3</v>
      </c>
      <c r="EI374" s="12" t="s">
        <v>0</v>
      </c>
      <c r="EJ374" s="11" t="s">
        <v>1</v>
      </c>
      <c r="EK374" s="10" t="s">
        <v>2</v>
      </c>
      <c r="EL374" s="24" t="s">
        <v>3</v>
      </c>
      <c r="EM374" s="12" t="s">
        <v>0</v>
      </c>
      <c r="EN374" s="11" t="s">
        <v>1</v>
      </c>
      <c r="EO374" s="10" t="s">
        <v>2</v>
      </c>
      <c r="EP374" s="16" t="s">
        <v>3</v>
      </c>
      <c r="EQ374" s="12" t="s">
        <v>0</v>
      </c>
      <c r="ER374" s="11" t="s">
        <v>1</v>
      </c>
      <c r="ES374" s="10" t="s">
        <v>2</v>
      </c>
      <c r="ET374" s="24" t="s">
        <v>3</v>
      </c>
      <c r="EU374" s="12" t="s">
        <v>0</v>
      </c>
      <c r="EV374" s="11" t="s">
        <v>1</v>
      </c>
      <c r="EW374" s="10" t="s">
        <v>2</v>
      </c>
      <c r="EX374" s="16" t="s">
        <v>3</v>
      </c>
      <c r="EY374" s="12" t="s">
        <v>0</v>
      </c>
      <c r="EZ374" s="11" t="s">
        <v>1</v>
      </c>
      <c r="FA374" s="10" t="s">
        <v>2</v>
      </c>
      <c r="FB374" s="24" t="s">
        <v>3</v>
      </c>
      <c r="FC374" s="12" t="s">
        <v>0</v>
      </c>
      <c r="FD374" s="11" t="s">
        <v>1</v>
      </c>
      <c r="FE374" s="10" t="s">
        <v>2</v>
      </c>
      <c r="FF374" s="16" t="s">
        <v>3</v>
      </c>
      <c r="FG374" s="12" t="s">
        <v>0</v>
      </c>
      <c r="FH374" s="11" t="s">
        <v>1</v>
      </c>
      <c r="FI374" s="10" t="s">
        <v>2</v>
      </c>
      <c r="FJ374" s="24" t="s">
        <v>3</v>
      </c>
      <c r="FK374" s="12" t="s">
        <v>0</v>
      </c>
      <c r="FL374" s="11" t="s">
        <v>1</v>
      </c>
      <c r="FM374" s="10" t="s">
        <v>2</v>
      </c>
      <c r="FN374" s="87" t="s">
        <v>3</v>
      </c>
      <c r="FO374" s="86"/>
    </row>
    <row r="375" spans="1:171" x14ac:dyDescent="0.2">
      <c r="A375" s="1"/>
      <c r="B375" s="73" t="str">
        <f>IF($B$4="","",$B$4)</f>
        <v>加工食品</v>
      </c>
      <c r="C375" s="21"/>
      <c r="D375" s="8"/>
      <c r="E375" s="8"/>
      <c r="F375" s="8"/>
      <c r="G375" s="21"/>
      <c r="H375" s="8"/>
      <c r="I375" s="8"/>
      <c r="J375" s="8"/>
      <c r="K375" s="21"/>
      <c r="L375" s="8"/>
      <c r="M375" s="8"/>
      <c r="N375" s="8"/>
      <c r="O375" s="21"/>
      <c r="P375" s="8"/>
      <c r="Q375" s="8"/>
      <c r="R375" s="8"/>
      <c r="S375" s="21"/>
      <c r="T375" s="8"/>
      <c r="U375" s="8"/>
      <c r="V375" s="8"/>
      <c r="W375" s="21"/>
      <c r="X375" s="8"/>
      <c r="Y375" s="8"/>
      <c r="Z375" s="8"/>
      <c r="AA375" s="21"/>
      <c r="AB375" s="8"/>
      <c r="AC375" s="8"/>
      <c r="AD375" s="8"/>
      <c r="AE375" s="21"/>
      <c r="AF375" s="8"/>
      <c r="AG375" s="8"/>
      <c r="AH375" s="8"/>
      <c r="AI375" s="21"/>
      <c r="AJ375" s="8"/>
      <c r="AK375" s="8"/>
      <c r="AL375" s="8"/>
      <c r="AM375" s="21"/>
      <c r="AN375" s="8"/>
      <c r="AO375" s="8"/>
      <c r="AP375" s="8"/>
      <c r="AQ375" s="21"/>
      <c r="AR375" s="8"/>
      <c r="AS375" s="8"/>
      <c r="AT375" s="8"/>
      <c r="AU375" s="21"/>
      <c r="AV375" s="8"/>
      <c r="AW375" s="8"/>
      <c r="AX375" s="29"/>
      <c r="AY375" s="21"/>
      <c r="AZ375" s="8"/>
      <c r="BA375" s="8"/>
      <c r="BB375" s="8"/>
      <c r="BC375" s="21"/>
      <c r="BD375" s="8"/>
      <c r="BE375" s="8"/>
      <c r="BF375" s="29"/>
      <c r="BG375" s="21"/>
      <c r="BH375" s="8"/>
      <c r="BI375" s="8"/>
      <c r="BJ375" s="8"/>
      <c r="BK375" s="21"/>
      <c r="BL375" s="8"/>
      <c r="BM375" s="8"/>
      <c r="BN375" s="29"/>
      <c r="BO375" s="21"/>
      <c r="BP375" s="8"/>
      <c r="BQ375" s="8"/>
      <c r="BR375" s="8"/>
      <c r="BS375" s="21"/>
      <c r="BT375" s="8"/>
      <c r="BU375" s="8"/>
      <c r="BV375" s="29"/>
      <c r="BW375" s="21"/>
      <c r="BX375" s="8"/>
      <c r="BY375" s="8"/>
      <c r="BZ375" s="8"/>
      <c r="CA375" s="21"/>
      <c r="CB375" s="8"/>
      <c r="CC375" s="8"/>
      <c r="CD375" s="29"/>
      <c r="CE375" s="21"/>
      <c r="CF375" s="8"/>
      <c r="CG375" s="8"/>
      <c r="CH375" s="8"/>
      <c r="CI375" s="21"/>
      <c r="CJ375" s="8"/>
      <c r="CK375" s="8"/>
      <c r="CL375" s="29"/>
      <c r="CM375" s="21"/>
      <c r="CN375" s="8"/>
      <c r="CO375" s="8"/>
      <c r="CP375" s="8"/>
      <c r="CQ375" s="21"/>
      <c r="CR375" s="8"/>
      <c r="CS375" s="8"/>
      <c r="CT375" s="29"/>
      <c r="CU375" s="21"/>
      <c r="CV375" s="8"/>
      <c r="CW375" s="8"/>
      <c r="CX375" s="8"/>
      <c r="CY375" s="21"/>
      <c r="CZ375" s="8"/>
      <c r="DA375" s="8"/>
      <c r="DB375" s="29"/>
      <c r="DC375" s="21"/>
      <c r="DD375" s="8"/>
      <c r="DE375" s="8"/>
      <c r="DF375" s="8"/>
      <c r="DG375" s="21"/>
      <c r="DH375" s="8"/>
      <c r="DI375" s="8"/>
      <c r="DJ375" s="29"/>
      <c r="DK375" s="21"/>
      <c r="DL375" s="8"/>
      <c r="DM375" s="8"/>
      <c r="DN375" s="8"/>
      <c r="DO375" s="21"/>
      <c r="DP375" s="8"/>
      <c r="DQ375" s="8"/>
      <c r="DR375" s="29"/>
      <c r="DS375" s="21"/>
      <c r="DT375" s="8"/>
      <c r="DU375" s="8"/>
      <c r="DV375" s="29"/>
      <c r="DW375" s="21"/>
      <c r="DX375" s="8"/>
      <c r="DY375" s="8"/>
      <c r="DZ375" s="8"/>
      <c r="EA375" s="21"/>
      <c r="EB375" s="8"/>
      <c r="EC375" s="8"/>
      <c r="ED375" s="29"/>
      <c r="EE375" s="21"/>
      <c r="EF375" s="8"/>
      <c r="EG375" s="8"/>
      <c r="EH375" s="8"/>
      <c r="EI375" s="21"/>
      <c r="EJ375" s="8"/>
      <c r="EK375" s="8"/>
      <c r="EL375" s="29"/>
      <c r="EM375" s="21"/>
      <c r="EN375" s="8"/>
      <c r="EO375" s="8"/>
      <c r="EP375" s="8"/>
      <c r="EQ375" s="21"/>
      <c r="ER375" s="8"/>
      <c r="ES375" s="8"/>
      <c r="ET375" s="29"/>
      <c r="EU375" s="21"/>
      <c r="EV375" s="8"/>
      <c r="EW375" s="8"/>
      <c r="EX375" s="8"/>
      <c r="EY375" s="21"/>
      <c r="EZ375" s="8"/>
      <c r="FA375" s="8"/>
      <c r="FB375" s="29"/>
      <c r="FC375" s="21"/>
      <c r="FD375" s="8"/>
      <c r="FE375" s="8"/>
      <c r="FF375" s="8"/>
      <c r="FG375" s="21"/>
      <c r="FH375" s="8"/>
      <c r="FI375" s="8"/>
      <c r="FJ375" s="29"/>
      <c r="FK375" s="21"/>
      <c r="FL375" s="8"/>
      <c r="FM375" s="8"/>
      <c r="FN375" s="114"/>
      <c r="FO375" s="86"/>
    </row>
    <row r="376" spans="1:171" x14ac:dyDescent="0.2">
      <c r="A376" s="1"/>
      <c r="B376" s="74" t="str">
        <f>IF($B$5="","",$B$5)</f>
        <v>生鮮食品</v>
      </c>
      <c r="C376" s="19"/>
      <c r="D376" s="6"/>
      <c r="E376" s="6"/>
      <c r="F376" s="6"/>
      <c r="G376" s="19"/>
      <c r="H376" s="6"/>
      <c r="I376" s="6"/>
      <c r="J376" s="6"/>
      <c r="K376" s="19"/>
      <c r="L376" s="6"/>
      <c r="M376" s="6"/>
      <c r="N376" s="6"/>
      <c r="O376" s="19"/>
      <c r="P376" s="6"/>
      <c r="Q376" s="6"/>
      <c r="R376" s="6"/>
      <c r="S376" s="19"/>
      <c r="T376" s="6"/>
      <c r="U376" s="6"/>
      <c r="V376" s="6"/>
      <c r="W376" s="19"/>
      <c r="X376" s="6"/>
      <c r="Y376" s="6"/>
      <c r="Z376" s="6"/>
      <c r="AA376" s="19"/>
      <c r="AB376" s="6"/>
      <c r="AC376" s="6"/>
      <c r="AD376" s="6"/>
      <c r="AE376" s="19"/>
      <c r="AF376" s="6"/>
      <c r="AG376" s="6"/>
      <c r="AH376" s="6"/>
      <c r="AI376" s="19"/>
      <c r="AJ376" s="6"/>
      <c r="AK376" s="6"/>
      <c r="AL376" s="6"/>
      <c r="AM376" s="19"/>
      <c r="AN376" s="6"/>
      <c r="AO376" s="6"/>
      <c r="AP376" s="6"/>
      <c r="AQ376" s="19"/>
      <c r="AR376" s="6"/>
      <c r="AS376" s="6"/>
      <c r="AT376" s="6"/>
      <c r="AU376" s="19"/>
      <c r="AV376" s="6"/>
      <c r="AW376" s="6"/>
      <c r="AX376" s="30"/>
      <c r="AY376" s="19"/>
      <c r="AZ376" s="6"/>
      <c r="BA376" s="6"/>
      <c r="BB376" s="6"/>
      <c r="BC376" s="19"/>
      <c r="BD376" s="6"/>
      <c r="BE376" s="6"/>
      <c r="BF376" s="30"/>
      <c r="BG376" s="19"/>
      <c r="BH376" s="6"/>
      <c r="BI376" s="6"/>
      <c r="BJ376" s="6"/>
      <c r="BK376" s="19"/>
      <c r="BL376" s="6"/>
      <c r="BM376" s="6"/>
      <c r="BN376" s="30"/>
      <c r="BO376" s="19"/>
      <c r="BP376" s="6"/>
      <c r="BQ376" s="6"/>
      <c r="BR376" s="6"/>
      <c r="BS376" s="19"/>
      <c r="BT376" s="6"/>
      <c r="BU376" s="6"/>
      <c r="BV376" s="30"/>
      <c r="BW376" s="19"/>
      <c r="BX376" s="6"/>
      <c r="BY376" s="6"/>
      <c r="BZ376" s="6"/>
      <c r="CA376" s="19"/>
      <c r="CB376" s="6"/>
      <c r="CC376" s="6"/>
      <c r="CD376" s="30"/>
      <c r="CE376" s="19"/>
      <c r="CF376" s="6"/>
      <c r="CG376" s="6"/>
      <c r="CH376" s="6"/>
      <c r="CI376" s="19"/>
      <c r="CJ376" s="6"/>
      <c r="CK376" s="6"/>
      <c r="CL376" s="30"/>
      <c r="CM376" s="19"/>
      <c r="CN376" s="6"/>
      <c r="CO376" s="6"/>
      <c r="CP376" s="6"/>
      <c r="CQ376" s="19"/>
      <c r="CR376" s="6"/>
      <c r="CS376" s="6"/>
      <c r="CT376" s="30"/>
      <c r="CU376" s="19"/>
      <c r="CV376" s="6"/>
      <c r="CW376" s="6"/>
      <c r="CX376" s="6"/>
      <c r="CY376" s="19"/>
      <c r="CZ376" s="6"/>
      <c r="DA376" s="6"/>
      <c r="DB376" s="30"/>
      <c r="DC376" s="19"/>
      <c r="DD376" s="6"/>
      <c r="DE376" s="6"/>
      <c r="DF376" s="6"/>
      <c r="DG376" s="19"/>
      <c r="DH376" s="6"/>
      <c r="DI376" s="6"/>
      <c r="DJ376" s="30"/>
      <c r="DK376" s="19"/>
      <c r="DL376" s="6"/>
      <c r="DM376" s="6"/>
      <c r="DN376" s="6"/>
      <c r="DO376" s="19"/>
      <c r="DP376" s="6"/>
      <c r="DQ376" s="6"/>
      <c r="DR376" s="30"/>
      <c r="DS376" s="19"/>
      <c r="DT376" s="6"/>
      <c r="DU376" s="6"/>
      <c r="DV376" s="30"/>
      <c r="DW376" s="19"/>
      <c r="DX376" s="6"/>
      <c r="DY376" s="6"/>
      <c r="DZ376" s="6"/>
      <c r="EA376" s="19"/>
      <c r="EB376" s="6"/>
      <c r="EC376" s="6"/>
      <c r="ED376" s="30"/>
      <c r="EE376" s="19"/>
      <c r="EF376" s="6"/>
      <c r="EG376" s="6"/>
      <c r="EH376" s="6"/>
      <c r="EI376" s="19"/>
      <c r="EJ376" s="6"/>
      <c r="EK376" s="6"/>
      <c r="EL376" s="30"/>
      <c r="EM376" s="19"/>
      <c r="EN376" s="6"/>
      <c r="EO376" s="6"/>
      <c r="EP376" s="6"/>
      <c r="EQ376" s="19"/>
      <c r="ER376" s="6"/>
      <c r="ES376" s="6"/>
      <c r="ET376" s="30"/>
      <c r="EU376" s="19"/>
      <c r="EV376" s="6"/>
      <c r="EW376" s="6"/>
      <c r="EX376" s="6"/>
      <c r="EY376" s="19"/>
      <c r="EZ376" s="6"/>
      <c r="FA376" s="6"/>
      <c r="FB376" s="30"/>
      <c r="FC376" s="19"/>
      <c r="FD376" s="6"/>
      <c r="FE376" s="6"/>
      <c r="FF376" s="6"/>
      <c r="FG376" s="19"/>
      <c r="FH376" s="6"/>
      <c r="FI376" s="6"/>
      <c r="FJ376" s="30"/>
      <c r="FK376" s="19"/>
      <c r="FL376" s="6"/>
      <c r="FM376" s="6"/>
      <c r="FN376" s="117"/>
      <c r="FO376" s="86"/>
    </row>
    <row r="377" spans="1:171" x14ac:dyDescent="0.2">
      <c r="A377" s="1"/>
      <c r="B377" s="74" t="str">
        <f>IF($B$6="","",$B$6)</f>
        <v>菓子類</v>
      </c>
      <c r="C377" s="19"/>
      <c r="D377" s="6"/>
      <c r="E377" s="6"/>
      <c r="F377" s="6"/>
      <c r="G377" s="19"/>
      <c r="H377" s="6"/>
      <c r="I377" s="6"/>
      <c r="J377" s="6"/>
      <c r="K377" s="19"/>
      <c r="L377" s="6"/>
      <c r="M377" s="6"/>
      <c r="N377" s="6"/>
      <c r="O377" s="19"/>
      <c r="P377" s="6"/>
      <c r="Q377" s="6"/>
      <c r="R377" s="6"/>
      <c r="S377" s="19"/>
      <c r="T377" s="6"/>
      <c r="U377" s="6"/>
      <c r="V377" s="6"/>
      <c r="W377" s="19"/>
      <c r="X377" s="6"/>
      <c r="Y377" s="6"/>
      <c r="Z377" s="6"/>
      <c r="AA377" s="19"/>
      <c r="AB377" s="6"/>
      <c r="AC377" s="6"/>
      <c r="AD377" s="6"/>
      <c r="AE377" s="19"/>
      <c r="AF377" s="6"/>
      <c r="AG377" s="6"/>
      <c r="AH377" s="6"/>
      <c r="AI377" s="19"/>
      <c r="AJ377" s="6"/>
      <c r="AK377" s="6"/>
      <c r="AL377" s="6"/>
      <c r="AM377" s="19"/>
      <c r="AN377" s="6"/>
      <c r="AO377" s="6"/>
      <c r="AP377" s="6"/>
      <c r="AQ377" s="19"/>
      <c r="AR377" s="6"/>
      <c r="AS377" s="6"/>
      <c r="AT377" s="6"/>
      <c r="AU377" s="19"/>
      <c r="AV377" s="6"/>
      <c r="AW377" s="6"/>
      <c r="AX377" s="30"/>
      <c r="AY377" s="19"/>
      <c r="AZ377" s="6"/>
      <c r="BA377" s="6"/>
      <c r="BB377" s="6"/>
      <c r="BC377" s="19"/>
      <c r="BD377" s="6"/>
      <c r="BE377" s="6"/>
      <c r="BF377" s="30"/>
      <c r="BG377" s="19"/>
      <c r="BH377" s="6"/>
      <c r="BI377" s="6"/>
      <c r="BJ377" s="6"/>
      <c r="BK377" s="19"/>
      <c r="BL377" s="6"/>
      <c r="BM377" s="6"/>
      <c r="BN377" s="30"/>
      <c r="BO377" s="19"/>
      <c r="BP377" s="6"/>
      <c r="BQ377" s="6"/>
      <c r="BR377" s="6"/>
      <c r="BS377" s="19"/>
      <c r="BT377" s="6"/>
      <c r="BU377" s="6"/>
      <c r="BV377" s="30"/>
      <c r="BW377" s="19"/>
      <c r="BX377" s="6"/>
      <c r="BY377" s="6"/>
      <c r="BZ377" s="6"/>
      <c r="CA377" s="19"/>
      <c r="CB377" s="6"/>
      <c r="CC377" s="6"/>
      <c r="CD377" s="30"/>
      <c r="CE377" s="19"/>
      <c r="CF377" s="6"/>
      <c r="CG377" s="6"/>
      <c r="CH377" s="6"/>
      <c r="CI377" s="19"/>
      <c r="CJ377" s="6"/>
      <c r="CK377" s="6"/>
      <c r="CL377" s="30"/>
      <c r="CM377" s="19"/>
      <c r="CN377" s="6"/>
      <c r="CO377" s="6"/>
      <c r="CP377" s="6"/>
      <c r="CQ377" s="19"/>
      <c r="CR377" s="6"/>
      <c r="CS377" s="6"/>
      <c r="CT377" s="30"/>
      <c r="CU377" s="19"/>
      <c r="CV377" s="6"/>
      <c r="CW377" s="6"/>
      <c r="CX377" s="6"/>
      <c r="CY377" s="19"/>
      <c r="CZ377" s="6"/>
      <c r="DA377" s="6"/>
      <c r="DB377" s="30"/>
      <c r="DC377" s="19"/>
      <c r="DD377" s="6"/>
      <c r="DE377" s="6"/>
      <c r="DF377" s="6"/>
      <c r="DG377" s="19"/>
      <c r="DH377" s="6"/>
      <c r="DI377" s="6"/>
      <c r="DJ377" s="30"/>
      <c r="DK377" s="19"/>
      <c r="DL377" s="6"/>
      <c r="DM377" s="6"/>
      <c r="DN377" s="6"/>
      <c r="DO377" s="19"/>
      <c r="DP377" s="6"/>
      <c r="DQ377" s="6"/>
      <c r="DR377" s="30"/>
      <c r="DS377" s="19"/>
      <c r="DT377" s="6"/>
      <c r="DU377" s="6"/>
      <c r="DV377" s="30"/>
      <c r="DW377" s="19"/>
      <c r="DX377" s="6"/>
      <c r="DY377" s="6"/>
      <c r="DZ377" s="6"/>
      <c r="EA377" s="19"/>
      <c r="EB377" s="6"/>
      <c r="EC377" s="6"/>
      <c r="ED377" s="30"/>
      <c r="EE377" s="19"/>
      <c r="EF377" s="6"/>
      <c r="EG377" s="6"/>
      <c r="EH377" s="6"/>
      <c r="EI377" s="19"/>
      <c r="EJ377" s="6"/>
      <c r="EK377" s="6"/>
      <c r="EL377" s="30"/>
      <c r="EM377" s="19"/>
      <c r="EN377" s="6"/>
      <c r="EO377" s="6"/>
      <c r="EP377" s="6"/>
      <c r="EQ377" s="19"/>
      <c r="ER377" s="6"/>
      <c r="ES377" s="6"/>
      <c r="ET377" s="30"/>
      <c r="EU377" s="19"/>
      <c r="EV377" s="6"/>
      <c r="EW377" s="6"/>
      <c r="EX377" s="6"/>
      <c r="EY377" s="19"/>
      <c r="EZ377" s="6"/>
      <c r="FA377" s="6"/>
      <c r="FB377" s="30"/>
      <c r="FC377" s="19"/>
      <c r="FD377" s="6"/>
      <c r="FE377" s="6"/>
      <c r="FF377" s="6"/>
      <c r="FG377" s="19"/>
      <c r="FH377" s="6"/>
      <c r="FI377" s="6"/>
      <c r="FJ377" s="30"/>
      <c r="FK377" s="19"/>
      <c r="FL377" s="6"/>
      <c r="FM377" s="6"/>
      <c r="FN377" s="117"/>
      <c r="FO377" s="86"/>
    </row>
    <row r="378" spans="1:171" x14ac:dyDescent="0.2">
      <c r="A378" s="1"/>
      <c r="B378" s="74" t="str">
        <f>IF($B$7="","",$B$7)</f>
        <v>項目4</v>
      </c>
      <c r="C378" s="19"/>
      <c r="D378" s="6"/>
      <c r="E378" s="6"/>
      <c r="F378" s="6"/>
      <c r="G378" s="19"/>
      <c r="H378" s="6"/>
      <c r="I378" s="6"/>
      <c r="J378" s="6"/>
      <c r="K378" s="19"/>
      <c r="L378" s="6"/>
      <c r="M378" s="6"/>
      <c r="N378" s="6"/>
      <c r="O378" s="19"/>
      <c r="P378" s="6"/>
      <c r="Q378" s="6"/>
      <c r="R378" s="6"/>
      <c r="S378" s="19"/>
      <c r="T378" s="6"/>
      <c r="U378" s="6"/>
      <c r="V378" s="6"/>
      <c r="W378" s="19"/>
      <c r="X378" s="6"/>
      <c r="Y378" s="6"/>
      <c r="Z378" s="6"/>
      <c r="AA378" s="19"/>
      <c r="AB378" s="6"/>
      <c r="AC378" s="6"/>
      <c r="AD378" s="6"/>
      <c r="AE378" s="19"/>
      <c r="AF378" s="6"/>
      <c r="AG378" s="6"/>
      <c r="AH378" s="6"/>
      <c r="AI378" s="19"/>
      <c r="AJ378" s="6"/>
      <c r="AK378" s="6"/>
      <c r="AL378" s="6"/>
      <c r="AM378" s="19"/>
      <c r="AN378" s="6"/>
      <c r="AO378" s="6"/>
      <c r="AP378" s="6"/>
      <c r="AQ378" s="19"/>
      <c r="AR378" s="6"/>
      <c r="AS378" s="6"/>
      <c r="AT378" s="6"/>
      <c r="AU378" s="19"/>
      <c r="AV378" s="6"/>
      <c r="AW378" s="6"/>
      <c r="AX378" s="30"/>
      <c r="AY378" s="19"/>
      <c r="AZ378" s="6"/>
      <c r="BA378" s="6"/>
      <c r="BB378" s="6"/>
      <c r="BC378" s="19"/>
      <c r="BD378" s="6"/>
      <c r="BE378" s="6"/>
      <c r="BF378" s="30"/>
      <c r="BG378" s="19"/>
      <c r="BH378" s="6"/>
      <c r="BI378" s="6"/>
      <c r="BJ378" s="6"/>
      <c r="BK378" s="19"/>
      <c r="BL378" s="6"/>
      <c r="BM378" s="6"/>
      <c r="BN378" s="30"/>
      <c r="BO378" s="19"/>
      <c r="BP378" s="6"/>
      <c r="BQ378" s="6"/>
      <c r="BR378" s="6"/>
      <c r="BS378" s="19"/>
      <c r="BT378" s="6"/>
      <c r="BU378" s="6"/>
      <c r="BV378" s="30"/>
      <c r="BW378" s="19"/>
      <c r="BX378" s="6"/>
      <c r="BY378" s="6"/>
      <c r="BZ378" s="6"/>
      <c r="CA378" s="19"/>
      <c r="CB378" s="6"/>
      <c r="CC378" s="6"/>
      <c r="CD378" s="30"/>
      <c r="CE378" s="19"/>
      <c r="CF378" s="6"/>
      <c r="CG378" s="6"/>
      <c r="CH378" s="6"/>
      <c r="CI378" s="19"/>
      <c r="CJ378" s="6"/>
      <c r="CK378" s="6"/>
      <c r="CL378" s="30"/>
      <c r="CM378" s="19"/>
      <c r="CN378" s="6"/>
      <c r="CO378" s="6"/>
      <c r="CP378" s="6"/>
      <c r="CQ378" s="19"/>
      <c r="CR378" s="6"/>
      <c r="CS378" s="6"/>
      <c r="CT378" s="30"/>
      <c r="CU378" s="19"/>
      <c r="CV378" s="6"/>
      <c r="CW378" s="6"/>
      <c r="CX378" s="6"/>
      <c r="CY378" s="19"/>
      <c r="CZ378" s="6"/>
      <c r="DA378" s="6"/>
      <c r="DB378" s="30"/>
      <c r="DC378" s="19"/>
      <c r="DD378" s="6"/>
      <c r="DE378" s="6"/>
      <c r="DF378" s="6"/>
      <c r="DG378" s="19"/>
      <c r="DH378" s="6"/>
      <c r="DI378" s="6"/>
      <c r="DJ378" s="30"/>
      <c r="DK378" s="19"/>
      <c r="DL378" s="6"/>
      <c r="DM378" s="6"/>
      <c r="DN378" s="6"/>
      <c r="DO378" s="19"/>
      <c r="DP378" s="6"/>
      <c r="DQ378" s="6"/>
      <c r="DR378" s="30"/>
      <c r="DS378" s="19"/>
      <c r="DT378" s="6"/>
      <c r="DU378" s="6"/>
      <c r="DV378" s="30"/>
      <c r="DW378" s="19"/>
      <c r="DX378" s="6"/>
      <c r="DY378" s="6"/>
      <c r="DZ378" s="6"/>
      <c r="EA378" s="19"/>
      <c r="EB378" s="6"/>
      <c r="EC378" s="6"/>
      <c r="ED378" s="30"/>
      <c r="EE378" s="19"/>
      <c r="EF378" s="6"/>
      <c r="EG378" s="6"/>
      <c r="EH378" s="6"/>
      <c r="EI378" s="19"/>
      <c r="EJ378" s="6"/>
      <c r="EK378" s="6"/>
      <c r="EL378" s="30"/>
      <c r="EM378" s="19"/>
      <c r="EN378" s="6"/>
      <c r="EO378" s="6"/>
      <c r="EP378" s="6"/>
      <c r="EQ378" s="19"/>
      <c r="ER378" s="6"/>
      <c r="ES378" s="6"/>
      <c r="ET378" s="30"/>
      <c r="EU378" s="19"/>
      <c r="EV378" s="6"/>
      <c r="EW378" s="6"/>
      <c r="EX378" s="6"/>
      <c r="EY378" s="19"/>
      <c r="EZ378" s="6"/>
      <c r="FA378" s="6"/>
      <c r="FB378" s="30"/>
      <c r="FC378" s="19"/>
      <c r="FD378" s="6"/>
      <c r="FE378" s="6"/>
      <c r="FF378" s="6"/>
      <c r="FG378" s="19"/>
      <c r="FH378" s="6"/>
      <c r="FI378" s="6"/>
      <c r="FJ378" s="30"/>
      <c r="FK378" s="19"/>
      <c r="FL378" s="6"/>
      <c r="FM378" s="6"/>
      <c r="FN378" s="117"/>
      <c r="FO378" s="86"/>
    </row>
    <row r="379" spans="1:171" x14ac:dyDescent="0.2">
      <c r="A379" s="1"/>
      <c r="B379" s="74" t="str">
        <f>IF($B$8="","",$B$8)</f>
        <v>項目5</v>
      </c>
      <c r="C379" s="19"/>
      <c r="D379" s="6"/>
      <c r="E379" s="6"/>
      <c r="F379" s="6"/>
      <c r="G379" s="19"/>
      <c r="H379" s="6"/>
      <c r="I379" s="6"/>
      <c r="J379" s="6"/>
      <c r="K379" s="19"/>
      <c r="L379" s="6"/>
      <c r="M379" s="6"/>
      <c r="N379" s="6"/>
      <c r="O379" s="19"/>
      <c r="P379" s="6"/>
      <c r="Q379" s="6"/>
      <c r="R379" s="6"/>
      <c r="S379" s="19"/>
      <c r="T379" s="6"/>
      <c r="U379" s="6"/>
      <c r="V379" s="6"/>
      <c r="W379" s="19"/>
      <c r="X379" s="6"/>
      <c r="Y379" s="6"/>
      <c r="Z379" s="6"/>
      <c r="AA379" s="19"/>
      <c r="AB379" s="6"/>
      <c r="AC379" s="6"/>
      <c r="AD379" s="6"/>
      <c r="AE379" s="19"/>
      <c r="AF379" s="6"/>
      <c r="AG379" s="6"/>
      <c r="AH379" s="6"/>
      <c r="AI379" s="19"/>
      <c r="AJ379" s="6"/>
      <c r="AK379" s="6"/>
      <c r="AL379" s="6"/>
      <c r="AM379" s="19"/>
      <c r="AN379" s="6"/>
      <c r="AO379" s="6"/>
      <c r="AP379" s="6"/>
      <c r="AQ379" s="19"/>
      <c r="AR379" s="6"/>
      <c r="AS379" s="6"/>
      <c r="AT379" s="6"/>
      <c r="AU379" s="19"/>
      <c r="AV379" s="6"/>
      <c r="AW379" s="6"/>
      <c r="AX379" s="30"/>
      <c r="AY379" s="19"/>
      <c r="AZ379" s="6"/>
      <c r="BA379" s="6"/>
      <c r="BB379" s="6"/>
      <c r="BC379" s="19"/>
      <c r="BD379" s="6"/>
      <c r="BE379" s="6"/>
      <c r="BF379" s="30"/>
      <c r="BG379" s="19"/>
      <c r="BH379" s="6"/>
      <c r="BI379" s="6"/>
      <c r="BJ379" s="6"/>
      <c r="BK379" s="19"/>
      <c r="BL379" s="6"/>
      <c r="BM379" s="6"/>
      <c r="BN379" s="30"/>
      <c r="BO379" s="19"/>
      <c r="BP379" s="6"/>
      <c r="BQ379" s="6"/>
      <c r="BR379" s="6"/>
      <c r="BS379" s="19"/>
      <c r="BT379" s="6"/>
      <c r="BU379" s="6"/>
      <c r="BV379" s="30"/>
      <c r="BW379" s="19"/>
      <c r="BX379" s="6"/>
      <c r="BY379" s="6"/>
      <c r="BZ379" s="6"/>
      <c r="CA379" s="19"/>
      <c r="CB379" s="6"/>
      <c r="CC379" s="6"/>
      <c r="CD379" s="30"/>
      <c r="CE379" s="19"/>
      <c r="CF379" s="6"/>
      <c r="CG379" s="6"/>
      <c r="CH379" s="6"/>
      <c r="CI379" s="19"/>
      <c r="CJ379" s="6"/>
      <c r="CK379" s="6"/>
      <c r="CL379" s="30"/>
      <c r="CM379" s="19"/>
      <c r="CN379" s="6"/>
      <c r="CO379" s="6"/>
      <c r="CP379" s="6"/>
      <c r="CQ379" s="19"/>
      <c r="CR379" s="6"/>
      <c r="CS379" s="6"/>
      <c r="CT379" s="30"/>
      <c r="CU379" s="19"/>
      <c r="CV379" s="6"/>
      <c r="CW379" s="6"/>
      <c r="CX379" s="6"/>
      <c r="CY379" s="19"/>
      <c r="CZ379" s="6"/>
      <c r="DA379" s="6"/>
      <c r="DB379" s="30"/>
      <c r="DC379" s="19"/>
      <c r="DD379" s="6"/>
      <c r="DE379" s="6"/>
      <c r="DF379" s="6"/>
      <c r="DG379" s="19"/>
      <c r="DH379" s="6"/>
      <c r="DI379" s="6"/>
      <c r="DJ379" s="30"/>
      <c r="DK379" s="19"/>
      <c r="DL379" s="6"/>
      <c r="DM379" s="6"/>
      <c r="DN379" s="6"/>
      <c r="DO379" s="19"/>
      <c r="DP379" s="6"/>
      <c r="DQ379" s="6"/>
      <c r="DR379" s="30"/>
      <c r="DS379" s="19"/>
      <c r="DT379" s="6"/>
      <c r="DU379" s="6"/>
      <c r="DV379" s="30"/>
      <c r="DW379" s="19"/>
      <c r="DX379" s="6"/>
      <c r="DY379" s="6"/>
      <c r="DZ379" s="6"/>
      <c r="EA379" s="19"/>
      <c r="EB379" s="6"/>
      <c r="EC379" s="6"/>
      <c r="ED379" s="30"/>
      <c r="EE379" s="19"/>
      <c r="EF379" s="6"/>
      <c r="EG379" s="6"/>
      <c r="EH379" s="6"/>
      <c r="EI379" s="19"/>
      <c r="EJ379" s="6"/>
      <c r="EK379" s="6"/>
      <c r="EL379" s="30"/>
      <c r="EM379" s="19"/>
      <c r="EN379" s="6"/>
      <c r="EO379" s="6"/>
      <c r="EP379" s="6"/>
      <c r="EQ379" s="19"/>
      <c r="ER379" s="6"/>
      <c r="ES379" s="6"/>
      <c r="ET379" s="30"/>
      <c r="EU379" s="19"/>
      <c r="EV379" s="6"/>
      <c r="EW379" s="6"/>
      <c r="EX379" s="6"/>
      <c r="EY379" s="19"/>
      <c r="EZ379" s="6"/>
      <c r="FA379" s="6"/>
      <c r="FB379" s="30"/>
      <c r="FC379" s="19"/>
      <c r="FD379" s="6"/>
      <c r="FE379" s="6"/>
      <c r="FF379" s="6"/>
      <c r="FG379" s="19"/>
      <c r="FH379" s="6"/>
      <c r="FI379" s="6"/>
      <c r="FJ379" s="30"/>
      <c r="FK379" s="19"/>
      <c r="FL379" s="6"/>
      <c r="FM379" s="6"/>
      <c r="FN379" s="117"/>
      <c r="FO379" s="86"/>
    </row>
    <row r="380" spans="1:171" x14ac:dyDescent="0.2">
      <c r="A380" s="1"/>
      <c r="B380" s="74" t="str">
        <f>IF($B$9="","",$B$9)</f>
        <v>項目6</v>
      </c>
      <c r="C380" s="19"/>
      <c r="D380" s="6"/>
      <c r="E380" s="6"/>
      <c r="F380" s="6"/>
      <c r="G380" s="19"/>
      <c r="H380" s="6"/>
      <c r="I380" s="6"/>
      <c r="J380" s="6"/>
      <c r="K380" s="19"/>
      <c r="L380" s="6"/>
      <c r="M380" s="6"/>
      <c r="N380" s="6"/>
      <c r="O380" s="19"/>
      <c r="P380" s="6"/>
      <c r="Q380" s="6"/>
      <c r="R380" s="6"/>
      <c r="S380" s="19"/>
      <c r="T380" s="6"/>
      <c r="U380" s="6"/>
      <c r="V380" s="6"/>
      <c r="W380" s="19"/>
      <c r="X380" s="6"/>
      <c r="Y380" s="6"/>
      <c r="Z380" s="6"/>
      <c r="AA380" s="19"/>
      <c r="AB380" s="6"/>
      <c r="AC380" s="6"/>
      <c r="AD380" s="6"/>
      <c r="AE380" s="19"/>
      <c r="AF380" s="6"/>
      <c r="AG380" s="6"/>
      <c r="AH380" s="6"/>
      <c r="AI380" s="19"/>
      <c r="AJ380" s="6"/>
      <c r="AK380" s="6"/>
      <c r="AL380" s="6"/>
      <c r="AM380" s="19"/>
      <c r="AN380" s="6"/>
      <c r="AO380" s="6"/>
      <c r="AP380" s="6"/>
      <c r="AQ380" s="19"/>
      <c r="AR380" s="6"/>
      <c r="AS380" s="6"/>
      <c r="AT380" s="6"/>
      <c r="AU380" s="19"/>
      <c r="AV380" s="6"/>
      <c r="AW380" s="6"/>
      <c r="AX380" s="30"/>
      <c r="AY380" s="19"/>
      <c r="AZ380" s="6"/>
      <c r="BA380" s="6"/>
      <c r="BB380" s="6"/>
      <c r="BC380" s="19"/>
      <c r="BD380" s="6"/>
      <c r="BE380" s="6"/>
      <c r="BF380" s="30"/>
      <c r="BG380" s="19"/>
      <c r="BH380" s="6"/>
      <c r="BI380" s="6"/>
      <c r="BJ380" s="6"/>
      <c r="BK380" s="19"/>
      <c r="BL380" s="6"/>
      <c r="BM380" s="6"/>
      <c r="BN380" s="30"/>
      <c r="BO380" s="19"/>
      <c r="BP380" s="6"/>
      <c r="BQ380" s="6"/>
      <c r="BR380" s="6"/>
      <c r="BS380" s="19"/>
      <c r="BT380" s="6"/>
      <c r="BU380" s="6"/>
      <c r="BV380" s="30"/>
      <c r="BW380" s="19"/>
      <c r="BX380" s="6"/>
      <c r="BY380" s="6"/>
      <c r="BZ380" s="6"/>
      <c r="CA380" s="19"/>
      <c r="CB380" s="6"/>
      <c r="CC380" s="6"/>
      <c r="CD380" s="30"/>
      <c r="CE380" s="19"/>
      <c r="CF380" s="6"/>
      <c r="CG380" s="6"/>
      <c r="CH380" s="6"/>
      <c r="CI380" s="19"/>
      <c r="CJ380" s="6"/>
      <c r="CK380" s="6"/>
      <c r="CL380" s="30"/>
      <c r="CM380" s="19"/>
      <c r="CN380" s="6"/>
      <c r="CO380" s="6"/>
      <c r="CP380" s="6"/>
      <c r="CQ380" s="19"/>
      <c r="CR380" s="6"/>
      <c r="CS380" s="6"/>
      <c r="CT380" s="30"/>
      <c r="CU380" s="19"/>
      <c r="CV380" s="6"/>
      <c r="CW380" s="6"/>
      <c r="CX380" s="6"/>
      <c r="CY380" s="19"/>
      <c r="CZ380" s="6"/>
      <c r="DA380" s="6"/>
      <c r="DB380" s="30"/>
      <c r="DC380" s="19"/>
      <c r="DD380" s="6"/>
      <c r="DE380" s="6"/>
      <c r="DF380" s="6"/>
      <c r="DG380" s="19"/>
      <c r="DH380" s="6"/>
      <c r="DI380" s="6"/>
      <c r="DJ380" s="30"/>
      <c r="DK380" s="19"/>
      <c r="DL380" s="6"/>
      <c r="DM380" s="6"/>
      <c r="DN380" s="6"/>
      <c r="DO380" s="19"/>
      <c r="DP380" s="6"/>
      <c r="DQ380" s="6"/>
      <c r="DR380" s="30"/>
      <c r="DS380" s="19"/>
      <c r="DT380" s="6"/>
      <c r="DU380" s="6"/>
      <c r="DV380" s="30"/>
      <c r="DW380" s="19"/>
      <c r="DX380" s="6"/>
      <c r="DY380" s="6"/>
      <c r="DZ380" s="6"/>
      <c r="EA380" s="19"/>
      <c r="EB380" s="6"/>
      <c r="EC380" s="6"/>
      <c r="ED380" s="30"/>
      <c r="EE380" s="19"/>
      <c r="EF380" s="6"/>
      <c r="EG380" s="6"/>
      <c r="EH380" s="6"/>
      <c r="EI380" s="19"/>
      <c r="EJ380" s="6"/>
      <c r="EK380" s="6"/>
      <c r="EL380" s="30"/>
      <c r="EM380" s="19"/>
      <c r="EN380" s="6"/>
      <c r="EO380" s="6"/>
      <c r="EP380" s="6"/>
      <c r="EQ380" s="19"/>
      <c r="ER380" s="6"/>
      <c r="ES380" s="6"/>
      <c r="ET380" s="30"/>
      <c r="EU380" s="19"/>
      <c r="EV380" s="6"/>
      <c r="EW380" s="6"/>
      <c r="EX380" s="6"/>
      <c r="EY380" s="19"/>
      <c r="EZ380" s="6"/>
      <c r="FA380" s="6"/>
      <c r="FB380" s="30"/>
      <c r="FC380" s="19"/>
      <c r="FD380" s="6"/>
      <c r="FE380" s="6"/>
      <c r="FF380" s="6"/>
      <c r="FG380" s="19"/>
      <c r="FH380" s="6"/>
      <c r="FI380" s="6"/>
      <c r="FJ380" s="30"/>
      <c r="FK380" s="19"/>
      <c r="FL380" s="6"/>
      <c r="FM380" s="6"/>
      <c r="FN380" s="117"/>
      <c r="FO380" s="86"/>
    </row>
    <row r="381" spans="1:171" x14ac:dyDescent="0.2">
      <c r="A381" s="1"/>
      <c r="B381" s="74" t="str">
        <f>IF($B$10="","",$B$10)</f>
        <v>項目7</v>
      </c>
      <c r="C381" s="19"/>
      <c r="D381" s="6"/>
      <c r="E381" s="6"/>
      <c r="F381" s="6"/>
      <c r="G381" s="19"/>
      <c r="H381" s="6"/>
      <c r="I381" s="6"/>
      <c r="J381" s="6"/>
      <c r="K381" s="19"/>
      <c r="L381" s="6"/>
      <c r="M381" s="6"/>
      <c r="N381" s="6"/>
      <c r="O381" s="19"/>
      <c r="P381" s="6"/>
      <c r="Q381" s="6"/>
      <c r="R381" s="6"/>
      <c r="S381" s="19"/>
      <c r="T381" s="6"/>
      <c r="U381" s="6"/>
      <c r="V381" s="6"/>
      <c r="W381" s="19"/>
      <c r="X381" s="6"/>
      <c r="Y381" s="6"/>
      <c r="Z381" s="6"/>
      <c r="AA381" s="19"/>
      <c r="AB381" s="6"/>
      <c r="AC381" s="6"/>
      <c r="AD381" s="6"/>
      <c r="AE381" s="19"/>
      <c r="AF381" s="6"/>
      <c r="AG381" s="6"/>
      <c r="AH381" s="6"/>
      <c r="AI381" s="19"/>
      <c r="AJ381" s="6"/>
      <c r="AK381" s="6"/>
      <c r="AL381" s="6"/>
      <c r="AM381" s="19"/>
      <c r="AN381" s="6"/>
      <c r="AO381" s="6"/>
      <c r="AP381" s="6"/>
      <c r="AQ381" s="19"/>
      <c r="AR381" s="6"/>
      <c r="AS381" s="6"/>
      <c r="AT381" s="6"/>
      <c r="AU381" s="19"/>
      <c r="AV381" s="6"/>
      <c r="AW381" s="6"/>
      <c r="AX381" s="30"/>
      <c r="AY381" s="19"/>
      <c r="AZ381" s="6"/>
      <c r="BA381" s="6"/>
      <c r="BB381" s="6"/>
      <c r="BC381" s="19"/>
      <c r="BD381" s="6"/>
      <c r="BE381" s="6"/>
      <c r="BF381" s="30"/>
      <c r="BG381" s="19"/>
      <c r="BH381" s="6"/>
      <c r="BI381" s="6"/>
      <c r="BJ381" s="6"/>
      <c r="BK381" s="19"/>
      <c r="BL381" s="6"/>
      <c r="BM381" s="6"/>
      <c r="BN381" s="30"/>
      <c r="BO381" s="19"/>
      <c r="BP381" s="6"/>
      <c r="BQ381" s="6"/>
      <c r="BR381" s="6"/>
      <c r="BS381" s="19"/>
      <c r="BT381" s="6"/>
      <c r="BU381" s="6"/>
      <c r="BV381" s="30"/>
      <c r="BW381" s="19"/>
      <c r="BX381" s="6"/>
      <c r="BY381" s="6"/>
      <c r="BZ381" s="6"/>
      <c r="CA381" s="19"/>
      <c r="CB381" s="6"/>
      <c r="CC381" s="6"/>
      <c r="CD381" s="30"/>
      <c r="CE381" s="19"/>
      <c r="CF381" s="6"/>
      <c r="CG381" s="6"/>
      <c r="CH381" s="6"/>
      <c r="CI381" s="19"/>
      <c r="CJ381" s="6"/>
      <c r="CK381" s="6"/>
      <c r="CL381" s="30"/>
      <c r="CM381" s="19"/>
      <c r="CN381" s="6"/>
      <c r="CO381" s="6"/>
      <c r="CP381" s="6"/>
      <c r="CQ381" s="19"/>
      <c r="CR381" s="6"/>
      <c r="CS381" s="6"/>
      <c r="CT381" s="30"/>
      <c r="CU381" s="19"/>
      <c r="CV381" s="6"/>
      <c r="CW381" s="6"/>
      <c r="CX381" s="6"/>
      <c r="CY381" s="19"/>
      <c r="CZ381" s="6"/>
      <c r="DA381" s="6"/>
      <c r="DB381" s="30"/>
      <c r="DC381" s="19"/>
      <c r="DD381" s="6"/>
      <c r="DE381" s="6"/>
      <c r="DF381" s="6"/>
      <c r="DG381" s="19"/>
      <c r="DH381" s="6"/>
      <c r="DI381" s="6"/>
      <c r="DJ381" s="30"/>
      <c r="DK381" s="19"/>
      <c r="DL381" s="6"/>
      <c r="DM381" s="6"/>
      <c r="DN381" s="6"/>
      <c r="DO381" s="19"/>
      <c r="DP381" s="6"/>
      <c r="DQ381" s="6"/>
      <c r="DR381" s="30"/>
      <c r="DS381" s="19"/>
      <c r="DT381" s="6"/>
      <c r="DU381" s="6"/>
      <c r="DV381" s="30"/>
      <c r="DW381" s="19"/>
      <c r="DX381" s="6"/>
      <c r="DY381" s="6"/>
      <c r="DZ381" s="6"/>
      <c r="EA381" s="19"/>
      <c r="EB381" s="6"/>
      <c r="EC381" s="6"/>
      <c r="ED381" s="30"/>
      <c r="EE381" s="19"/>
      <c r="EF381" s="6"/>
      <c r="EG381" s="6"/>
      <c r="EH381" s="6"/>
      <c r="EI381" s="19"/>
      <c r="EJ381" s="6"/>
      <c r="EK381" s="6"/>
      <c r="EL381" s="30"/>
      <c r="EM381" s="19"/>
      <c r="EN381" s="6"/>
      <c r="EO381" s="6"/>
      <c r="EP381" s="6"/>
      <c r="EQ381" s="19"/>
      <c r="ER381" s="6"/>
      <c r="ES381" s="6"/>
      <c r="ET381" s="30"/>
      <c r="EU381" s="19"/>
      <c r="EV381" s="6"/>
      <c r="EW381" s="6"/>
      <c r="EX381" s="6"/>
      <c r="EY381" s="19"/>
      <c r="EZ381" s="6"/>
      <c r="FA381" s="6"/>
      <c r="FB381" s="30"/>
      <c r="FC381" s="19"/>
      <c r="FD381" s="6"/>
      <c r="FE381" s="6"/>
      <c r="FF381" s="6"/>
      <c r="FG381" s="19"/>
      <c r="FH381" s="6"/>
      <c r="FI381" s="6"/>
      <c r="FJ381" s="30"/>
      <c r="FK381" s="19"/>
      <c r="FL381" s="6"/>
      <c r="FM381" s="6"/>
      <c r="FN381" s="117"/>
      <c r="FO381" s="86"/>
    </row>
    <row r="382" spans="1:171" x14ac:dyDescent="0.2">
      <c r="A382" s="1"/>
      <c r="B382" s="74" t="str">
        <f>IF($B$11="","",$B$11)</f>
        <v>項目8</v>
      </c>
      <c r="C382" s="19"/>
      <c r="D382" s="6"/>
      <c r="E382" s="6"/>
      <c r="F382" s="6"/>
      <c r="G382" s="19"/>
      <c r="H382" s="6"/>
      <c r="I382" s="6"/>
      <c r="J382" s="6"/>
      <c r="K382" s="19"/>
      <c r="L382" s="6"/>
      <c r="M382" s="6"/>
      <c r="N382" s="6"/>
      <c r="O382" s="19"/>
      <c r="P382" s="6"/>
      <c r="Q382" s="6"/>
      <c r="R382" s="6"/>
      <c r="S382" s="19"/>
      <c r="T382" s="6"/>
      <c r="U382" s="6"/>
      <c r="V382" s="6"/>
      <c r="W382" s="19"/>
      <c r="X382" s="6"/>
      <c r="Y382" s="6"/>
      <c r="Z382" s="6"/>
      <c r="AA382" s="19"/>
      <c r="AB382" s="6"/>
      <c r="AC382" s="6"/>
      <c r="AD382" s="6"/>
      <c r="AE382" s="19"/>
      <c r="AF382" s="6"/>
      <c r="AG382" s="6"/>
      <c r="AH382" s="6"/>
      <c r="AI382" s="19"/>
      <c r="AJ382" s="6"/>
      <c r="AK382" s="6"/>
      <c r="AL382" s="6"/>
      <c r="AM382" s="19"/>
      <c r="AN382" s="6"/>
      <c r="AO382" s="6"/>
      <c r="AP382" s="6"/>
      <c r="AQ382" s="19"/>
      <c r="AR382" s="6"/>
      <c r="AS382" s="6"/>
      <c r="AT382" s="6"/>
      <c r="AU382" s="19"/>
      <c r="AV382" s="6"/>
      <c r="AW382" s="6"/>
      <c r="AX382" s="30"/>
      <c r="AY382" s="19"/>
      <c r="AZ382" s="6"/>
      <c r="BA382" s="6"/>
      <c r="BB382" s="6"/>
      <c r="BC382" s="19"/>
      <c r="BD382" s="6"/>
      <c r="BE382" s="6"/>
      <c r="BF382" s="30"/>
      <c r="BG382" s="19"/>
      <c r="BH382" s="6"/>
      <c r="BI382" s="6"/>
      <c r="BJ382" s="6"/>
      <c r="BK382" s="19"/>
      <c r="BL382" s="6"/>
      <c r="BM382" s="6"/>
      <c r="BN382" s="30"/>
      <c r="BO382" s="19"/>
      <c r="BP382" s="6"/>
      <c r="BQ382" s="6"/>
      <c r="BR382" s="6"/>
      <c r="BS382" s="19"/>
      <c r="BT382" s="6"/>
      <c r="BU382" s="6"/>
      <c r="BV382" s="30"/>
      <c r="BW382" s="19"/>
      <c r="BX382" s="6"/>
      <c r="BY382" s="6"/>
      <c r="BZ382" s="6"/>
      <c r="CA382" s="19"/>
      <c r="CB382" s="6"/>
      <c r="CC382" s="6"/>
      <c r="CD382" s="30"/>
      <c r="CE382" s="19"/>
      <c r="CF382" s="6"/>
      <c r="CG382" s="6"/>
      <c r="CH382" s="6"/>
      <c r="CI382" s="19"/>
      <c r="CJ382" s="6"/>
      <c r="CK382" s="6"/>
      <c r="CL382" s="30"/>
      <c r="CM382" s="19"/>
      <c r="CN382" s="6"/>
      <c r="CO382" s="6"/>
      <c r="CP382" s="6"/>
      <c r="CQ382" s="19"/>
      <c r="CR382" s="6"/>
      <c r="CS382" s="6"/>
      <c r="CT382" s="30"/>
      <c r="CU382" s="19"/>
      <c r="CV382" s="6"/>
      <c r="CW382" s="6"/>
      <c r="CX382" s="6"/>
      <c r="CY382" s="19"/>
      <c r="CZ382" s="6"/>
      <c r="DA382" s="6"/>
      <c r="DB382" s="30"/>
      <c r="DC382" s="19"/>
      <c r="DD382" s="6"/>
      <c r="DE382" s="6"/>
      <c r="DF382" s="6"/>
      <c r="DG382" s="19"/>
      <c r="DH382" s="6"/>
      <c r="DI382" s="6"/>
      <c r="DJ382" s="30"/>
      <c r="DK382" s="19"/>
      <c r="DL382" s="6"/>
      <c r="DM382" s="6"/>
      <c r="DN382" s="6"/>
      <c r="DO382" s="19"/>
      <c r="DP382" s="6"/>
      <c r="DQ382" s="6"/>
      <c r="DR382" s="30"/>
      <c r="DS382" s="19"/>
      <c r="DT382" s="6"/>
      <c r="DU382" s="6"/>
      <c r="DV382" s="30"/>
      <c r="DW382" s="19"/>
      <c r="DX382" s="6"/>
      <c r="DY382" s="6"/>
      <c r="DZ382" s="6"/>
      <c r="EA382" s="19"/>
      <c r="EB382" s="6"/>
      <c r="EC382" s="6"/>
      <c r="ED382" s="30"/>
      <c r="EE382" s="19"/>
      <c r="EF382" s="6"/>
      <c r="EG382" s="6"/>
      <c r="EH382" s="6"/>
      <c r="EI382" s="19"/>
      <c r="EJ382" s="6"/>
      <c r="EK382" s="6"/>
      <c r="EL382" s="30"/>
      <c r="EM382" s="19"/>
      <c r="EN382" s="6"/>
      <c r="EO382" s="6"/>
      <c r="EP382" s="6"/>
      <c r="EQ382" s="19"/>
      <c r="ER382" s="6"/>
      <c r="ES382" s="6"/>
      <c r="ET382" s="30"/>
      <c r="EU382" s="19"/>
      <c r="EV382" s="6"/>
      <c r="EW382" s="6"/>
      <c r="EX382" s="6"/>
      <c r="EY382" s="19"/>
      <c r="EZ382" s="6"/>
      <c r="FA382" s="6"/>
      <c r="FB382" s="30"/>
      <c r="FC382" s="19"/>
      <c r="FD382" s="6"/>
      <c r="FE382" s="6"/>
      <c r="FF382" s="6"/>
      <c r="FG382" s="19"/>
      <c r="FH382" s="6"/>
      <c r="FI382" s="6"/>
      <c r="FJ382" s="30"/>
      <c r="FK382" s="19"/>
      <c r="FL382" s="6"/>
      <c r="FM382" s="6"/>
      <c r="FN382" s="117"/>
      <c r="FO382" s="86"/>
    </row>
    <row r="383" spans="1:171" x14ac:dyDescent="0.2">
      <c r="A383" s="1"/>
      <c r="B383" s="74" t="str">
        <f>IF($B$12="","",$B$12)</f>
        <v>項目9</v>
      </c>
      <c r="C383" s="19"/>
      <c r="D383" s="6"/>
      <c r="E383" s="6"/>
      <c r="F383" s="6"/>
      <c r="G383" s="19"/>
      <c r="H383" s="6"/>
      <c r="I383" s="6"/>
      <c r="J383" s="6"/>
      <c r="K383" s="19"/>
      <c r="L383" s="6"/>
      <c r="M383" s="6"/>
      <c r="N383" s="6"/>
      <c r="O383" s="19"/>
      <c r="P383" s="6"/>
      <c r="Q383" s="6"/>
      <c r="R383" s="6"/>
      <c r="S383" s="19"/>
      <c r="T383" s="6"/>
      <c r="U383" s="6"/>
      <c r="V383" s="6"/>
      <c r="W383" s="19"/>
      <c r="X383" s="6"/>
      <c r="Y383" s="6"/>
      <c r="Z383" s="6"/>
      <c r="AA383" s="19"/>
      <c r="AB383" s="6"/>
      <c r="AC383" s="6"/>
      <c r="AD383" s="6"/>
      <c r="AE383" s="19"/>
      <c r="AF383" s="6"/>
      <c r="AG383" s="6"/>
      <c r="AH383" s="6"/>
      <c r="AI383" s="19"/>
      <c r="AJ383" s="6"/>
      <c r="AK383" s="6"/>
      <c r="AL383" s="6"/>
      <c r="AM383" s="19"/>
      <c r="AN383" s="6"/>
      <c r="AO383" s="6"/>
      <c r="AP383" s="6"/>
      <c r="AQ383" s="19"/>
      <c r="AR383" s="6"/>
      <c r="AS383" s="6"/>
      <c r="AT383" s="6"/>
      <c r="AU383" s="19"/>
      <c r="AV383" s="6"/>
      <c r="AW383" s="6"/>
      <c r="AX383" s="30"/>
      <c r="AY383" s="19"/>
      <c r="AZ383" s="6"/>
      <c r="BA383" s="6"/>
      <c r="BB383" s="6"/>
      <c r="BC383" s="19"/>
      <c r="BD383" s="6"/>
      <c r="BE383" s="6"/>
      <c r="BF383" s="30"/>
      <c r="BG383" s="19"/>
      <c r="BH383" s="6"/>
      <c r="BI383" s="6"/>
      <c r="BJ383" s="6"/>
      <c r="BK383" s="19"/>
      <c r="BL383" s="6"/>
      <c r="BM383" s="6"/>
      <c r="BN383" s="30"/>
      <c r="BO383" s="19"/>
      <c r="BP383" s="6"/>
      <c r="BQ383" s="6"/>
      <c r="BR383" s="6"/>
      <c r="BS383" s="19"/>
      <c r="BT383" s="6"/>
      <c r="BU383" s="6"/>
      <c r="BV383" s="30"/>
      <c r="BW383" s="19"/>
      <c r="BX383" s="6"/>
      <c r="BY383" s="6"/>
      <c r="BZ383" s="6"/>
      <c r="CA383" s="19"/>
      <c r="CB383" s="6"/>
      <c r="CC383" s="6"/>
      <c r="CD383" s="30"/>
      <c r="CE383" s="19"/>
      <c r="CF383" s="6"/>
      <c r="CG383" s="6"/>
      <c r="CH383" s="6"/>
      <c r="CI383" s="19"/>
      <c r="CJ383" s="6"/>
      <c r="CK383" s="6"/>
      <c r="CL383" s="30"/>
      <c r="CM383" s="19"/>
      <c r="CN383" s="6"/>
      <c r="CO383" s="6"/>
      <c r="CP383" s="6"/>
      <c r="CQ383" s="19"/>
      <c r="CR383" s="6"/>
      <c r="CS383" s="6"/>
      <c r="CT383" s="30"/>
      <c r="CU383" s="19"/>
      <c r="CV383" s="6"/>
      <c r="CW383" s="6"/>
      <c r="CX383" s="6"/>
      <c r="CY383" s="19"/>
      <c r="CZ383" s="6"/>
      <c r="DA383" s="6"/>
      <c r="DB383" s="30"/>
      <c r="DC383" s="19"/>
      <c r="DD383" s="6"/>
      <c r="DE383" s="6"/>
      <c r="DF383" s="6"/>
      <c r="DG383" s="19"/>
      <c r="DH383" s="6"/>
      <c r="DI383" s="6"/>
      <c r="DJ383" s="30"/>
      <c r="DK383" s="19"/>
      <c r="DL383" s="6"/>
      <c r="DM383" s="6"/>
      <c r="DN383" s="6"/>
      <c r="DO383" s="19"/>
      <c r="DP383" s="6"/>
      <c r="DQ383" s="6"/>
      <c r="DR383" s="30"/>
      <c r="DS383" s="19"/>
      <c r="DT383" s="6"/>
      <c r="DU383" s="6"/>
      <c r="DV383" s="30"/>
      <c r="DW383" s="19"/>
      <c r="DX383" s="6"/>
      <c r="DY383" s="6"/>
      <c r="DZ383" s="6"/>
      <c r="EA383" s="19"/>
      <c r="EB383" s="6"/>
      <c r="EC383" s="6"/>
      <c r="ED383" s="30"/>
      <c r="EE383" s="19"/>
      <c r="EF383" s="6"/>
      <c r="EG383" s="6"/>
      <c r="EH383" s="6"/>
      <c r="EI383" s="19"/>
      <c r="EJ383" s="6"/>
      <c r="EK383" s="6"/>
      <c r="EL383" s="30"/>
      <c r="EM383" s="19"/>
      <c r="EN383" s="6"/>
      <c r="EO383" s="6"/>
      <c r="EP383" s="6"/>
      <c r="EQ383" s="19"/>
      <c r="ER383" s="6"/>
      <c r="ES383" s="6"/>
      <c r="ET383" s="30"/>
      <c r="EU383" s="19"/>
      <c r="EV383" s="6"/>
      <c r="EW383" s="6"/>
      <c r="EX383" s="6"/>
      <c r="EY383" s="19"/>
      <c r="EZ383" s="6"/>
      <c r="FA383" s="6"/>
      <c r="FB383" s="30"/>
      <c r="FC383" s="19"/>
      <c r="FD383" s="6"/>
      <c r="FE383" s="6"/>
      <c r="FF383" s="6"/>
      <c r="FG383" s="19"/>
      <c r="FH383" s="6"/>
      <c r="FI383" s="6"/>
      <c r="FJ383" s="30"/>
      <c r="FK383" s="19"/>
      <c r="FL383" s="6"/>
      <c r="FM383" s="6"/>
      <c r="FN383" s="117"/>
      <c r="FO383" s="86"/>
    </row>
    <row r="384" spans="1:171" x14ac:dyDescent="0.2">
      <c r="A384" s="1"/>
      <c r="B384" s="74" t="str">
        <f>IF($B$13="","",$B$13)</f>
        <v>項目10</v>
      </c>
      <c r="C384" s="19"/>
      <c r="D384" s="6"/>
      <c r="E384" s="6"/>
      <c r="F384" s="6"/>
      <c r="G384" s="19"/>
      <c r="H384" s="6"/>
      <c r="I384" s="6"/>
      <c r="J384" s="6"/>
      <c r="K384" s="19"/>
      <c r="L384" s="6"/>
      <c r="M384" s="6"/>
      <c r="N384" s="6"/>
      <c r="O384" s="19"/>
      <c r="P384" s="6"/>
      <c r="Q384" s="6"/>
      <c r="R384" s="6"/>
      <c r="S384" s="19"/>
      <c r="T384" s="6"/>
      <c r="U384" s="6"/>
      <c r="V384" s="6"/>
      <c r="W384" s="19"/>
      <c r="X384" s="6"/>
      <c r="Y384" s="6"/>
      <c r="Z384" s="6"/>
      <c r="AA384" s="19"/>
      <c r="AB384" s="6"/>
      <c r="AC384" s="6"/>
      <c r="AD384" s="6"/>
      <c r="AE384" s="19"/>
      <c r="AF384" s="6"/>
      <c r="AG384" s="6"/>
      <c r="AH384" s="6"/>
      <c r="AI384" s="19"/>
      <c r="AJ384" s="6"/>
      <c r="AK384" s="6"/>
      <c r="AL384" s="6"/>
      <c r="AM384" s="19"/>
      <c r="AN384" s="6"/>
      <c r="AO384" s="6"/>
      <c r="AP384" s="6"/>
      <c r="AQ384" s="19"/>
      <c r="AR384" s="6"/>
      <c r="AS384" s="6"/>
      <c r="AT384" s="6"/>
      <c r="AU384" s="19"/>
      <c r="AV384" s="6"/>
      <c r="AW384" s="6"/>
      <c r="AX384" s="30"/>
      <c r="AY384" s="19"/>
      <c r="AZ384" s="6"/>
      <c r="BA384" s="6"/>
      <c r="BB384" s="6"/>
      <c r="BC384" s="19"/>
      <c r="BD384" s="6"/>
      <c r="BE384" s="6"/>
      <c r="BF384" s="30"/>
      <c r="BG384" s="19"/>
      <c r="BH384" s="6"/>
      <c r="BI384" s="6"/>
      <c r="BJ384" s="6"/>
      <c r="BK384" s="19"/>
      <c r="BL384" s="6"/>
      <c r="BM384" s="6"/>
      <c r="BN384" s="30"/>
      <c r="BO384" s="19"/>
      <c r="BP384" s="6"/>
      <c r="BQ384" s="6"/>
      <c r="BR384" s="6"/>
      <c r="BS384" s="19"/>
      <c r="BT384" s="6"/>
      <c r="BU384" s="6"/>
      <c r="BV384" s="30"/>
      <c r="BW384" s="19"/>
      <c r="BX384" s="6"/>
      <c r="BY384" s="6"/>
      <c r="BZ384" s="6"/>
      <c r="CA384" s="19"/>
      <c r="CB384" s="6"/>
      <c r="CC384" s="6"/>
      <c r="CD384" s="30"/>
      <c r="CE384" s="19"/>
      <c r="CF384" s="6"/>
      <c r="CG384" s="6"/>
      <c r="CH384" s="6"/>
      <c r="CI384" s="19"/>
      <c r="CJ384" s="6"/>
      <c r="CK384" s="6"/>
      <c r="CL384" s="30"/>
      <c r="CM384" s="19"/>
      <c r="CN384" s="6"/>
      <c r="CO384" s="6"/>
      <c r="CP384" s="6"/>
      <c r="CQ384" s="19"/>
      <c r="CR384" s="6"/>
      <c r="CS384" s="6"/>
      <c r="CT384" s="30"/>
      <c r="CU384" s="19"/>
      <c r="CV384" s="6"/>
      <c r="CW384" s="6"/>
      <c r="CX384" s="6"/>
      <c r="CY384" s="19"/>
      <c r="CZ384" s="6"/>
      <c r="DA384" s="6"/>
      <c r="DB384" s="30"/>
      <c r="DC384" s="19"/>
      <c r="DD384" s="6"/>
      <c r="DE384" s="6"/>
      <c r="DF384" s="6"/>
      <c r="DG384" s="19"/>
      <c r="DH384" s="6"/>
      <c r="DI384" s="6"/>
      <c r="DJ384" s="30"/>
      <c r="DK384" s="19"/>
      <c r="DL384" s="6"/>
      <c r="DM384" s="6"/>
      <c r="DN384" s="6"/>
      <c r="DO384" s="19"/>
      <c r="DP384" s="6"/>
      <c r="DQ384" s="6"/>
      <c r="DR384" s="30"/>
      <c r="DS384" s="19"/>
      <c r="DT384" s="6"/>
      <c r="DU384" s="6"/>
      <c r="DV384" s="30"/>
      <c r="DW384" s="19"/>
      <c r="DX384" s="6"/>
      <c r="DY384" s="6"/>
      <c r="DZ384" s="6"/>
      <c r="EA384" s="19"/>
      <c r="EB384" s="6"/>
      <c r="EC384" s="6"/>
      <c r="ED384" s="30"/>
      <c r="EE384" s="19"/>
      <c r="EF384" s="6"/>
      <c r="EG384" s="6"/>
      <c r="EH384" s="6"/>
      <c r="EI384" s="19"/>
      <c r="EJ384" s="6"/>
      <c r="EK384" s="6"/>
      <c r="EL384" s="30"/>
      <c r="EM384" s="19"/>
      <c r="EN384" s="6"/>
      <c r="EO384" s="6"/>
      <c r="EP384" s="6"/>
      <c r="EQ384" s="19"/>
      <c r="ER384" s="6"/>
      <c r="ES384" s="6"/>
      <c r="ET384" s="30"/>
      <c r="EU384" s="19"/>
      <c r="EV384" s="6"/>
      <c r="EW384" s="6"/>
      <c r="EX384" s="6"/>
      <c r="EY384" s="19"/>
      <c r="EZ384" s="6"/>
      <c r="FA384" s="6"/>
      <c r="FB384" s="30"/>
      <c r="FC384" s="19"/>
      <c r="FD384" s="6"/>
      <c r="FE384" s="6"/>
      <c r="FF384" s="6"/>
      <c r="FG384" s="19"/>
      <c r="FH384" s="6"/>
      <c r="FI384" s="6"/>
      <c r="FJ384" s="30"/>
      <c r="FK384" s="19"/>
      <c r="FL384" s="6"/>
      <c r="FM384" s="6"/>
      <c r="FN384" s="117"/>
      <c r="FO384" s="86"/>
    </row>
    <row r="385" spans="1:171" x14ac:dyDescent="0.2">
      <c r="A385" s="1"/>
      <c r="B385" s="74" t="str">
        <f>IF($B$14="","",$B$14)</f>
        <v>項目11</v>
      </c>
      <c r="C385" s="19"/>
      <c r="D385" s="6"/>
      <c r="E385" s="6"/>
      <c r="F385" s="6"/>
      <c r="G385" s="19"/>
      <c r="H385" s="6"/>
      <c r="I385" s="6"/>
      <c r="J385" s="6"/>
      <c r="K385" s="19"/>
      <c r="L385" s="6"/>
      <c r="M385" s="6"/>
      <c r="N385" s="6"/>
      <c r="O385" s="19"/>
      <c r="P385" s="6"/>
      <c r="Q385" s="6"/>
      <c r="R385" s="6"/>
      <c r="S385" s="19"/>
      <c r="T385" s="6"/>
      <c r="U385" s="6"/>
      <c r="V385" s="6"/>
      <c r="W385" s="19"/>
      <c r="X385" s="6"/>
      <c r="Y385" s="6"/>
      <c r="Z385" s="6"/>
      <c r="AA385" s="19"/>
      <c r="AB385" s="6"/>
      <c r="AC385" s="6"/>
      <c r="AD385" s="6"/>
      <c r="AE385" s="19"/>
      <c r="AF385" s="6"/>
      <c r="AG385" s="6"/>
      <c r="AH385" s="6"/>
      <c r="AI385" s="19"/>
      <c r="AJ385" s="6"/>
      <c r="AK385" s="6"/>
      <c r="AL385" s="6"/>
      <c r="AM385" s="19"/>
      <c r="AN385" s="6"/>
      <c r="AO385" s="6"/>
      <c r="AP385" s="6"/>
      <c r="AQ385" s="19"/>
      <c r="AR385" s="6"/>
      <c r="AS385" s="6"/>
      <c r="AT385" s="6"/>
      <c r="AU385" s="19"/>
      <c r="AV385" s="6"/>
      <c r="AW385" s="6"/>
      <c r="AX385" s="30"/>
      <c r="AY385" s="19"/>
      <c r="AZ385" s="6"/>
      <c r="BA385" s="6"/>
      <c r="BB385" s="6"/>
      <c r="BC385" s="19"/>
      <c r="BD385" s="6"/>
      <c r="BE385" s="6"/>
      <c r="BF385" s="30"/>
      <c r="BG385" s="19"/>
      <c r="BH385" s="6"/>
      <c r="BI385" s="6"/>
      <c r="BJ385" s="6"/>
      <c r="BK385" s="19"/>
      <c r="BL385" s="6"/>
      <c r="BM385" s="6"/>
      <c r="BN385" s="30"/>
      <c r="BO385" s="19"/>
      <c r="BP385" s="6"/>
      <c r="BQ385" s="6"/>
      <c r="BR385" s="6"/>
      <c r="BS385" s="19"/>
      <c r="BT385" s="6"/>
      <c r="BU385" s="6"/>
      <c r="BV385" s="30"/>
      <c r="BW385" s="19"/>
      <c r="BX385" s="6"/>
      <c r="BY385" s="6"/>
      <c r="BZ385" s="6"/>
      <c r="CA385" s="19"/>
      <c r="CB385" s="6"/>
      <c r="CC385" s="6"/>
      <c r="CD385" s="30"/>
      <c r="CE385" s="19"/>
      <c r="CF385" s="6"/>
      <c r="CG385" s="6"/>
      <c r="CH385" s="6"/>
      <c r="CI385" s="19"/>
      <c r="CJ385" s="6"/>
      <c r="CK385" s="6"/>
      <c r="CL385" s="30"/>
      <c r="CM385" s="19"/>
      <c r="CN385" s="6"/>
      <c r="CO385" s="6"/>
      <c r="CP385" s="6"/>
      <c r="CQ385" s="19"/>
      <c r="CR385" s="6"/>
      <c r="CS385" s="6"/>
      <c r="CT385" s="30"/>
      <c r="CU385" s="19"/>
      <c r="CV385" s="6"/>
      <c r="CW385" s="6"/>
      <c r="CX385" s="6"/>
      <c r="CY385" s="19"/>
      <c r="CZ385" s="6"/>
      <c r="DA385" s="6"/>
      <c r="DB385" s="30"/>
      <c r="DC385" s="19"/>
      <c r="DD385" s="6"/>
      <c r="DE385" s="6"/>
      <c r="DF385" s="6"/>
      <c r="DG385" s="19"/>
      <c r="DH385" s="6"/>
      <c r="DI385" s="6"/>
      <c r="DJ385" s="30"/>
      <c r="DK385" s="19"/>
      <c r="DL385" s="6"/>
      <c r="DM385" s="6"/>
      <c r="DN385" s="6"/>
      <c r="DO385" s="19"/>
      <c r="DP385" s="6"/>
      <c r="DQ385" s="6"/>
      <c r="DR385" s="30"/>
      <c r="DS385" s="19"/>
      <c r="DT385" s="6"/>
      <c r="DU385" s="6"/>
      <c r="DV385" s="30"/>
      <c r="DW385" s="19"/>
      <c r="DX385" s="6"/>
      <c r="DY385" s="6"/>
      <c r="DZ385" s="6"/>
      <c r="EA385" s="19"/>
      <c r="EB385" s="6"/>
      <c r="EC385" s="6"/>
      <c r="ED385" s="30"/>
      <c r="EE385" s="19"/>
      <c r="EF385" s="6"/>
      <c r="EG385" s="6"/>
      <c r="EH385" s="6"/>
      <c r="EI385" s="19"/>
      <c r="EJ385" s="6"/>
      <c r="EK385" s="6"/>
      <c r="EL385" s="30"/>
      <c r="EM385" s="19"/>
      <c r="EN385" s="6"/>
      <c r="EO385" s="6"/>
      <c r="EP385" s="6"/>
      <c r="EQ385" s="19"/>
      <c r="ER385" s="6"/>
      <c r="ES385" s="6"/>
      <c r="ET385" s="30"/>
      <c r="EU385" s="19"/>
      <c r="EV385" s="6"/>
      <c r="EW385" s="6"/>
      <c r="EX385" s="6"/>
      <c r="EY385" s="19"/>
      <c r="EZ385" s="6"/>
      <c r="FA385" s="6"/>
      <c r="FB385" s="30"/>
      <c r="FC385" s="19"/>
      <c r="FD385" s="6"/>
      <c r="FE385" s="6"/>
      <c r="FF385" s="6"/>
      <c r="FG385" s="19"/>
      <c r="FH385" s="6"/>
      <c r="FI385" s="6"/>
      <c r="FJ385" s="30"/>
      <c r="FK385" s="19"/>
      <c r="FL385" s="6"/>
      <c r="FM385" s="6"/>
      <c r="FN385" s="117"/>
      <c r="FO385" s="86"/>
    </row>
    <row r="386" spans="1:171" x14ac:dyDescent="0.2">
      <c r="A386" s="1"/>
      <c r="B386" s="74" t="str">
        <f>IF($B$15="","",$B$15)</f>
        <v>項目12</v>
      </c>
      <c r="C386" s="19"/>
      <c r="D386" s="6"/>
      <c r="E386" s="6"/>
      <c r="F386" s="6"/>
      <c r="G386" s="19"/>
      <c r="H386" s="6"/>
      <c r="I386" s="6"/>
      <c r="J386" s="6"/>
      <c r="K386" s="19"/>
      <c r="L386" s="6"/>
      <c r="M386" s="6"/>
      <c r="N386" s="6"/>
      <c r="O386" s="19"/>
      <c r="P386" s="6"/>
      <c r="Q386" s="6"/>
      <c r="R386" s="6"/>
      <c r="S386" s="19"/>
      <c r="T386" s="6"/>
      <c r="U386" s="6"/>
      <c r="V386" s="6"/>
      <c r="W386" s="19"/>
      <c r="X386" s="6"/>
      <c r="Y386" s="6"/>
      <c r="Z386" s="6"/>
      <c r="AA386" s="19"/>
      <c r="AB386" s="6"/>
      <c r="AC386" s="6"/>
      <c r="AD386" s="6"/>
      <c r="AE386" s="19"/>
      <c r="AF386" s="6"/>
      <c r="AG386" s="6"/>
      <c r="AH386" s="6"/>
      <c r="AI386" s="19"/>
      <c r="AJ386" s="6"/>
      <c r="AK386" s="6"/>
      <c r="AL386" s="6"/>
      <c r="AM386" s="19"/>
      <c r="AN386" s="6"/>
      <c r="AO386" s="6"/>
      <c r="AP386" s="6"/>
      <c r="AQ386" s="19"/>
      <c r="AR386" s="6"/>
      <c r="AS386" s="6"/>
      <c r="AT386" s="6"/>
      <c r="AU386" s="19"/>
      <c r="AV386" s="6"/>
      <c r="AW386" s="6"/>
      <c r="AX386" s="30"/>
      <c r="AY386" s="19"/>
      <c r="AZ386" s="6"/>
      <c r="BA386" s="6"/>
      <c r="BB386" s="6"/>
      <c r="BC386" s="19"/>
      <c r="BD386" s="6"/>
      <c r="BE386" s="6"/>
      <c r="BF386" s="30"/>
      <c r="BG386" s="19"/>
      <c r="BH386" s="6"/>
      <c r="BI386" s="6"/>
      <c r="BJ386" s="6"/>
      <c r="BK386" s="19"/>
      <c r="BL386" s="6"/>
      <c r="BM386" s="6"/>
      <c r="BN386" s="30"/>
      <c r="BO386" s="19"/>
      <c r="BP386" s="6"/>
      <c r="BQ386" s="6"/>
      <c r="BR386" s="6"/>
      <c r="BS386" s="19"/>
      <c r="BT386" s="6"/>
      <c r="BU386" s="6"/>
      <c r="BV386" s="30"/>
      <c r="BW386" s="19"/>
      <c r="BX386" s="6"/>
      <c r="BY386" s="6"/>
      <c r="BZ386" s="6"/>
      <c r="CA386" s="19"/>
      <c r="CB386" s="6"/>
      <c r="CC386" s="6"/>
      <c r="CD386" s="30"/>
      <c r="CE386" s="19"/>
      <c r="CF386" s="6"/>
      <c r="CG386" s="6"/>
      <c r="CH386" s="6"/>
      <c r="CI386" s="19"/>
      <c r="CJ386" s="6"/>
      <c r="CK386" s="6"/>
      <c r="CL386" s="30"/>
      <c r="CM386" s="19"/>
      <c r="CN386" s="6"/>
      <c r="CO386" s="6"/>
      <c r="CP386" s="6"/>
      <c r="CQ386" s="19"/>
      <c r="CR386" s="6"/>
      <c r="CS386" s="6"/>
      <c r="CT386" s="30"/>
      <c r="CU386" s="19"/>
      <c r="CV386" s="6"/>
      <c r="CW386" s="6"/>
      <c r="CX386" s="6"/>
      <c r="CY386" s="19"/>
      <c r="CZ386" s="6"/>
      <c r="DA386" s="6"/>
      <c r="DB386" s="30"/>
      <c r="DC386" s="19"/>
      <c r="DD386" s="6"/>
      <c r="DE386" s="6"/>
      <c r="DF386" s="6"/>
      <c r="DG386" s="19"/>
      <c r="DH386" s="6"/>
      <c r="DI386" s="6"/>
      <c r="DJ386" s="30"/>
      <c r="DK386" s="19"/>
      <c r="DL386" s="6"/>
      <c r="DM386" s="6"/>
      <c r="DN386" s="6"/>
      <c r="DO386" s="19"/>
      <c r="DP386" s="6"/>
      <c r="DQ386" s="6"/>
      <c r="DR386" s="30"/>
      <c r="DS386" s="19"/>
      <c r="DT386" s="6"/>
      <c r="DU386" s="6"/>
      <c r="DV386" s="30"/>
      <c r="DW386" s="19"/>
      <c r="DX386" s="6"/>
      <c r="DY386" s="6"/>
      <c r="DZ386" s="6"/>
      <c r="EA386" s="19"/>
      <c r="EB386" s="6"/>
      <c r="EC386" s="6"/>
      <c r="ED386" s="30"/>
      <c r="EE386" s="19"/>
      <c r="EF386" s="6"/>
      <c r="EG386" s="6"/>
      <c r="EH386" s="6"/>
      <c r="EI386" s="19"/>
      <c r="EJ386" s="6"/>
      <c r="EK386" s="6"/>
      <c r="EL386" s="30"/>
      <c r="EM386" s="19"/>
      <c r="EN386" s="6"/>
      <c r="EO386" s="6"/>
      <c r="EP386" s="6"/>
      <c r="EQ386" s="19"/>
      <c r="ER386" s="6"/>
      <c r="ES386" s="6"/>
      <c r="ET386" s="30"/>
      <c r="EU386" s="19"/>
      <c r="EV386" s="6"/>
      <c r="EW386" s="6"/>
      <c r="EX386" s="6"/>
      <c r="EY386" s="19"/>
      <c r="EZ386" s="6"/>
      <c r="FA386" s="6"/>
      <c r="FB386" s="30"/>
      <c r="FC386" s="19"/>
      <c r="FD386" s="6"/>
      <c r="FE386" s="6"/>
      <c r="FF386" s="6"/>
      <c r="FG386" s="19"/>
      <c r="FH386" s="6"/>
      <c r="FI386" s="6"/>
      <c r="FJ386" s="30"/>
      <c r="FK386" s="19"/>
      <c r="FL386" s="6"/>
      <c r="FM386" s="6"/>
      <c r="FN386" s="117"/>
      <c r="FO386" s="86"/>
    </row>
    <row r="387" spans="1:171" x14ac:dyDescent="0.2">
      <c r="A387" s="1"/>
      <c r="B387" s="74" t="str">
        <f>IF($B$16="","",$B$16)</f>
        <v>項目13</v>
      </c>
      <c r="C387" s="19"/>
      <c r="D387" s="6"/>
      <c r="E387" s="6"/>
      <c r="F387" s="6"/>
      <c r="G387" s="19"/>
      <c r="H387" s="6"/>
      <c r="I387" s="6"/>
      <c r="J387" s="6"/>
      <c r="K387" s="19"/>
      <c r="L387" s="6"/>
      <c r="M387" s="6"/>
      <c r="N387" s="6"/>
      <c r="O387" s="19"/>
      <c r="P387" s="6"/>
      <c r="Q387" s="6"/>
      <c r="R387" s="6"/>
      <c r="S387" s="19"/>
      <c r="T387" s="6"/>
      <c r="U387" s="6"/>
      <c r="V387" s="6"/>
      <c r="W387" s="19"/>
      <c r="X387" s="6"/>
      <c r="Y387" s="6"/>
      <c r="Z387" s="6"/>
      <c r="AA387" s="19"/>
      <c r="AB387" s="6"/>
      <c r="AC387" s="6"/>
      <c r="AD387" s="6"/>
      <c r="AE387" s="19"/>
      <c r="AF387" s="6"/>
      <c r="AG387" s="6"/>
      <c r="AH387" s="6"/>
      <c r="AI387" s="19"/>
      <c r="AJ387" s="6"/>
      <c r="AK387" s="6"/>
      <c r="AL387" s="6"/>
      <c r="AM387" s="19"/>
      <c r="AN387" s="6"/>
      <c r="AO387" s="6"/>
      <c r="AP387" s="6"/>
      <c r="AQ387" s="19"/>
      <c r="AR387" s="6"/>
      <c r="AS387" s="6"/>
      <c r="AT387" s="6"/>
      <c r="AU387" s="19"/>
      <c r="AV387" s="6"/>
      <c r="AW387" s="6"/>
      <c r="AX387" s="30"/>
      <c r="AY387" s="19"/>
      <c r="AZ387" s="6"/>
      <c r="BA387" s="6"/>
      <c r="BB387" s="6"/>
      <c r="BC387" s="19"/>
      <c r="BD387" s="6"/>
      <c r="BE387" s="6"/>
      <c r="BF387" s="30"/>
      <c r="BG387" s="19"/>
      <c r="BH387" s="6"/>
      <c r="BI387" s="6"/>
      <c r="BJ387" s="6"/>
      <c r="BK387" s="19"/>
      <c r="BL387" s="6"/>
      <c r="BM387" s="6"/>
      <c r="BN387" s="30"/>
      <c r="BO387" s="19"/>
      <c r="BP387" s="6"/>
      <c r="BQ387" s="6"/>
      <c r="BR387" s="6"/>
      <c r="BS387" s="19"/>
      <c r="BT387" s="6"/>
      <c r="BU387" s="6"/>
      <c r="BV387" s="30"/>
      <c r="BW387" s="19"/>
      <c r="BX387" s="6"/>
      <c r="BY387" s="6"/>
      <c r="BZ387" s="6"/>
      <c r="CA387" s="19"/>
      <c r="CB387" s="6"/>
      <c r="CC387" s="6"/>
      <c r="CD387" s="30"/>
      <c r="CE387" s="19"/>
      <c r="CF387" s="6"/>
      <c r="CG387" s="6"/>
      <c r="CH387" s="6"/>
      <c r="CI387" s="19"/>
      <c r="CJ387" s="6"/>
      <c r="CK387" s="6"/>
      <c r="CL387" s="30"/>
      <c r="CM387" s="19"/>
      <c r="CN387" s="6"/>
      <c r="CO387" s="6"/>
      <c r="CP387" s="6"/>
      <c r="CQ387" s="19"/>
      <c r="CR387" s="6"/>
      <c r="CS387" s="6"/>
      <c r="CT387" s="30"/>
      <c r="CU387" s="19"/>
      <c r="CV387" s="6"/>
      <c r="CW387" s="6"/>
      <c r="CX387" s="6"/>
      <c r="CY387" s="19"/>
      <c r="CZ387" s="6"/>
      <c r="DA387" s="6"/>
      <c r="DB387" s="30"/>
      <c r="DC387" s="19"/>
      <c r="DD387" s="6"/>
      <c r="DE387" s="6"/>
      <c r="DF387" s="6"/>
      <c r="DG387" s="19"/>
      <c r="DH387" s="6"/>
      <c r="DI387" s="6"/>
      <c r="DJ387" s="30"/>
      <c r="DK387" s="19"/>
      <c r="DL387" s="6"/>
      <c r="DM387" s="6"/>
      <c r="DN387" s="6"/>
      <c r="DO387" s="19"/>
      <c r="DP387" s="6"/>
      <c r="DQ387" s="6"/>
      <c r="DR387" s="30"/>
      <c r="DS387" s="19"/>
      <c r="DT387" s="6"/>
      <c r="DU387" s="6"/>
      <c r="DV387" s="30"/>
      <c r="DW387" s="19"/>
      <c r="DX387" s="6"/>
      <c r="DY387" s="6"/>
      <c r="DZ387" s="6"/>
      <c r="EA387" s="19"/>
      <c r="EB387" s="6"/>
      <c r="EC387" s="6"/>
      <c r="ED387" s="30"/>
      <c r="EE387" s="19"/>
      <c r="EF387" s="6"/>
      <c r="EG387" s="6"/>
      <c r="EH387" s="6"/>
      <c r="EI387" s="19"/>
      <c r="EJ387" s="6"/>
      <c r="EK387" s="6"/>
      <c r="EL387" s="30"/>
      <c r="EM387" s="19"/>
      <c r="EN387" s="6"/>
      <c r="EO387" s="6"/>
      <c r="EP387" s="6"/>
      <c r="EQ387" s="19"/>
      <c r="ER387" s="6"/>
      <c r="ES387" s="6"/>
      <c r="ET387" s="30"/>
      <c r="EU387" s="19"/>
      <c r="EV387" s="6"/>
      <c r="EW387" s="6"/>
      <c r="EX387" s="6"/>
      <c r="EY387" s="19"/>
      <c r="EZ387" s="6"/>
      <c r="FA387" s="6"/>
      <c r="FB387" s="30"/>
      <c r="FC387" s="19"/>
      <c r="FD387" s="6"/>
      <c r="FE387" s="6"/>
      <c r="FF387" s="6"/>
      <c r="FG387" s="19"/>
      <c r="FH387" s="6"/>
      <c r="FI387" s="6"/>
      <c r="FJ387" s="30"/>
      <c r="FK387" s="19"/>
      <c r="FL387" s="6"/>
      <c r="FM387" s="6"/>
      <c r="FN387" s="117"/>
      <c r="FO387" s="86"/>
    </row>
    <row r="388" spans="1:171" x14ac:dyDescent="0.2">
      <c r="A388" s="1"/>
      <c r="B388" s="74" t="str">
        <f>IF($B$17="","",$B$17)</f>
        <v>項目14</v>
      </c>
      <c r="C388" s="19"/>
      <c r="D388" s="6"/>
      <c r="E388" s="6"/>
      <c r="F388" s="6"/>
      <c r="G388" s="19"/>
      <c r="H388" s="6"/>
      <c r="I388" s="6"/>
      <c r="J388" s="6"/>
      <c r="K388" s="19"/>
      <c r="L388" s="6"/>
      <c r="M388" s="6"/>
      <c r="N388" s="6"/>
      <c r="O388" s="19"/>
      <c r="P388" s="6"/>
      <c r="Q388" s="6"/>
      <c r="R388" s="6"/>
      <c r="S388" s="19"/>
      <c r="T388" s="6"/>
      <c r="U388" s="6"/>
      <c r="V388" s="6"/>
      <c r="W388" s="19"/>
      <c r="X388" s="6"/>
      <c r="Y388" s="6"/>
      <c r="Z388" s="6"/>
      <c r="AA388" s="19"/>
      <c r="AB388" s="6"/>
      <c r="AC388" s="6"/>
      <c r="AD388" s="6"/>
      <c r="AE388" s="19"/>
      <c r="AF388" s="6"/>
      <c r="AG388" s="6"/>
      <c r="AH388" s="6"/>
      <c r="AI388" s="19"/>
      <c r="AJ388" s="6"/>
      <c r="AK388" s="6"/>
      <c r="AL388" s="6"/>
      <c r="AM388" s="19"/>
      <c r="AN388" s="6"/>
      <c r="AO388" s="6"/>
      <c r="AP388" s="6"/>
      <c r="AQ388" s="19"/>
      <c r="AR388" s="6"/>
      <c r="AS388" s="6"/>
      <c r="AT388" s="6"/>
      <c r="AU388" s="19"/>
      <c r="AV388" s="6"/>
      <c r="AW388" s="6"/>
      <c r="AX388" s="30"/>
      <c r="AY388" s="19"/>
      <c r="AZ388" s="6"/>
      <c r="BA388" s="6"/>
      <c r="BB388" s="6"/>
      <c r="BC388" s="19"/>
      <c r="BD388" s="6"/>
      <c r="BE388" s="6"/>
      <c r="BF388" s="30"/>
      <c r="BG388" s="19"/>
      <c r="BH388" s="6"/>
      <c r="BI388" s="6"/>
      <c r="BJ388" s="6"/>
      <c r="BK388" s="19"/>
      <c r="BL388" s="6"/>
      <c r="BM388" s="6"/>
      <c r="BN388" s="30"/>
      <c r="BO388" s="19"/>
      <c r="BP388" s="6"/>
      <c r="BQ388" s="6"/>
      <c r="BR388" s="6"/>
      <c r="BS388" s="19"/>
      <c r="BT388" s="6"/>
      <c r="BU388" s="6"/>
      <c r="BV388" s="30"/>
      <c r="BW388" s="19"/>
      <c r="BX388" s="6"/>
      <c r="BY388" s="6"/>
      <c r="BZ388" s="6"/>
      <c r="CA388" s="19"/>
      <c r="CB388" s="6"/>
      <c r="CC388" s="6"/>
      <c r="CD388" s="30"/>
      <c r="CE388" s="19"/>
      <c r="CF388" s="6"/>
      <c r="CG388" s="6"/>
      <c r="CH388" s="6"/>
      <c r="CI388" s="19"/>
      <c r="CJ388" s="6"/>
      <c r="CK388" s="6"/>
      <c r="CL388" s="30"/>
      <c r="CM388" s="19"/>
      <c r="CN388" s="6"/>
      <c r="CO388" s="6"/>
      <c r="CP388" s="6"/>
      <c r="CQ388" s="19"/>
      <c r="CR388" s="6"/>
      <c r="CS388" s="6"/>
      <c r="CT388" s="30"/>
      <c r="CU388" s="19"/>
      <c r="CV388" s="6"/>
      <c r="CW388" s="6"/>
      <c r="CX388" s="6"/>
      <c r="CY388" s="19"/>
      <c r="CZ388" s="6"/>
      <c r="DA388" s="6"/>
      <c r="DB388" s="30"/>
      <c r="DC388" s="19"/>
      <c r="DD388" s="6"/>
      <c r="DE388" s="6"/>
      <c r="DF388" s="6"/>
      <c r="DG388" s="19"/>
      <c r="DH388" s="6"/>
      <c r="DI388" s="6"/>
      <c r="DJ388" s="30"/>
      <c r="DK388" s="19"/>
      <c r="DL388" s="6"/>
      <c r="DM388" s="6"/>
      <c r="DN388" s="6"/>
      <c r="DO388" s="19"/>
      <c r="DP388" s="6"/>
      <c r="DQ388" s="6"/>
      <c r="DR388" s="30"/>
      <c r="DS388" s="19"/>
      <c r="DT388" s="6"/>
      <c r="DU388" s="6"/>
      <c r="DV388" s="30"/>
      <c r="DW388" s="19"/>
      <c r="DX388" s="6"/>
      <c r="DY388" s="6"/>
      <c r="DZ388" s="6"/>
      <c r="EA388" s="19"/>
      <c r="EB388" s="6"/>
      <c r="EC388" s="6"/>
      <c r="ED388" s="30"/>
      <c r="EE388" s="19"/>
      <c r="EF388" s="6"/>
      <c r="EG388" s="6"/>
      <c r="EH388" s="6"/>
      <c r="EI388" s="19"/>
      <c r="EJ388" s="6"/>
      <c r="EK388" s="6"/>
      <c r="EL388" s="30"/>
      <c r="EM388" s="19"/>
      <c r="EN388" s="6"/>
      <c r="EO388" s="6"/>
      <c r="EP388" s="6"/>
      <c r="EQ388" s="19"/>
      <c r="ER388" s="6"/>
      <c r="ES388" s="6"/>
      <c r="ET388" s="30"/>
      <c r="EU388" s="19"/>
      <c r="EV388" s="6"/>
      <c r="EW388" s="6"/>
      <c r="EX388" s="6"/>
      <c r="EY388" s="19"/>
      <c r="EZ388" s="6"/>
      <c r="FA388" s="6"/>
      <c r="FB388" s="30"/>
      <c r="FC388" s="19"/>
      <c r="FD388" s="6"/>
      <c r="FE388" s="6"/>
      <c r="FF388" s="6"/>
      <c r="FG388" s="19"/>
      <c r="FH388" s="6"/>
      <c r="FI388" s="6"/>
      <c r="FJ388" s="30"/>
      <c r="FK388" s="19"/>
      <c r="FL388" s="6"/>
      <c r="FM388" s="6"/>
      <c r="FN388" s="117"/>
      <c r="FO388" s="86"/>
    </row>
    <row r="389" spans="1:171" x14ac:dyDescent="0.2">
      <c r="A389" s="1"/>
      <c r="B389" s="74" t="str">
        <f>IF($B$18="","",$B$18)</f>
        <v>項目15</v>
      </c>
      <c r="C389" s="19"/>
      <c r="D389" s="6"/>
      <c r="E389" s="6"/>
      <c r="F389" s="6"/>
      <c r="G389" s="19"/>
      <c r="H389" s="6"/>
      <c r="I389" s="6"/>
      <c r="J389" s="6"/>
      <c r="K389" s="19"/>
      <c r="L389" s="6"/>
      <c r="M389" s="6"/>
      <c r="N389" s="6"/>
      <c r="O389" s="19"/>
      <c r="P389" s="6"/>
      <c r="Q389" s="6"/>
      <c r="R389" s="6"/>
      <c r="S389" s="19"/>
      <c r="T389" s="6"/>
      <c r="U389" s="6"/>
      <c r="V389" s="6"/>
      <c r="W389" s="19"/>
      <c r="X389" s="6"/>
      <c r="Y389" s="6"/>
      <c r="Z389" s="6"/>
      <c r="AA389" s="19"/>
      <c r="AB389" s="6"/>
      <c r="AC389" s="6"/>
      <c r="AD389" s="6"/>
      <c r="AE389" s="19"/>
      <c r="AF389" s="6"/>
      <c r="AG389" s="6"/>
      <c r="AH389" s="6"/>
      <c r="AI389" s="19"/>
      <c r="AJ389" s="6"/>
      <c r="AK389" s="6"/>
      <c r="AL389" s="6"/>
      <c r="AM389" s="19"/>
      <c r="AN389" s="6"/>
      <c r="AO389" s="6"/>
      <c r="AP389" s="6"/>
      <c r="AQ389" s="19"/>
      <c r="AR389" s="6"/>
      <c r="AS389" s="6"/>
      <c r="AT389" s="6"/>
      <c r="AU389" s="19"/>
      <c r="AV389" s="6"/>
      <c r="AW389" s="6"/>
      <c r="AX389" s="30"/>
      <c r="AY389" s="19"/>
      <c r="AZ389" s="6"/>
      <c r="BA389" s="6"/>
      <c r="BB389" s="6"/>
      <c r="BC389" s="19"/>
      <c r="BD389" s="6"/>
      <c r="BE389" s="6"/>
      <c r="BF389" s="30"/>
      <c r="BG389" s="19"/>
      <c r="BH389" s="6"/>
      <c r="BI389" s="6"/>
      <c r="BJ389" s="6"/>
      <c r="BK389" s="19"/>
      <c r="BL389" s="6"/>
      <c r="BM389" s="6"/>
      <c r="BN389" s="30"/>
      <c r="BO389" s="19"/>
      <c r="BP389" s="6"/>
      <c r="BQ389" s="6"/>
      <c r="BR389" s="6"/>
      <c r="BS389" s="19"/>
      <c r="BT389" s="6"/>
      <c r="BU389" s="6"/>
      <c r="BV389" s="30"/>
      <c r="BW389" s="19"/>
      <c r="BX389" s="6"/>
      <c r="BY389" s="6"/>
      <c r="BZ389" s="6"/>
      <c r="CA389" s="19"/>
      <c r="CB389" s="6"/>
      <c r="CC389" s="6"/>
      <c r="CD389" s="30"/>
      <c r="CE389" s="19"/>
      <c r="CF389" s="6"/>
      <c r="CG389" s="6"/>
      <c r="CH389" s="6"/>
      <c r="CI389" s="19"/>
      <c r="CJ389" s="6"/>
      <c r="CK389" s="6"/>
      <c r="CL389" s="30"/>
      <c r="CM389" s="19"/>
      <c r="CN389" s="6"/>
      <c r="CO389" s="6"/>
      <c r="CP389" s="6"/>
      <c r="CQ389" s="19"/>
      <c r="CR389" s="6"/>
      <c r="CS389" s="6"/>
      <c r="CT389" s="30"/>
      <c r="CU389" s="19"/>
      <c r="CV389" s="6"/>
      <c r="CW389" s="6"/>
      <c r="CX389" s="6"/>
      <c r="CY389" s="19"/>
      <c r="CZ389" s="6"/>
      <c r="DA389" s="6"/>
      <c r="DB389" s="30"/>
      <c r="DC389" s="19"/>
      <c r="DD389" s="6"/>
      <c r="DE389" s="6"/>
      <c r="DF389" s="6"/>
      <c r="DG389" s="19"/>
      <c r="DH389" s="6"/>
      <c r="DI389" s="6"/>
      <c r="DJ389" s="30"/>
      <c r="DK389" s="19"/>
      <c r="DL389" s="6"/>
      <c r="DM389" s="6"/>
      <c r="DN389" s="6"/>
      <c r="DO389" s="19"/>
      <c r="DP389" s="6"/>
      <c r="DQ389" s="6"/>
      <c r="DR389" s="30"/>
      <c r="DS389" s="19"/>
      <c r="DT389" s="6"/>
      <c r="DU389" s="6"/>
      <c r="DV389" s="30"/>
      <c r="DW389" s="19"/>
      <c r="DX389" s="6"/>
      <c r="DY389" s="6"/>
      <c r="DZ389" s="6"/>
      <c r="EA389" s="19"/>
      <c r="EB389" s="6"/>
      <c r="EC389" s="6"/>
      <c r="ED389" s="30"/>
      <c r="EE389" s="19"/>
      <c r="EF389" s="6"/>
      <c r="EG389" s="6"/>
      <c r="EH389" s="6"/>
      <c r="EI389" s="19"/>
      <c r="EJ389" s="6"/>
      <c r="EK389" s="6"/>
      <c r="EL389" s="30"/>
      <c r="EM389" s="19"/>
      <c r="EN389" s="6"/>
      <c r="EO389" s="6"/>
      <c r="EP389" s="6"/>
      <c r="EQ389" s="19"/>
      <c r="ER389" s="6"/>
      <c r="ES389" s="6"/>
      <c r="ET389" s="30"/>
      <c r="EU389" s="19"/>
      <c r="EV389" s="6"/>
      <c r="EW389" s="6"/>
      <c r="EX389" s="6"/>
      <c r="EY389" s="19"/>
      <c r="EZ389" s="6"/>
      <c r="FA389" s="6"/>
      <c r="FB389" s="30"/>
      <c r="FC389" s="19"/>
      <c r="FD389" s="6"/>
      <c r="FE389" s="6"/>
      <c r="FF389" s="6"/>
      <c r="FG389" s="19"/>
      <c r="FH389" s="6"/>
      <c r="FI389" s="6"/>
      <c r="FJ389" s="30"/>
      <c r="FK389" s="19"/>
      <c r="FL389" s="6"/>
      <c r="FM389" s="6"/>
      <c r="FN389" s="117"/>
      <c r="FO389" s="86"/>
    </row>
    <row r="390" spans="1:171" x14ac:dyDescent="0.2">
      <c r="A390" s="1"/>
      <c r="B390" s="74" t="str">
        <f>IF($B$19="","",$B$19)</f>
        <v>項目16</v>
      </c>
      <c r="C390" s="19"/>
      <c r="D390" s="6"/>
      <c r="E390" s="6"/>
      <c r="F390" s="6"/>
      <c r="G390" s="19"/>
      <c r="H390" s="6"/>
      <c r="I390" s="6"/>
      <c r="J390" s="6"/>
      <c r="K390" s="19"/>
      <c r="L390" s="6"/>
      <c r="M390" s="6"/>
      <c r="N390" s="6"/>
      <c r="O390" s="19"/>
      <c r="P390" s="6"/>
      <c r="Q390" s="6"/>
      <c r="R390" s="6"/>
      <c r="S390" s="19"/>
      <c r="T390" s="6"/>
      <c r="U390" s="6"/>
      <c r="V390" s="6"/>
      <c r="W390" s="19"/>
      <c r="X390" s="6"/>
      <c r="Y390" s="6"/>
      <c r="Z390" s="6"/>
      <c r="AA390" s="19"/>
      <c r="AB390" s="6"/>
      <c r="AC390" s="6"/>
      <c r="AD390" s="6"/>
      <c r="AE390" s="19"/>
      <c r="AF390" s="6"/>
      <c r="AG390" s="6"/>
      <c r="AH390" s="6"/>
      <c r="AI390" s="19"/>
      <c r="AJ390" s="6"/>
      <c r="AK390" s="6"/>
      <c r="AL390" s="6"/>
      <c r="AM390" s="19"/>
      <c r="AN390" s="6"/>
      <c r="AO390" s="6"/>
      <c r="AP390" s="6"/>
      <c r="AQ390" s="19"/>
      <c r="AR390" s="6"/>
      <c r="AS390" s="6"/>
      <c r="AT390" s="6"/>
      <c r="AU390" s="19"/>
      <c r="AV390" s="6"/>
      <c r="AW390" s="6"/>
      <c r="AX390" s="30"/>
      <c r="AY390" s="19"/>
      <c r="AZ390" s="6"/>
      <c r="BA390" s="6"/>
      <c r="BB390" s="6"/>
      <c r="BC390" s="19"/>
      <c r="BD390" s="6"/>
      <c r="BE390" s="6"/>
      <c r="BF390" s="30"/>
      <c r="BG390" s="19"/>
      <c r="BH390" s="6"/>
      <c r="BI390" s="6"/>
      <c r="BJ390" s="6"/>
      <c r="BK390" s="19"/>
      <c r="BL390" s="6"/>
      <c r="BM390" s="6"/>
      <c r="BN390" s="30"/>
      <c r="BO390" s="19"/>
      <c r="BP390" s="6"/>
      <c r="BQ390" s="6"/>
      <c r="BR390" s="6"/>
      <c r="BS390" s="19"/>
      <c r="BT390" s="6"/>
      <c r="BU390" s="6"/>
      <c r="BV390" s="30"/>
      <c r="BW390" s="19"/>
      <c r="BX390" s="6"/>
      <c r="BY390" s="6"/>
      <c r="BZ390" s="6"/>
      <c r="CA390" s="19"/>
      <c r="CB390" s="6"/>
      <c r="CC390" s="6"/>
      <c r="CD390" s="30"/>
      <c r="CE390" s="19"/>
      <c r="CF390" s="6"/>
      <c r="CG390" s="6"/>
      <c r="CH390" s="6"/>
      <c r="CI390" s="19"/>
      <c r="CJ390" s="6"/>
      <c r="CK390" s="6"/>
      <c r="CL390" s="30"/>
      <c r="CM390" s="19"/>
      <c r="CN390" s="6"/>
      <c r="CO390" s="6"/>
      <c r="CP390" s="6"/>
      <c r="CQ390" s="19"/>
      <c r="CR390" s="6"/>
      <c r="CS390" s="6"/>
      <c r="CT390" s="30"/>
      <c r="CU390" s="19"/>
      <c r="CV390" s="6"/>
      <c r="CW390" s="6"/>
      <c r="CX390" s="6"/>
      <c r="CY390" s="19"/>
      <c r="CZ390" s="6"/>
      <c r="DA390" s="6"/>
      <c r="DB390" s="30"/>
      <c r="DC390" s="19"/>
      <c r="DD390" s="6"/>
      <c r="DE390" s="6"/>
      <c r="DF390" s="6"/>
      <c r="DG390" s="19"/>
      <c r="DH390" s="6"/>
      <c r="DI390" s="6"/>
      <c r="DJ390" s="30"/>
      <c r="DK390" s="19"/>
      <c r="DL390" s="6"/>
      <c r="DM390" s="6"/>
      <c r="DN390" s="6"/>
      <c r="DO390" s="19"/>
      <c r="DP390" s="6"/>
      <c r="DQ390" s="6"/>
      <c r="DR390" s="30"/>
      <c r="DS390" s="19"/>
      <c r="DT390" s="6"/>
      <c r="DU390" s="6"/>
      <c r="DV390" s="30"/>
      <c r="DW390" s="19"/>
      <c r="DX390" s="6"/>
      <c r="DY390" s="6"/>
      <c r="DZ390" s="6"/>
      <c r="EA390" s="19"/>
      <c r="EB390" s="6"/>
      <c r="EC390" s="6"/>
      <c r="ED390" s="30"/>
      <c r="EE390" s="19"/>
      <c r="EF390" s="6"/>
      <c r="EG390" s="6"/>
      <c r="EH390" s="6"/>
      <c r="EI390" s="19"/>
      <c r="EJ390" s="6"/>
      <c r="EK390" s="6"/>
      <c r="EL390" s="30"/>
      <c r="EM390" s="19"/>
      <c r="EN390" s="6"/>
      <c r="EO390" s="6"/>
      <c r="EP390" s="6"/>
      <c r="EQ390" s="19"/>
      <c r="ER390" s="6"/>
      <c r="ES390" s="6"/>
      <c r="ET390" s="30"/>
      <c r="EU390" s="19"/>
      <c r="EV390" s="6"/>
      <c r="EW390" s="6"/>
      <c r="EX390" s="6"/>
      <c r="EY390" s="19"/>
      <c r="EZ390" s="6"/>
      <c r="FA390" s="6"/>
      <c r="FB390" s="30"/>
      <c r="FC390" s="19"/>
      <c r="FD390" s="6"/>
      <c r="FE390" s="6"/>
      <c r="FF390" s="6"/>
      <c r="FG390" s="19"/>
      <c r="FH390" s="6"/>
      <c r="FI390" s="6"/>
      <c r="FJ390" s="30"/>
      <c r="FK390" s="19"/>
      <c r="FL390" s="6"/>
      <c r="FM390" s="6"/>
      <c r="FN390" s="117"/>
      <c r="FO390" s="86"/>
    </row>
    <row r="391" spans="1:171" x14ac:dyDescent="0.2">
      <c r="A391" s="1"/>
      <c r="B391" s="74" t="str">
        <f>IF($B$20="","",$B$20)</f>
        <v>項目17</v>
      </c>
      <c r="C391" s="19"/>
      <c r="D391" s="6"/>
      <c r="E391" s="6"/>
      <c r="F391" s="6"/>
      <c r="G391" s="19"/>
      <c r="H391" s="6"/>
      <c r="I391" s="6"/>
      <c r="J391" s="6"/>
      <c r="K391" s="19"/>
      <c r="L391" s="6"/>
      <c r="M391" s="6"/>
      <c r="N391" s="6"/>
      <c r="O391" s="19"/>
      <c r="P391" s="6"/>
      <c r="Q391" s="6"/>
      <c r="R391" s="6"/>
      <c r="S391" s="19"/>
      <c r="T391" s="6"/>
      <c r="U391" s="6"/>
      <c r="V391" s="6"/>
      <c r="W391" s="19"/>
      <c r="X391" s="6"/>
      <c r="Y391" s="6"/>
      <c r="Z391" s="6"/>
      <c r="AA391" s="19"/>
      <c r="AB391" s="6"/>
      <c r="AC391" s="6"/>
      <c r="AD391" s="6"/>
      <c r="AE391" s="19"/>
      <c r="AF391" s="6"/>
      <c r="AG391" s="6"/>
      <c r="AH391" s="6"/>
      <c r="AI391" s="19"/>
      <c r="AJ391" s="6"/>
      <c r="AK391" s="6"/>
      <c r="AL391" s="6"/>
      <c r="AM391" s="19"/>
      <c r="AN391" s="6"/>
      <c r="AO391" s="6"/>
      <c r="AP391" s="6"/>
      <c r="AQ391" s="19"/>
      <c r="AR391" s="6"/>
      <c r="AS391" s="6"/>
      <c r="AT391" s="6"/>
      <c r="AU391" s="19"/>
      <c r="AV391" s="6"/>
      <c r="AW391" s="6"/>
      <c r="AX391" s="30"/>
      <c r="AY391" s="19"/>
      <c r="AZ391" s="6"/>
      <c r="BA391" s="6"/>
      <c r="BB391" s="6"/>
      <c r="BC391" s="19"/>
      <c r="BD391" s="6"/>
      <c r="BE391" s="6"/>
      <c r="BF391" s="30"/>
      <c r="BG391" s="19"/>
      <c r="BH391" s="6"/>
      <c r="BI391" s="6"/>
      <c r="BJ391" s="6"/>
      <c r="BK391" s="19"/>
      <c r="BL391" s="6"/>
      <c r="BM391" s="6"/>
      <c r="BN391" s="30"/>
      <c r="BO391" s="19"/>
      <c r="BP391" s="6"/>
      <c r="BQ391" s="6"/>
      <c r="BR391" s="6"/>
      <c r="BS391" s="19"/>
      <c r="BT391" s="6"/>
      <c r="BU391" s="6"/>
      <c r="BV391" s="30"/>
      <c r="BW391" s="19"/>
      <c r="BX391" s="6"/>
      <c r="BY391" s="6"/>
      <c r="BZ391" s="6"/>
      <c r="CA391" s="19"/>
      <c r="CB391" s="6"/>
      <c r="CC391" s="6"/>
      <c r="CD391" s="30"/>
      <c r="CE391" s="19"/>
      <c r="CF391" s="6"/>
      <c r="CG391" s="6"/>
      <c r="CH391" s="6"/>
      <c r="CI391" s="19"/>
      <c r="CJ391" s="6"/>
      <c r="CK391" s="6"/>
      <c r="CL391" s="30"/>
      <c r="CM391" s="19"/>
      <c r="CN391" s="6"/>
      <c r="CO391" s="6"/>
      <c r="CP391" s="6"/>
      <c r="CQ391" s="19"/>
      <c r="CR391" s="6"/>
      <c r="CS391" s="6"/>
      <c r="CT391" s="30"/>
      <c r="CU391" s="19"/>
      <c r="CV391" s="6"/>
      <c r="CW391" s="6"/>
      <c r="CX391" s="6"/>
      <c r="CY391" s="19"/>
      <c r="CZ391" s="6"/>
      <c r="DA391" s="6"/>
      <c r="DB391" s="30"/>
      <c r="DC391" s="19"/>
      <c r="DD391" s="6"/>
      <c r="DE391" s="6"/>
      <c r="DF391" s="6"/>
      <c r="DG391" s="19"/>
      <c r="DH391" s="6"/>
      <c r="DI391" s="6"/>
      <c r="DJ391" s="30"/>
      <c r="DK391" s="19"/>
      <c r="DL391" s="6"/>
      <c r="DM391" s="6"/>
      <c r="DN391" s="6"/>
      <c r="DO391" s="19"/>
      <c r="DP391" s="6"/>
      <c r="DQ391" s="6"/>
      <c r="DR391" s="30"/>
      <c r="DS391" s="19"/>
      <c r="DT391" s="6"/>
      <c r="DU391" s="6"/>
      <c r="DV391" s="30"/>
      <c r="DW391" s="19"/>
      <c r="DX391" s="6"/>
      <c r="DY391" s="6"/>
      <c r="DZ391" s="6"/>
      <c r="EA391" s="19"/>
      <c r="EB391" s="6"/>
      <c r="EC391" s="6"/>
      <c r="ED391" s="30"/>
      <c r="EE391" s="19"/>
      <c r="EF391" s="6"/>
      <c r="EG391" s="6"/>
      <c r="EH391" s="6"/>
      <c r="EI391" s="19"/>
      <c r="EJ391" s="6"/>
      <c r="EK391" s="6"/>
      <c r="EL391" s="30"/>
      <c r="EM391" s="19"/>
      <c r="EN391" s="6"/>
      <c r="EO391" s="6"/>
      <c r="EP391" s="6"/>
      <c r="EQ391" s="19"/>
      <c r="ER391" s="6"/>
      <c r="ES391" s="6"/>
      <c r="ET391" s="30"/>
      <c r="EU391" s="19"/>
      <c r="EV391" s="6"/>
      <c r="EW391" s="6"/>
      <c r="EX391" s="6"/>
      <c r="EY391" s="19"/>
      <c r="EZ391" s="6"/>
      <c r="FA391" s="6"/>
      <c r="FB391" s="30"/>
      <c r="FC391" s="19"/>
      <c r="FD391" s="6"/>
      <c r="FE391" s="6"/>
      <c r="FF391" s="6"/>
      <c r="FG391" s="19"/>
      <c r="FH391" s="6"/>
      <c r="FI391" s="6"/>
      <c r="FJ391" s="30"/>
      <c r="FK391" s="19"/>
      <c r="FL391" s="6"/>
      <c r="FM391" s="6"/>
      <c r="FN391" s="117"/>
      <c r="FO391" s="86"/>
    </row>
    <row r="392" spans="1:171" x14ac:dyDescent="0.2">
      <c r="A392" s="1"/>
      <c r="B392" s="74" t="str">
        <f>IF($B$21="","",$B$21)</f>
        <v>項目18</v>
      </c>
      <c r="C392" s="19"/>
      <c r="D392" s="6"/>
      <c r="E392" s="6"/>
      <c r="F392" s="6"/>
      <c r="G392" s="19"/>
      <c r="H392" s="6"/>
      <c r="I392" s="6"/>
      <c r="J392" s="6"/>
      <c r="K392" s="19"/>
      <c r="L392" s="6"/>
      <c r="M392" s="6"/>
      <c r="N392" s="6"/>
      <c r="O392" s="19"/>
      <c r="P392" s="6"/>
      <c r="Q392" s="6"/>
      <c r="R392" s="6"/>
      <c r="S392" s="19"/>
      <c r="T392" s="6"/>
      <c r="U392" s="6"/>
      <c r="V392" s="6"/>
      <c r="W392" s="19"/>
      <c r="X392" s="6"/>
      <c r="Y392" s="6"/>
      <c r="Z392" s="6"/>
      <c r="AA392" s="19"/>
      <c r="AB392" s="6"/>
      <c r="AC392" s="6"/>
      <c r="AD392" s="6"/>
      <c r="AE392" s="19"/>
      <c r="AF392" s="6"/>
      <c r="AG392" s="6"/>
      <c r="AH392" s="6"/>
      <c r="AI392" s="19"/>
      <c r="AJ392" s="6"/>
      <c r="AK392" s="6"/>
      <c r="AL392" s="6"/>
      <c r="AM392" s="19"/>
      <c r="AN392" s="6"/>
      <c r="AO392" s="6"/>
      <c r="AP392" s="6"/>
      <c r="AQ392" s="19"/>
      <c r="AR392" s="6"/>
      <c r="AS392" s="6"/>
      <c r="AT392" s="6"/>
      <c r="AU392" s="19"/>
      <c r="AV392" s="6"/>
      <c r="AW392" s="6"/>
      <c r="AX392" s="30"/>
      <c r="AY392" s="19"/>
      <c r="AZ392" s="6"/>
      <c r="BA392" s="6"/>
      <c r="BB392" s="6"/>
      <c r="BC392" s="19"/>
      <c r="BD392" s="6"/>
      <c r="BE392" s="6"/>
      <c r="BF392" s="30"/>
      <c r="BG392" s="19"/>
      <c r="BH392" s="6"/>
      <c r="BI392" s="6"/>
      <c r="BJ392" s="6"/>
      <c r="BK392" s="19"/>
      <c r="BL392" s="6"/>
      <c r="BM392" s="6"/>
      <c r="BN392" s="30"/>
      <c r="BO392" s="19"/>
      <c r="BP392" s="6"/>
      <c r="BQ392" s="6"/>
      <c r="BR392" s="6"/>
      <c r="BS392" s="19"/>
      <c r="BT392" s="6"/>
      <c r="BU392" s="6"/>
      <c r="BV392" s="30"/>
      <c r="BW392" s="19"/>
      <c r="BX392" s="6"/>
      <c r="BY392" s="6"/>
      <c r="BZ392" s="6"/>
      <c r="CA392" s="19"/>
      <c r="CB392" s="6"/>
      <c r="CC392" s="6"/>
      <c r="CD392" s="30"/>
      <c r="CE392" s="19"/>
      <c r="CF392" s="6"/>
      <c r="CG392" s="6"/>
      <c r="CH392" s="6"/>
      <c r="CI392" s="19"/>
      <c r="CJ392" s="6"/>
      <c r="CK392" s="6"/>
      <c r="CL392" s="30"/>
      <c r="CM392" s="19"/>
      <c r="CN392" s="6"/>
      <c r="CO392" s="6"/>
      <c r="CP392" s="6"/>
      <c r="CQ392" s="19"/>
      <c r="CR392" s="6"/>
      <c r="CS392" s="6"/>
      <c r="CT392" s="30"/>
      <c r="CU392" s="19"/>
      <c r="CV392" s="6"/>
      <c r="CW392" s="6"/>
      <c r="CX392" s="6"/>
      <c r="CY392" s="19"/>
      <c r="CZ392" s="6"/>
      <c r="DA392" s="6"/>
      <c r="DB392" s="30"/>
      <c r="DC392" s="19"/>
      <c r="DD392" s="6"/>
      <c r="DE392" s="6"/>
      <c r="DF392" s="6"/>
      <c r="DG392" s="19"/>
      <c r="DH392" s="6"/>
      <c r="DI392" s="6"/>
      <c r="DJ392" s="30"/>
      <c r="DK392" s="19"/>
      <c r="DL392" s="6"/>
      <c r="DM392" s="6"/>
      <c r="DN392" s="6"/>
      <c r="DO392" s="19"/>
      <c r="DP392" s="6"/>
      <c r="DQ392" s="6"/>
      <c r="DR392" s="30"/>
      <c r="DS392" s="19"/>
      <c r="DT392" s="6"/>
      <c r="DU392" s="6"/>
      <c r="DV392" s="30"/>
      <c r="DW392" s="19"/>
      <c r="DX392" s="6"/>
      <c r="DY392" s="6"/>
      <c r="DZ392" s="6"/>
      <c r="EA392" s="19"/>
      <c r="EB392" s="6"/>
      <c r="EC392" s="6"/>
      <c r="ED392" s="30"/>
      <c r="EE392" s="19"/>
      <c r="EF392" s="6"/>
      <c r="EG392" s="6"/>
      <c r="EH392" s="6"/>
      <c r="EI392" s="19"/>
      <c r="EJ392" s="6"/>
      <c r="EK392" s="6"/>
      <c r="EL392" s="30"/>
      <c r="EM392" s="19"/>
      <c r="EN392" s="6"/>
      <c r="EO392" s="6"/>
      <c r="EP392" s="6"/>
      <c r="EQ392" s="19"/>
      <c r="ER392" s="6"/>
      <c r="ES392" s="6"/>
      <c r="ET392" s="30"/>
      <c r="EU392" s="19"/>
      <c r="EV392" s="6"/>
      <c r="EW392" s="6"/>
      <c r="EX392" s="6"/>
      <c r="EY392" s="19"/>
      <c r="EZ392" s="6"/>
      <c r="FA392" s="6"/>
      <c r="FB392" s="30"/>
      <c r="FC392" s="19"/>
      <c r="FD392" s="6"/>
      <c r="FE392" s="6"/>
      <c r="FF392" s="6"/>
      <c r="FG392" s="19"/>
      <c r="FH392" s="6"/>
      <c r="FI392" s="6"/>
      <c r="FJ392" s="30"/>
      <c r="FK392" s="19"/>
      <c r="FL392" s="6"/>
      <c r="FM392" s="6"/>
      <c r="FN392" s="117"/>
      <c r="FO392" s="86"/>
    </row>
    <row r="393" spans="1:171" x14ac:dyDescent="0.2">
      <c r="A393" s="1"/>
      <c r="B393" s="74" t="str">
        <f>IF($B$22="","",$B$22)</f>
        <v>項目19</v>
      </c>
      <c r="C393" s="19"/>
      <c r="D393" s="6"/>
      <c r="E393" s="6"/>
      <c r="F393" s="6"/>
      <c r="G393" s="19"/>
      <c r="H393" s="6"/>
      <c r="I393" s="6"/>
      <c r="J393" s="6"/>
      <c r="K393" s="19"/>
      <c r="L393" s="6"/>
      <c r="M393" s="6"/>
      <c r="N393" s="6"/>
      <c r="O393" s="19"/>
      <c r="P393" s="6"/>
      <c r="Q393" s="6"/>
      <c r="R393" s="6"/>
      <c r="S393" s="19"/>
      <c r="T393" s="6"/>
      <c r="U393" s="6"/>
      <c r="V393" s="6"/>
      <c r="W393" s="19"/>
      <c r="X393" s="6"/>
      <c r="Y393" s="6"/>
      <c r="Z393" s="6"/>
      <c r="AA393" s="19"/>
      <c r="AB393" s="6"/>
      <c r="AC393" s="6"/>
      <c r="AD393" s="6"/>
      <c r="AE393" s="19"/>
      <c r="AF393" s="6"/>
      <c r="AG393" s="6"/>
      <c r="AH393" s="6"/>
      <c r="AI393" s="19"/>
      <c r="AJ393" s="6"/>
      <c r="AK393" s="6"/>
      <c r="AL393" s="6"/>
      <c r="AM393" s="19"/>
      <c r="AN393" s="6"/>
      <c r="AO393" s="6"/>
      <c r="AP393" s="6"/>
      <c r="AQ393" s="19"/>
      <c r="AR393" s="6"/>
      <c r="AS393" s="6"/>
      <c r="AT393" s="6"/>
      <c r="AU393" s="19"/>
      <c r="AV393" s="6"/>
      <c r="AW393" s="6"/>
      <c r="AX393" s="30"/>
      <c r="AY393" s="19"/>
      <c r="AZ393" s="6"/>
      <c r="BA393" s="6"/>
      <c r="BB393" s="6"/>
      <c r="BC393" s="19"/>
      <c r="BD393" s="6"/>
      <c r="BE393" s="6"/>
      <c r="BF393" s="30"/>
      <c r="BG393" s="19"/>
      <c r="BH393" s="6"/>
      <c r="BI393" s="6"/>
      <c r="BJ393" s="6"/>
      <c r="BK393" s="19"/>
      <c r="BL393" s="6"/>
      <c r="BM393" s="6"/>
      <c r="BN393" s="30"/>
      <c r="BO393" s="19"/>
      <c r="BP393" s="6"/>
      <c r="BQ393" s="6"/>
      <c r="BR393" s="6"/>
      <c r="BS393" s="19"/>
      <c r="BT393" s="6"/>
      <c r="BU393" s="6"/>
      <c r="BV393" s="30"/>
      <c r="BW393" s="19"/>
      <c r="BX393" s="6"/>
      <c r="BY393" s="6"/>
      <c r="BZ393" s="6"/>
      <c r="CA393" s="19"/>
      <c r="CB393" s="6"/>
      <c r="CC393" s="6"/>
      <c r="CD393" s="30"/>
      <c r="CE393" s="19"/>
      <c r="CF393" s="6"/>
      <c r="CG393" s="6"/>
      <c r="CH393" s="6"/>
      <c r="CI393" s="19"/>
      <c r="CJ393" s="6"/>
      <c r="CK393" s="6"/>
      <c r="CL393" s="30"/>
      <c r="CM393" s="19"/>
      <c r="CN393" s="6"/>
      <c r="CO393" s="6"/>
      <c r="CP393" s="6"/>
      <c r="CQ393" s="19"/>
      <c r="CR393" s="6"/>
      <c r="CS393" s="6"/>
      <c r="CT393" s="30"/>
      <c r="CU393" s="19"/>
      <c r="CV393" s="6"/>
      <c r="CW393" s="6"/>
      <c r="CX393" s="6"/>
      <c r="CY393" s="19"/>
      <c r="CZ393" s="6"/>
      <c r="DA393" s="6"/>
      <c r="DB393" s="30"/>
      <c r="DC393" s="19"/>
      <c r="DD393" s="6"/>
      <c r="DE393" s="6"/>
      <c r="DF393" s="6"/>
      <c r="DG393" s="19"/>
      <c r="DH393" s="6"/>
      <c r="DI393" s="6"/>
      <c r="DJ393" s="30"/>
      <c r="DK393" s="19"/>
      <c r="DL393" s="6"/>
      <c r="DM393" s="6"/>
      <c r="DN393" s="6"/>
      <c r="DO393" s="19"/>
      <c r="DP393" s="6"/>
      <c r="DQ393" s="6"/>
      <c r="DR393" s="30"/>
      <c r="DS393" s="19"/>
      <c r="DT393" s="6"/>
      <c r="DU393" s="6"/>
      <c r="DV393" s="30"/>
      <c r="DW393" s="19"/>
      <c r="DX393" s="6"/>
      <c r="DY393" s="6"/>
      <c r="DZ393" s="6"/>
      <c r="EA393" s="19"/>
      <c r="EB393" s="6"/>
      <c r="EC393" s="6"/>
      <c r="ED393" s="30"/>
      <c r="EE393" s="19"/>
      <c r="EF393" s="6"/>
      <c r="EG393" s="6"/>
      <c r="EH393" s="6"/>
      <c r="EI393" s="19"/>
      <c r="EJ393" s="6"/>
      <c r="EK393" s="6"/>
      <c r="EL393" s="30"/>
      <c r="EM393" s="19"/>
      <c r="EN393" s="6"/>
      <c r="EO393" s="6"/>
      <c r="EP393" s="6"/>
      <c r="EQ393" s="19"/>
      <c r="ER393" s="6"/>
      <c r="ES393" s="6"/>
      <c r="ET393" s="30"/>
      <c r="EU393" s="19"/>
      <c r="EV393" s="6"/>
      <c r="EW393" s="6"/>
      <c r="EX393" s="6"/>
      <c r="EY393" s="19"/>
      <c r="EZ393" s="6"/>
      <c r="FA393" s="6"/>
      <c r="FB393" s="30"/>
      <c r="FC393" s="19"/>
      <c r="FD393" s="6"/>
      <c r="FE393" s="6"/>
      <c r="FF393" s="6"/>
      <c r="FG393" s="19"/>
      <c r="FH393" s="6"/>
      <c r="FI393" s="6"/>
      <c r="FJ393" s="30"/>
      <c r="FK393" s="19"/>
      <c r="FL393" s="6"/>
      <c r="FM393" s="6"/>
      <c r="FN393" s="117"/>
      <c r="FO393" s="86"/>
    </row>
    <row r="394" spans="1:171" x14ac:dyDescent="0.2">
      <c r="A394" s="1"/>
      <c r="B394" s="74" t="str">
        <f>IF($B$23="","",$B$23)</f>
        <v>項目20</v>
      </c>
      <c r="C394" s="19"/>
      <c r="D394" s="6"/>
      <c r="E394" s="6"/>
      <c r="F394" s="6"/>
      <c r="G394" s="19"/>
      <c r="H394" s="6"/>
      <c r="I394" s="6"/>
      <c r="J394" s="6"/>
      <c r="K394" s="19"/>
      <c r="L394" s="6"/>
      <c r="M394" s="6"/>
      <c r="N394" s="6"/>
      <c r="O394" s="19"/>
      <c r="P394" s="6"/>
      <c r="Q394" s="6"/>
      <c r="R394" s="6"/>
      <c r="S394" s="19"/>
      <c r="T394" s="6"/>
      <c r="U394" s="6"/>
      <c r="V394" s="6"/>
      <c r="W394" s="19"/>
      <c r="X394" s="6"/>
      <c r="Y394" s="6"/>
      <c r="Z394" s="6"/>
      <c r="AA394" s="19"/>
      <c r="AB394" s="6"/>
      <c r="AC394" s="6"/>
      <c r="AD394" s="6"/>
      <c r="AE394" s="19"/>
      <c r="AF394" s="6"/>
      <c r="AG394" s="6"/>
      <c r="AH394" s="6"/>
      <c r="AI394" s="19"/>
      <c r="AJ394" s="6"/>
      <c r="AK394" s="6"/>
      <c r="AL394" s="6"/>
      <c r="AM394" s="19"/>
      <c r="AN394" s="6"/>
      <c r="AO394" s="6"/>
      <c r="AP394" s="6"/>
      <c r="AQ394" s="19"/>
      <c r="AR394" s="6"/>
      <c r="AS394" s="6"/>
      <c r="AT394" s="6"/>
      <c r="AU394" s="19"/>
      <c r="AV394" s="6"/>
      <c r="AW394" s="6"/>
      <c r="AX394" s="30"/>
      <c r="AY394" s="19"/>
      <c r="AZ394" s="6"/>
      <c r="BA394" s="6"/>
      <c r="BB394" s="6"/>
      <c r="BC394" s="19"/>
      <c r="BD394" s="6"/>
      <c r="BE394" s="6"/>
      <c r="BF394" s="30"/>
      <c r="BG394" s="19"/>
      <c r="BH394" s="6"/>
      <c r="BI394" s="6"/>
      <c r="BJ394" s="6"/>
      <c r="BK394" s="19"/>
      <c r="BL394" s="6"/>
      <c r="BM394" s="6"/>
      <c r="BN394" s="30"/>
      <c r="BO394" s="19"/>
      <c r="BP394" s="6"/>
      <c r="BQ394" s="6"/>
      <c r="BR394" s="6"/>
      <c r="BS394" s="19"/>
      <c r="BT394" s="6"/>
      <c r="BU394" s="6"/>
      <c r="BV394" s="30"/>
      <c r="BW394" s="19"/>
      <c r="BX394" s="6"/>
      <c r="BY394" s="6"/>
      <c r="BZ394" s="6"/>
      <c r="CA394" s="19"/>
      <c r="CB394" s="6"/>
      <c r="CC394" s="6"/>
      <c r="CD394" s="30"/>
      <c r="CE394" s="19"/>
      <c r="CF394" s="6"/>
      <c r="CG394" s="6"/>
      <c r="CH394" s="6"/>
      <c r="CI394" s="19"/>
      <c r="CJ394" s="6"/>
      <c r="CK394" s="6"/>
      <c r="CL394" s="30"/>
      <c r="CM394" s="19"/>
      <c r="CN394" s="6"/>
      <c r="CO394" s="6"/>
      <c r="CP394" s="6"/>
      <c r="CQ394" s="19"/>
      <c r="CR394" s="6"/>
      <c r="CS394" s="6"/>
      <c r="CT394" s="30"/>
      <c r="CU394" s="19"/>
      <c r="CV394" s="6"/>
      <c r="CW394" s="6"/>
      <c r="CX394" s="6"/>
      <c r="CY394" s="19"/>
      <c r="CZ394" s="6"/>
      <c r="DA394" s="6"/>
      <c r="DB394" s="30"/>
      <c r="DC394" s="19"/>
      <c r="DD394" s="6"/>
      <c r="DE394" s="6"/>
      <c r="DF394" s="6"/>
      <c r="DG394" s="19"/>
      <c r="DH394" s="6"/>
      <c r="DI394" s="6"/>
      <c r="DJ394" s="30"/>
      <c r="DK394" s="19"/>
      <c r="DL394" s="6"/>
      <c r="DM394" s="6"/>
      <c r="DN394" s="6"/>
      <c r="DO394" s="19"/>
      <c r="DP394" s="6"/>
      <c r="DQ394" s="6"/>
      <c r="DR394" s="30"/>
      <c r="DS394" s="19"/>
      <c r="DT394" s="6"/>
      <c r="DU394" s="6"/>
      <c r="DV394" s="30"/>
      <c r="DW394" s="19"/>
      <c r="DX394" s="6"/>
      <c r="DY394" s="6"/>
      <c r="DZ394" s="6"/>
      <c r="EA394" s="19"/>
      <c r="EB394" s="6"/>
      <c r="EC394" s="6"/>
      <c r="ED394" s="30"/>
      <c r="EE394" s="19"/>
      <c r="EF394" s="6"/>
      <c r="EG394" s="6"/>
      <c r="EH394" s="6"/>
      <c r="EI394" s="19"/>
      <c r="EJ394" s="6"/>
      <c r="EK394" s="6"/>
      <c r="EL394" s="30"/>
      <c r="EM394" s="19"/>
      <c r="EN394" s="6"/>
      <c r="EO394" s="6"/>
      <c r="EP394" s="6"/>
      <c r="EQ394" s="19"/>
      <c r="ER394" s="6"/>
      <c r="ES394" s="6"/>
      <c r="ET394" s="30"/>
      <c r="EU394" s="19"/>
      <c r="EV394" s="6"/>
      <c r="EW394" s="6"/>
      <c r="EX394" s="6"/>
      <c r="EY394" s="19"/>
      <c r="EZ394" s="6"/>
      <c r="FA394" s="6"/>
      <c r="FB394" s="30"/>
      <c r="FC394" s="19"/>
      <c r="FD394" s="6"/>
      <c r="FE394" s="6"/>
      <c r="FF394" s="6"/>
      <c r="FG394" s="19"/>
      <c r="FH394" s="6"/>
      <c r="FI394" s="6"/>
      <c r="FJ394" s="30"/>
      <c r="FK394" s="19"/>
      <c r="FL394" s="6"/>
      <c r="FM394" s="6"/>
      <c r="FN394" s="117"/>
      <c r="FO394" s="86"/>
    </row>
    <row r="395" spans="1:171" x14ac:dyDescent="0.2">
      <c r="A395" s="1"/>
      <c r="B395" s="74" t="str">
        <f>IF($B$24="","",$B$24)</f>
        <v>項目21</v>
      </c>
      <c r="C395" s="19"/>
      <c r="D395" s="6"/>
      <c r="E395" s="6"/>
      <c r="F395" s="6"/>
      <c r="G395" s="19"/>
      <c r="H395" s="6"/>
      <c r="I395" s="6"/>
      <c r="J395" s="6"/>
      <c r="K395" s="19"/>
      <c r="L395" s="6"/>
      <c r="M395" s="6"/>
      <c r="N395" s="6"/>
      <c r="O395" s="19"/>
      <c r="P395" s="6"/>
      <c r="Q395" s="6"/>
      <c r="R395" s="6"/>
      <c r="S395" s="19"/>
      <c r="T395" s="6"/>
      <c r="U395" s="6"/>
      <c r="V395" s="6"/>
      <c r="W395" s="19"/>
      <c r="X395" s="6"/>
      <c r="Y395" s="6"/>
      <c r="Z395" s="6"/>
      <c r="AA395" s="19"/>
      <c r="AB395" s="6"/>
      <c r="AC395" s="6"/>
      <c r="AD395" s="6"/>
      <c r="AE395" s="19"/>
      <c r="AF395" s="6"/>
      <c r="AG395" s="6"/>
      <c r="AH395" s="6"/>
      <c r="AI395" s="19"/>
      <c r="AJ395" s="6"/>
      <c r="AK395" s="6"/>
      <c r="AL395" s="6"/>
      <c r="AM395" s="19"/>
      <c r="AN395" s="6"/>
      <c r="AO395" s="6"/>
      <c r="AP395" s="6"/>
      <c r="AQ395" s="19"/>
      <c r="AR395" s="6"/>
      <c r="AS395" s="6"/>
      <c r="AT395" s="6"/>
      <c r="AU395" s="19"/>
      <c r="AV395" s="6"/>
      <c r="AW395" s="6"/>
      <c r="AX395" s="30"/>
      <c r="AY395" s="19"/>
      <c r="AZ395" s="6"/>
      <c r="BA395" s="6"/>
      <c r="BB395" s="6"/>
      <c r="BC395" s="19"/>
      <c r="BD395" s="6"/>
      <c r="BE395" s="6"/>
      <c r="BF395" s="30"/>
      <c r="BG395" s="19"/>
      <c r="BH395" s="6"/>
      <c r="BI395" s="6"/>
      <c r="BJ395" s="6"/>
      <c r="BK395" s="19"/>
      <c r="BL395" s="6"/>
      <c r="BM395" s="6"/>
      <c r="BN395" s="30"/>
      <c r="BO395" s="19"/>
      <c r="BP395" s="6"/>
      <c r="BQ395" s="6"/>
      <c r="BR395" s="6"/>
      <c r="BS395" s="19"/>
      <c r="BT395" s="6"/>
      <c r="BU395" s="6"/>
      <c r="BV395" s="30"/>
      <c r="BW395" s="19"/>
      <c r="BX395" s="6"/>
      <c r="BY395" s="6"/>
      <c r="BZ395" s="6"/>
      <c r="CA395" s="19"/>
      <c r="CB395" s="6"/>
      <c r="CC395" s="6"/>
      <c r="CD395" s="30"/>
      <c r="CE395" s="19"/>
      <c r="CF395" s="6"/>
      <c r="CG395" s="6"/>
      <c r="CH395" s="6"/>
      <c r="CI395" s="19"/>
      <c r="CJ395" s="6"/>
      <c r="CK395" s="6"/>
      <c r="CL395" s="30"/>
      <c r="CM395" s="19"/>
      <c r="CN395" s="6"/>
      <c r="CO395" s="6"/>
      <c r="CP395" s="6"/>
      <c r="CQ395" s="19"/>
      <c r="CR395" s="6"/>
      <c r="CS395" s="6"/>
      <c r="CT395" s="30"/>
      <c r="CU395" s="19"/>
      <c r="CV395" s="6"/>
      <c r="CW395" s="6"/>
      <c r="CX395" s="6"/>
      <c r="CY395" s="19"/>
      <c r="CZ395" s="6"/>
      <c r="DA395" s="6"/>
      <c r="DB395" s="30"/>
      <c r="DC395" s="19"/>
      <c r="DD395" s="6"/>
      <c r="DE395" s="6"/>
      <c r="DF395" s="6"/>
      <c r="DG395" s="19"/>
      <c r="DH395" s="6"/>
      <c r="DI395" s="6"/>
      <c r="DJ395" s="30"/>
      <c r="DK395" s="19"/>
      <c r="DL395" s="6"/>
      <c r="DM395" s="6"/>
      <c r="DN395" s="6"/>
      <c r="DO395" s="19"/>
      <c r="DP395" s="6"/>
      <c r="DQ395" s="6"/>
      <c r="DR395" s="30"/>
      <c r="DS395" s="19"/>
      <c r="DT395" s="6"/>
      <c r="DU395" s="6"/>
      <c r="DV395" s="30"/>
      <c r="DW395" s="19"/>
      <c r="DX395" s="6"/>
      <c r="DY395" s="6"/>
      <c r="DZ395" s="6"/>
      <c r="EA395" s="19"/>
      <c r="EB395" s="6"/>
      <c r="EC395" s="6"/>
      <c r="ED395" s="30"/>
      <c r="EE395" s="19"/>
      <c r="EF395" s="6"/>
      <c r="EG395" s="6"/>
      <c r="EH395" s="6"/>
      <c r="EI395" s="19"/>
      <c r="EJ395" s="6"/>
      <c r="EK395" s="6"/>
      <c r="EL395" s="30"/>
      <c r="EM395" s="19"/>
      <c r="EN395" s="6"/>
      <c r="EO395" s="6"/>
      <c r="EP395" s="6"/>
      <c r="EQ395" s="19"/>
      <c r="ER395" s="6"/>
      <c r="ES395" s="6"/>
      <c r="ET395" s="30"/>
      <c r="EU395" s="19"/>
      <c r="EV395" s="6"/>
      <c r="EW395" s="6"/>
      <c r="EX395" s="6"/>
      <c r="EY395" s="19"/>
      <c r="EZ395" s="6"/>
      <c r="FA395" s="6"/>
      <c r="FB395" s="30"/>
      <c r="FC395" s="19"/>
      <c r="FD395" s="6"/>
      <c r="FE395" s="6"/>
      <c r="FF395" s="6"/>
      <c r="FG395" s="19"/>
      <c r="FH395" s="6"/>
      <c r="FI395" s="6"/>
      <c r="FJ395" s="30"/>
      <c r="FK395" s="19"/>
      <c r="FL395" s="6"/>
      <c r="FM395" s="6"/>
      <c r="FN395" s="117"/>
      <c r="FO395" s="86"/>
    </row>
    <row r="396" spans="1:171" x14ac:dyDescent="0.2">
      <c r="A396" s="1"/>
      <c r="B396" s="74" t="str">
        <f>IF($B$25="","",$B$25)</f>
        <v>項目22</v>
      </c>
      <c r="C396" s="19"/>
      <c r="D396" s="6"/>
      <c r="E396" s="6"/>
      <c r="F396" s="6"/>
      <c r="G396" s="19"/>
      <c r="H396" s="6"/>
      <c r="I396" s="6"/>
      <c r="J396" s="6"/>
      <c r="K396" s="19"/>
      <c r="L396" s="6"/>
      <c r="M396" s="6"/>
      <c r="N396" s="6"/>
      <c r="O396" s="19"/>
      <c r="P396" s="6"/>
      <c r="Q396" s="6"/>
      <c r="R396" s="6"/>
      <c r="S396" s="19"/>
      <c r="T396" s="6"/>
      <c r="U396" s="6"/>
      <c r="V396" s="6"/>
      <c r="W396" s="19"/>
      <c r="X396" s="6"/>
      <c r="Y396" s="6"/>
      <c r="Z396" s="6"/>
      <c r="AA396" s="19"/>
      <c r="AB396" s="6"/>
      <c r="AC396" s="6"/>
      <c r="AD396" s="6"/>
      <c r="AE396" s="19"/>
      <c r="AF396" s="6"/>
      <c r="AG396" s="6"/>
      <c r="AH396" s="6"/>
      <c r="AI396" s="19"/>
      <c r="AJ396" s="6"/>
      <c r="AK396" s="6"/>
      <c r="AL396" s="6"/>
      <c r="AM396" s="19"/>
      <c r="AN396" s="6"/>
      <c r="AO396" s="6"/>
      <c r="AP396" s="6"/>
      <c r="AQ396" s="19"/>
      <c r="AR396" s="6"/>
      <c r="AS396" s="6"/>
      <c r="AT396" s="6"/>
      <c r="AU396" s="19"/>
      <c r="AV396" s="6"/>
      <c r="AW396" s="6"/>
      <c r="AX396" s="30"/>
      <c r="AY396" s="19"/>
      <c r="AZ396" s="6"/>
      <c r="BA396" s="6"/>
      <c r="BB396" s="6"/>
      <c r="BC396" s="19"/>
      <c r="BD396" s="6"/>
      <c r="BE396" s="6"/>
      <c r="BF396" s="30"/>
      <c r="BG396" s="19"/>
      <c r="BH396" s="6"/>
      <c r="BI396" s="6"/>
      <c r="BJ396" s="6"/>
      <c r="BK396" s="19"/>
      <c r="BL396" s="6"/>
      <c r="BM396" s="6"/>
      <c r="BN396" s="30"/>
      <c r="BO396" s="19"/>
      <c r="BP396" s="6"/>
      <c r="BQ396" s="6"/>
      <c r="BR396" s="6"/>
      <c r="BS396" s="19"/>
      <c r="BT396" s="6"/>
      <c r="BU396" s="6"/>
      <c r="BV396" s="30"/>
      <c r="BW396" s="19"/>
      <c r="BX396" s="6"/>
      <c r="BY396" s="6"/>
      <c r="BZ396" s="6"/>
      <c r="CA396" s="19"/>
      <c r="CB396" s="6"/>
      <c r="CC396" s="6"/>
      <c r="CD396" s="30"/>
      <c r="CE396" s="19"/>
      <c r="CF396" s="6"/>
      <c r="CG396" s="6"/>
      <c r="CH396" s="6"/>
      <c r="CI396" s="19"/>
      <c r="CJ396" s="6"/>
      <c r="CK396" s="6"/>
      <c r="CL396" s="30"/>
      <c r="CM396" s="19"/>
      <c r="CN396" s="6"/>
      <c r="CO396" s="6"/>
      <c r="CP396" s="6"/>
      <c r="CQ396" s="19"/>
      <c r="CR396" s="6"/>
      <c r="CS396" s="6"/>
      <c r="CT396" s="30"/>
      <c r="CU396" s="19"/>
      <c r="CV396" s="6"/>
      <c r="CW396" s="6"/>
      <c r="CX396" s="6"/>
      <c r="CY396" s="19"/>
      <c r="CZ396" s="6"/>
      <c r="DA396" s="6"/>
      <c r="DB396" s="30"/>
      <c r="DC396" s="19"/>
      <c r="DD396" s="6"/>
      <c r="DE396" s="6"/>
      <c r="DF396" s="6"/>
      <c r="DG396" s="19"/>
      <c r="DH396" s="6"/>
      <c r="DI396" s="6"/>
      <c r="DJ396" s="30"/>
      <c r="DK396" s="19"/>
      <c r="DL396" s="6"/>
      <c r="DM396" s="6"/>
      <c r="DN396" s="6"/>
      <c r="DO396" s="19"/>
      <c r="DP396" s="6"/>
      <c r="DQ396" s="6"/>
      <c r="DR396" s="30"/>
      <c r="DS396" s="19"/>
      <c r="DT396" s="6"/>
      <c r="DU396" s="6"/>
      <c r="DV396" s="30"/>
      <c r="DW396" s="19"/>
      <c r="DX396" s="6"/>
      <c r="DY396" s="6"/>
      <c r="DZ396" s="6"/>
      <c r="EA396" s="19"/>
      <c r="EB396" s="6"/>
      <c r="EC396" s="6"/>
      <c r="ED396" s="30"/>
      <c r="EE396" s="19"/>
      <c r="EF396" s="6"/>
      <c r="EG396" s="6"/>
      <c r="EH396" s="6"/>
      <c r="EI396" s="19"/>
      <c r="EJ396" s="6"/>
      <c r="EK396" s="6"/>
      <c r="EL396" s="30"/>
      <c r="EM396" s="19"/>
      <c r="EN396" s="6"/>
      <c r="EO396" s="6"/>
      <c r="EP396" s="6"/>
      <c r="EQ396" s="19"/>
      <c r="ER396" s="6"/>
      <c r="ES396" s="6"/>
      <c r="ET396" s="30"/>
      <c r="EU396" s="19"/>
      <c r="EV396" s="6"/>
      <c r="EW396" s="6"/>
      <c r="EX396" s="6"/>
      <c r="EY396" s="19"/>
      <c r="EZ396" s="6"/>
      <c r="FA396" s="6"/>
      <c r="FB396" s="30"/>
      <c r="FC396" s="19"/>
      <c r="FD396" s="6"/>
      <c r="FE396" s="6"/>
      <c r="FF396" s="6"/>
      <c r="FG396" s="19"/>
      <c r="FH396" s="6"/>
      <c r="FI396" s="6"/>
      <c r="FJ396" s="30"/>
      <c r="FK396" s="19"/>
      <c r="FL396" s="6"/>
      <c r="FM396" s="6"/>
      <c r="FN396" s="117"/>
      <c r="FO396" s="86"/>
    </row>
    <row r="397" spans="1:171" x14ac:dyDescent="0.2">
      <c r="A397" s="1"/>
      <c r="B397" s="74" t="str">
        <f>IF($B$26="","",$B$26)</f>
        <v>項目23</v>
      </c>
      <c r="C397" s="19"/>
      <c r="D397" s="6"/>
      <c r="E397" s="6"/>
      <c r="F397" s="6"/>
      <c r="G397" s="19"/>
      <c r="H397" s="6"/>
      <c r="I397" s="6"/>
      <c r="J397" s="6"/>
      <c r="K397" s="19"/>
      <c r="L397" s="6"/>
      <c r="M397" s="6"/>
      <c r="N397" s="6"/>
      <c r="O397" s="19"/>
      <c r="P397" s="6"/>
      <c r="Q397" s="6"/>
      <c r="R397" s="6"/>
      <c r="S397" s="19"/>
      <c r="T397" s="6"/>
      <c r="U397" s="6"/>
      <c r="V397" s="6"/>
      <c r="W397" s="19"/>
      <c r="X397" s="6"/>
      <c r="Y397" s="6"/>
      <c r="Z397" s="6"/>
      <c r="AA397" s="19"/>
      <c r="AB397" s="6"/>
      <c r="AC397" s="6"/>
      <c r="AD397" s="6"/>
      <c r="AE397" s="19"/>
      <c r="AF397" s="6"/>
      <c r="AG397" s="6"/>
      <c r="AH397" s="6"/>
      <c r="AI397" s="19"/>
      <c r="AJ397" s="6"/>
      <c r="AK397" s="6"/>
      <c r="AL397" s="6"/>
      <c r="AM397" s="19"/>
      <c r="AN397" s="6"/>
      <c r="AO397" s="6"/>
      <c r="AP397" s="6"/>
      <c r="AQ397" s="19"/>
      <c r="AR397" s="6"/>
      <c r="AS397" s="6"/>
      <c r="AT397" s="6"/>
      <c r="AU397" s="19"/>
      <c r="AV397" s="6"/>
      <c r="AW397" s="6"/>
      <c r="AX397" s="30"/>
      <c r="AY397" s="19"/>
      <c r="AZ397" s="6"/>
      <c r="BA397" s="6"/>
      <c r="BB397" s="6"/>
      <c r="BC397" s="19"/>
      <c r="BD397" s="6"/>
      <c r="BE397" s="6"/>
      <c r="BF397" s="30"/>
      <c r="BG397" s="19"/>
      <c r="BH397" s="6"/>
      <c r="BI397" s="6"/>
      <c r="BJ397" s="6"/>
      <c r="BK397" s="19"/>
      <c r="BL397" s="6"/>
      <c r="BM397" s="6"/>
      <c r="BN397" s="30"/>
      <c r="BO397" s="19"/>
      <c r="BP397" s="6"/>
      <c r="BQ397" s="6"/>
      <c r="BR397" s="6"/>
      <c r="BS397" s="19"/>
      <c r="BT397" s="6"/>
      <c r="BU397" s="6"/>
      <c r="BV397" s="30"/>
      <c r="BW397" s="19"/>
      <c r="BX397" s="6"/>
      <c r="BY397" s="6"/>
      <c r="BZ397" s="6"/>
      <c r="CA397" s="19"/>
      <c r="CB397" s="6"/>
      <c r="CC397" s="6"/>
      <c r="CD397" s="30"/>
      <c r="CE397" s="19"/>
      <c r="CF397" s="6"/>
      <c r="CG397" s="6"/>
      <c r="CH397" s="6"/>
      <c r="CI397" s="19"/>
      <c r="CJ397" s="6"/>
      <c r="CK397" s="6"/>
      <c r="CL397" s="30"/>
      <c r="CM397" s="19"/>
      <c r="CN397" s="6"/>
      <c r="CO397" s="6"/>
      <c r="CP397" s="6"/>
      <c r="CQ397" s="19"/>
      <c r="CR397" s="6"/>
      <c r="CS397" s="6"/>
      <c r="CT397" s="30"/>
      <c r="CU397" s="19"/>
      <c r="CV397" s="6"/>
      <c r="CW397" s="6"/>
      <c r="CX397" s="6"/>
      <c r="CY397" s="19"/>
      <c r="CZ397" s="6"/>
      <c r="DA397" s="6"/>
      <c r="DB397" s="30"/>
      <c r="DC397" s="19"/>
      <c r="DD397" s="6"/>
      <c r="DE397" s="6"/>
      <c r="DF397" s="6"/>
      <c r="DG397" s="19"/>
      <c r="DH397" s="6"/>
      <c r="DI397" s="6"/>
      <c r="DJ397" s="30"/>
      <c r="DK397" s="19"/>
      <c r="DL397" s="6"/>
      <c r="DM397" s="6"/>
      <c r="DN397" s="6"/>
      <c r="DO397" s="19"/>
      <c r="DP397" s="6"/>
      <c r="DQ397" s="6"/>
      <c r="DR397" s="30"/>
      <c r="DS397" s="19"/>
      <c r="DT397" s="6"/>
      <c r="DU397" s="6"/>
      <c r="DV397" s="30"/>
      <c r="DW397" s="19"/>
      <c r="DX397" s="6"/>
      <c r="DY397" s="6"/>
      <c r="DZ397" s="6"/>
      <c r="EA397" s="19"/>
      <c r="EB397" s="6"/>
      <c r="EC397" s="6"/>
      <c r="ED397" s="30"/>
      <c r="EE397" s="19"/>
      <c r="EF397" s="6"/>
      <c r="EG397" s="6"/>
      <c r="EH397" s="6"/>
      <c r="EI397" s="19"/>
      <c r="EJ397" s="6"/>
      <c r="EK397" s="6"/>
      <c r="EL397" s="30"/>
      <c r="EM397" s="19"/>
      <c r="EN397" s="6"/>
      <c r="EO397" s="6"/>
      <c r="EP397" s="6"/>
      <c r="EQ397" s="19"/>
      <c r="ER397" s="6"/>
      <c r="ES397" s="6"/>
      <c r="ET397" s="30"/>
      <c r="EU397" s="19"/>
      <c r="EV397" s="6"/>
      <c r="EW397" s="6"/>
      <c r="EX397" s="6"/>
      <c r="EY397" s="19"/>
      <c r="EZ397" s="6"/>
      <c r="FA397" s="6"/>
      <c r="FB397" s="30"/>
      <c r="FC397" s="19"/>
      <c r="FD397" s="6"/>
      <c r="FE397" s="6"/>
      <c r="FF397" s="6"/>
      <c r="FG397" s="19"/>
      <c r="FH397" s="6"/>
      <c r="FI397" s="6"/>
      <c r="FJ397" s="30"/>
      <c r="FK397" s="19"/>
      <c r="FL397" s="6"/>
      <c r="FM397" s="6"/>
      <c r="FN397" s="117"/>
      <c r="FO397" s="86"/>
    </row>
    <row r="398" spans="1:171" x14ac:dyDescent="0.2">
      <c r="A398" s="1"/>
      <c r="B398" s="74" t="str">
        <f>IF($B$27="","",$B$27)</f>
        <v>項目24</v>
      </c>
      <c r="C398" s="19"/>
      <c r="D398" s="6"/>
      <c r="E398" s="6"/>
      <c r="F398" s="6"/>
      <c r="G398" s="19"/>
      <c r="H398" s="6"/>
      <c r="I398" s="6"/>
      <c r="J398" s="6"/>
      <c r="K398" s="19"/>
      <c r="L398" s="6"/>
      <c r="M398" s="6"/>
      <c r="N398" s="6"/>
      <c r="O398" s="19"/>
      <c r="P398" s="6"/>
      <c r="Q398" s="6"/>
      <c r="R398" s="6"/>
      <c r="S398" s="19"/>
      <c r="T398" s="6"/>
      <c r="U398" s="6"/>
      <c r="V398" s="6"/>
      <c r="W398" s="19"/>
      <c r="X398" s="6"/>
      <c r="Y398" s="6"/>
      <c r="Z398" s="6"/>
      <c r="AA398" s="19"/>
      <c r="AB398" s="6"/>
      <c r="AC398" s="6"/>
      <c r="AD398" s="6"/>
      <c r="AE398" s="19"/>
      <c r="AF398" s="6"/>
      <c r="AG398" s="6"/>
      <c r="AH398" s="6"/>
      <c r="AI398" s="19"/>
      <c r="AJ398" s="6"/>
      <c r="AK398" s="6"/>
      <c r="AL398" s="6"/>
      <c r="AM398" s="19"/>
      <c r="AN398" s="6"/>
      <c r="AO398" s="6"/>
      <c r="AP398" s="6"/>
      <c r="AQ398" s="19"/>
      <c r="AR398" s="6"/>
      <c r="AS398" s="6"/>
      <c r="AT398" s="6"/>
      <c r="AU398" s="19"/>
      <c r="AV398" s="6"/>
      <c r="AW398" s="6"/>
      <c r="AX398" s="30"/>
      <c r="AY398" s="19"/>
      <c r="AZ398" s="6"/>
      <c r="BA398" s="6"/>
      <c r="BB398" s="6"/>
      <c r="BC398" s="19"/>
      <c r="BD398" s="6"/>
      <c r="BE398" s="6"/>
      <c r="BF398" s="30"/>
      <c r="BG398" s="19"/>
      <c r="BH398" s="6"/>
      <c r="BI398" s="6"/>
      <c r="BJ398" s="6"/>
      <c r="BK398" s="19"/>
      <c r="BL398" s="6"/>
      <c r="BM398" s="6"/>
      <c r="BN398" s="30"/>
      <c r="BO398" s="19"/>
      <c r="BP398" s="6"/>
      <c r="BQ398" s="6"/>
      <c r="BR398" s="6"/>
      <c r="BS398" s="19"/>
      <c r="BT398" s="6"/>
      <c r="BU398" s="6"/>
      <c r="BV398" s="30"/>
      <c r="BW398" s="19"/>
      <c r="BX398" s="6"/>
      <c r="BY398" s="6"/>
      <c r="BZ398" s="6"/>
      <c r="CA398" s="19"/>
      <c r="CB398" s="6"/>
      <c r="CC398" s="6"/>
      <c r="CD398" s="30"/>
      <c r="CE398" s="19"/>
      <c r="CF398" s="6"/>
      <c r="CG398" s="6"/>
      <c r="CH398" s="6"/>
      <c r="CI398" s="19"/>
      <c r="CJ398" s="6"/>
      <c r="CK398" s="6"/>
      <c r="CL398" s="30"/>
      <c r="CM398" s="19"/>
      <c r="CN398" s="6"/>
      <c r="CO398" s="6"/>
      <c r="CP398" s="6"/>
      <c r="CQ398" s="19"/>
      <c r="CR398" s="6"/>
      <c r="CS398" s="6"/>
      <c r="CT398" s="30"/>
      <c r="CU398" s="19"/>
      <c r="CV398" s="6"/>
      <c r="CW398" s="6"/>
      <c r="CX398" s="6"/>
      <c r="CY398" s="19"/>
      <c r="CZ398" s="6"/>
      <c r="DA398" s="6"/>
      <c r="DB398" s="30"/>
      <c r="DC398" s="19"/>
      <c r="DD398" s="6"/>
      <c r="DE398" s="6"/>
      <c r="DF398" s="6"/>
      <c r="DG398" s="19"/>
      <c r="DH398" s="6"/>
      <c r="DI398" s="6"/>
      <c r="DJ398" s="30"/>
      <c r="DK398" s="19"/>
      <c r="DL398" s="6"/>
      <c r="DM398" s="6"/>
      <c r="DN398" s="6"/>
      <c r="DO398" s="19"/>
      <c r="DP398" s="6"/>
      <c r="DQ398" s="6"/>
      <c r="DR398" s="30"/>
      <c r="DS398" s="19"/>
      <c r="DT398" s="6"/>
      <c r="DU398" s="6"/>
      <c r="DV398" s="30"/>
      <c r="DW398" s="19"/>
      <c r="DX398" s="6"/>
      <c r="DY398" s="6"/>
      <c r="DZ398" s="6"/>
      <c r="EA398" s="19"/>
      <c r="EB398" s="6"/>
      <c r="EC398" s="6"/>
      <c r="ED398" s="30"/>
      <c r="EE398" s="19"/>
      <c r="EF398" s="6"/>
      <c r="EG398" s="6"/>
      <c r="EH398" s="6"/>
      <c r="EI398" s="19"/>
      <c r="EJ398" s="6"/>
      <c r="EK398" s="6"/>
      <c r="EL398" s="30"/>
      <c r="EM398" s="19"/>
      <c r="EN398" s="6"/>
      <c r="EO398" s="6"/>
      <c r="EP398" s="6"/>
      <c r="EQ398" s="19"/>
      <c r="ER398" s="6"/>
      <c r="ES398" s="6"/>
      <c r="ET398" s="30"/>
      <c r="EU398" s="19"/>
      <c r="EV398" s="6"/>
      <c r="EW398" s="6"/>
      <c r="EX398" s="6"/>
      <c r="EY398" s="19"/>
      <c r="EZ398" s="6"/>
      <c r="FA398" s="6"/>
      <c r="FB398" s="30"/>
      <c r="FC398" s="19"/>
      <c r="FD398" s="6"/>
      <c r="FE398" s="6"/>
      <c r="FF398" s="6"/>
      <c r="FG398" s="19"/>
      <c r="FH398" s="6"/>
      <c r="FI398" s="6"/>
      <c r="FJ398" s="30"/>
      <c r="FK398" s="19"/>
      <c r="FL398" s="6"/>
      <c r="FM398" s="6"/>
      <c r="FN398" s="117"/>
      <c r="FO398" s="86"/>
    </row>
    <row r="399" spans="1:171" x14ac:dyDescent="0.2">
      <c r="A399" s="1"/>
      <c r="B399" s="74" t="str">
        <f>IF($B$28="","",$B$28)</f>
        <v>項目25</v>
      </c>
      <c r="C399" s="19"/>
      <c r="D399" s="6"/>
      <c r="E399" s="6"/>
      <c r="F399" s="6"/>
      <c r="G399" s="19"/>
      <c r="H399" s="6"/>
      <c r="I399" s="6"/>
      <c r="J399" s="6"/>
      <c r="K399" s="19"/>
      <c r="L399" s="6"/>
      <c r="M399" s="6"/>
      <c r="N399" s="6"/>
      <c r="O399" s="19"/>
      <c r="P399" s="6"/>
      <c r="Q399" s="6"/>
      <c r="R399" s="6"/>
      <c r="S399" s="19"/>
      <c r="T399" s="6"/>
      <c r="U399" s="6"/>
      <c r="V399" s="6"/>
      <c r="W399" s="19"/>
      <c r="X399" s="6"/>
      <c r="Y399" s="6"/>
      <c r="Z399" s="6"/>
      <c r="AA399" s="19"/>
      <c r="AB399" s="6"/>
      <c r="AC399" s="6"/>
      <c r="AD399" s="6"/>
      <c r="AE399" s="19"/>
      <c r="AF399" s="6"/>
      <c r="AG399" s="6"/>
      <c r="AH399" s="6"/>
      <c r="AI399" s="19"/>
      <c r="AJ399" s="6"/>
      <c r="AK399" s="6"/>
      <c r="AL399" s="6"/>
      <c r="AM399" s="19"/>
      <c r="AN399" s="6"/>
      <c r="AO399" s="6"/>
      <c r="AP399" s="6"/>
      <c r="AQ399" s="19"/>
      <c r="AR399" s="6"/>
      <c r="AS399" s="6"/>
      <c r="AT399" s="6"/>
      <c r="AU399" s="19"/>
      <c r="AV399" s="6"/>
      <c r="AW399" s="6"/>
      <c r="AX399" s="30"/>
      <c r="AY399" s="19"/>
      <c r="AZ399" s="6"/>
      <c r="BA399" s="6"/>
      <c r="BB399" s="6"/>
      <c r="BC399" s="19"/>
      <c r="BD399" s="6"/>
      <c r="BE399" s="6"/>
      <c r="BF399" s="30"/>
      <c r="BG399" s="19"/>
      <c r="BH399" s="6"/>
      <c r="BI399" s="6"/>
      <c r="BJ399" s="6"/>
      <c r="BK399" s="19"/>
      <c r="BL399" s="6"/>
      <c r="BM399" s="6"/>
      <c r="BN399" s="30"/>
      <c r="BO399" s="19"/>
      <c r="BP399" s="6"/>
      <c r="BQ399" s="6"/>
      <c r="BR399" s="6"/>
      <c r="BS399" s="19"/>
      <c r="BT399" s="6"/>
      <c r="BU399" s="6"/>
      <c r="BV399" s="30"/>
      <c r="BW399" s="19"/>
      <c r="BX399" s="6"/>
      <c r="BY399" s="6"/>
      <c r="BZ399" s="6"/>
      <c r="CA399" s="19"/>
      <c r="CB399" s="6"/>
      <c r="CC399" s="6"/>
      <c r="CD399" s="30"/>
      <c r="CE399" s="19"/>
      <c r="CF399" s="6"/>
      <c r="CG399" s="6"/>
      <c r="CH399" s="6"/>
      <c r="CI399" s="19"/>
      <c r="CJ399" s="6"/>
      <c r="CK399" s="6"/>
      <c r="CL399" s="30"/>
      <c r="CM399" s="19"/>
      <c r="CN399" s="6"/>
      <c r="CO399" s="6"/>
      <c r="CP399" s="6"/>
      <c r="CQ399" s="19"/>
      <c r="CR399" s="6"/>
      <c r="CS399" s="6"/>
      <c r="CT399" s="30"/>
      <c r="CU399" s="19"/>
      <c r="CV399" s="6"/>
      <c r="CW399" s="6"/>
      <c r="CX399" s="6"/>
      <c r="CY399" s="19"/>
      <c r="CZ399" s="6"/>
      <c r="DA399" s="6"/>
      <c r="DB399" s="30"/>
      <c r="DC399" s="19"/>
      <c r="DD399" s="6"/>
      <c r="DE399" s="6"/>
      <c r="DF399" s="6"/>
      <c r="DG399" s="19"/>
      <c r="DH399" s="6"/>
      <c r="DI399" s="6"/>
      <c r="DJ399" s="30"/>
      <c r="DK399" s="19"/>
      <c r="DL399" s="6"/>
      <c r="DM399" s="6"/>
      <c r="DN399" s="6"/>
      <c r="DO399" s="19"/>
      <c r="DP399" s="6"/>
      <c r="DQ399" s="6"/>
      <c r="DR399" s="30"/>
      <c r="DS399" s="19"/>
      <c r="DT399" s="6"/>
      <c r="DU399" s="6"/>
      <c r="DV399" s="30"/>
      <c r="DW399" s="19"/>
      <c r="DX399" s="6"/>
      <c r="DY399" s="6"/>
      <c r="DZ399" s="6"/>
      <c r="EA399" s="19"/>
      <c r="EB399" s="6"/>
      <c r="EC399" s="6"/>
      <c r="ED399" s="30"/>
      <c r="EE399" s="19"/>
      <c r="EF399" s="6"/>
      <c r="EG399" s="6"/>
      <c r="EH399" s="6"/>
      <c r="EI399" s="19"/>
      <c r="EJ399" s="6"/>
      <c r="EK399" s="6"/>
      <c r="EL399" s="30"/>
      <c r="EM399" s="19"/>
      <c r="EN399" s="6"/>
      <c r="EO399" s="6"/>
      <c r="EP399" s="6"/>
      <c r="EQ399" s="19"/>
      <c r="ER399" s="6"/>
      <c r="ES399" s="6"/>
      <c r="ET399" s="30"/>
      <c r="EU399" s="19"/>
      <c r="EV399" s="6"/>
      <c r="EW399" s="6"/>
      <c r="EX399" s="6"/>
      <c r="EY399" s="19"/>
      <c r="EZ399" s="6"/>
      <c r="FA399" s="6"/>
      <c r="FB399" s="30"/>
      <c r="FC399" s="19"/>
      <c r="FD399" s="6"/>
      <c r="FE399" s="6"/>
      <c r="FF399" s="6"/>
      <c r="FG399" s="19"/>
      <c r="FH399" s="6"/>
      <c r="FI399" s="6"/>
      <c r="FJ399" s="30"/>
      <c r="FK399" s="19"/>
      <c r="FL399" s="6"/>
      <c r="FM399" s="6"/>
      <c r="FN399" s="117"/>
      <c r="FO399" s="86"/>
    </row>
    <row r="400" spans="1:171" x14ac:dyDescent="0.2">
      <c r="A400" s="1"/>
      <c r="B400" s="74" t="str">
        <f>IF($B$29="","",$B$29)</f>
        <v>項目26</v>
      </c>
      <c r="C400" s="19"/>
      <c r="D400" s="6"/>
      <c r="E400" s="6"/>
      <c r="F400" s="6"/>
      <c r="G400" s="19"/>
      <c r="H400" s="6"/>
      <c r="I400" s="6"/>
      <c r="J400" s="6"/>
      <c r="K400" s="19"/>
      <c r="L400" s="6"/>
      <c r="M400" s="6"/>
      <c r="N400" s="6"/>
      <c r="O400" s="19"/>
      <c r="P400" s="6"/>
      <c r="Q400" s="6"/>
      <c r="R400" s="6"/>
      <c r="S400" s="19"/>
      <c r="T400" s="6"/>
      <c r="U400" s="6"/>
      <c r="V400" s="6"/>
      <c r="W400" s="19"/>
      <c r="X400" s="6"/>
      <c r="Y400" s="6"/>
      <c r="Z400" s="6"/>
      <c r="AA400" s="19"/>
      <c r="AB400" s="6"/>
      <c r="AC400" s="6"/>
      <c r="AD400" s="6"/>
      <c r="AE400" s="19"/>
      <c r="AF400" s="6"/>
      <c r="AG400" s="6"/>
      <c r="AH400" s="6"/>
      <c r="AI400" s="19"/>
      <c r="AJ400" s="6"/>
      <c r="AK400" s="6"/>
      <c r="AL400" s="6"/>
      <c r="AM400" s="19"/>
      <c r="AN400" s="6"/>
      <c r="AO400" s="6"/>
      <c r="AP400" s="6"/>
      <c r="AQ400" s="19"/>
      <c r="AR400" s="6"/>
      <c r="AS400" s="6"/>
      <c r="AT400" s="6"/>
      <c r="AU400" s="19"/>
      <c r="AV400" s="6"/>
      <c r="AW400" s="6"/>
      <c r="AX400" s="30"/>
      <c r="AY400" s="19"/>
      <c r="AZ400" s="6"/>
      <c r="BA400" s="6"/>
      <c r="BB400" s="6"/>
      <c r="BC400" s="19"/>
      <c r="BD400" s="6"/>
      <c r="BE400" s="6"/>
      <c r="BF400" s="30"/>
      <c r="BG400" s="19"/>
      <c r="BH400" s="6"/>
      <c r="BI400" s="6"/>
      <c r="BJ400" s="6"/>
      <c r="BK400" s="19"/>
      <c r="BL400" s="6"/>
      <c r="BM400" s="6"/>
      <c r="BN400" s="30"/>
      <c r="BO400" s="19"/>
      <c r="BP400" s="6"/>
      <c r="BQ400" s="6"/>
      <c r="BR400" s="6"/>
      <c r="BS400" s="19"/>
      <c r="BT400" s="6"/>
      <c r="BU400" s="6"/>
      <c r="BV400" s="30"/>
      <c r="BW400" s="19"/>
      <c r="BX400" s="6"/>
      <c r="BY400" s="6"/>
      <c r="BZ400" s="6"/>
      <c r="CA400" s="19"/>
      <c r="CB400" s="6"/>
      <c r="CC400" s="6"/>
      <c r="CD400" s="30"/>
      <c r="CE400" s="19"/>
      <c r="CF400" s="6"/>
      <c r="CG400" s="6"/>
      <c r="CH400" s="6"/>
      <c r="CI400" s="19"/>
      <c r="CJ400" s="6"/>
      <c r="CK400" s="6"/>
      <c r="CL400" s="30"/>
      <c r="CM400" s="19"/>
      <c r="CN400" s="6"/>
      <c r="CO400" s="6"/>
      <c r="CP400" s="6"/>
      <c r="CQ400" s="19"/>
      <c r="CR400" s="6"/>
      <c r="CS400" s="6"/>
      <c r="CT400" s="30"/>
      <c r="CU400" s="19"/>
      <c r="CV400" s="6"/>
      <c r="CW400" s="6"/>
      <c r="CX400" s="6"/>
      <c r="CY400" s="19"/>
      <c r="CZ400" s="6"/>
      <c r="DA400" s="6"/>
      <c r="DB400" s="30"/>
      <c r="DC400" s="19"/>
      <c r="DD400" s="6"/>
      <c r="DE400" s="6"/>
      <c r="DF400" s="6"/>
      <c r="DG400" s="19"/>
      <c r="DH400" s="6"/>
      <c r="DI400" s="6"/>
      <c r="DJ400" s="30"/>
      <c r="DK400" s="19"/>
      <c r="DL400" s="6"/>
      <c r="DM400" s="6"/>
      <c r="DN400" s="6"/>
      <c r="DO400" s="19"/>
      <c r="DP400" s="6"/>
      <c r="DQ400" s="6"/>
      <c r="DR400" s="30"/>
      <c r="DS400" s="19"/>
      <c r="DT400" s="6"/>
      <c r="DU400" s="6"/>
      <c r="DV400" s="30"/>
      <c r="DW400" s="19"/>
      <c r="DX400" s="6"/>
      <c r="DY400" s="6"/>
      <c r="DZ400" s="6"/>
      <c r="EA400" s="19"/>
      <c r="EB400" s="6"/>
      <c r="EC400" s="6"/>
      <c r="ED400" s="30"/>
      <c r="EE400" s="19"/>
      <c r="EF400" s="6"/>
      <c r="EG400" s="6"/>
      <c r="EH400" s="6"/>
      <c r="EI400" s="19"/>
      <c r="EJ400" s="6"/>
      <c r="EK400" s="6"/>
      <c r="EL400" s="30"/>
      <c r="EM400" s="19"/>
      <c r="EN400" s="6"/>
      <c r="EO400" s="6"/>
      <c r="EP400" s="6"/>
      <c r="EQ400" s="19"/>
      <c r="ER400" s="6"/>
      <c r="ES400" s="6"/>
      <c r="ET400" s="30"/>
      <c r="EU400" s="19"/>
      <c r="EV400" s="6"/>
      <c r="EW400" s="6"/>
      <c r="EX400" s="6"/>
      <c r="EY400" s="19"/>
      <c r="EZ400" s="6"/>
      <c r="FA400" s="6"/>
      <c r="FB400" s="30"/>
      <c r="FC400" s="19"/>
      <c r="FD400" s="6"/>
      <c r="FE400" s="6"/>
      <c r="FF400" s="6"/>
      <c r="FG400" s="19"/>
      <c r="FH400" s="6"/>
      <c r="FI400" s="6"/>
      <c r="FJ400" s="30"/>
      <c r="FK400" s="19"/>
      <c r="FL400" s="6"/>
      <c r="FM400" s="6"/>
      <c r="FN400" s="117"/>
      <c r="FO400" s="86"/>
    </row>
    <row r="401" spans="1:171" x14ac:dyDescent="0.2">
      <c r="A401" s="1"/>
      <c r="B401" s="74" t="str">
        <f>IF($B$30="","",$B$30)</f>
        <v>項目27</v>
      </c>
      <c r="C401" s="19"/>
      <c r="D401" s="6"/>
      <c r="E401" s="6"/>
      <c r="F401" s="6"/>
      <c r="G401" s="19"/>
      <c r="H401" s="6"/>
      <c r="I401" s="6"/>
      <c r="J401" s="6"/>
      <c r="K401" s="19"/>
      <c r="L401" s="6"/>
      <c r="M401" s="6"/>
      <c r="N401" s="6"/>
      <c r="O401" s="19"/>
      <c r="P401" s="6"/>
      <c r="Q401" s="6"/>
      <c r="R401" s="6"/>
      <c r="S401" s="19"/>
      <c r="T401" s="6"/>
      <c r="U401" s="6"/>
      <c r="V401" s="6"/>
      <c r="W401" s="19"/>
      <c r="X401" s="6"/>
      <c r="Y401" s="6"/>
      <c r="Z401" s="6"/>
      <c r="AA401" s="19"/>
      <c r="AB401" s="6"/>
      <c r="AC401" s="6"/>
      <c r="AD401" s="6"/>
      <c r="AE401" s="19"/>
      <c r="AF401" s="6"/>
      <c r="AG401" s="6"/>
      <c r="AH401" s="6"/>
      <c r="AI401" s="19"/>
      <c r="AJ401" s="6"/>
      <c r="AK401" s="6"/>
      <c r="AL401" s="6"/>
      <c r="AM401" s="19"/>
      <c r="AN401" s="6"/>
      <c r="AO401" s="6"/>
      <c r="AP401" s="6"/>
      <c r="AQ401" s="19"/>
      <c r="AR401" s="6"/>
      <c r="AS401" s="6"/>
      <c r="AT401" s="6"/>
      <c r="AU401" s="19"/>
      <c r="AV401" s="6"/>
      <c r="AW401" s="6"/>
      <c r="AX401" s="30"/>
      <c r="AY401" s="19"/>
      <c r="AZ401" s="6"/>
      <c r="BA401" s="6"/>
      <c r="BB401" s="6"/>
      <c r="BC401" s="19"/>
      <c r="BD401" s="6"/>
      <c r="BE401" s="6"/>
      <c r="BF401" s="30"/>
      <c r="BG401" s="19"/>
      <c r="BH401" s="6"/>
      <c r="BI401" s="6"/>
      <c r="BJ401" s="6"/>
      <c r="BK401" s="19"/>
      <c r="BL401" s="6"/>
      <c r="BM401" s="6"/>
      <c r="BN401" s="30"/>
      <c r="BO401" s="19"/>
      <c r="BP401" s="6"/>
      <c r="BQ401" s="6"/>
      <c r="BR401" s="6"/>
      <c r="BS401" s="19"/>
      <c r="BT401" s="6"/>
      <c r="BU401" s="6"/>
      <c r="BV401" s="30"/>
      <c r="BW401" s="19"/>
      <c r="BX401" s="6"/>
      <c r="BY401" s="6"/>
      <c r="BZ401" s="6"/>
      <c r="CA401" s="19"/>
      <c r="CB401" s="6"/>
      <c r="CC401" s="6"/>
      <c r="CD401" s="30"/>
      <c r="CE401" s="19"/>
      <c r="CF401" s="6"/>
      <c r="CG401" s="6"/>
      <c r="CH401" s="6"/>
      <c r="CI401" s="19"/>
      <c r="CJ401" s="6"/>
      <c r="CK401" s="6"/>
      <c r="CL401" s="30"/>
      <c r="CM401" s="19"/>
      <c r="CN401" s="6"/>
      <c r="CO401" s="6"/>
      <c r="CP401" s="6"/>
      <c r="CQ401" s="19"/>
      <c r="CR401" s="6"/>
      <c r="CS401" s="6"/>
      <c r="CT401" s="30"/>
      <c r="CU401" s="19"/>
      <c r="CV401" s="6"/>
      <c r="CW401" s="6"/>
      <c r="CX401" s="6"/>
      <c r="CY401" s="19"/>
      <c r="CZ401" s="6"/>
      <c r="DA401" s="6"/>
      <c r="DB401" s="30"/>
      <c r="DC401" s="19"/>
      <c r="DD401" s="6"/>
      <c r="DE401" s="6"/>
      <c r="DF401" s="6"/>
      <c r="DG401" s="19"/>
      <c r="DH401" s="6"/>
      <c r="DI401" s="6"/>
      <c r="DJ401" s="30"/>
      <c r="DK401" s="19"/>
      <c r="DL401" s="6"/>
      <c r="DM401" s="6"/>
      <c r="DN401" s="6"/>
      <c r="DO401" s="19"/>
      <c r="DP401" s="6"/>
      <c r="DQ401" s="6"/>
      <c r="DR401" s="30"/>
      <c r="DS401" s="19"/>
      <c r="DT401" s="6"/>
      <c r="DU401" s="6"/>
      <c r="DV401" s="30"/>
      <c r="DW401" s="19"/>
      <c r="DX401" s="6"/>
      <c r="DY401" s="6"/>
      <c r="DZ401" s="6"/>
      <c r="EA401" s="19"/>
      <c r="EB401" s="6"/>
      <c r="EC401" s="6"/>
      <c r="ED401" s="30"/>
      <c r="EE401" s="19"/>
      <c r="EF401" s="6"/>
      <c r="EG401" s="6"/>
      <c r="EH401" s="6"/>
      <c r="EI401" s="19"/>
      <c r="EJ401" s="6"/>
      <c r="EK401" s="6"/>
      <c r="EL401" s="30"/>
      <c r="EM401" s="19"/>
      <c r="EN401" s="6"/>
      <c r="EO401" s="6"/>
      <c r="EP401" s="6"/>
      <c r="EQ401" s="19"/>
      <c r="ER401" s="6"/>
      <c r="ES401" s="6"/>
      <c r="ET401" s="30"/>
      <c r="EU401" s="19"/>
      <c r="EV401" s="6"/>
      <c r="EW401" s="6"/>
      <c r="EX401" s="6"/>
      <c r="EY401" s="19"/>
      <c r="EZ401" s="6"/>
      <c r="FA401" s="6"/>
      <c r="FB401" s="30"/>
      <c r="FC401" s="19"/>
      <c r="FD401" s="6"/>
      <c r="FE401" s="6"/>
      <c r="FF401" s="6"/>
      <c r="FG401" s="19"/>
      <c r="FH401" s="6"/>
      <c r="FI401" s="6"/>
      <c r="FJ401" s="30"/>
      <c r="FK401" s="19"/>
      <c r="FL401" s="6"/>
      <c r="FM401" s="6"/>
      <c r="FN401" s="117"/>
      <c r="FO401" s="86"/>
    </row>
    <row r="402" spans="1:171" x14ac:dyDescent="0.2">
      <c r="A402" s="1"/>
      <c r="B402" s="74" t="str">
        <f>IF($B$31="","",$B$31)</f>
        <v>項目28</v>
      </c>
      <c r="C402" s="19"/>
      <c r="D402" s="6"/>
      <c r="E402" s="6"/>
      <c r="F402" s="6"/>
      <c r="G402" s="19"/>
      <c r="H402" s="6"/>
      <c r="I402" s="6"/>
      <c r="J402" s="6"/>
      <c r="K402" s="19"/>
      <c r="L402" s="6"/>
      <c r="M402" s="6"/>
      <c r="N402" s="6"/>
      <c r="O402" s="19"/>
      <c r="P402" s="6"/>
      <c r="Q402" s="6"/>
      <c r="R402" s="6"/>
      <c r="S402" s="19"/>
      <c r="T402" s="6"/>
      <c r="U402" s="6"/>
      <c r="V402" s="6"/>
      <c r="W402" s="19"/>
      <c r="X402" s="6"/>
      <c r="Y402" s="6"/>
      <c r="Z402" s="6"/>
      <c r="AA402" s="19"/>
      <c r="AB402" s="6"/>
      <c r="AC402" s="6"/>
      <c r="AD402" s="6"/>
      <c r="AE402" s="19"/>
      <c r="AF402" s="6"/>
      <c r="AG402" s="6"/>
      <c r="AH402" s="6"/>
      <c r="AI402" s="19"/>
      <c r="AJ402" s="6"/>
      <c r="AK402" s="6"/>
      <c r="AL402" s="6"/>
      <c r="AM402" s="19"/>
      <c r="AN402" s="6"/>
      <c r="AO402" s="6"/>
      <c r="AP402" s="6"/>
      <c r="AQ402" s="19"/>
      <c r="AR402" s="6"/>
      <c r="AS402" s="6"/>
      <c r="AT402" s="6"/>
      <c r="AU402" s="19"/>
      <c r="AV402" s="6"/>
      <c r="AW402" s="6"/>
      <c r="AX402" s="30"/>
      <c r="AY402" s="19"/>
      <c r="AZ402" s="6"/>
      <c r="BA402" s="6"/>
      <c r="BB402" s="6"/>
      <c r="BC402" s="19"/>
      <c r="BD402" s="6"/>
      <c r="BE402" s="6"/>
      <c r="BF402" s="30"/>
      <c r="BG402" s="19"/>
      <c r="BH402" s="6"/>
      <c r="BI402" s="6"/>
      <c r="BJ402" s="6"/>
      <c r="BK402" s="19"/>
      <c r="BL402" s="6"/>
      <c r="BM402" s="6"/>
      <c r="BN402" s="30"/>
      <c r="BO402" s="19"/>
      <c r="BP402" s="6"/>
      <c r="BQ402" s="6"/>
      <c r="BR402" s="6"/>
      <c r="BS402" s="19"/>
      <c r="BT402" s="6"/>
      <c r="BU402" s="6"/>
      <c r="BV402" s="30"/>
      <c r="BW402" s="19"/>
      <c r="BX402" s="6"/>
      <c r="BY402" s="6"/>
      <c r="BZ402" s="6"/>
      <c r="CA402" s="19"/>
      <c r="CB402" s="6"/>
      <c r="CC402" s="6"/>
      <c r="CD402" s="30"/>
      <c r="CE402" s="19"/>
      <c r="CF402" s="6"/>
      <c r="CG402" s="6"/>
      <c r="CH402" s="6"/>
      <c r="CI402" s="19"/>
      <c r="CJ402" s="6"/>
      <c r="CK402" s="6"/>
      <c r="CL402" s="30"/>
      <c r="CM402" s="19"/>
      <c r="CN402" s="6"/>
      <c r="CO402" s="6"/>
      <c r="CP402" s="6"/>
      <c r="CQ402" s="19"/>
      <c r="CR402" s="6"/>
      <c r="CS402" s="6"/>
      <c r="CT402" s="30"/>
      <c r="CU402" s="19"/>
      <c r="CV402" s="6"/>
      <c r="CW402" s="6"/>
      <c r="CX402" s="6"/>
      <c r="CY402" s="19"/>
      <c r="CZ402" s="6"/>
      <c r="DA402" s="6"/>
      <c r="DB402" s="30"/>
      <c r="DC402" s="19"/>
      <c r="DD402" s="6"/>
      <c r="DE402" s="6"/>
      <c r="DF402" s="6"/>
      <c r="DG402" s="19"/>
      <c r="DH402" s="6"/>
      <c r="DI402" s="6"/>
      <c r="DJ402" s="30"/>
      <c r="DK402" s="19"/>
      <c r="DL402" s="6"/>
      <c r="DM402" s="6"/>
      <c r="DN402" s="6"/>
      <c r="DO402" s="19"/>
      <c r="DP402" s="6"/>
      <c r="DQ402" s="6"/>
      <c r="DR402" s="30"/>
      <c r="DS402" s="19"/>
      <c r="DT402" s="6"/>
      <c r="DU402" s="6"/>
      <c r="DV402" s="30"/>
      <c r="DW402" s="19"/>
      <c r="DX402" s="6"/>
      <c r="DY402" s="6"/>
      <c r="DZ402" s="6"/>
      <c r="EA402" s="19"/>
      <c r="EB402" s="6"/>
      <c r="EC402" s="6"/>
      <c r="ED402" s="30"/>
      <c r="EE402" s="19"/>
      <c r="EF402" s="6"/>
      <c r="EG402" s="6"/>
      <c r="EH402" s="6"/>
      <c r="EI402" s="19"/>
      <c r="EJ402" s="6"/>
      <c r="EK402" s="6"/>
      <c r="EL402" s="30"/>
      <c r="EM402" s="19"/>
      <c r="EN402" s="6"/>
      <c r="EO402" s="6"/>
      <c r="EP402" s="6"/>
      <c r="EQ402" s="19"/>
      <c r="ER402" s="6"/>
      <c r="ES402" s="6"/>
      <c r="ET402" s="30"/>
      <c r="EU402" s="19"/>
      <c r="EV402" s="6"/>
      <c r="EW402" s="6"/>
      <c r="EX402" s="6"/>
      <c r="EY402" s="19"/>
      <c r="EZ402" s="6"/>
      <c r="FA402" s="6"/>
      <c r="FB402" s="30"/>
      <c r="FC402" s="19"/>
      <c r="FD402" s="6"/>
      <c r="FE402" s="6"/>
      <c r="FF402" s="6"/>
      <c r="FG402" s="19"/>
      <c r="FH402" s="6"/>
      <c r="FI402" s="6"/>
      <c r="FJ402" s="30"/>
      <c r="FK402" s="19"/>
      <c r="FL402" s="6"/>
      <c r="FM402" s="6"/>
      <c r="FN402" s="117"/>
      <c r="FO402" s="86"/>
    </row>
    <row r="403" spans="1:171" x14ac:dyDescent="0.2">
      <c r="A403" s="1"/>
      <c r="B403" s="74" t="str">
        <f>IF($B$32="","",$B$32)</f>
        <v>項目29</v>
      </c>
      <c r="C403" s="19"/>
      <c r="D403" s="6"/>
      <c r="E403" s="6"/>
      <c r="F403" s="6"/>
      <c r="G403" s="19"/>
      <c r="H403" s="6"/>
      <c r="I403" s="6"/>
      <c r="J403" s="6"/>
      <c r="K403" s="19"/>
      <c r="L403" s="6"/>
      <c r="M403" s="6"/>
      <c r="N403" s="6"/>
      <c r="O403" s="19"/>
      <c r="P403" s="6"/>
      <c r="Q403" s="6"/>
      <c r="R403" s="6"/>
      <c r="S403" s="19"/>
      <c r="T403" s="6"/>
      <c r="U403" s="6"/>
      <c r="V403" s="6"/>
      <c r="W403" s="19"/>
      <c r="X403" s="6"/>
      <c r="Y403" s="6"/>
      <c r="Z403" s="6"/>
      <c r="AA403" s="19"/>
      <c r="AB403" s="6"/>
      <c r="AC403" s="6"/>
      <c r="AD403" s="6"/>
      <c r="AE403" s="19"/>
      <c r="AF403" s="6"/>
      <c r="AG403" s="6"/>
      <c r="AH403" s="6"/>
      <c r="AI403" s="19"/>
      <c r="AJ403" s="6"/>
      <c r="AK403" s="6"/>
      <c r="AL403" s="6"/>
      <c r="AM403" s="19"/>
      <c r="AN403" s="6"/>
      <c r="AO403" s="6"/>
      <c r="AP403" s="6"/>
      <c r="AQ403" s="19"/>
      <c r="AR403" s="6"/>
      <c r="AS403" s="6"/>
      <c r="AT403" s="6"/>
      <c r="AU403" s="19"/>
      <c r="AV403" s="6"/>
      <c r="AW403" s="6"/>
      <c r="AX403" s="30"/>
      <c r="AY403" s="19"/>
      <c r="AZ403" s="6"/>
      <c r="BA403" s="6"/>
      <c r="BB403" s="6"/>
      <c r="BC403" s="19"/>
      <c r="BD403" s="6"/>
      <c r="BE403" s="6"/>
      <c r="BF403" s="30"/>
      <c r="BG403" s="19"/>
      <c r="BH403" s="6"/>
      <c r="BI403" s="6"/>
      <c r="BJ403" s="6"/>
      <c r="BK403" s="19"/>
      <c r="BL403" s="6"/>
      <c r="BM403" s="6"/>
      <c r="BN403" s="30"/>
      <c r="BO403" s="19"/>
      <c r="BP403" s="6"/>
      <c r="BQ403" s="6"/>
      <c r="BR403" s="6"/>
      <c r="BS403" s="19"/>
      <c r="BT403" s="6"/>
      <c r="BU403" s="6"/>
      <c r="BV403" s="30"/>
      <c r="BW403" s="19"/>
      <c r="BX403" s="6"/>
      <c r="BY403" s="6"/>
      <c r="BZ403" s="6"/>
      <c r="CA403" s="19"/>
      <c r="CB403" s="6"/>
      <c r="CC403" s="6"/>
      <c r="CD403" s="30"/>
      <c r="CE403" s="19"/>
      <c r="CF403" s="6"/>
      <c r="CG403" s="6"/>
      <c r="CH403" s="6"/>
      <c r="CI403" s="19"/>
      <c r="CJ403" s="6"/>
      <c r="CK403" s="6"/>
      <c r="CL403" s="30"/>
      <c r="CM403" s="19"/>
      <c r="CN403" s="6"/>
      <c r="CO403" s="6"/>
      <c r="CP403" s="6"/>
      <c r="CQ403" s="19"/>
      <c r="CR403" s="6"/>
      <c r="CS403" s="6"/>
      <c r="CT403" s="30"/>
      <c r="CU403" s="19"/>
      <c r="CV403" s="6"/>
      <c r="CW403" s="6"/>
      <c r="CX403" s="6"/>
      <c r="CY403" s="19"/>
      <c r="CZ403" s="6"/>
      <c r="DA403" s="6"/>
      <c r="DB403" s="30"/>
      <c r="DC403" s="19"/>
      <c r="DD403" s="6"/>
      <c r="DE403" s="6"/>
      <c r="DF403" s="6"/>
      <c r="DG403" s="19"/>
      <c r="DH403" s="6"/>
      <c r="DI403" s="6"/>
      <c r="DJ403" s="30"/>
      <c r="DK403" s="19"/>
      <c r="DL403" s="6"/>
      <c r="DM403" s="6"/>
      <c r="DN403" s="6"/>
      <c r="DO403" s="19"/>
      <c r="DP403" s="6"/>
      <c r="DQ403" s="6"/>
      <c r="DR403" s="30"/>
      <c r="DS403" s="19"/>
      <c r="DT403" s="6"/>
      <c r="DU403" s="6"/>
      <c r="DV403" s="30"/>
      <c r="DW403" s="19"/>
      <c r="DX403" s="6"/>
      <c r="DY403" s="6"/>
      <c r="DZ403" s="6"/>
      <c r="EA403" s="19"/>
      <c r="EB403" s="6"/>
      <c r="EC403" s="6"/>
      <c r="ED403" s="30"/>
      <c r="EE403" s="19"/>
      <c r="EF403" s="6"/>
      <c r="EG403" s="6"/>
      <c r="EH403" s="6"/>
      <c r="EI403" s="19"/>
      <c r="EJ403" s="6"/>
      <c r="EK403" s="6"/>
      <c r="EL403" s="30"/>
      <c r="EM403" s="19"/>
      <c r="EN403" s="6"/>
      <c r="EO403" s="6"/>
      <c r="EP403" s="6"/>
      <c r="EQ403" s="19"/>
      <c r="ER403" s="6"/>
      <c r="ES403" s="6"/>
      <c r="ET403" s="30"/>
      <c r="EU403" s="19"/>
      <c r="EV403" s="6"/>
      <c r="EW403" s="6"/>
      <c r="EX403" s="6"/>
      <c r="EY403" s="19"/>
      <c r="EZ403" s="6"/>
      <c r="FA403" s="6"/>
      <c r="FB403" s="30"/>
      <c r="FC403" s="19"/>
      <c r="FD403" s="6"/>
      <c r="FE403" s="6"/>
      <c r="FF403" s="6"/>
      <c r="FG403" s="19"/>
      <c r="FH403" s="6"/>
      <c r="FI403" s="6"/>
      <c r="FJ403" s="30"/>
      <c r="FK403" s="19"/>
      <c r="FL403" s="6"/>
      <c r="FM403" s="6"/>
      <c r="FN403" s="117"/>
      <c r="FO403" s="86"/>
    </row>
    <row r="404" spans="1:171" x14ac:dyDescent="0.2">
      <c r="A404" s="1"/>
      <c r="B404" s="74" t="str">
        <f>IF($B$33="","",$B$33)</f>
        <v>項目30</v>
      </c>
      <c r="C404" s="19"/>
      <c r="D404" s="6"/>
      <c r="E404" s="6"/>
      <c r="F404" s="6"/>
      <c r="G404" s="19"/>
      <c r="H404" s="6"/>
      <c r="I404" s="6"/>
      <c r="J404" s="6"/>
      <c r="K404" s="19"/>
      <c r="L404" s="6"/>
      <c r="M404" s="6"/>
      <c r="N404" s="6"/>
      <c r="O404" s="19"/>
      <c r="P404" s="6"/>
      <c r="Q404" s="6"/>
      <c r="R404" s="6"/>
      <c r="S404" s="19"/>
      <c r="T404" s="6"/>
      <c r="U404" s="6"/>
      <c r="V404" s="6"/>
      <c r="W404" s="19"/>
      <c r="X404" s="6"/>
      <c r="Y404" s="6"/>
      <c r="Z404" s="6"/>
      <c r="AA404" s="19"/>
      <c r="AB404" s="6"/>
      <c r="AC404" s="6"/>
      <c r="AD404" s="6"/>
      <c r="AE404" s="19"/>
      <c r="AF404" s="6"/>
      <c r="AG404" s="6"/>
      <c r="AH404" s="6"/>
      <c r="AI404" s="19"/>
      <c r="AJ404" s="6"/>
      <c r="AK404" s="6"/>
      <c r="AL404" s="6"/>
      <c r="AM404" s="19"/>
      <c r="AN404" s="6"/>
      <c r="AO404" s="6"/>
      <c r="AP404" s="6"/>
      <c r="AQ404" s="19"/>
      <c r="AR404" s="6"/>
      <c r="AS404" s="6"/>
      <c r="AT404" s="6"/>
      <c r="AU404" s="19"/>
      <c r="AV404" s="6"/>
      <c r="AW404" s="6"/>
      <c r="AX404" s="30"/>
      <c r="AY404" s="19"/>
      <c r="AZ404" s="6"/>
      <c r="BA404" s="6"/>
      <c r="BB404" s="6"/>
      <c r="BC404" s="19"/>
      <c r="BD404" s="6"/>
      <c r="BE404" s="6"/>
      <c r="BF404" s="30"/>
      <c r="BG404" s="19"/>
      <c r="BH404" s="6"/>
      <c r="BI404" s="6"/>
      <c r="BJ404" s="6"/>
      <c r="BK404" s="19"/>
      <c r="BL404" s="6"/>
      <c r="BM404" s="6"/>
      <c r="BN404" s="30"/>
      <c r="BO404" s="19"/>
      <c r="BP404" s="6"/>
      <c r="BQ404" s="6"/>
      <c r="BR404" s="6"/>
      <c r="BS404" s="19"/>
      <c r="BT404" s="6"/>
      <c r="BU404" s="6"/>
      <c r="BV404" s="30"/>
      <c r="BW404" s="19"/>
      <c r="BX404" s="6"/>
      <c r="BY404" s="6"/>
      <c r="BZ404" s="6"/>
      <c r="CA404" s="19"/>
      <c r="CB404" s="6"/>
      <c r="CC404" s="6"/>
      <c r="CD404" s="30"/>
      <c r="CE404" s="19"/>
      <c r="CF404" s="6"/>
      <c r="CG404" s="6"/>
      <c r="CH404" s="6"/>
      <c r="CI404" s="19"/>
      <c r="CJ404" s="6"/>
      <c r="CK404" s="6"/>
      <c r="CL404" s="30"/>
      <c r="CM404" s="19"/>
      <c r="CN404" s="6"/>
      <c r="CO404" s="6"/>
      <c r="CP404" s="6"/>
      <c r="CQ404" s="19"/>
      <c r="CR404" s="6"/>
      <c r="CS404" s="6"/>
      <c r="CT404" s="30"/>
      <c r="CU404" s="19"/>
      <c r="CV404" s="6"/>
      <c r="CW404" s="6"/>
      <c r="CX404" s="6"/>
      <c r="CY404" s="19"/>
      <c r="CZ404" s="6"/>
      <c r="DA404" s="6"/>
      <c r="DB404" s="30"/>
      <c r="DC404" s="19"/>
      <c r="DD404" s="6"/>
      <c r="DE404" s="6"/>
      <c r="DF404" s="6"/>
      <c r="DG404" s="19"/>
      <c r="DH404" s="6"/>
      <c r="DI404" s="6"/>
      <c r="DJ404" s="30"/>
      <c r="DK404" s="19"/>
      <c r="DL404" s="6"/>
      <c r="DM404" s="6"/>
      <c r="DN404" s="6"/>
      <c r="DO404" s="19"/>
      <c r="DP404" s="6"/>
      <c r="DQ404" s="6"/>
      <c r="DR404" s="30"/>
      <c r="DS404" s="19"/>
      <c r="DT404" s="6"/>
      <c r="DU404" s="6"/>
      <c r="DV404" s="30"/>
      <c r="DW404" s="19"/>
      <c r="DX404" s="6"/>
      <c r="DY404" s="6"/>
      <c r="DZ404" s="6"/>
      <c r="EA404" s="19"/>
      <c r="EB404" s="6"/>
      <c r="EC404" s="6"/>
      <c r="ED404" s="30"/>
      <c r="EE404" s="19"/>
      <c r="EF404" s="6"/>
      <c r="EG404" s="6"/>
      <c r="EH404" s="6"/>
      <c r="EI404" s="19"/>
      <c r="EJ404" s="6"/>
      <c r="EK404" s="6"/>
      <c r="EL404" s="30"/>
      <c r="EM404" s="19"/>
      <c r="EN404" s="6"/>
      <c r="EO404" s="6"/>
      <c r="EP404" s="6"/>
      <c r="EQ404" s="19"/>
      <c r="ER404" s="6"/>
      <c r="ES404" s="6"/>
      <c r="ET404" s="30"/>
      <c r="EU404" s="19"/>
      <c r="EV404" s="6"/>
      <c r="EW404" s="6"/>
      <c r="EX404" s="6"/>
      <c r="EY404" s="19"/>
      <c r="EZ404" s="6"/>
      <c r="FA404" s="6"/>
      <c r="FB404" s="30"/>
      <c r="FC404" s="19"/>
      <c r="FD404" s="6"/>
      <c r="FE404" s="6"/>
      <c r="FF404" s="6"/>
      <c r="FG404" s="19"/>
      <c r="FH404" s="6"/>
      <c r="FI404" s="6"/>
      <c r="FJ404" s="30"/>
      <c r="FK404" s="19"/>
      <c r="FL404" s="6"/>
      <c r="FM404" s="6"/>
      <c r="FN404" s="117"/>
      <c r="FO404" s="86"/>
    </row>
    <row r="405" spans="1:171" x14ac:dyDescent="0.2">
      <c r="A405" s="1"/>
      <c r="B405" s="74" t="str">
        <f>IF($B$34="","",$B$34)</f>
        <v>項目31</v>
      </c>
      <c r="C405" s="19"/>
      <c r="D405" s="6"/>
      <c r="E405" s="6"/>
      <c r="F405" s="6"/>
      <c r="G405" s="19"/>
      <c r="H405" s="6"/>
      <c r="I405" s="6"/>
      <c r="J405" s="6"/>
      <c r="K405" s="19"/>
      <c r="L405" s="6"/>
      <c r="M405" s="6"/>
      <c r="N405" s="6"/>
      <c r="O405" s="19"/>
      <c r="P405" s="6"/>
      <c r="Q405" s="6"/>
      <c r="R405" s="6"/>
      <c r="S405" s="19"/>
      <c r="T405" s="6"/>
      <c r="U405" s="6"/>
      <c r="V405" s="6"/>
      <c r="W405" s="19"/>
      <c r="X405" s="6"/>
      <c r="Y405" s="6"/>
      <c r="Z405" s="6"/>
      <c r="AA405" s="19"/>
      <c r="AB405" s="6"/>
      <c r="AC405" s="6"/>
      <c r="AD405" s="6"/>
      <c r="AE405" s="19"/>
      <c r="AF405" s="6"/>
      <c r="AG405" s="6"/>
      <c r="AH405" s="6"/>
      <c r="AI405" s="19"/>
      <c r="AJ405" s="6"/>
      <c r="AK405" s="6"/>
      <c r="AL405" s="6"/>
      <c r="AM405" s="19"/>
      <c r="AN405" s="6"/>
      <c r="AO405" s="6"/>
      <c r="AP405" s="6"/>
      <c r="AQ405" s="19"/>
      <c r="AR405" s="6"/>
      <c r="AS405" s="6"/>
      <c r="AT405" s="6"/>
      <c r="AU405" s="19"/>
      <c r="AV405" s="6"/>
      <c r="AW405" s="6"/>
      <c r="AX405" s="30"/>
      <c r="AY405" s="19"/>
      <c r="AZ405" s="6"/>
      <c r="BA405" s="6"/>
      <c r="BB405" s="6"/>
      <c r="BC405" s="19"/>
      <c r="BD405" s="6"/>
      <c r="BE405" s="6"/>
      <c r="BF405" s="30"/>
      <c r="BG405" s="19"/>
      <c r="BH405" s="6"/>
      <c r="BI405" s="6"/>
      <c r="BJ405" s="6"/>
      <c r="BK405" s="19"/>
      <c r="BL405" s="6"/>
      <c r="BM405" s="6"/>
      <c r="BN405" s="30"/>
      <c r="BO405" s="19"/>
      <c r="BP405" s="6"/>
      <c r="BQ405" s="6"/>
      <c r="BR405" s="6"/>
      <c r="BS405" s="19"/>
      <c r="BT405" s="6"/>
      <c r="BU405" s="6"/>
      <c r="BV405" s="30"/>
      <c r="BW405" s="19"/>
      <c r="BX405" s="6"/>
      <c r="BY405" s="6"/>
      <c r="BZ405" s="6"/>
      <c r="CA405" s="19"/>
      <c r="CB405" s="6"/>
      <c r="CC405" s="6"/>
      <c r="CD405" s="30"/>
      <c r="CE405" s="19"/>
      <c r="CF405" s="6"/>
      <c r="CG405" s="6"/>
      <c r="CH405" s="6"/>
      <c r="CI405" s="19"/>
      <c r="CJ405" s="6"/>
      <c r="CK405" s="6"/>
      <c r="CL405" s="30"/>
      <c r="CM405" s="19"/>
      <c r="CN405" s="6"/>
      <c r="CO405" s="6"/>
      <c r="CP405" s="6"/>
      <c r="CQ405" s="19"/>
      <c r="CR405" s="6"/>
      <c r="CS405" s="6"/>
      <c r="CT405" s="30"/>
      <c r="CU405" s="19"/>
      <c r="CV405" s="6"/>
      <c r="CW405" s="6"/>
      <c r="CX405" s="6"/>
      <c r="CY405" s="19"/>
      <c r="CZ405" s="6"/>
      <c r="DA405" s="6"/>
      <c r="DB405" s="30"/>
      <c r="DC405" s="19"/>
      <c r="DD405" s="6"/>
      <c r="DE405" s="6"/>
      <c r="DF405" s="6"/>
      <c r="DG405" s="19"/>
      <c r="DH405" s="6"/>
      <c r="DI405" s="6"/>
      <c r="DJ405" s="30"/>
      <c r="DK405" s="19"/>
      <c r="DL405" s="6"/>
      <c r="DM405" s="6"/>
      <c r="DN405" s="6"/>
      <c r="DO405" s="19"/>
      <c r="DP405" s="6"/>
      <c r="DQ405" s="6"/>
      <c r="DR405" s="30"/>
      <c r="DS405" s="19"/>
      <c r="DT405" s="6"/>
      <c r="DU405" s="6"/>
      <c r="DV405" s="30"/>
      <c r="DW405" s="19"/>
      <c r="DX405" s="6"/>
      <c r="DY405" s="6"/>
      <c r="DZ405" s="6"/>
      <c r="EA405" s="19"/>
      <c r="EB405" s="6"/>
      <c r="EC405" s="6"/>
      <c r="ED405" s="30"/>
      <c r="EE405" s="19"/>
      <c r="EF405" s="6"/>
      <c r="EG405" s="6"/>
      <c r="EH405" s="6"/>
      <c r="EI405" s="19"/>
      <c r="EJ405" s="6"/>
      <c r="EK405" s="6"/>
      <c r="EL405" s="30"/>
      <c r="EM405" s="19"/>
      <c r="EN405" s="6"/>
      <c r="EO405" s="6"/>
      <c r="EP405" s="6"/>
      <c r="EQ405" s="19"/>
      <c r="ER405" s="6"/>
      <c r="ES405" s="6"/>
      <c r="ET405" s="30"/>
      <c r="EU405" s="19"/>
      <c r="EV405" s="6"/>
      <c r="EW405" s="6"/>
      <c r="EX405" s="6"/>
      <c r="EY405" s="19"/>
      <c r="EZ405" s="6"/>
      <c r="FA405" s="6"/>
      <c r="FB405" s="30"/>
      <c r="FC405" s="19"/>
      <c r="FD405" s="6"/>
      <c r="FE405" s="6"/>
      <c r="FF405" s="6"/>
      <c r="FG405" s="19"/>
      <c r="FH405" s="6"/>
      <c r="FI405" s="6"/>
      <c r="FJ405" s="30"/>
      <c r="FK405" s="19"/>
      <c r="FL405" s="6"/>
      <c r="FM405" s="6"/>
      <c r="FN405" s="117"/>
      <c r="FO405" s="86"/>
    </row>
    <row r="406" spans="1:171" x14ac:dyDescent="0.2">
      <c r="A406" s="1"/>
      <c r="B406" s="74" t="str">
        <f>IF($B$35="","",$B$35)</f>
        <v>項目32</v>
      </c>
      <c r="C406" s="19"/>
      <c r="D406" s="6"/>
      <c r="E406" s="6"/>
      <c r="F406" s="6"/>
      <c r="G406" s="19"/>
      <c r="H406" s="6"/>
      <c r="I406" s="6"/>
      <c r="J406" s="6"/>
      <c r="K406" s="19"/>
      <c r="L406" s="6"/>
      <c r="M406" s="6"/>
      <c r="N406" s="6"/>
      <c r="O406" s="19"/>
      <c r="P406" s="6"/>
      <c r="Q406" s="6"/>
      <c r="R406" s="6"/>
      <c r="S406" s="19"/>
      <c r="T406" s="6"/>
      <c r="U406" s="6"/>
      <c r="V406" s="6"/>
      <c r="W406" s="19"/>
      <c r="X406" s="6"/>
      <c r="Y406" s="6"/>
      <c r="Z406" s="6"/>
      <c r="AA406" s="19"/>
      <c r="AB406" s="6"/>
      <c r="AC406" s="6"/>
      <c r="AD406" s="6"/>
      <c r="AE406" s="19"/>
      <c r="AF406" s="6"/>
      <c r="AG406" s="6"/>
      <c r="AH406" s="6"/>
      <c r="AI406" s="19"/>
      <c r="AJ406" s="6"/>
      <c r="AK406" s="6"/>
      <c r="AL406" s="6"/>
      <c r="AM406" s="19"/>
      <c r="AN406" s="6"/>
      <c r="AO406" s="6"/>
      <c r="AP406" s="6"/>
      <c r="AQ406" s="19"/>
      <c r="AR406" s="6"/>
      <c r="AS406" s="6"/>
      <c r="AT406" s="6"/>
      <c r="AU406" s="19"/>
      <c r="AV406" s="6"/>
      <c r="AW406" s="6"/>
      <c r="AX406" s="30"/>
      <c r="AY406" s="19"/>
      <c r="AZ406" s="6"/>
      <c r="BA406" s="6"/>
      <c r="BB406" s="6"/>
      <c r="BC406" s="19"/>
      <c r="BD406" s="6"/>
      <c r="BE406" s="6"/>
      <c r="BF406" s="30"/>
      <c r="BG406" s="19"/>
      <c r="BH406" s="6"/>
      <c r="BI406" s="6"/>
      <c r="BJ406" s="6"/>
      <c r="BK406" s="19"/>
      <c r="BL406" s="6"/>
      <c r="BM406" s="6"/>
      <c r="BN406" s="30"/>
      <c r="BO406" s="19"/>
      <c r="BP406" s="6"/>
      <c r="BQ406" s="6"/>
      <c r="BR406" s="6"/>
      <c r="BS406" s="19"/>
      <c r="BT406" s="6"/>
      <c r="BU406" s="6"/>
      <c r="BV406" s="30"/>
      <c r="BW406" s="19"/>
      <c r="BX406" s="6"/>
      <c r="BY406" s="6"/>
      <c r="BZ406" s="6"/>
      <c r="CA406" s="19"/>
      <c r="CB406" s="6"/>
      <c r="CC406" s="6"/>
      <c r="CD406" s="30"/>
      <c r="CE406" s="19"/>
      <c r="CF406" s="6"/>
      <c r="CG406" s="6"/>
      <c r="CH406" s="6"/>
      <c r="CI406" s="19"/>
      <c r="CJ406" s="6"/>
      <c r="CK406" s="6"/>
      <c r="CL406" s="30"/>
      <c r="CM406" s="19"/>
      <c r="CN406" s="6"/>
      <c r="CO406" s="6"/>
      <c r="CP406" s="6"/>
      <c r="CQ406" s="19"/>
      <c r="CR406" s="6"/>
      <c r="CS406" s="6"/>
      <c r="CT406" s="30"/>
      <c r="CU406" s="19"/>
      <c r="CV406" s="6"/>
      <c r="CW406" s="6"/>
      <c r="CX406" s="6"/>
      <c r="CY406" s="19"/>
      <c r="CZ406" s="6"/>
      <c r="DA406" s="6"/>
      <c r="DB406" s="30"/>
      <c r="DC406" s="19"/>
      <c r="DD406" s="6"/>
      <c r="DE406" s="6"/>
      <c r="DF406" s="6"/>
      <c r="DG406" s="19"/>
      <c r="DH406" s="6"/>
      <c r="DI406" s="6"/>
      <c r="DJ406" s="30"/>
      <c r="DK406" s="19"/>
      <c r="DL406" s="6"/>
      <c r="DM406" s="6"/>
      <c r="DN406" s="6"/>
      <c r="DO406" s="19"/>
      <c r="DP406" s="6"/>
      <c r="DQ406" s="6"/>
      <c r="DR406" s="30"/>
      <c r="DS406" s="19"/>
      <c r="DT406" s="6"/>
      <c r="DU406" s="6"/>
      <c r="DV406" s="30"/>
      <c r="DW406" s="19"/>
      <c r="DX406" s="6"/>
      <c r="DY406" s="6"/>
      <c r="DZ406" s="6"/>
      <c r="EA406" s="19"/>
      <c r="EB406" s="6"/>
      <c r="EC406" s="6"/>
      <c r="ED406" s="30"/>
      <c r="EE406" s="19"/>
      <c r="EF406" s="6"/>
      <c r="EG406" s="6"/>
      <c r="EH406" s="6"/>
      <c r="EI406" s="19"/>
      <c r="EJ406" s="6"/>
      <c r="EK406" s="6"/>
      <c r="EL406" s="30"/>
      <c r="EM406" s="19"/>
      <c r="EN406" s="6"/>
      <c r="EO406" s="6"/>
      <c r="EP406" s="6"/>
      <c r="EQ406" s="19"/>
      <c r="ER406" s="6"/>
      <c r="ES406" s="6"/>
      <c r="ET406" s="30"/>
      <c r="EU406" s="19"/>
      <c r="EV406" s="6"/>
      <c r="EW406" s="6"/>
      <c r="EX406" s="6"/>
      <c r="EY406" s="19"/>
      <c r="EZ406" s="6"/>
      <c r="FA406" s="6"/>
      <c r="FB406" s="30"/>
      <c r="FC406" s="19"/>
      <c r="FD406" s="6"/>
      <c r="FE406" s="6"/>
      <c r="FF406" s="6"/>
      <c r="FG406" s="19"/>
      <c r="FH406" s="6"/>
      <c r="FI406" s="6"/>
      <c r="FJ406" s="30"/>
      <c r="FK406" s="19"/>
      <c r="FL406" s="6"/>
      <c r="FM406" s="6"/>
      <c r="FN406" s="117"/>
      <c r="FO406" s="86"/>
    </row>
    <row r="407" spans="1:171" x14ac:dyDescent="0.2">
      <c r="A407" s="1"/>
      <c r="B407" s="74" t="str">
        <f>IF($B$36="","",$B$36)</f>
        <v>項目33</v>
      </c>
      <c r="C407" s="19"/>
      <c r="D407" s="6"/>
      <c r="E407" s="6"/>
      <c r="F407" s="6"/>
      <c r="G407" s="19"/>
      <c r="H407" s="6"/>
      <c r="I407" s="6"/>
      <c r="J407" s="6"/>
      <c r="K407" s="19"/>
      <c r="L407" s="6"/>
      <c r="M407" s="6"/>
      <c r="N407" s="6"/>
      <c r="O407" s="19"/>
      <c r="P407" s="6"/>
      <c r="Q407" s="6"/>
      <c r="R407" s="6"/>
      <c r="S407" s="19"/>
      <c r="T407" s="6"/>
      <c r="U407" s="6"/>
      <c r="V407" s="6"/>
      <c r="W407" s="19"/>
      <c r="X407" s="6"/>
      <c r="Y407" s="6"/>
      <c r="Z407" s="6"/>
      <c r="AA407" s="19"/>
      <c r="AB407" s="6"/>
      <c r="AC407" s="6"/>
      <c r="AD407" s="6"/>
      <c r="AE407" s="19"/>
      <c r="AF407" s="6"/>
      <c r="AG407" s="6"/>
      <c r="AH407" s="6"/>
      <c r="AI407" s="19"/>
      <c r="AJ407" s="6"/>
      <c r="AK407" s="6"/>
      <c r="AL407" s="6"/>
      <c r="AM407" s="19"/>
      <c r="AN407" s="6"/>
      <c r="AO407" s="6"/>
      <c r="AP407" s="6"/>
      <c r="AQ407" s="19"/>
      <c r="AR407" s="6"/>
      <c r="AS407" s="6"/>
      <c r="AT407" s="6"/>
      <c r="AU407" s="19"/>
      <c r="AV407" s="6"/>
      <c r="AW407" s="6"/>
      <c r="AX407" s="30"/>
      <c r="AY407" s="19"/>
      <c r="AZ407" s="6"/>
      <c r="BA407" s="6"/>
      <c r="BB407" s="6"/>
      <c r="BC407" s="19"/>
      <c r="BD407" s="6"/>
      <c r="BE407" s="6"/>
      <c r="BF407" s="30"/>
      <c r="BG407" s="19"/>
      <c r="BH407" s="6"/>
      <c r="BI407" s="6"/>
      <c r="BJ407" s="6"/>
      <c r="BK407" s="19"/>
      <c r="BL407" s="6"/>
      <c r="BM407" s="6"/>
      <c r="BN407" s="30"/>
      <c r="BO407" s="19"/>
      <c r="BP407" s="6"/>
      <c r="BQ407" s="6"/>
      <c r="BR407" s="6"/>
      <c r="BS407" s="19"/>
      <c r="BT407" s="6"/>
      <c r="BU407" s="6"/>
      <c r="BV407" s="30"/>
      <c r="BW407" s="19"/>
      <c r="BX407" s="6"/>
      <c r="BY407" s="6"/>
      <c r="BZ407" s="6"/>
      <c r="CA407" s="19"/>
      <c r="CB407" s="6"/>
      <c r="CC407" s="6"/>
      <c r="CD407" s="30"/>
      <c r="CE407" s="19"/>
      <c r="CF407" s="6"/>
      <c r="CG407" s="6"/>
      <c r="CH407" s="6"/>
      <c r="CI407" s="19"/>
      <c r="CJ407" s="6"/>
      <c r="CK407" s="6"/>
      <c r="CL407" s="30"/>
      <c r="CM407" s="19"/>
      <c r="CN407" s="6"/>
      <c r="CO407" s="6"/>
      <c r="CP407" s="6"/>
      <c r="CQ407" s="19"/>
      <c r="CR407" s="6"/>
      <c r="CS407" s="6"/>
      <c r="CT407" s="30"/>
      <c r="CU407" s="19"/>
      <c r="CV407" s="6"/>
      <c r="CW407" s="6"/>
      <c r="CX407" s="6"/>
      <c r="CY407" s="19"/>
      <c r="CZ407" s="6"/>
      <c r="DA407" s="6"/>
      <c r="DB407" s="30"/>
      <c r="DC407" s="19"/>
      <c r="DD407" s="6"/>
      <c r="DE407" s="6"/>
      <c r="DF407" s="6"/>
      <c r="DG407" s="19"/>
      <c r="DH407" s="6"/>
      <c r="DI407" s="6"/>
      <c r="DJ407" s="30"/>
      <c r="DK407" s="19"/>
      <c r="DL407" s="6"/>
      <c r="DM407" s="6"/>
      <c r="DN407" s="6"/>
      <c r="DO407" s="19"/>
      <c r="DP407" s="6"/>
      <c r="DQ407" s="6"/>
      <c r="DR407" s="30"/>
      <c r="DS407" s="19"/>
      <c r="DT407" s="6"/>
      <c r="DU407" s="6"/>
      <c r="DV407" s="30"/>
      <c r="DW407" s="19"/>
      <c r="DX407" s="6"/>
      <c r="DY407" s="6"/>
      <c r="DZ407" s="6"/>
      <c r="EA407" s="19"/>
      <c r="EB407" s="6"/>
      <c r="EC407" s="6"/>
      <c r="ED407" s="30"/>
      <c r="EE407" s="19"/>
      <c r="EF407" s="6"/>
      <c r="EG407" s="6"/>
      <c r="EH407" s="6"/>
      <c r="EI407" s="19"/>
      <c r="EJ407" s="6"/>
      <c r="EK407" s="6"/>
      <c r="EL407" s="30"/>
      <c r="EM407" s="19"/>
      <c r="EN407" s="6"/>
      <c r="EO407" s="6"/>
      <c r="EP407" s="6"/>
      <c r="EQ407" s="19"/>
      <c r="ER407" s="6"/>
      <c r="ES407" s="6"/>
      <c r="ET407" s="30"/>
      <c r="EU407" s="19"/>
      <c r="EV407" s="6"/>
      <c r="EW407" s="6"/>
      <c r="EX407" s="6"/>
      <c r="EY407" s="19"/>
      <c r="EZ407" s="6"/>
      <c r="FA407" s="6"/>
      <c r="FB407" s="30"/>
      <c r="FC407" s="19"/>
      <c r="FD407" s="6"/>
      <c r="FE407" s="6"/>
      <c r="FF407" s="6"/>
      <c r="FG407" s="19"/>
      <c r="FH407" s="6"/>
      <c r="FI407" s="6"/>
      <c r="FJ407" s="30"/>
      <c r="FK407" s="19"/>
      <c r="FL407" s="6"/>
      <c r="FM407" s="6"/>
      <c r="FN407" s="117"/>
      <c r="FO407" s="86"/>
    </row>
    <row r="408" spans="1:171" x14ac:dyDescent="0.2">
      <c r="A408" s="1"/>
      <c r="B408" s="74" t="str">
        <f>IF($B$37="","",$B$37)</f>
        <v>項目34</v>
      </c>
      <c r="C408" s="19"/>
      <c r="D408" s="6"/>
      <c r="E408" s="6"/>
      <c r="F408" s="6"/>
      <c r="G408" s="19"/>
      <c r="H408" s="6"/>
      <c r="I408" s="6"/>
      <c r="J408" s="6"/>
      <c r="K408" s="19"/>
      <c r="L408" s="6"/>
      <c r="M408" s="6"/>
      <c r="N408" s="6"/>
      <c r="O408" s="19"/>
      <c r="P408" s="6"/>
      <c r="Q408" s="6"/>
      <c r="R408" s="6"/>
      <c r="S408" s="19"/>
      <c r="T408" s="6"/>
      <c r="U408" s="6"/>
      <c r="V408" s="6"/>
      <c r="W408" s="19"/>
      <c r="X408" s="6"/>
      <c r="Y408" s="6"/>
      <c r="Z408" s="6"/>
      <c r="AA408" s="19"/>
      <c r="AB408" s="6"/>
      <c r="AC408" s="6"/>
      <c r="AD408" s="6"/>
      <c r="AE408" s="19"/>
      <c r="AF408" s="6"/>
      <c r="AG408" s="6"/>
      <c r="AH408" s="6"/>
      <c r="AI408" s="19"/>
      <c r="AJ408" s="6"/>
      <c r="AK408" s="6"/>
      <c r="AL408" s="6"/>
      <c r="AM408" s="19"/>
      <c r="AN408" s="6"/>
      <c r="AO408" s="6"/>
      <c r="AP408" s="6"/>
      <c r="AQ408" s="19"/>
      <c r="AR408" s="6"/>
      <c r="AS408" s="6"/>
      <c r="AT408" s="6"/>
      <c r="AU408" s="19"/>
      <c r="AV408" s="6"/>
      <c r="AW408" s="6"/>
      <c r="AX408" s="30"/>
      <c r="AY408" s="19"/>
      <c r="AZ408" s="6"/>
      <c r="BA408" s="6"/>
      <c r="BB408" s="6"/>
      <c r="BC408" s="19"/>
      <c r="BD408" s="6"/>
      <c r="BE408" s="6"/>
      <c r="BF408" s="30"/>
      <c r="BG408" s="19"/>
      <c r="BH408" s="6"/>
      <c r="BI408" s="6"/>
      <c r="BJ408" s="6"/>
      <c r="BK408" s="19"/>
      <c r="BL408" s="6"/>
      <c r="BM408" s="6"/>
      <c r="BN408" s="30"/>
      <c r="BO408" s="19"/>
      <c r="BP408" s="6"/>
      <c r="BQ408" s="6"/>
      <c r="BR408" s="6"/>
      <c r="BS408" s="19"/>
      <c r="BT408" s="6"/>
      <c r="BU408" s="6"/>
      <c r="BV408" s="30"/>
      <c r="BW408" s="19"/>
      <c r="BX408" s="6"/>
      <c r="BY408" s="6"/>
      <c r="BZ408" s="6"/>
      <c r="CA408" s="19"/>
      <c r="CB408" s="6"/>
      <c r="CC408" s="6"/>
      <c r="CD408" s="30"/>
      <c r="CE408" s="19"/>
      <c r="CF408" s="6"/>
      <c r="CG408" s="6"/>
      <c r="CH408" s="6"/>
      <c r="CI408" s="19"/>
      <c r="CJ408" s="6"/>
      <c r="CK408" s="6"/>
      <c r="CL408" s="30"/>
      <c r="CM408" s="19"/>
      <c r="CN408" s="6"/>
      <c r="CO408" s="6"/>
      <c r="CP408" s="6"/>
      <c r="CQ408" s="19"/>
      <c r="CR408" s="6"/>
      <c r="CS408" s="6"/>
      <c r="CT408" s="30"/>
      <c r="CU408" s="19"/>
      <c r="CV408" s="6"/>
      <c r="CW408" s="6"/>
      <c r="CX408" s="6"/>
      <c r="CY408" s="19"/>
      <c r="CZ408" s="6"/>
      <c r="DA408" s="6"/>
      <c r="DB408" s="30"/>
      <c r="DC408" s="19"/>
      <c r="DD408" s="6"/>
      <c r="DE408" s="6"/>
      <c r="DF408" s="6"/>
      <c r="DG408" s="19"/>
      <c r="DH408" s="6"/>
      <c r="DI408" s="6"/>
      <c r="DJ408" s="30"/>
      <c r="DK408" s="19"/>
      <c r="DL408" s="6"/>
      <c r="DM408" s="6"/>
      <c r="DN408" s="6"/>
      <c r="DO408" s="19"/>
      <c r="DP408" s="6"/>
      <c r="DQ408" s="6"/>
      <c r="DR408" s="30"/>
      <c r="DS408" s="19"/>
      <c r="DT408" s="6"/>
      <c r="DU408" s="6"/>
      <c r="DV408" s="30"/>
      <c r="DW408" s="19"/>
      <c r="DX408" s="6"/>
      <c r="DY408" s="6"/>
      <c r="DZ408" s="6"/>
      <c r="EA408" s="19"/>
      <c r="EB408" s="6"/>
      <c r="EC408" s="6"/>
      <c r="ED408" s="30"/>
      <c r="EE408" s="19"/>
      <c r="EF408" s="6"/>
      <c r="EG408" s="6"/>
      <c r="EH408" s="6"/>
      <c r="EI408" s="19"/>
      <c r="EJ408" s="6"/>
      <c r="EK408" s="6"/>
      <c r="EL408" s="30"/>
      <c r="EM408" s="19"/>
      <c r="EN408" s="6"/>
      <c r="EO408" s="6"/>
      <c r="EP408" s="6"/>
      <c r="EQ408" s="19"/>
      <c r="ER408" s="6"/>
      <c r="ES408" s="6"/>
      <c r="ET408" s="30"/>
      <c r="EU408" s="19"/>
      <c r="EV408" s="6"/>
      <c r="EW408" s="6"/>
      <c r="EX408" s="6"/>
      <c r="EY408" s="19"/>
      <c r="EZ408" s="6"/>
      <c r="FA408" s="6"/>
      <c r="FB408" s="30"/>
      <c r="FC408" s="19"/>
      <c r="FD408" s="6"/>
      <c r="FE408" s="6"/>
      <c r="FF408" s="6"/>
      <c r="FG408" s="19"/>
      <c r="FH408" s="6"/>
      <c r="FI408" s="6"/>
      <c r="FJ408" s="30"/>
      <c r="FK408" s="19"/>
      <c r="FL408" s="6"/>
      <c r="FM408" s="6"/>
      <c r="FN408" s="117"/>
      <c r="FO408" s="86"/>
    </row>
    <row r="409" spans="1:171" x14ac:dyDescent="0.2">
      <c r="A409" s="1"/>
      <c r="B409" s="74" t="str">
        <f>IF($B$38="","",$B$38)</f>
        <v>項目35</v>
      </c>
      <c r="C409" s="19"/>
      <c r="D409" s="6"/>
      <c r="E409" s="6"/>
      <c r="F409" s="6"/>
      <c r="G409" s="19"/>
      <c r="H409" s="6"/>
      <c r="I409" s="6"/>
      <c r="J409" s="6"/>
      <c r="K409" s="19"/>
      <c r="L409" s="6"/>
      <c r="M409" s="6"/>
      <c r="N409" s="6"/>
      <c r="O409" s="19"/>
      <c r="P409" s="6"/>
      <c r="Q409" s="6"/>
      <c r="R409" s="6"/>
      <c r="S409" s="19"/>
      <c r="T409" s="6"/>
      <c r="U409" s="6"/>
      <c r="V409" s="6"/>
      <c r="W409" s="19"/>
      <c r="X409" s="6"/>
      <c r="Y409" s="6"/>
      <c r="Z409" s="6"/>
      <c r="AA409" s="19"/>
      <c r="AB409" s="6"/>
      <c r="AC409" s="6"/>
      <c r="AD409" s="6"/>
      <c r="AE409" s="19"/>
      <c r="AF409" s="6"/>
      <c r="AG409" s="6"/>
      <c r="AH409" s="6"/>
      <c r="AI409" s="19"/>
      <c r="AJ409" s="6"/>
      <c r="AK409" s="6"/>
      <c r="AL409" s="6"/>
      <c r="AM409" s="19"/>
      <c r="AN409" s="6"/>
      <c r="AO409" s="6"/>
      <c r="AP409" s="6"/>
      <c r="AQ409" s="19"/>
      <c r="AR409" s="6"/>
      <c r="AS409" s="6"/>
      <c r="AT409" s="6"/>
      <c r="AU409" s="19"/>
      <c r="AV409" s="6"/>
      <c r="AW409" s="6"/>
      <c r="AX409" s="30"/>
      <c r="AY409" s="19"/>
      <c r="AZ409" s="6"/>
      <c r="BA409" s="6"/>
      <c r="BB409" s="6"/>
      <c r="BC409" s="19"/>
      <c r="BD409" s="6"/>
      <c r="BE409" s="6"/>
      <c r="BF409" s="30"/>
      <c r="BG409" s="19"/>
      <c r="BH409" s="6"/>
      <c r="BI409" s="6"/>
      <c r="BJ409" s="6"/>
      <c r="BK409" s="19"/>
      <c r="BL409" s="6"/>
      <c r="BM409" s="6"/>
      <c r="BN409" s="30"/>
      <c r="BO409" s="19"/>
      <c r="BP409" s="6"/>
      <c r="BQ409" s="6"/>
      <c r="BR409" s="6"/>
      <c r="BS409" s="19"/>
      <c r="BT409" s="6"/>
      <c r="BU409" s="6"/>
      <c r="BV409" s="30"/>
      <c r="BW409" s="19"/>
      <c r="BX409" s="6"/>
      <c r="BY409" s="6"/>
      <c r="BZ409" s="6"/>
      <c r="CA409" s="19"/>
      <c r="CB409" s="6"/>
      <c r="CC409" s="6"/>
      <c r="CD409" s="30"/>
      <c r="CE409" s="19"/>
      <c r="CF409" s="6"/>
      <c r="CG409" s="6"/>
      <c r="CH409" s="6"/>
      <c r="CI409" s="19"/>
      <c r="CJ409" s="6"/>
      <c r="CK409" s="6"/>
      <c r="CL409" s="30"/>
      <c r="CM409" s="19"/>
      <c r="CN409" s="6"/>
      <c r="CO409" s="6"/>
      <c r="CP409" s="6"/>
      <c r="CQ409" s="19"/>
      <c r="CR409" s="6"/>
      <c r="CS409" s="6"/>
      <c r="CT409" s="30"/>
      <c r="CU409" s="19"/>
      <c r="CV409" s="6"/>
      <c r="CW409" s="6"/>
      <c r="CX409" s="6"/>
      <c r="CY409" s="19"/>
      <c r="CZ409" s="6"/>
      <c r="DA409" s="6"/>
      <c r="DB409" s="30"/>
      <c r="DC409" s="19"/>
      <c r="DD409" s="6"/>
      <c r="DE409" s="6"/>
      <c r="DF409" s="6"/>
      <c r="DG409" s="19"/>
      <c r="DH409" s="6"/>
      <c r="DI409" s="6"/>
      <c r="DJ409" s="30"/>
      <c r="DK409" s="19"/>
      <c r="DL409" s="6"/>
      <c r="DM409" s="6"/>
      <c r="DN409" s="6"/>
      <c r="DO409" s="19"/>
      <c r="DP409" s="6"/>
      <c r="DQ409" s="6"/>
      <c r="DR409" s="30"/>
      <c r="DS409" s="19"/>
      <c r="DT409" s="6"/>
      <c r="DU409" s="6"/>
      <c r="DV409" s="30"/>
      <c r="DW409" s="19"/>
      <c r="DX409" s="6"/>
      <c r="DY409" s="6"/>
      <c r="DZ409" s="6"/>
      <c r="EA409" s="19"/>
      <c r="EB409" s="6"/>
      <c r="EC409" s="6"/>
      <c r="ED409" s="30"/>
      <c r="EE409" s="19"/>
      <c r="EF409" s="6"/>
      <c r="EG409" s="6"/>
      <c r="EH409" s="6"/>
      <c r="EI409" s="19"/>
      <c r="EJ409" s="6"/>
      <c r="EK409" s="6"/>
      <c r="EL409" s="30"/>
      <c r="EM409" s="19"/>
      <c r="EN409" s="6"/>
      <c r="EO409" s="6"/>
      <c r="EP409" s="6"/>
      <c r="EQ409" s="19"/>
      <c r="ER409" s="6"/>
      <c r="ES409" s="6"/>
      <c r="ET409" s="30"/>
      <c r="EU409" s="19"/>
      <c r="EV409" s="6"/>
      <c r="EW409" s="6"/>
      <c r="EX409" s="6"/>
      <c r="EY409" s="19"/>
      <c r="EZ409" s="6"/>
      <c r="FA409" s="6"/>
      <c r="FB409" s="30"/>
      <c r="FC409" s="19"/>
      <c r="FD409" s="6"/>
      <c r="FE409" s="6"/>
      <c r="FF409" s="6"/>
      <c r="FG409" s="19"/>
      <c r="FH409" s="6"/>
      <c r="FI409" s="6"/>
      <c r="FJ409" s="30"/>
      <c r="FK409" s="19"/>
      <c r="FL409" s="6"/>
      <c r="FM409" s="6"/>
      <c r="FN409" s="117"/>
      <c r="FO409" s="86"/>
    </row>
    <row r="410" spans="1:171" x14ac:dyDescent="0.2">
      <c r="A410" s="1"/>
      <c r="B410" s="74" t="str">
        <f>IF($B$39="","",$B$39)</f>
        <v>項目36</v>
      </c>
      <c r="C410" s="19"/>
      <c r="D410" s="6"/>
      <c r="E410" s="6"/>
      <c r="F410" s="6"/>
      <c r="G410" s="19"/>
      <c r="H410" s="6"/>
      <c r="I410" s="6"/>
      <c r="J410" s="6"/>
      <c r="K410" s="19"/>
      <c r="L410" s="6"/>
      <c r="M410" s="6"/>
      <c r="N410" s="6"/>
      <c r="O410" s="19"/>
      <c r="P410" s="6"/>
      <c r="Q410" s="6"/>
      <c r="R410" s="6"/>
      <c r="S410" s="19"/>
      <c r="T410" s="6"/>
      <c r="U410" s="6"/>
      <c r="V410" s="6"/>
      <c r="W410" s="19"/>
      <c r="X410" s="6"/>
      <c r="Y410" s="6"/>
      <c r="Z410" s="6"/>
      <c r="AA410" s="19"/>
      <c r="AB410" s="6"/>
      <c r="AC410" s="6"/>
      <c r="AD410" s="6"/>
      <c r="AE410" s="19"/>
      <c r="AF410" s="6"/>
      <c r="AG410" s="6"/>
      <c r="AH410" s="6"/>
      <c r="AI410" s="19"/>
      <c r="AJ410" s="6"/>
      <c r="AK410" s="6"/>
      <c r="AL410" s="6"/>
      <c r="AM410" s="19"/>
      <c r="AN410" s="6"/>
      <c r="AO410" s="6"/>
      <c r="AP410" s="6"/>
      <c r="AQ410" s="19"/>
      <c r="AR410" s="6"/>
      <c r="AS410" s="6"/>
      <c r="AT410" s="6"/>
      <c r="AU410" s="19"/>
      <c r="AV410" s="6"/>
      <c r="AW410" s="6"/>
      <c r="AX410" s="30"/>
      <c r="AY410" s="19"/>
      <c r="AZ410" s="6"/>
      <c r="BA410" s="6"/>
      <c r="BB410" s="6"/>
      <c r="BC410" s="19"/>
      <c r="BD410" s="6"/>
      <c r="BE410" s="6"/>
      <c r="BF410" s="30"/>
      <c r="BG410" s="19"/>
      <c r="BH410" s="6"/>
      <c r="BI410" s="6"/>
      <c r="BJ410" s="6"/>
      <c r="BK410" s="19"/>
      <c r="BL410" s="6"/>
      <c r="BM410" s="6"/>
      <c r="BN410" s="30"/>
      <c r="BO410" s="19"/>
      <c r="BP410" s="6"/>
      <c r="BQ410" s="6"/>
      <c r="BR410" s="6"/>
      <c r="BS410" s="19"/>
      <c r="BT410" s="6"/>
      <c r="BU410" s="6"/>
      <c r="BV410" s="30"/>
      <c r="BW410" s="19"/>
      <c r="BX410" s="6"/>
      <c r="BY410" s="6"/>
      <c r="BZ410" s="6"/>
      <c r="CA410" s="19"/>
      <c r="CB410" s="6"/>
      <c r="CC410" s="6"/>
      <c r="CD410" s="30"/>
      <c r="CE410" s="19"/>
      <c r="CF410" s="6"/>
      <c r="CG410" s="6"/>
      <c r="CH410" s="6"/>
      <c r="CI410" s="19"/>
      <c r="CJ410" s="6"/>
      <c r="CK410" s="6"/>
      <c r="CL410" s="30"/>
      <c r="CM410" s="19"/>
      <c r="CN410" s="6"/>
      <c r="CO410" s="6"/>
      <c r="CP410" s="6"/>
      <c r="CQ410" s="19"/>
      <c r="CR410" s="6"/>
      <c r="CS410" s="6"/>
      <c r="CT410" s="30"/>
      <c r="CU410" s="19"/>
      <c r="CV410" s="6"/>
      <c r="CW410" s="6"/>
      <c r="CX410" s="6"/>
      <c r="CY410" s="19"/>
      <c r="CZ410" s="6"/>
      <c r="DA410" s="6"/>
      <c r="DB410" s="30"/>
      <c r="DC410" s="19"/>
      <c r="DD410" s="6"/>
      <c r="DE410" s="6"/>
      <c r="DF410" s="6"/>
      <c r="DG410" s="19"/>
      <c r="DH410" s="6"/>
      <c r="DI410" s="6"/>
      <c r="DJ410" s="30"/>
      <c r="DK410" s="19"/>
      <c r="DL410" s="6"/>
      <c r="DM410" s="6"/>
      <c r="DN410" s="6"/>
      <c r="DO410" s="19"/>
      <c r="DP410" s="6"/>
      <c r="DQ410" s="6"/>
      <c r="DR410" s="30"/>
      <c r="DS410" s="19"/>
      <c r="DT410" s="6"/>
      <c r="DU410" s="6"/>
      <c r="DV410" s="30"/>
      <c r="DW410" s="19"/>
      <c r="DX410" s="6"/>
      <c r="DY410" s="6"/>
      <c r="DZ410" s="6"/>
      <c r="EA410" s="19"/>
      <c r="EB410" s="6"/>
      <c r="EC410" s="6"/>
      <c r="ED410" s="30"/>
      <c r="EE410" s="19"/>
      <c r="EF410" s="6"/>
      <c r="EG410" s="6"/>
      <c r="EH410" s="6"/>
      <c r="EI410" s="19"/>
      <c r="EJ410" s="6"/>
      <c r="EK410" s="6"/>
      <c r="EL410" s="30"/>
      <c r="EM410" s="19"/>
      <c r="EN410" s="6"/>
      <c r="EO410" s="6"/>
      <c r="EP410" s="6"/>
      <c r="EQ410" s="19"/>
      <c r="ER410" s="6"/>
      <c r="ES410" s="6"/>
      <c r="ET410" s="30"/>
      <c r="EU410" s="19"/>
      <c r="EV410" s="6"/>
      <c r="EW410" s="6"/>
      <c r="EX410" s="6"/>
      <c r="EY410" s="19"/>
      <c r="EZ410" s="6"/>
      <c r="FA410" s="6"/>
      <c r="FB410" s="30"/>
      <c r="FC410" s="19"/>
      <c r="FD410" s="6"/>
      <c r="FE410" s="6"/>
      <c r="FF410" s="6"/>
      <c r="FG410" s="19"/>
      <c r="FH410" s="6"/>
      <c r="FI410" s="6"/>
      <c r="FJ410" s="30"/>
      <c r="FK410" s="19"/>
      <c r="FL410" s="6"/>
      <c r="FM410" s="6"/>
      <c r="FN410" s="117"/>
      <c r="FO410" s="86"/>
    </row>
    <row r="411" spans="1:171" x14ac:dyDescent="0.2">
      <c r="A411" s="1"/>
      <c r="B411" s="74" t="str">
        <f>IF($B$40="","",$B$40)</f>
        <v>項目37</v>
      </c>
      <c r="C411" s="19"/>
      <c r="D411" s="6"/>
      <c r="E411" s="6"/>
      <c r="F411" s="6"/>
      <c r="G411" s="19"/>
      <c r="H411" s="6"/>
      <c r="I411" s="6"/>
      <c r="J411" s="6"/>
      <c r="K411" s="19"/>
      <c r="L411" s="6"/>
      <c r="M411" s="6"/>
      <c r="N411" s="6"/>
      <c r="O411" s="19"/>
      <c r="P411" s="6"/>
      <c r="Q411" s="6"/>
      <c r="R411" s="6"/>
      <c r="S411" s="19"/>
      <c r="T411" s="6"/>
      <c r="U411" s="6"/>
      <c r="V411" s="6"/>
      <c r="W411" s="19"/>
      <c r="X411" s="6"/>
      <c r="Y411" s="6"/>
      <c r="Z411" s="6"/>
      <c r="AA411" s="19"/>
      <c r="AB411" s="6"/>
      <c r="AC411" s="6"/>
      <c r="AD411" s="6"/>
      <c r="AE411" s="19"/>
      <c r="AF411" s="6"/>
      <c r="AG411" s="6"/>
      <c r="AH411" s="6"/>
      <c r="AI411" s="19"/>
      <c r="AJ411" s="6"/>
      <c r="AK411" s="6"/>
      <c r="AL411" s="6"/>
      <c r="AM411" s="19"/>
      <c r="AN411" s="6"/>
      <c r="AO411" s="6"/>
      <c r="AP411" s="6"/>
      <c r="AQ411" s="19"/>
      <c r="AR411" s="6"/>
      <c r="AS411" s="6"/>
      <c r="AT411" s="6"/>
      <c r="AU411" s="19"/>
      <c r="AV411" s="6"/>
      <c r="AW411" s="6"/>
      <c r="AX411" s="30"/>
      <c r="AY411" s="19"/>
      <c r="AZ411" s="6"/>
      <c r="BA411" s="6"/>
      <c r="BB411" s="6"/>
      <c r="BC411" s="19"/>
      <c r="BD411" s="6"/>
      <c r="BE411" s="6"/>
      <c r="BF411" s="30"/>
      <c r="BG411" s="19"/>
      <c r="BH411" s="6"/>
      <c r="BI411" s="6"/>
      <c r="BJ411" s="6"/>
      <c r="BK411" s="19"/>
      <c r="BL411" s="6"/>
      <c r="BM411" s="6"/>
      <c r="BN411" s="30"/>
      <c r="BO411" s="19"/>
      <c r="BP411" s="6"/>
      <c r="BQ411" s="6"/>
      <c r="BR411" s="6"/>
      <c r="BS411" s="19"/>
      <c r="BT411" s="6"/>
      <c r="BU411" s="6"/>
      <c r="BV411" s="30"/>
      <c r="BW411" s="19"/>
      <c r="BX411" s="6"/>
      <c r="BY411" s="6"/>
      <c r="BZ411" s="6"/>
      <c r="CA411" s="19"/>
      <c r="CB411" s="6"/>
      <c r="CC411" s="6"/>
      <c r="CD411" s="30"/>
      <c r="CE411" s="19"/>
      <c r="CF411" s="6"/>
      <c r="CG411" s="6"/>
      <c r="CH411" s="6"/>
      <c r="CI411" s="19"/>
      <c r="CJ411" s="6"/>
      <c r="CK411" s="6"/>
      <c r="CL411" s="30"/>
      <c r="CM411" s="19"/>
      <c r="CN411" s="6"/>
      <c r="CO411" s="6"/>
      <c r="CP411" s="6"/>
      <c r="CQ411" s="19"/>
      <c r="CR411" s="6"/>
      <c r="CS411" s="6"/>
      <c r="CT411" s="30"/>
      <c r="CU411" s="19"/>
      <c r="CV411" s="6"/>
      <c r="CW411" s="6"/>
      <c r="CX411" s="6"/>
      <c r="CY411" s="19"/>
      <c r="CZ411" s="6"/>
      <c r="DA411" s="6"/>
      <c r="DB411" s="30"/>
      <c r="DC411" s="19"/>
      <c r="DD411" s="6"/>
      <c r="DE411" s="6"/>
      <c r="DF411" s="6"/>
      <c r="DG411" s="19"/>
      <c r="DH411" s="6"/>
      <c r="DI411" s="6"/>
      <c r="DJ411" s="30"/>
      <c r="DK411" s="19"/>
      <c r="DL411" s="6"/>
      <c r="DM411" s="6"/>
      <c r="DN411" s="6"/>
      <c r="DO411" s="19"/>
      <c r="DP411" s="6"/>
      <c r="DQ411" s="6"/>
      <c r="DR411" s="30"/>
      <c r="DS411" s="19"/>
      <c r="DT411" s="6"/>
      <c r="DU411" s="6"/>
      <c r="DV411" s="30"/>
      <c r="DW411" s="19"/>
      <c r="DX411" s="6"/>
      <c r="DY411" s="6"/>
      <c r="DZ411" s="6"/>
      <c r="EA411" s="19"/>
      <c r="EB411" s="6"/>
      <c r="EC411" s="6"/>
      <c r="ED411" s="30"/>
      <c r="EE411" s="19"/>
      <c r="EF411" s="6"/>
      <c r="EG411" s="6"/>
      <c r="EH411" s="6"/>
      <c r="EI411" s="19"/>
      <c r="EJ411" s="6"/>
      <c r="EK411" s="6"/>
      <c r="EL411" s="30"/>
      <c r="EM411" s="19"/>
      <c r="EN411" s="6"/>
      <c r="EO411" s="6"/>
      <c r="EP411" s="6"/>
      <c r="EQ411" s="19"/>
      <c r="ER411" s="6"/>
      <c r="ES411" s="6"/>
      <c r="ET411" s="30"/>
      <c r="EU411" s="19"/>
      <c r="EV411" s="6"/>
      <c r="EW411" s="6"/>
      <c r="EX411" s="6"/>
      <c r="EY411" s="19"/>
      <c r="EZ411" s="6"/>
      <c r="FA411" s="6"/>
      <c r="FB411" s="30"/>
      <c r="FC411" s="19"/>
      <c r="FD411" s="6"/>
      <c r="FE411" s="6"/>
      <c r="FF411" s="6"/>
      <c r="FG411" s="19"/>
      <c r="FH411" s="6"/>
      <c r="FI411" s="6"/>
      <c r="FJ411" s="30"/>
      <c r="FK411" s="19"/>
      <c r="FL411" s="6"/>
      <c r="FM411" s="6"/>
      <c r="FN411" s="117"/>
      <c r="FO411" s="86"/>
    </row>
    <row r="412" spans="1:171" x14ac:dyDescent="0.2">
      <c r="A412" s="1"/>
      <c r="B412" s="74" t="str">
        <f>IF($B$41="","",$B$41)</f>
        <v>項目38</v>
      </c>
      <c r="C412" s="19"/>
      <c r="D412" s="6"/>
      <c r="E412" s="6"/>
      <c r="F412" s="6"/>
      <c r="G412" s="19"/>
      <c r="H412" s="6"/>
      <c r="I412" s="6"/>
      <c r="J412" s="6"/>
      <c r="K412" s="19"/>
      <c r="L412" s="6"/>
      <c r="M412" s="6"/>
      <c r="N412" s="6"/>
      <c r="O412" s="19"/>
      <c r="P412" s="6"/>
      <c r="Q412" s="6"/>
      <c r="R412" s="6"/>
      <c r="S412" s="19"/>
      <c r="T412" s="6"/>
      <c r="U412" s="6"/>
      <c r="V412" s="6"/>
      <c r="W412" s="19"/>
      <c r="X412" s="6"/>
      <c r="Y412" s="6"/>
      <c r="Z412" s="6"/>
      <c r="AA412" s="19"/>
      <c r="AB412" s="6"/>
      <c r="AC412" s="6"/>
      <c r="AD412" s="6"/>
      <c r="AE412" s="19"/>
      <c r="AF412" s="6"/>
      <c r="AG412" s="6"/>
      <c r="AH412" s="6"/>
      <c r="AI412" s="19"/>
      <c r="AJ412" s="6"/>
      <c r="AK412" s="6"/>
      <c r="AL412" s="6"/>
      <c r="AM412" s="19"/>
      <c r="AN412" s="6"/>
      <c r="AO412" s="6"/>
      <c r="AP412" s="6"/>
      <c r="AQ412" s="19"/>
      <c r="AR412" s="6"/>
      <c r="AS412" s="6"/>
      <c r="AT412" s="6"/>
      <c r="AU412" s="19"/>
      <c r="AV412" s="6"/>
      <c r="AW412" s="6"/>
      <c r="AX412" s="30"/>
      <c r="AY412" s="19"/>
      <c r="AZ412" s="6"/>
      <c r="BA412" s="6"/>
      <c r="BB412" s="6"/>
      <c r="BC412" s="19"/>
      <c r="BD412" s="6"/>
      <c r="BE412" s="6"/>
      <c r="BF412" s="30"/>
      <c r="BG412" s="19"/>
      <c r="BH412" s="6"/>
      <c r="BI412" s="6"/>
      <c r="BJ412" s="6"/>
      <c r="BK412" s="19"/>
      <c r="BL412" s="6"/>
      <c r="BM412" s="6"/>
      <c r="BN412" s="30"/>
      <c r="BO412" s="19"/>
      <c r="BP412" s="6"/>
      <c r="BQ412" s="6"/>
      <c r="BR412" s="6"/>
      <c r="BS412" s="19"/>
      <c r="BT412" s="6"/>
      <c r="BU412" s="6"/>
      <c r="BV412" s="30"/>
      <c r="BW412" s="19"/>
      <c r="BX412" s="6"/>
      <c r="BY412" s="6"/>
      <c r="BZ412" s="6"/>
      <c r="CA412" s="19"/>
      <c r="CB412" s="6"/>
      <c r="CC412" s="6"/>
      <c r="CD412" s="30"/>
      <c r="CE412" s="19"/>
      <c r="CF412" s="6"/>
      <c r="CG412" s="6"/>
      <c r="CH412" s="6"/>
      <c r="CI412" s="19"/>
      <c r="CJ412" s="6"/>
      <c r="CK412" s="6"/>
      <c r="CL412" s="30"/>
      <c r="CM412" s="19"/>
      <c r="CN412" s="6"/>
      <c r="CO412" s="6"/>
      <c r="CP412" s="6"/>
      <c r="CQ412" s="19"/>
      <c r="CR412" s="6"/>
      <c r="CS412" s="6"/>
      <c r="CT412" s="30"/>
      <c r="CU412" s="19"/>
      <c r="CV412" s="6"/>
      <c r="CW412" s="6"/>
      <c r="CX412" s="6"/>
      <c r="CY412" s="19"/>
      <c r="CZ412" s="6"/>
      <c r="DA412" s="6"/>
      <c r="DB412" s="30"/>
      <c r="DC412" s="19"/>
      <c r="DD412" s="6"/>
      <c r="DE412" s="6"/>
      <c r="DF412" s="6"/>
      <c r="DG412" s="19"/>
      <c r="DH412" s="6"/>
      <c r="DI412" s="6"/>
      <c r="DJ412" s="30"/>
      <c r="DK412" s="19"/>
      <c r="DL412" s="6"/>
      <c r="DM412" s="6"/>
      <c r="DN412" s="6"/>
      <c r="DO412" s="19"/>
      <c r="DP412" s="6"/>
      <c r="DQ412" s="6"/>
      <c r="DR412" s="30"/>
      <c r="DS412" s="19"/>
      <c r="DT412" s="6"/>
      <c r="DU412" s="6"/>
      <c r="DV412" s="30"/>
      <c r="DW412" s="19"/>
      <c r="DX412" s="6"/>
      <c r="DY412" s="6"/>
      <c r="DZ412" s="6"/>
      <c r="EA412" s="19"/>
      <c r="EB412" s="6"/>
      <c r="EC412" s="6"/>
      <c r="ED412" s="30"/>
      <c r="EE412" s="19"/>
      <c r="EF412" s="6"/>
      <c r="EG412" s="6"/>
      <c r="EH412" s="6"/>
      <c r="EI412" s="19"/>
      <c r="EJ412" s="6"/>
      <c r="EK412" s="6"/>
      <c r="EL412" s="30"/>
      <c r="EM412" s="19"/>
      <c r="EN412" s="6"/>
      <c r="EO412" s="6"/>
      <c r="EP412" s="6"/>
      <c r="EQ412" s="19"/>
      <c r="ER412" s="6"/>
      <c r="ES412" s="6"/>
      <c r="ET412" s="30"/>
      <c r="EU412" s="19"/>
      <c r="EV412" s="6"/>
      <c r="EW412" s="6"/>
      <c r="EX412" s="6"/>
      <c r="EY412" s="19"/>
      <c r="EZ412" s="6"/>
      <c r="FA412" s="6"/>
      <c r="FB412" s="30"/>
      <c r="FC412" s="19"/>
      <c r="FD412" s="6"/>
      <c r="FE412" s="6"/>
      <c r="FF412" s="6"/>
      <c r="FG412" s="19"/>
      <c r="FH412" s="6"/>
      <c r="FI412" s="6"/>
      <c r="FJ412" s="30"/>
      <c r="FK412" s="19"/>
      <c r="FL412" s="6"/>
      <c r="FM412" s="6"/>
      <c r="FN412" s="117"/>
      <c r="FO412" s="86"/>
    </row>
    <row r="413" spans="1:171" x14ac:dyDescent="0.2">
      <c r="A413" s="1"/>
      <c r="B413" s="74" t="str">
        <f>IF($B$42="","",$B$42)</f>
        <v>項目39</v>
      </c>
      <c r="C413" s="19"/>
      <c r="D413" s="6"/>
      <c r="E413" s="6"/>
      <c r="F413" s="6"/>
      <c r="G413" s="19"/>
      <c r="H413" s="6"/>
      <c r="I413" s="6"/>
      <c r="J413" s="6"/>
      <c r="K413" s="19"/>
      <c r="L413" s="6"/>
      <c r="M413" s="6"/>
      <c r="N413" s="6"/>
      <c r="O413" s="19"/>
      <c r="P413" s="6"/>
      <c r="Q413" s="6"/>
      <c r="R413" s="6"/>
      <c r="S413" s="19"/>
      <c r="T413" s="6"/>
      <c r="U413" s="6"/>
      <c r="V413" s="6"/>
      <c r="W413" s="19"/>
      <c r="X413" s="6"/>
      <c r="Y413" s="6"/>
      <c r="Z413" s="6"/>
      <c r="AA413" s="19"/>
      <c r="AB413" s="6"/>
      <c r="AC413" s="6"/>
      <c r="AD413" s="6"/>
      <c r="AE413" s="19"/>
      <c r="AF413" s="6"/>
      <c r="AG413" s="6"/>
      <c r="AH413" s="6"/>
      <c r="AI413" s="19"/>
      <c r="AJ413" s="6"/>
      <c r="AK413" s="6"/>
      <c r="AL413" s="6"/>
      <c r="AM413" s="19"/>
      <c r="AN413" s="6"/>
      <c r="AO413" s="6"/>
      <c r="AP413" s="6"/>
      <c r="AQ413" s="19"/>
      <c r="AR413" s="6"/>
      <c r="AS413" s="6"/>
      <c r="AT413" s="6"/>
      <c r="AU413" s="19"/>
      <c r="AV413" s="6"/>
      <c r="AW413" s="6"/>
      <c r="AX413" s="30"/>
      <c r="AY413" s="19"/>
      <c r="AZ413" s="6"/>
      <c r="BA413" s="6"/>
      <c r="BB413" s="6"/>
      <c r="BC413" s="19"/>
      <c r="BD413" s="6"/>
      <c r="BE413" s="6"/>
      <c r="BF413" s="30"/>
      <c r="BG413" s="19"/>
      <c r="BH413" s="6"/>
      <c r="BI413" s="6"/>
      <c r="BJ413" s="6"/>
      <c r="BK413" s="19"/>
      <c r="BL413" s="6"/>
      <c r="BM413" s="6"/>
      <c r="BN413" s="30"/>
      <c r="BO413" s="19"/>
      <c r="BP413" s="6"/>
      <c r="BQ413" s="6"/>
      <c r="BR413" s="6"/>
      <c r="BS413" s="19"/>
      <c r="BT413" s="6"/>
      <c r="BU413" s="6"/>
      <c r="BV413" s="30"/>
      <c r="BW413" s="19"/>
      <c r="BX413" s="6"/>
      <c r="BY413" s="6"/>
      <c r="BZ413" s="6"/>
      <c r="CA413" s="19"/>
      <c r="CB413" s="6"/>
      <c r="CC413" s="6"/>
      <c r="CD413" s="30"/>
      <c r="CE413" s="19"/>
      <c r="CF413" s="6"/>
      <c r="CG413" s="6"/>
      <c r="CH413" s="6"/>
      <c r="CI413" s="19"/>
      <c r="CJ413" s="6"/>
      <c r="CK413" s="6"/>
      <c r="CL413" s="30"/>
      <c r="CM413" s="19"/>
      <c r="CN413" s="6"/>
      <c r="CO413" s="6"/>
      <c r="CP413" s="6"/>
      <c r="CQ413" s="19"/>
      <c r="CR413" s="6"/>
      <c r="CS413" s="6"/>
      <c r="CT413" s="30"/>
      <c r="CU413" s="19"/>
      <c r="CV413" s="6"/>
      <c r="CW413" s="6"/>
      <c r="CX413" s="6"/>
      <c r="CY413" s="19"/>
      <c r="CZ413" s="6"/>
      <c r="DA413" s="6"/>
      <c r="DB413" s="30"/>
      <c r="DC413" s="19"/>
      <c r="DD413" s="6"/>
      <c r="DE413" s="6"/>
      <c r="DF413" s="6"/>
      <c r="DG413" s="19"/>
      <c r="DH413" s="6"/>
      <c r="DI413" s="6"/>
      <c r="DJ413" s="30"/>
      <c r="DK413" s="19"/>
      <c r="DL413" s="6"/>
      <c r="DM413" s="6"/>
      <c r="DN413" s="6"/>
      <c r="DO413" s="19"/>
      <c r="DP413" s="6"/>
      <c r="DQ413" s="6"/>
      <c r="DR413" s="30"/>
      <c r="DS413" s="19"/>
      <c r="DT413" s="6"/>
      <c r="DU413" s="6"/>
      <c r="DV413" s="30"/>
      <c r="DW413" s="19"/>
      <c r="DX413" s="6"/>
      <c r="DY413" s="6"/>
      <c r="DZ413" s="6"/>
      <c r="EA413" s="19"/>
      <c r="EB413" s="6"/>
      <c r="EC413" s="6"/>
      <c r="ED413" s="30"/>
      <c r="EE413" s="19"/>
      <c r="EF413" s="6"/>
      <c r="EG413" s="6"/>
      <c r="EH413" s="6"/>
      <c r="EI413" s="19"/>
      <c r="EJ413" s="6"/>
      <c r="EK413" s="6"/>
      <c r="EL413" s="30"/>
      <c r="EM413" s="19"/>
      <c r="EN413" s="6"/>
      <c r="EO413" s="6"/>
      <c r="EP413" s="6"/>
      <c r="EQ413" s="19"/>
      <c r="ER413" s="6"/>
      <c r="ES413" s="6"/>
      <c r="ET413" s="30"/>
      <c r="EU413" s="19"/>
      <c r="EV413" s="6"/>
      <c r="EW413" s="6"/>
      <c r="EX413" s="6"/>
      <c r="EY413" s="19"/>
      <c r="EZ413" s="6"/>
      <c r="FA413" s="6"/>
      <c r="FB413" s="30"/>
      <c r="FC413" s="19"/>
      <c r="FD413" s="6"/>
      <c r="FE413" s="6"/>
      <c r="FF413" s="6"/>
      <c r="FG413" s="19"/>
      <c r="FH413" s="6"/>
      <c r="FI413" s="6"/>
      <c r="FJ413" s="30"/>
      <c r="FK413" s="19"/>
      <c r="FL413" s="6"/>
      <c r="FM413" s="6"/>
      <c r="FN413" s="117"/>
      <c r="FO413" s="86"/>
    </row>
    <row r="414" spans="1:171" x14ac:dyDescent="0.2">
      <c r="A414" s="1"/>
      <c r="B414" s="74" t="str">
        <f>IF($B$43="","",$B$43)</f>
        <v>項目40</v>
      </c>
      <c r="C414" s="19"/>
      <c r="D414" s="6"/>
      <c r="E414" s="6"/>
      <c r="F414" s="6"/>
      <c r="G414" s="19"/>
      <c r="H414" s="6"/>
      <c r="I414" s="6"/>
      <c r="J414" s="6"/>
      <c r="K414" s="19"/>
      <c r="L414" s="6"/>
      <c r="M414" s="6"/>
      <c r="N414" s="6"/>
      <c r="O414" s="19"/>
      <c r="P414" s="6"/>
      <c r="Q414" s="6"/>
      <c r="R414" s="6"/>
      <c r="S414" s="19"/>
      <c r="T414" s="6"/>
      <c r="U414" s="6"/>
      <c r="V414" s="6"/>
      <c r="W414" s="19"/>
      <c r="X414" s="6"/>
      <c r="Y414" s="6"/>
      <c r="Z414" s="6"/>
      <c r="AA414" s="19"/>
      <c r="AB414" s="6"/>
      <c r="AC414" s="6"/>
      <c r="AD414" s="6"/>
      <c r="AE414" s="19"/>
      <c r="AF414" s="6"/>
      <c r="AG414" s="6"/>
      <c r="AH414" s="6"/>
      <c r="AI414" s="19"/>
      <c r="AJ414" s="6"/>
      <c r="AK414" s="6"/>
      <c r="AL414" s="6"/>
      <c r="AM414" s="19"/>
      <c r="AN414" s="6"/>
      <c r="AO414" s="6"/>
      <c r="AP414" s="6"/>
      <c r="AQ414" s="19"/>
      <c r="AR414" s="6"/>
      <c r="AS414" s="6"/>
      <c r="AT414" s="6"/>
      <c r="AU414" s="19"/>
      <c r="AV414" s="6"/>
      <c r="AW414" s="6"/>
      <c r="AX414" s="30"/>
      <c r="AY414" s="19"/>
      <c r="AZ414" s="6"/>
      <c r="BA414" s="6"/>
      <c r="BB414" s="6"/>
      <c r="BC414" s="19"/>
      <c r="BD414" s="6"/>
      <c r="BE414" s="6"/>
      <c r="BF414" s="30"/>
      <c r="BG414" s="19"/>
      <c r="BH414" s="6"/>
      <c r="BI414" s="6"/>
      <c r="BJ414" s="6"/>
      <c r="BK414" s="19"/>
      <c r="BL414" s="6"/>
      <c r="BM414" s="6"/>
      <c r="BN414" s="30"/>
      <c r="BO414" s="19"/>
      <c r="BP414" s="6"/>
      <c r="BQ414" s="6"/>
      <c r="BR414" s="6"/>
      <c r="BS414" s="19"/>
      <c r="BT414" s="6"/>
      <c r="BU414" s="6"/>
      <c r="BV414" s="30"/>
      <c r="BW414" s="19"/>
      <c r="BX414" s="6"/>
      <c r="BY414" s="6"/>
      <c r="BZ414" s="6"/>
      <c r="CA414" s="19"/>
      <c r="CB414" s="6"/>
      <c r="CC414" s="6"/>
      <c r="CD414" s="30"/>
      <c r="CE414" s="19"/>
      <c r="CF414" s="6"/>
      <c r="CG414" s="6"/>
      <c r="CH414" s="6"/>
      <c r="CI414" s="19"/>
      <c r="CJ414" s="6"/>
      <c r="CK414" s="6"/>
      <c r="CL414" s="30"/>
      <c r="CM414" s="19"/>
      <c r="CN414" s="6"/>
      <c r="CO414" s="6"/>
      <c r="CP414" s="6"/>
      <c r="CQ414" s="19"/>
      <c r="CR414" s="6"/>
      <c r="CS414" s="6"/>
      <c r="CT414" s="30"/>
      <c r="CU414" s="19"/>
      <c r="CV414" s="6"/>
      <c r="CW414" s="6"/>
      <c r="CX414" s="6"/>
      <c r="CY414" s="19"/>
      <c r="CZ414" s="6"/>
      <c r="DA414" s="6"/>
      <c r="DB414" s="30"/>
      <c r="DC414" s="19"/>
      <c r="DD414" s="6"/>
      <c r="DE414" s="6"/>
      <c r="DF414" s="6"/>
      <c r="DG414" s="19"/>
      <c r="DH414" s="6"/>
      <c r="DI414" s="6"/>
      <c r="DJ414" s="30"/>
      <c r="DK414" s="19"/>
      <c r="DL414" s="6"/>
      <c r="DM414" s="6"/>
      <c r="DN414" s="6"/>
      <c r="DO414" s="19"/>
      <c r="DP414" s="6"/>
      <c r="DQ414" s="6"/>
      <c r="DR414" s="30"/>
      <c r="DS414" s="19"/>
      <c r="DT414" s="6"/>
      <c r="DU414" s="6"/>
      <c r="DV414" s="30"/>
      <c r="DW414" s="19"/>
      <c r="DX414" s="6"/>
      <c r="DY414" s="6"/>
      <c r="DZ414" s="6"/>
      <c r="EA414" s="19"/>
      <c r="EB414" s="6"/>
      <c r="EC414" s="6"/>
      <c r="ED414" s="30"/>
      <c r="EE414" s="19"/>
      <c r="EF414" s="6"/>
      <c r="EG414" s="6"/>
      <c r="EH414" s="6"/>
      <c r="EI414" s="19"/>
      <c r="EJ414" s="6"/>
      <c r="EK414" s="6"/>
      <c r="EL414" s="30"/>
      <c r="EM414" s="19"/>
      <c r="EN414" s="6"/>
      <c r="EO414" s="6"/>
      <c r="EP414" s="6"/>
      <c r="EQ414" s="19"/>
      <c r="ER414" s="6"/>
      <c r="ES414" s="6"/>
      <c r="ET414" s="30"/>
      <c r="EU414" s="19"/>
      <c r="EV414" s="6"/>
      <c r="EW414" s="6"/>
      <c r="EX414" s="6"/>
      <c r="EY414" s="19"/>
      <c r="EZ414" s="6"/>
      <c r="FA414" s="6"/>
      <c r="FB414" s="30"/>
      <c r="FC414" s="19"/>
      <c r="FD414" s="6"/>
      <c r="FE414" s="6"/>
      <c r="FF414" s="6"/>
      <c r="FG414" s="19"/>
      <c r="FH414" s="6"/>
      <c r="FI414" s="6"/>
      <c r="FJ414" s="30"/>
      <c r="FK414" s="19"/>
      <c r="FL414" s="6"/>
      <c r="FM414" s="6"/>
      <c r="FN414" s="117"/>
      <c r="FO414" s="86"/>
    </row>
    <row r="415" spans="1:171" x14ac:dyDescent="0.2">
      <c r="A415" s="1"/>
      <c r="B415" s="74" t="str">
        <f>IF($B$44="","",$B$44)</f>
        <v>項目41</v>
      </c>
      <c r="C415" s="19"/>
      <c r="D415" s="6"/>
      <c r="E415" s="6"/>
      <c r="F415" s="6"/>
      <c r="G415" s="19"/>
      <c r="H415" s="6"/>
      <c r="I415" s="6"/>
      <c r="J415" s="6"/>
      <c r="K415" s="19"/>
      <c r="L415" s="6"/>
      <c r="M415" s="6"/>
      <c r="N415" s="6"/>
      <c r="O415" s="19"/>
      <c r="P415" s="6"/>
      <c r="Q415" s="6"/>
      <c r="R415" s="6"/>
      <c r="S415" s="19"/>
      <c r="T415" s="6"/>
      <c r="U415" s="6"/>
      <c r="V415" s="6"/>
      <c r="W415" s="19"/>
      <c r="X415" s="6"/>
      <c r="Y415" s="6"/>
      <c r="Z415" s="6"/>
      <c r="AA415" s="19"/>
      <c r="AB415" s="6"/>
      <c r="AC415" s="6"/>
      <c r="AD415" s="6"/>
      <c r="AE415" s="19"/>
      <c r="AF415" s="6"/>
      <c r="AG415" s="6"/>
      <c r="AH415" s="6"/>
      <c r="AI415" s="19"/>
      <c r="AJ415" s="6"/>
      <c r="AK415" s="6"/>
      <c r="AL415" s="6"/>
      <c r="AM415" s="19"/>
      <c r="AN415" s="6"/>
      <c r="AO415" s="6"/>
      <c r="AP415" s="6"/>
      <c r="AQ415" s="19"/>
      <c r="AR415" s="6"/>
      <c r="AS415" s="6"/>
      <c r="AT415" s="6"/>
      <c r="AU415" s="19"/>
      <c r="AV415" s="6"/>
      <c r="AW415" s="6"/>
      <c r="AX415" s="30"/>
      <c r="AY415" s="19"/>
      <c r="AZ415" s="6"/>
      <c r="BA415" s="6"/>
      <c r="BB415" s="6"/>
      <c r="BC415" s="19"/>
      <c r="BD415" s="6"/>
      <c r="BE415" s="6"/>
      <c r="BF415" s="30"/>
      <c r="BG415" s="19"/>
      <c r="BH415" s="6"/>
      <c r="BI415" s="6"/>
      <c r="BJ415" s="6"/>
      <c r="BK415" s="19"/>
      <c r="BL415" s="6"/>
      <c r="BM415" s="6"/>
      <c r="BN415" s="30"/>
      <c r="BO415" s="19"/>
      <c r="BP415" s="6"/>
      <c r="BQ415" s="6"/>
      <c r="BR415" s="6"/>
      <c r="BS415" s="19"/>
      <c r="BT415" s="6"/>
      <c r="BU415" s="6"/>
      <c r="BV415" s="30"/>
      <c r="BW415" s="19"/>
      <c r="BX415" s="6"/>
      <c r="BY415" s="6"/>
      <c r="BZ415" s="6"/>
      <c r="CA415" s="19"/>
      <c r="CB415" s="6"/>
      <c r="CC415" s="6"/>
      <c r="CD415" s="30"/>
      <c r="CE415" s="19"/>
      <c r="CF415" s="6"/>
      <c r="CG415" s="6"/>
      <c r="CH415" s="6"/>
      <c r="CI415" s="19"/>
      <c r="CJ415" s="6"/>
      <c r="CK415" s="6"/>
      <c r="CL415" s="30"/>
      <c r="CM415" s="19"/>
      <c r="CN415" s="6"/>
      <c r="CO415" s="6"/>
      <c r="CP415" s="6"/>
      <c r="CQ415" s="19"/>
      <c r="CR415" s="6"/>
      <c r="CS415" s="6"/>
      <c r="CT415" s="30"/>
      <c r="CU415" s="19"/>
      <c r="CV415" s="6"/>
      <c r="CW415" s="6"/>
      <c r="CX415" s="6"/>
      <c r="CY415" s="19"/>
      <c r="CZ415" s="6"/>
      <c r="DA415" s="6"/>
      <c r="DB415" s="30"/>
      <c r="DC415" s="19"/>
      <c r="DD415" s="6"/>
      <c r="DE415" s="6"/>
      <c r="DF415" s="6"/>
      <c r="DG415" s="19"/>
      <c r="DH415" s="6"/>
      <c r="DI415" s="6"/>
      <c r="DJ415" s="30"/>
      <c r="DK415" s="19"/>
      <c r="DL415" s="6"/>
      <c r="DM415" s="6"/>
      <c r="DN415" s="6"/>
      <c r="DO415" s="19"/>
      <c r="DP415" s="6"/>
      <c r="DQ415" s="6"/>
      <c r="DR415" s="30"/>
      <c r="DS415" s="19"/>
      <c r="DT415" s="6"/>
      <c r="DU415" s="6"/>
      <c r="DV415" s="30"/>
      <c r="DW415" s="19"/>
      <c r="DX415" s="6"/>
      <c r="DY415" s="6"/>
      <c r="DZ415" s="6"/>
      <c r="EA415" s="19"/>
      <c r="EB415" s="6"/>
      <c r="EC415" s="6"/>
      <c r="ED415" s="30"/>
      <c r="EE415" s="19"/>
      <c r="EF415" s="6"/>
      <c r="EG415" s="6"/>
      <c r="EH415" s="6"/>
      <c r="EI415" s="19"/>
      <c r="EJ415" s="6"/>
      <c r="EK415" s="6"/>
      <c r="EL415" s="30"/>
      <c r="EM415" s="19"/>
      <c r="EN415" s="6"/>
      <c r="EO415" s="6"/>
      <c r="EP415" s="6"/>
      <c r="EQ415" s="19"/>
      <c r="ER415" s="6"/>
      <c r="ES415" s="6"/>
      <c r="ET415" s="30"/>
      <c r="EU415" s="19"/>
      <c r="EV415" s="6"/>
      <c r="EW415" s="6"/>
      <c r="EX415" s="6"/>
      <c r="EY415" s="19"/>
      <c r="EZ415" s="6"/>
      <c r="FA415" s="6"/>
      <c r="FB415" s="30"/>
      <c r="FC415" s="19"/>
      <c r="FD415" s="6"/>
      <c r="FE415" s="6"/>
      <c r="FF415" s="6"/>
      <c r="FG415" s="19"/>
      <c r="FH415" s="6"/>
      <c r="FI415" s="6"/>
      <c r="FJ415" s="30"/>
      <c r="FK415" s="19"/>
      <c r="FL415" s="6"/>
      <c r="FM415" s="6"/>
      <c r="FN415" s="117"/>
      <c r="FO415" s="86"/>
    </row>
    <row r="416" spans="1:171" x14ac:dyDescent="0.2">
      <c r="A416" s="1"/>
      <c r="B416" s="74" t="str">
        <f>IF($B$45="","",$B$45)</f>
        <v>項目42</v>
      </c>
      <c r="C416" s="19"/>
      <c r="D416" s="6"/>
      <c r="E416" s="6"/>
      <c r="F416" s="6"/>
      <c r="G416" s="19"/>
      <c r="H416" s="6"/>
      <c r="I416" s="6"/>
      <c r="J416" s="6"/>
      <c r="K416" s="19"/>
      <c r="L416" s="6"/>
      <c r="M416" s="6"/>
      <c r="N416" s="6"/>
      <c r="O416" s="19"/>
      <c r="P416" s="6"/>
      <c r="Q416" s="6"/>
      <c r="R416" s="6"/>
      <c r="S416" s="19"/>
      <c r="T416" s="6"/>
      <c r="U416" s="6"/>
      <c r="V416" s="6"/>
      <c r="W416" s="19"/>
      <c r="X416" s="6"/>
      <c r="Y416" s="6"/>
      <c r="Z416" s="6"/>
      <c r="AA416" s="19"/>
      <c r="AB416" s="6"/>
      <c r="AC416" s="6"/>
      <c r="AD416" s="6"/>
      <c r="AE416" s="19"/>
      <c r="AF416" s="6"/>
      <c r="AG416" s="6"/>
      <c r="AH416" s="6"/>
      <c r="AI416" s="19"/>
      <c r="AJ416" s="6"/>
      <c r="AK416" s="6"/>
      <c r="AL416" s="6"/>
      <c r="AM416" s="19"/>
      <c r="AN416" s="6"/>
      <c r="AO416" s="6"/>
      <c r="AP416" s="6"/>
      <c r="AQ416" s="19"/>
      <c r="AR416" s="6"/>
      <c r="AS416" s="6"/>
      <c r="AT416" s="6"/>
      <c r="AU416" s="19"/>
      <c r="AV416" s="6"/>
      <c r="AW416" s="6"/>
      <c r="AX416" s="30"/>
      <c r="AY416" s="19"/>
      <c r="AZ416" s="6"/>
      <c r="BA416" s="6"/>
      <c r="BB416" s="6"/>
      <c r="BC416" s="19"/>
      <c r="BD416" s="6"/>
      <c r="BE416" s="6"/>
      <c r="BF416" s="30"/>
      <c r="BG416" s="19"/>
      <c r="BH416" s="6"/>
      <c r="BI416" s="6"/>
      <c r="BJ416" s="6"/>
      <c r="BK416" s="19"/>
      <c r="BL416" s="6"/>
      <c r="BM416" s="6"/>
      <c r="BN416" s="30"/>
      <c r="BO416" s="19"/>
      <c r="BP416" s="6"/>
      <c r="BQ416" s="6"/>
      <c r="BR416" s="6"/>
      <c r="BS416" s="19"/>
      <c r="BT416" s="6"/>
      <c r="BU416" s="6"/>
      <c r="BV416" s="30"/>
      <c r="BW416" s="19"/>
      <c r="BX416" s="6"/>
      <c r="BY416" s="6"/>
      <c r="BZ416" s="6"/>
      <c r="CA416" s="19"/>
      <c r="CB416" s="6"/>
      <c r="CC416" s="6"/>
      <c r="CD416" s="30"/>
      <c r="CE416" s="19"/>
      <c r="CF416" s="6"/>
      <c r="CG416" s="6"/>
      <c r="CH416" s="6"/>
      <c r="CI416" s="19"/>
      <c r="CJ416" s="6"/>
      <c r="CK416" s="6"/>
      <c r="CL416" s="30"/>
      <c r="CM416" s="19"/>
      <c r="CN416" s="6"/>
      <c r="CO416" s="6"/>
      <c r="CP416" s="6"/>
      <c r="CQ416" s="19"/>
      <c r="CR416" s="6"/>
      <c r="CS416" s="6"/>
      <c r="CT416" s="30"/>
      <c r="CU416" s="19"/>
      <c r="CV416" s="6"/>
      <c r="CW416" s="6"/>
      <c r="CX416" s="6"/>
      <c r="CY416" s="19"/>
      <c r="CZ416" s="6"/>
      <c r="DA416" s="6"/>
      <c r="DB416" s="30"/>
      <c r="DC416" s="19"/>
      <c r="DD416" s="6"/>
      <c r="DE416" s="6"/>
      <c r="DF416" s="6"/>
      <c r="DG416" s="19"/>
      <c r="DH416" s="6"/>
      <c r="DI416" s="6"/>
      <c r="DJ416" s="30"/>
      <c r="DK416" s="19"/>
      <c r="DL416" s="6"/>
      <c r="DM416" s="6"/>
      <c r="DN416" s="6"/>
      <c r="DO416" s="19"/>
      <c r="DP416" s="6"/>
      <c r="DQ416" s="6"/>
      <c r="DR416" s="30"/>
      <c r="DS416" s="19"/>
      <c r="DT416" s="6"/>
      <c r="DU416" s="6"/>
      <c r="DV416" s="30"/>
      <c r="DW416" s="19"/>
      <c r="DX416" s="6"/>
      <c r="DY416" s="6"/>
      <c r="DZ416" s="6"/>
      <c r="EA416" s="19"/>
      <c r="EB416" s="6"/>
      <c r="EC416" s="6"/>
      <c r="ED416" s="30"/>
      <c r="EE416" s="19"/>
      <c r="EF416" s="6"/>
      <c r="EG416" s="6"/>
      <c r="EH416" s="6"/>
      <c r="EI416" s="19"/>
      <c r="EJ416" s="6"/>
      <c r="EK416" s="6"/>
      <c r="EL416" s="30"/>
      <c r="EM416" s="19"/>
      <c r="EN416" s="6"/>
      <c r="EO416" s="6"/>
      <c r="EP416" s="6"/>
      <c r="EQ416" s="19"/>
      <c r="ER416" s="6"/>
      <c r="ES416" s="6"/>
      <c r="ET416" s="30"/>
      <c r="EU416" s="19"/>
      <c r="EV416" s="6"/>
      <c r="EW416" s="6"/>
      <c r="EX416" s="6"/>
      <c r="EY416" s="19"/>
      <c r="EZ416" s="6"/>
      <c r="FA416" s="6"/>
      <c r="FB416" s="30"/>
      <c r="FC416" s="19"/>
      <c r="FD416" s="6"/>
      <c r="FE416" s="6"/>
      <c r="FF416" s="6"/>
      <c r="FG416" s="19"/>
      <c r="FH416" s="6"/>
      <c r="FI416" s="6"/>
      <c r="FJ416" s="30"/>
      <c r="FK416" s="19"/>
      <c r="FL416" s="6"/>
      <c r="FM416" s="6"/>
      <c r="FN416" s="117"/>
      <c r="FO416" s="86"/>
    </row>
    <row r="417" spans="1:227" x14ac:dyDescent="0.2">
      <c r="A417" s="1"/>
      <c r="B417" s="74" t="str">
        <f>IF($B$46="","",$B$46)</f>
        <v>項目43</v>
      </c>
      <c r="C417" s="19"/>
      <c r="D417" s="6"/>
      <c r="E417" s="6"/>
      <c r="F417" s="6"/>
      <c r="G417" s="19"/>
      <c r="H417" s="6"/>
      <c r="I417" s="6"/>
      <c r="J417" s="6"/>
      <c r="K417" s="19"/>
      <c r="L417" s="6"/>
      <c r="M417" s="6"/>
      <c r="N417" s="6"/>
      <c r="O417" s="19"/>
      <c r="P417" s="6"/>
      <c r="Q417" s="6"/>
      <c r="R417" s="6"/>
      <c r="S417" s="19"/>
      <c r="T417" s="6"/>
      <c r="U417" s="6"/>
      <c r="V417" s="6"/>
      <c r="W417" s="19"/>
      <c r="X417" s="6"/>
      <c r="Y417" s="6"/>
      <c r="Z417" s="6"/>
      <c r="AA417" s="19"/>
      <c r="AB417" s="6"/>
      <c r="AC417" s="6"/>
      <c r="AD417" s="6"/>
      <c r="AE417" s="19"/>
      <c r="AF417" s="6"/>
      <c r="AG417" s="6"/>
      <c r="AH417" s="6"/>
      <c r="AI417" s="19"/>
      <c r="AJ417" s="6"/>
      <c r="AK417" s="6"/>
      <c r="AL417" s="6"/>
      <c r="AM417" s="19"/>
      <c r="AN417" s="6"/>
      <c r="AO417" s="6"/>
      <c r="AP417" s="6"/>
      <c r="AQ417" s="19"/>
      <c r="AR417" s="6"/>
      <c r="AS417" s="6"/>
      <c r="AT417" s="6"/>
      <c r="AU417" s="19"/>
      <c r="AV417" s="6"/>
      <c r="AW417" s="6"/>
      <c r="AX417" s="30"/>
      <c r="AY417" s="19"/>
      <c r="AZ417" s="6"/>
      <c r="BA417" s="6"/>
      <c r="BB417" s="6"/>
      <c r="BC417" s="19"/>
      <c r="BD417" s="6"/>
      <c r="BE417" s="6"/>
      <c r="BF417" s="30"/>
      <c r="BG417" s="19"/>
      <c r="BH417" s="6"/>
      <c r="BI417" s="6"/>
      <c r="BJ417" s="6"/>
      <c r="BK417" s="19"/>
      <c r="BL417" s="6"/>
      <c r="BM417" s="6"/>
      <c r="BN417" s="30"/>
      <c r="BO417" s="19"/>
      <c r="BP417" s="6"/>
      <c r="BQ417" s="6"/>
      <c r="BR417" s="6"/>
      <c r="BS417" s="19"/>
      <c r="BT417" s="6"/>
      <c r="BU417" s="6"/>
      <c r="BV417" s="30"/>
      <c r="BW417" s="19"/>
      <c r="BX417" s="6"/>
      <c r="BY417" s="6"/>
      <c r="BZ417" s="6"/>
      <c r="CA417" s="19"/>
      <c r="CB417" s="6"/>
      <c r="CC417" s="6"/>
      <c r="CD417" s="30"/>
      <c r="CE417" s="19"/>
      <c r="CF417" s="6"/>
      <c r="CG417" s="6"/>
      <c r="CH417" s="6"/>
      <c r="CI417" s="19"/>
      <c r="CJ417" s="6"/>
      <c r="CK417" s="6"/>
      <c r="CL417" s="30"/>
      <c r="CM417" s="19"/>
      <c r="CN417" s="6"/>
      <c r="CO417" s="6"/>
      <c r="CP417" s="6"/>
      <c r="CQ417" s="19"/>
      <c r="CR417" s="6"/>
      <c r="CS417" s="6"/>
      <c r="CT417" s="30"/>
      <c r="CU417" s="19"/>
      <c r="CV417" s="6"/>
      <c r="CW417" s="6"/>
      <c r="CX417" s="6"/>
      <c r="CY417" s="19"/>
      <c r="CZ417" s="6"/>
      <c r="DA417" s="6"/>
      <c r="DB417" s="30"/>
      <c r="DC417" s="19"/>
      <c r="DD417" s="6"/>
      <c r="DE417" s="6"/>
      <c r="DF417" s="6"/>
      <c r="DG417" s="19"/>
      <c r="DH417" s="6"/>
      <c r="DI417" s="6"/>
      <c r="DJ417" s="30"/>
      <c r="DK417" s="19"/>
      <c r="DL417" s="6"/>
      <c r="DM417" s="6"/>
      <c r="DN417" s="6"/>
      <c r="DO417" s="19"/>
      <c r="DP417" s="6"/>
      <c r="DQ417" s="6"/>
      <c r="DR417" s="30"/>
      <c r="DS417" s="19"/>
      <c r="DT417" s="6"/>
      <c r="DU417" s="6"/>
      <c r="DV417" s="30"/>
      <c r="DW417" s="19"/>
      <c r="DX417" s="6"/>
      <c r="DY417" s="6"/>
      <c r="DZ417" s="6"/>
      <c r="EA417" s="19"/>
      <c r="EB417" s="6"/>
      <c r="EC417" s="6"/>
      <c r="ED417" s="30"/>
      <c r="EE417" s="19"/>
      <c r="EF417" s="6"/>
      <c r="EG417" s="6"/>
      <c r="EH417" s="6"/>
      <c r="EI417" s="19"/>
      <c r="EJ417" s="6"/>
      <c r="EK417" s="6"/>
      <c r="EL417" s="30"/>
      <c r="EM417" s="19"/>
      <c r="EN417" s="6"/>
      <c r="EO417" s="6"/>
      <c r="EP417" s="6"/>
      <c r="EQ417" s="19"/>
      <c r="ER417" s="6"/>
      <c r="ES417" s="6"/>
      <c r="ET417" s="30"/>
      <c r="EU417" s="19"/>
      <c r="EV417" s="6"/>
      <c r="EW417" s="6"/>
      <c r="EX417" s="6"/>
      <c r="EY417" s="19"/>
      <c r="EZ417" s="6"/>
      <c r="FA417" s="6"/>
      <c r="FB417" s="30"/>
      <c r="FC417" s="19"/>
      <c r="FD417" s="6"/>
      <c r="FE417" s="6"/>
      <c r="FF417" s="6"/>
      <c r="FG417" s="19"/>
      <c r="FH417" s="6"/>
      <c r="FI417" s="6"/>
      <c r="FJ417" s="30"/>
      <c r="FK417" s="19"/>
      <c r="FL417" s="6"/>
      <c r="FM417" s="6"/>
      <c r="FN417" s="117"/>
      <c r="FO417" s="86"/>
    </row>
    <row r="418" spans="1:227" x14ac:dyDescent="0.2">
      <c r="A418" s="1"/>
      <c r="B418" s="74" t="str">
        <f>IF($B$47="","",$B$47)</f>
        <v>項目44</v>
      </c>
      <c r="C418" s="19"/>
      <c r="D418" s="6"/>
      <c r="E418" s="6"/>
      <c r="F418" s="6"/>
      <c r="G418" s="19"/>
      <c r="H418" s="6"/>
      <c r="I418" s="6"/>
      <c r="J418" s="6"/>
      <c r="K418" s="19"/>
      <c r="L418" s="6"/>
      <c r="M418" s="6"/>
      <c r="N418" s="6"/>
      <c r="O418" s="19"/>
      <c r="P418" s="6"/>
      <c r="Q418" s="6"/>
      <c r="R418" s="6"/>
      <c r="S418" s="19"/>
      <c r="T418" s="6"/>
      <c r="U418" s="6"/>
      <c r="V418" s="6"/>
      <c r="W418" s="19"/>
      <c r="X418" s="6"/>
      <c r="Y418" s="6"/>
      <c r="Z418" s="6"/>
      <c r="AA418" s="19"/>
      <c r="AB418" s="6"/>
      <c r="AC418" s="6"/>
      <c r="AD418" s="6"/>
      <c r="AE418" s="19"/>
      <c r="AF418" s="6"/>
      <c r="AG418" s="6"/>
      <c r="AH418" s="6"/>
      <c r="AI418" s="19"/>
      <c r="AJ418" s="6"/>
      <c r="AK418" s="6"/>
      <c r="AL418" s="6"/>
      <c r="AM418" s="19"/>
      <c r="AN418" s="6"/>
      <c r="AO418" s="6"/>
      <c r="AP418" s="6"/>
      <c r="AQ418" s="19"/>
      <c r="AR418" s="6"/>
      <c r="AS418" s="6"/>
      <c r="AT418" s="6"/>
      <c r="AU418" s="19"/>
      <c r="AV418" s="6"/>
      <c r="AW418" s="6"/>
      <c r="AX418" s="30"/>
      <c r="AY418" s="19"/>
      <c r="AZ418" s="6"/>
      <c r="BA418" s="6"/>
      <c r="BB418" s="6"/>
      <c r="BC418" s="19"/>
      <c r="BD418" s="6"/>
      <c r="BE418" s="6"/>
      <c r="BF418" s="30"/>
      <c r="BG418" s="19"/>
      <c r="BH418" s="6"/>
      <c r="BI418" s="6"/>
      <c r="BJ418" s="6"/>
      <c r="BK418" s="19"/>
      <c r="BL418" s="6"/>
      <c r="BM418" s="6"/>
      <c r="BN418" s="30"/>
      <c r="BO418" s="19"/>
      <c r="BP418" s="6"/>
      <c r="BQ418" s="6"/>
      <c r="BR418" s="6"/>
      <c r="BS418" s="19"/>
      <c r="BT418" s="6"/>
      <c r="BU418" s="6"/>
      <c r="BV418" s="30"/>
      <c r="BW418" s="19"/>
      <c r="BX418" s="6"/>
      <c r="BY418" s="6"/>
      <c r="BZ418" s="6"/>
      <c r="CA418" s="19"/>
      <c r="CB418" s="6"/>
      <c r="CC418" s="6"/>
      <c r="CD418" s="30"/>
      <c r="CE418" s="19"/>
      <c r="CF418" s="6"/>
      <c r="CG418" s="6"/>
      <c r="CH418" s="6"/>
      <c r="CI418" s="19"/>
      <c r="CJ418" s="6"/>
      <c r="CK418" s="6"/>
      <c r="CL418" s="30"/>
      <c r="CM418" s="19"/>
      <c r="CN418" s="6"/>
      <c r="CO418" s="6"/>
      <c r="CP418" s="6"/>
      <c r="CQ418" s="19"/>
      <c r="CR418" s="6"/>
      <c r="CS418" s="6"/>
      <c r="CT418" s="30"/>
      <c r="CU418" s="19"/>
      <c r="CV418" s="6"/>
      <c r="CW418" s="6"/>
      <c r="CX418" s="6"/>
      <c r="CY418" s="19"/>
      <c r="CZ418" s="6"/>
      <c r="DA418" s="6"/>
      <c r="DB418" s="30"/>
      <c r="DC418" s="19"/>
      <c r="DD418" s="6"/>
      <c r="DE418" s="6"/>
      <c r="DF418" s="6"/>
      <c r="DG418" s="19"/>
      <c r="DH418" s="6"/>
      <c r="DI418" s="6"/>
      <c r="DJ418" s="30"/>
      <c r="DK418" s="19"/>
      <c r="DL418" s="6"/>
      <c r="DM418" s="6"/>
      <c r="DN418" s="6"/>
      <c r="DO418" s="19"/>
      <c r="DP418" s="6"/>
      <c r="DQ418" s="6"/>
      <c r="DR418" s="30"/>
      <c r="DS418" s="19"/>
      <c r="DT418" s="6"/>
      <c r="DU418" s="6"/>
      <c r="DV418" s="30"/>
      <c r="DW418" s="19"/>
      <c r="DX418" s="6"/>
      <c r="DY418" s="6"/>
      <c r="DZ418" s="6"/>
      <c r="EA418" s="19"/>
      <c r="EB418" s="6"/>
      <c r="EC418" s="6"/>
      <c r="ED418" s="30"/>
      <c r="EE418" s="19"/>
      <c r="EF418" s="6"/>
      <c r="EG418" s="6"/>
      <c r="EH418" s="6"/>
      <c r="EI418" s="19"/>
      <c r="EJ418" s="6"/>
      <c r="EK418" s="6"/>
      <c r="EL418" s="30"/>
      <c r="EM418" s="19"/>
      <c r="EN418" s="6"/>
      <c r="EO418" s="6"/>
      <c r="EP418" s="6"/>
      <c r="EQ418" s="19"/>
      <c r="ER418" s="6"/>
      <c r="ES418" s="6"/>
      <c r="ET418" s="30"/>
      <c r="EU418" s="19"/>
      <c r="EV418" s="6"/>
      <c r="EW418" s="6"/>
      <c r="EX418" s="6"/>
      <c r="EY418" s="19"/>
      <c r="EZ418" s="6"/>
      <c r="FA418" s="6"/>
      <c r="FB418" s="30"/>
      <c r="FC418" s="19"/>
      <c r="FD418" s="6"/>
      <c r="FE418" s="6"/>
      <c r="FF418" s="6"/>
      <c r="FG418" s="19"/>
      <c r="FH418" s="6"/>
      <c r="FI418" s="6"/>
      <c r="FJ418" s="30"/>
      <c r="FK418" s="19"/>
      <c r="FL418" s="6"/>
      <c r="FM418" s="6"/>
      <c r="FN418" s="117"/>
      <c r="FO418" s="86"/>
    </row>
    <row r="419" spans="1:227" x14ac:dyDescent="0.2">
      <c r="A419" s="1"/>
      <c r="B419" s="74" t="str">
        <f>IF($B$48="","",$B$48)</f>
        <v>項目45</v>
      </c>
      <c r="C419" s="19"/>
      <c r="D419" s="6"/>
      <c r="E419" s="6"/>
      <c r="F419" s="6"/>
      <c r="G419" s="19"/>
      <c r="H419" s="6"/>
      <c r="I419" s="6"/>
      <c r="J419" s="6"/>
      <c r="K419" s="19"/>
      <c r="L419" s="6"/>
      <c r="M419" s="6"/>
      <c r="N419" s="6"/>
      <c r="O419" s="19"/>
      <c r="P419" s="6"/>
      <c r="Q419" s="6"/>
      <c r="R419" s="6"/>
      <c r="S419" s="19"/>
      <c r="T419" s="6"/>
      <c r="U419" s="6"/>
      <c r="V419" s="6"/>
      <c r="W419" s="19"/>
      <c r="X419" s="6"/>
      <c r="Y419" s="6"/>
      <c r="Z419" s="6"/>
      <c r="AA419" s="19"/>
      <c r="AB419" s="6"/>
      <c r="AC419" s="6"/>
      <c r="AD419" s="6"/>
      <c r="AE419" s="19"/>
      <c r="AF419" s="6"/>
      <c r="AG419" s="6"/>
      <c r="AH419" s="6"/>
      <c r="AI419" s="19"/>
      <c r="AJ419" s="6"/>
      <c r="AK419" s="6"/>
      <c r="AL419" s="6"/>
      <c r="AM419" s="19"/>
      <c r="AN419" s="6"/>
      <c r="AO419" s="6"/>
      <c r="AP419" s="6"/>
      <c r="AQ419" s="19"/>
      <c r="AR419" s="6"/>
      <c r="AS419" s="6"/>
      <c r="AT419" s="6"/>
      <c r="AU419" s="19"/>
      <c r="AV419" s="6"/>
      <c r="AW419" s="6"/>
      <c r="AX419" s="30"/>
      <c r="AY419" s="19"/>
      <c r="AZ419" s="6"/>
      <c r="BA419" s="6"/>
      <c r="BB419" s="6"/>
      <c r="BC419" s="19"/>
      <c r="BD419" s="6"/>
      <c r="BE419" s="6"/>
      <c r="BF419" s="30"/>
      <c r="BG419" s="19"/>
      <c r="BH419" s="6"/>
      <c r="BI419" s="6"/>
      <c r="BJ419" s="6"/>
      <c r="BK419" s="19"/>
      <c r="BL419" s="6"/>
      <c r="BM419" s="6"/>
      <c r="BN419" s="30"/>
      <c r="BO419" s="19"/>
      <c r="BP419" s="6"/>
      <c r="BQ419" s="6"/>
      <c r="BR419" s="6"/>
      <c r="BS419" s="19"/>
      <c r="BT419" s="6"/>
      <c r="BU419" s="6"/>
      <c r="BV419" s="30"/>
      <c r="BW419" s="19"/>
      <c r="BX419" s="6"/>
      <c r="BY419" s="6"/>
      <c r="BZ419" s="6"/>
      <c r="CA419" s="19"/>
      <c r="CB419" s="6"/>
      <c r="CC419" s="6"/>
      <c r="CD419" s="30"/>
      <c r="CE419" s="19"/>
      <c r="CF419" s="6"/>
      <c r="CG419" s="6"/>
      <c r="CH419" s="6"/>
      <c r="CI419" s="19"/>
      <c r="CJ419" s="6"/>
      <c r="CK419" s="6"/>
      <c r="CL419" s="30"/>
      <c r="CM419" s="19"/>
      <c r="CN419" s="6"/>
      <c r="CO419" s="6"/>
      <c r="CP419" s="6"/>
      <c r="CQ419" s="19"/>
      <c r="CR419" s="6"/>
      <c r="CS419" s="6"/>
      <c r="CT419" s="30"/>
      <c r="CU419" s="19"/>
      <c r="CV419" s="6"/>
      <c r="CW419" s="6"/>
      <c r="CX419" s="6"/>
      <c r="CY419" s="19"/>
      <c r="CZ419" s="6"/>
      <c r="DA419" s="6"/>
      <c r="DB419" s="30"/>
      <c r="DC419" s="19"/>
      <c r="DD419" s="6"/>
      <c r="DE419" s="6"/>
      <c r="DF419" s="6"/>
      <c r="DG419" s="19"/>
      <c r="DH419" s="6"/>
      <c r="DI419" s="6"/>
      <c r="DJ419" s="30"/>
      <c r="DK419" s="19"/>
      <c r="DL419" s="6"/>
      <c r="DM419" s="6"/>
      <c r="DN419" s="6"/>
      <c r="DO419" s="19"/>
      <c r="DP419" s="6"/>
      <c r="DQ419" s="6"/>
      <c r="DR419" s="30"/>
      <c r="DS419" s="19"/>
      <c r="DT419" s="6"/>
      <c r="DU419" s="6"/>
      <c r="DV419" s="30"/>
      <c r="DW419" s="19"/>
      <c r="DX419" s="6"/>
      <c r="DY419" s="6"/>
      <c r="DZ419" s="6"/>
      <c r="EA419" s="19"/>
      <c r="EB419" s="6"/>
      <c r="EC419" s="6"/>
      <c r="ED419" s="30"/>
      <c r="EE419" s="19"/>
      <c r="EF419" s="6"/>
      <c r="EG419" s="6"/>
      <c r="EH419" s="6"/>
      <c r="EI419" s="19"/>
      <c r="EJ419" s="6"/>
      <c r="EK419" s="6"/>
      <c r="EL419" s="30"/>
      <c r="EM419" s="19"/>
      <c r="EN419" s="6"/>
      <c r="EO419" s="6"/>
      <c r="EP419" s="6"/>
      <c r="EQ419" s="19"/>
      <c r="ER419" s="6"/>
      <c r="ES419" s="6"/>
      <c r="ET419" s="30"/>
      <c r="EU419" s="19"/>
      <c r="EV419" s="6"/>
      <c r="EW419" s="6"/>
      <c r="EX419" s="6"/>
      <c r="EY419" s="19"/>
      <c r="EZ419" s="6"/>
      <c r="FA419" s="6"/>
      <c r="FB419" s="30"/>
      <c r="FC419" s="19"/>
      <c r="FD419" s="6"/>
      <c r="FE419" s="6"/>
      <c r="FF419" s="6"/>
      <c r="FG419" s="19"/>
      <c r="FH419" s="6"/>
      <c r="FI419" s="6"/>
      <c r="FJ419" s="30"/>
      <c r="FK419" s="19"/>
      <c r="FL419" s="6"/>
      <c r="FM419" s="6"/>
      <c r="FN419" s="117"/>
      <c r="FO419" s="86"/>
    </row>
    <row r="420" spans="1:227" x14ac:dyDescent="0.2">
      <c r="A420" s="1"/>
      <c r="B420" s="74" t="str">
        <f>IF($B$49="","",$B$49)</f>
        <v>項目46</v>
      </c>
      <c r="C420" s="19"/>
      <c r="D420" s="6"/>
      <c r="E420" s="6"/>
      <c r="F420" s="6"/>
      <c r="G420" s="19"/>
      <c r="H420" s="6"/>
      <c r="I420" s="6"/>
      <c r="J420" s="6"/>
      <c r="K420" s="19"/>
      <c r="L420" s="6"/>
      <c r="M420" s="6"/>
      <c r="N420" s="6"/>
      <c r="O420" s="19"/>
      <c r="P420" s="6"/>
      <c r="Q420" s="6"/>
      <c r="R420" s="6"/>
      <c r="S420" s="19"/>
      <c r="T420" s="6"/>
      <c r="U420" s="6"/>
      <c r="V420" s="6"/>
      <c r="W420" s="19"/>
      <c r="X420" s="6"/>
      <c r="Y420" s="6"/>
      <c r="Z420" s="6"/>
      <c r="AA420" s="19"/>
      <c r="AB420" s="6"/>
      <c r="AC420" s="6"/>
      <c r="AD420" s="6"/>
      <c r="AE420" s="19"/>
      <c r="AF420" s="6"/>
      <c r="AG420" s="6"/>
      <c r="AH420" s="6"/>
      <c r="AI420" s="19"/>
      <c r="AJ420" s="6"/>
      <c r="AK420" s="6"/>
      <c r="AL420" s="6"/>
      <c r="AM420" s="19"/>
      <c r="AN420" s="6"/>
      <c r="AO420" s="6"/>
      <c r="AP420" s="6"/>
      <c r="AQ420" s="19"/>
      <c r="AR420" s="6"/>
      <c r="AS420" s="6"/>
      <c r="AT420" s="6"/>
      <c r="AU420" s="19"/>
      <c r="AV420" s="6"/>
      <c r="AW420" s="6"/>
      <c r="AX420" s="30"/>
      <c r="AY420" s="19"/>
      <c r="AZ420" s="6"/>
      <c r="BA420" s="6"/>
      <c r="BB420" s="6"/>
      <c r="BC420" s="19"/>
      <c r="BD420" s="6"/>
      <c r="BE420" s="6"/>
      <c r="BF420" s="30"/>
      <c r="BG420" s="19"/>
      <c r="BH420" s="6"/>
      <c r="BI420" s="6"/>
      <c r="BJ420" s="6"/>
      <c r="BK420" s="19"/>
      <c r="BL420" s="6"/>
      <c r="BM420" s="6"/>
      <c r="BN420" s="30"/>
      <c r="BO420" s="19"/>
      <c r="BP420" s="6"/>
      <c r="BQ420" s="6"/>
      <c r="BR420" s="6"/>
      <c r="BS420" s="19"/>
      <c r="BT420" s="6"/>
      <c r="BU420" s="6"/>
      <c r="BV420" s="30"/>
      <c r="BW420" s="19"/>
      <c r="BX420" s="6"/>
      <c r="BY420" s="6"/>
      <c r="BZ420" s="6"/>
      <c r="CA420" s="19"/>
      <c r="CB420" s="6"/>
      <c r="CC420" s="6"/>
      <c r="CD420" s="30"/>
      <c r="CE420" s="19"/>
      <c r="CF420" s="6"/>
      <c r="CG420" s="6"/>
      <c r="CH420" s="6"/>
      <c r="CI420" s="19"/>
      <c r="CJ420" s="6"/>
      <c r="CK420" s="6"/>
      <c r="CL420" s="30"/>
      <c r="CM420" s="19"/>
      <c r="CN420" s="6"/>
      <c r="CO420" s="6"/>
      <c r="CP420" s="6"/>
      <c r="CQ420" s="19"/>
      <c r="CR420" s="6"/>
      <c r="CS420" s="6"/>
      <c r="CT420" s="30"/>
      <c r="CU420" s="19"/>
      <c r="CV420" s="6"/>
      <c r="CW420" s="6"/>
      <c r="CX420" s="6"/>
      <c r="CY420" s="19"/>
      <c r="CZ420" s="6"/>
      <c r="DA420" s="6"/>
      <c r="DB420" s="30"/>
      <c r="DC420" s="19"/>
      <c r="DD420" s="6"/>
      <c r="DE420" s="6"/>
      <c r="DF420" s="6"/>
      <c r="DG420" s="19"/>
      <c r="DH420" s="6"/>
      <c r="DI420" s="6"/>
      <c r="DJ420" s="30"/>
      <c r="DK420" s="19"/>
      <c r="DL420" s="6"/>
      <c r="DM420" s="6"/>
      <c r="DN420" s="6"/>
      <c r="DO420" s="19"/>
      <c r="DP420" s="6"/>
      <c r="DQ420" s="6"/>
      <c r="DR420" s="30"/>
      <c r="DS420" s="19"/>
      <c r="DT420" s="6"/>
      <c r="DU420" s="6"/>
      <c r="DV420" s="30"/>
      <c r="DW420" s="19"/>
      <c r="DX420" s="6"/>
      <c r="DY420" s="6"/>
      <c r="DZ420" s="6"/>
      <c r="EA420" s="19"/>
      <c r="EB420" s="6"/>
      <c r="EC420" s="6"/>
      <c r="ED420" s="30"/>
      <c r="EE420" s="19"/>
      <c r="EF420" s="6"/>
      <c r="EG420" s="6"/>
      <c r="EH420" s="6"/>
      <c r="EI420" s="19"/>
      <c r="EJ420" s="6"/>
      <c r="EK420" s="6"/>
      <c r="EL420" s="30"/>
      <c r="EM420" s="19"/>
      <c r="EN420" s="6"/>
      <c r="EO420" s="6"/>
      <c r="EP420" s="6"/>
      <c r="EQ420" s="19"/>
      <c r="ER420" s="6"/>
      <c r="ES420" s="6"/>
      <c r="ET420" s="30"/>
      <c r="EU420" s="19"/>
      <c r="EV420" s="6"/>
      <c r="EW420" s="6"/>
      <c r="EX420" s="6"/>
      <c r="EY420" s="19"/>
      <c r="EZ420" s="6"/>
      <c r="FA420" s="6"/>
      <c r="FB420" s="30"/>
      <c r="FC420" s="19"/>
      <c r="FD420" s="6"/>
      <c r="FE420" s="6"/>
      <c r="FF420" s="6"/>
      <c r="FG420" s="19"/>
      <c r="FH420" s="6"/>
      <c r="FI420" s="6"/>
      <c r="FJ420" s="30"/>
      <c r="FK420" s="19"/>
      <c r="FL420" s="6"/>
      <c r="FM420" s="6"/>
      <c r="FN420" s="117"/>
      <c r="FO420" s="86"/>
    </row>
    <row r="421" spans="1:227" x14ac:dyDescent="0.2">
      <c r="A421" s="1"/>
      <c r="B421" s="74" t="str">
        <f>IF($B$50="","",$B$50)</f>
        <v>項目47</v>
      </c>
      <c r="C421" s="19"/>
      <c r="D421" s="6"/>
      <c r="E421" s="6"/>
      <c r="F421" s="6"/>
      <c r="G421" s="19"/>
      <c r="H421" s="6"/>
      <c r="I421" s="6"/>
      <c r="J421" s="6"/>
      <c r="K421" s="19"/>
      <c r="L421" s="6"/>
      <c r="M421" s="6"/>
      <c r="N421" s="6"/>
      <c r="O421" s="19"/>
      <c r="P421" s="6"/>
      <c r="Q421" s="6"/>
      <c r="R421" s="6"/>
      <c r="S421" s="19"/>
      <c r="T421" s="6"/>
      <c r="U421" s="6"/>
      <c r="V421" s="6"/>
      <c r="W421" s="19"/>
      <c r="X421" s="6"/>
      <c r="Y421" s="6"/>
      <c r="Z421" s="6"/>
      <c r="AA421" s="19"/>
      <c r="AB421" s="6"/>
      <c r="AC421" s="6"/>
      <c r="AD421" s="6"/>
      <c r="AE421" s="19"/>
      <c r="AF421" s="6"/>
      <c r="AG421" s="6"/>
      <c r="AH421" s="6"/>
      <c r="AI421" s="19"/>
      <c r="AJ421" s="6"/>
      <c r="AK421" s="6"/>
      <c r="AL421" s="6"/>
      <c r="AM421" s="19"/>
      <c r="AN421" s="6"/>
      <c r="AO421" s="6"/>
      <c r="AP421" s="6"/>
      <c r="AQ421" s="19"/>
      <c r="AR421" s="6"/>
      <c r="AS421" s="6"/>
      <c r="AT421" s="6"/>
      <c r="AU421" s="19"/>
      <c r="AV421" s="6"/>
      <c r="AW421" s="6"/>
      <c r="AX421" s="30"/>
      <c r="AY421" s="19"/>
      <c r="AZ421" s="6"/>
      <c r="BA421" s="6"/>
      <c r="BB421" s="6"/>
      <c r="BC421" s="19"/>
      <c r="BD421" s="6"/>
      <c r="BE421" s="6"/>
      <c r="BF421" s="30"/>
      <c r="BG421" s="19"/>
      <c r="BH421" s="6"/>
      <c r="BI421" s="6"/>
      <c r="BJ421" s="6"/>
      <c r="BK421" s="19"/>
      <c r="BL421" s="6"/>
      <c r="BM421" s="6"/>
      <c r="BN421" s="30"/>
      <c r="BO421" s="19"/>
      <c r="BP421" s="6"/>
      <c r="BQ421" s="6"/>
      <c r="BR421" s="6"/>
      <c r="BS421" s="19"/>
      <c r="BT421" s="6"/>
      <c r="BU421" s="6"/>
      <c r="BV421" s="30"/>
      <c r="BW421" s="19"/>
      <c r="BX421" s="6"/>
      <c r="BY421" s="6"/>
      <c r="BZ421" s="6"/>
      <c r="CA421" s="19"/>
      <c r="CB421" s="6"/>
      <c r="CC421" s="6"/>
      <c r="CD421" s="30"/>
      <c r="CE421" s="19"/>
      <c r="CF421" s="6"/>
      <c r="CG421" s="6"/>
      <c r="CH421" s="6"/>
      <c r="CI421" s="19"/>
      <c r="CJ421" s="6"/>
      <c r="CK421" s="6"/>
      <c r="CL421" s="30"/>
      <c r="CM421" s="19"/>
      <c r="CN421" s="6"/>
      <c r="CO421" s="6"/>
      <c r="CP421" s="6"/>
      <c r="CQ421" s="19"/>
      <c r="CR421" s="6"/>
      <c r="CS421" s="6"/>
      <c r="CT421" s="30"/>
      <c r="CU421" s="19"/>
      <c r="CV421" s="6"/>
      <c r="CW421" s="6"/>
      <c r="CX421" s="6"/>
      <c r="CY421" s="19"/>
      <c r="CZ421" s="6"/>
      <c r="DA421" s="6"/>
      <c r="DB421" s="30"/>
      <c r="DC421" s="19"/>
      <c r="DD421" s="6"/>
      <c r="DE421" s="6"/>
      <c r="DF421" s="6"/>
      <c r="DG421" s="19"/>
      <c r="DH421" s="6"/>
      <c r="DI421" s="6"/>
      <c r="DJ421" s="30"/>
      <c r="DK421" s="19"/>
      <c r="DL421" s="6"/>
      <c r="DM421" s="6"/>
      <c r="DN421" s="6"/>
      <c r="DO421" s="19"/>
      <c r="DP421" s="6"/>
      <c r="DQ421" s="6"/>
      <c r="DR421" s="30"/>
      <c r="DS421" s="19"/>
      <c r="DT421" s="6"/>
      <c r="DU421" s="6"/>
      <c r="DV421" s="30"/>
      <c r="DW421" s="19"/>
      <c r="DX421" s="6"/>
      <c r="DY421" s="6"/>
      <c r="DZ421" s="6"/>
      <c r="EA421" s="19"/>
      <c r="EB421" s="6"/>
      <c r="EC421" s="6"/>
      <c r="ED421" s="30"/>
      <c r="EE421" s="19"/>
      <c r="EF421" s="6"/>
      <c r="EG421" s="6"/>
      <c r="EH421" s="6"/>
      <c r="EI421" s="19"/>
      <c r="EJ421" s="6"/>
      <c r="EK421" s="6"/>
      <c r="EL421" s="30"/>
      <c r="EM421" s="19"/>
      <c r="EN421" s="6"/>
      <c r="EO421" s="6"/>
      <c r="EP421" s="6"/>
      <c r="EQ421" s="19"/>
      <c r="ER421" s="6"/>
      <c r="ES421" s="6"/>
      <c r="ET421" s="30"/>
      <c r="EU421" s="19"/>
      <c r="EV421" s="6"/>
      <c r="EW421" s="6"/>
      <c r="EX421" s="6"/>
      <c r="EY421" s="19"/>
      <c r="EZ421" s="6"/>
      <c r="FA421" s="6"/>
      <c r="FB421" s="30"/>
      <c r="FC421" s="19"/>
      <c r="FD421" s="6"/>
      <c r="FE421" s="6"/>
      <c r="FF421" s="6"/>
      <c r="FG421" s="19"/>
      <c r="FH421" s="6"/>
      <c r="FI421" s="6"/>
      <c r="FJ421" s="30"/>
      <c r="FK421" s="19"/>
      <c r="FL421" s="6"/>
      <c r="FM421" s="6"/>
      <c r="FN421" s="117"/>
      <c r="FO421" s="86"/>
    </row>
    <row r="422" spans="1:227" x14ac:dyDescent="0.2">
      <c r="A422" s="1"/>
      <c r="B422" s="74" t="str">
        <f>IF($B$51="","",$B$51)</f>
        <v>項目48</v>
      </c>
      <c r="C422" s="19"/>
      <c r="D422" s="6"/>
      <c r="E422" s="6"/>
      <c r="F422" s="6"/>
      <c r="G422" s="19"/>
      <c r="H422" s="6"/>
      <c r="I422" s="6"/>
      <c r="J422" s="6"/>
      <c r="K422" s="19"/>
      <c r="L422" s="6"/>
      <c r="M422" s="6"/>
      <c r="N422" s="6"/>
      <c r="O422" s="19"/>
      <c r="P422" s="6"/>
      <c r="Q422" s="6"/>
      <c r="R422" s="6"/>
      <c r="S422" s="19"/>
      <c r="T422" s="6"/>
      <c r="U422" s="6"/>
      <c r="V422" s="6"/>
      <c r="W422" s="19"/>
      <c r="X422" s="6"/>
      <c r="Y422" s="6"/>
      <c r="Z422" s="6"/>
      <c r="AA422" s="19"/>
      <c r="AB422" s="6"/>
      <c r="AC422" s="6"/>
      <c r="AD422" s="6"/>
      <c r="AE422" s="19"/>
      <c r="AF422" s="6"/>
      <c r="AG422" s="6"/>
      <c r="AH422" s="6"/>
      <c r="AI422" s="19"/>
      <c r="AJ422" s="6"/>
      <c r="AK422" s="6"/>
      <c r="AL422" s="6"/>
      <c r="AM422" s="19"/>
      <c r="AN422" s="6"/>
      <c r="AO422" s="6"/>
      <c r="AP422" s="6"/>
      <c r="AQ422" s="19"/>
      <c r="AR422" s="6"/>
      <c r="AS422" s="6"/>
      <c r="AT422" s="6"/>
      <c r="AU422" s="19"/>
      <c r="AV422" s="6"/>
      <c r="AW422" s="6"/>
      <c r="AX422" s="30"/>
      <c r="AY422" s="19"/>
      <c r="AZ422" s="6"/>
      <c r="BA422" s="6"/>
      <c r="BB422" s="6"/>
      <c r="BC422" s="19"/>
      <c r="BD422" s="6"/>
      <c r="BE422" s="6"/>
      <c r="BF422" s="30"/>
      <c r="BG422" s="19"/>
      <c r="BH422" s="6"/>
      <c r="BI422" s="6"/>
      <c r="BJ422" s="6"/>
      <c r="BK422" s="19"/>
      <c r="BL422" s="6"/>
      <c r="BM422" s="6"/>
      <c r="BN422" s="30"/>
      <c r="BO422" s="19"/>
      <c r="BP422" s="6"/>
      <c r="BQ422" s="6"/>
      <c r="BR422" s="6"/>
      <c r="BS422" s="19"/>
      <c r="BT422" s="6"/>
      <c r="BU422" s="6"/>
      <c r="BV422" s="30"/>
      <c r="BW422" s="19"/>
      <c r="BX422" s="6"/>
      <c r="BY422" s="6"/>
      <c r="BZ422" s="6"/>
      <c r="CA422" s="19"/>
      <c r="CB422" s="6"/>
      <c r="CC422" s="6"/>
      <c r="CD422" s="30"/>
      <c r="CE422" s="19"/>
      <c r="CF422" s="6"/>
      <c r="CG422" s="6"/>
      <c r="CH422" s="6"/>
      <c r="CI422" s="19"/>
      <c r="CJ422" s="6"/>
      <c r="CK422" s="6"/>
      <c r="CL422" s="30"/>
      <c r="CM422" s="19"/>
      <c r="CN422" s="6"/>
      <c r="CO422" s="6"/>
      <c r="CP422" s="6"/>
      <c r="CQ422" s="19"/>
      <c r="CR422" s="6"/>
      <c r="CS422" s="6"/>
      <c r="CT422" s="30"/>
      <c r="CU422" s="19"/>
      <c r="CV422" s="6"/>
      <c r="CW422" s="6"/>
      <c r="CX422" s="6"/>
      <c r="CY422" s="19"/>
      <c r="CZ422" s="6"/>
      <c r="DA422" s="6"/>
      <c r="DB422" s="30"/>
      <c r="DC422" s="19"/>
      <c r="DD422" s="6"/>
      <c r="DE422" s="6"/>
      <c r="DF422" s="6"/>
      <c r="DG422" s="19"/>
      <c r="DH422" s="6"/>
      <c r="DI422" s="6"/>
      <c r="DJ422" s="30"/>
      <c r="DK422" s="19"/>
      <c r="DL422" s="6"/>
      <c r="DM422" s="6"/>
      <c r="DN422" s="6"/>
      <c r="DO422" s="19"/>
      <c r="DP422" s="6"/>
      <c r="DQ422" s="6"/>
      <c r="DR422" s="30"/>
      <c r="DS422" s="19"/>
      <c r="DT422" s="6"/>
      <c r="DU422" s="6"/>
      <c r="DV422" s="30"/>
      <c r="DW422" s="19"/>
      <c r="DX422" s="6"/>
      <c r="DY422" s="6"/>
      <c r="DZ422" s="6"/>
      <c r="EA422" s="19"/>
      <c r="EB422" s="6"/>
      <c r="EC422" s="6"/>
      <c r="ED422" s="30"/>
      <c r="EE422" s="19"/>
      <c r="EF422" s="6"/>
      <c r="EG422" s="6"/>
      <c r="EH422" s="6"/>
      <c r="EI422" s="19"/>
      <c r="EJ422" s="6"/>
      <c r="EK422" s="6"/>
      <c r="EL422" s="30"/>
      <c r="EM422" s="19"/>
      <c r="EN422" s="6"/>
      <c r="EO422" s="6"/>
      <c r="EP422" s="6"/>
      <c r="EQ422" s="19"/>
      <c r="ER422" s="6"/>
      <c r="ES422" s="6"/>
      <c r="ET422" s="30"/>
      <c r="EU422" s="19"/>
      <c r="EV422" s="6"/>
      <c r="EW422" s="6"/>
      <c r="EX422" s="6"/>
      <c r="EY422" s="19"/>
      <c r="EZ422" s="6"/>
      <c r="FA422" s="6"/>
      <c r="FB422" s="30"/>
      <c r="FC422" s="19"/>
      <c r="FD422" s="6"/>
      <c r="FE422" s="6"/>
      <c r="FF422" s="6"/>
      <c r="FG422" s="19"/>
      <c r="FH422" s="6"/>
      <c r="FI422" s="6"/>
      <c r="FJ422" s="30"/>
      <c r="FK422" s="19"/>
      <c r="FL422" s="6"/>
      <c r="FM422" s="6"/>
      <c r="FN422" s="117"/>
      <c r="FO422" s="86"/>
    </row>
    <row r="423" spans="1:227" x14ac:dyDescent="0.2">
      <c r="A423" s="1"/>
      <c r="B423" s="74" t="str">
        <f>IF($B$52="","",$B$52)</f>
        <v>項目49</v>
      </c>
      <c r="C423" s="19"/>
      <c r="D423" s="6"/>
      <c r="E423" s="6"/>
      <c r="F423" s="6"/>
      <c r="G423" s="19"/>
      <c r="H423" s="6"/>
      <c r="I423" s="6"/>
      <c r="J423" s="6"/>
      <c r="K423" s="19"/>
      <c r="L423" s="6"/>
      <c r="M423" s="6"/>
      <c r="N423" s="6"/>
      <c r="O423" s="19"/>
      <c r="P423" s="6"/>
      <c r="Q423" s="6"/>
      <c r="R423" s="6"/>
      <c r="S423" s="19"/>
      <c r="T423" s="6"/>
      <c r="U423" s="6"/>
      <c r="V423" s="6"/>
      <c r="W423" s="19"/>
      <c r="X423" s="6"/>
      <c r="Y423" s="6"/>
      <c r="Z423" s="6"/>
      <c r="AA423" s="19"/>
      <c r="AB423" s="6"/>
      <c r="AC423" s="6"/>
      <c r="AD423" s="6"/>
      <c r="AE423" s="19"/>
      <c r="AF423" s="6"/>
      <c r="AG423" s="6"/>
      <c r="AH423" s="6"/>
      <c r="AI423" s="19"/>
      <c r="AJ423" s="6"/>
      <c r="AK423" s="6"/>
      <c r="AL423" s="6"/>
      <c r="AM423" s="19"/>
      <c r="AN423" s="6"/>
      <c r="AO423" s="6"/>
      <c r="AP423" s="6"/>
      <c r="AQ423" s="19"/>
      <c r="AR423" s="6"/>
      <c r="AS423" s="6"/>
      <c r="AT423" s="6"/>
      <c r="AU423" s="19"/>
      <c r="AV423" s="6"/>
      <c r="AW423" s="6"/>
      <c r="AX423" s="30"/>
      <c r="AY423" s="19"/>
      <c r="AZ423" s="6"/>
      <c r="BA423" s="6"/>
      <c r="BB423" s="6"/>
      <c r="BC423" s="19"/>
      <c r="BD423" s="6"/>
      <c r="BE423" s="6"/>
      <c r="BF423" s="30"/>
      <c r="BG423" s="19"/>
      <c r="BH423" s="6"/>
      <c r="BI423" s="6"/>
      <c r="BJ423" s="6"/>
      <c r="BK423" s="19"/>
      <c r="BL423" s="6"/>
      <c r="BM423" s="6"/>
      <c r="BN423" s="30"/>
      <c r="BO423" s="19"/>
      <c r="BP423" s="6"/>
      <c r="BQ423" s="6"/>
      <c r="BR423" s="6"/>
      <c r="BS423" s="19"/>
      <c r="BT423" s="6"/>
      <c r="BU423" s="6"/>
      <c r="BV423" s="30"/>
      <c r="BW423" s="19"/>
      <c r="BX423" s="6"/>
      <c r="BY423" s="6"/>
      <c r="BZ423" s="6"/>
      <c r="CA423" s="19"/>
      <c r="CB423" s="6"/>
      <c r="CC423" s="6"/>
      <c r="CD423" s="30"/>
      <c r="CE423" s="19"/>
      <c r="CF423" s="6"/>
      <c r="CG423" s="6"/>
      <c r="CH423" s="6"/>
      <c r="CI423" s="19"/>
      <c r="CJ423" s="6"/>
      <c r="CK423" s="6"/>
      <c r="CL423" s="30"/>
      <c r="CM423" s="19"/>
      <c r="CN423" s="6"/>
      <c r="CO423" s="6"/>
      <c r="CP423" s="6"/>
      <c r="CQ423" s="19"/>
      <c r="CR423" s="6"/>
      <c r="CS423" s="6"/>
      <c r="CT423" s="30"/>
      <c r="CU423" s="19"/>
      <c r="CV423" s="6"/>
      <c r="CW423" s="6"/>
      <c r="CX423" s="6"/>
      <c r="CY423" s="19"/>
      <c r="CZ423" s="6"/>
      <c r="DA423" s="6"/>
      <c r="DB423" s="30"/>
      <c r="DC423" s="19"/>
      <c r="DD423" s="6"/>
      <c r="DE423" s="6"/>
      <c r="DF423" s="6"/>
      <c r="DG423" s="19"/>
      <c r="DH423" s="6"/>
      <c r="DI423" s="6"/>
      <c r="DJ423" s="30"/>
      <c r="DK423" s="19"/>
      <c r="DL423" s="6"/>
      <c r="DM423" s="6"/>
      <c r="DN423" s="6"/>
      <c r="DO423" s="19"/>
      <c r="DP423" s="6"/>
      <c r="DQ423" s="6"/>
      <c r="DR423" s="30"/>
      <c r="DS423" s="19"/>
      <c r="DT423" s="6"/>
      <c r="DU423" s="6"/>
      <c r="DV423" s="30"/>
      <c r="DW423" s="19"/>
      <c r="DX423" s="6"/>
      <c r="DY423" s="6"/>
      <c r="DZ423" s="6"/>
      <c r="EA423" s="19"/>
      <c r="EB423" s="6"/>
      <c r="EC423" s="6"/>
      <c r="ED423" s="30"/>
      <c r="EE423" s="19"/>
      <c r="EF423" s="6"/>
      <c r="EG423" s="6"/>
      <c r="EH423" s="6"/>
      <c r="EI423" s="19"/>
      <c r="EJ423" s="6"/>
      <c r="EK423" s="6"/>
      <c r="EL423" s="30"/>
      <c r="EM423" s="19"/>
      <c r="EN423" s="6"/>
      <c r="EO423" s="6"/>
      <c r="EP423" s="6"/>
      <c r="EQ423" s="19"/>
      <c r="ER423" s="6"/>
      <c r="ES423" s="6"/>
      <c r="ET423" s="30"/>
      <c r="EU423" s="19"/>
      <c r="EV423" s="6"/>
      <c r="EW423" s="6"/>
      <c r="EX423" s="6"/>
      <c r="EY423" s="19"/>
      <c r="EZ423" s="6"/>
      <c r="FA423" s="6"/>
      <c r="FB423" s="30"/>
      <c r="FC423" s="19"/>
      <c r="FD423" s="6"/>
      <c r="FE423" s="6"/>
      <c r="FF423" s="6"/>
      <c r="FG423" s="19"/>
      <c r="FH423" s="6"/>
      <c r="FI423" s="6"/>
      <c r="FJ423" s="30"/>
      <c r="FK423" s="19"/>
      <c r="FL423" s="6"/>
      <c r="FM423" s="6"/>
      <c r="FN423" s="117"/>
      <c r="FO423" s="86"/>
    </row>
    <row r="424" spans="1:227" x14ac:dyDescent="0.2">
      <c r="A424" s="1"/>
      <c r="B424" s="76" t="str">
        <f>IF($B$53="","",$B$53)</f>
        <v>項目50</v>
      </c>
      <c r="C424" s="20"/>
      <c r="D424" s="7"/>
      <c r="E424" s="7"/>
      <c r="F424" s="7"/>
      <c r="G424" s="20"/>
      <c r="H424" s="7"/>
      <c r="I424" s="7"/>
      <c r="J424" s="7"/>
      <c r="K424" s="20"/>
      <c r="L424" s="7"/>
      <c r="M424" s="7"/>
      <c r="N424" s="7"/>
      <c r="O424" s="20"/>
      <c r="P424" s="7"/>
      <c r="Q424" s="7"/>
      <c r="R424" s="7"/>
      <c r="S424" s="20"/>
      <c r="T424" s="7"/>
      <c r="U424" s="7"/>
      <c r="V424" s="7"/>
      <c r="W424" s="20"/>
      <c r="X424" s="7"/>
      <c r="Y424" s="7"/>
      <c r="Z424" s="7"/>
      <c r="AA424" s="20"/>
      <c r="AB424" s="7"/>
      <c r="AC424" s="7"/>
      <c r="AD424" s="7"/>
      <c r="AE424" s="20"/>
      <c r="AF424" s="7"/>
      <c r="AG424" s="7"/>
      <c r="AH424" s="7"/>
      <c r="AI424" s="20"/>
      <c r="AJ424" s="7"/>
      <c r="AK424" s="7"/>
      <c r="AL424" s="7"/>
      <c r="AM424" s="20"/>
      <c r="AN424" s="7"/>
      <c r="AO424" s="7"/>
      <c r="AP424" s="7"/>
      <c r="AQ424" s="20"/>
      <c r="AR424" s="7"/>
      <c r="AS424" s="7"/>
      <c r="AT424" s="7"/>
      <c r="AU424" s="20"/>
      <c r="AV424" s="7"/>
      <c r="AW424" s="7"/>
      <c r="AX424" s="31"/>
      <c r="AY424" s="20"/>
      <c r="AZ424" s="7"/>
      <c r="BA424" s="7"/>
      <c r="BB424" s="7"/>
      <c r="BC424" s="20"/>
      <c r="BD424" s="7"/>
      <c r="BE424" s="7"/>
      <c r="BF424" s="31"/>
      <c r="BG424" s="20"/>
      <c r="BH424" s="7"/>
      <c r="BI424" s="7"/>
      <c r="BJ424" s="7"/>
      <c r="BK424" s="20"/>
      <c r="BL424" s="7"/>
      <c r="BM424" s="7"/>
      <c r="BN424" s="31"/>
      <c r="BO424" s="20"/>
      <c r="BP424" s="7"/>
      <c r="BQ424" s="7"/>
      <c r="BR424" s="7"/>
      <c r="BS424" s="20"/>
      <c r="BT424" s="7"/>
      <c r="BU424" s="7"/>
      <c r="BV424" s="31"/>
      <c r="BW424" s="20"/>
      <c r="BX424" s="7"/>
      <c r="BY424" s="7"/>
      <c r="BZ424" s="7"/>
      <c r="CA424" s="20"/>
      <c r="CB424" s="7"/>
      <c r="CC424" s="7"/>
      <c r="CD424" s="31"/>
      <c r="CE424" s="20"/>
      <c r="CF424" s="7"/>
      <c r="CG424" s="7"/>
      <c r="CH424" s="7"/>
      <c r="CI424" s="20"/>
      <c r="CJ424" s="7"/>
      <c r="CK424" s="7"/>
      <c r="CL424" s="31"/>
      <c r="CM424" s="20"/>
      <c r="CN424" s="7"/>
      <c r="CO424" s="7"/>
      <c r="CP424" s="7"/>
      <c r="CQ424" s="20"/>
      <c r="CR424" s="7"/>
      <c r="CS424" s="7"/>
      <c r="CT424" s="31"/>
      <c r="CU424" s="20"/>
      <c r="CV424" s="7"/>
      <c r="CW424" s="7"/>
      <c r="CX424" s="7"/>
      <c r="CY424" s="20"/>
      <c r="CZ424" s="7"/>
      <c r="DA424" s="7"/>
      <c r="DB424" s="31"/>
      <c r="DC424" s="20"/>
      <c r="DD424" s="7"/>
      <c r="DE424" s="7"/>
      <c r="DF424" s="7"/>
      <c r="DG424" s="20"/>
      <c r="DH424" s="7"/>
      <c r="DI424" s="7"/>
      <c r="DJ424" s="31"/>
      <c r="DK424" s="20"/>
      <c r="DL424" s="7"/>
      <c r="DM424" s="7"/>
      <c r="DN424" s="7"/>
      <c r="DO424" s="20"/>
      <c r="DP424" s="7"/>
      <c r="DQ424" s="7"/>
      <c r="DR424" s="31"/>
      <c r="DS424" s="20"/>
      <c r="DT424" s="7"/>
      <c r="DU424" s="7"/>
      <c r="DV424" s="31"/>
      <c r="DW424" s="20"/>
      <c r="DX424" s="7"/>
      <c r="DY424" s="7"/>
      <c r="DZ424" s="7"/>
      <c r="EA424" s="20"/>
      <c r="EB424" s="7"/>
      <c r="EC424" s="7"/>
      <c r="ED424" s="31"/>
      <c r="EE424" s="20"/>
      <c r="EF424" s="7"/>
      <c r="EG424" s="7"/>
      <c r="EH424" s="7"/>
      <c r="EI424" s="20"/>
      <c r="EJ424" s="7"/>
      <c r="EK424" s="7"/>
      <c r="EL424" s="31"/>
      <c r="EM424" s="20"/>
      <c r="EN424" s="7"/>
      <c r="EO424" s="7"/>
      <c r="EP424" s="7"/>
      <c r="EQ424" s="20"/>
      <c r="ER424" s="7"/>
      <c r="ES424" s="7"/>
      <c r="ET424" s="31"/>
      <c r="EU424" s="20"/>
      <c r="EV424" s="7"/>
      <c r="EW424" s="7"/>
      <c r="EX424" s="7"/>
      <c r="EY424" s="20"/>
      <c r="EZ424" s="7"/>
      <c r="FA424" s="7"/>
      <c r="FB424" s="31"/>
      <c r="FC424" s="20"/>
      <c r="FD424" s="7"/>
      <c r="FE424" s="7"/>
      <c r="FF424" s="7"/>
      <c r="FG424" s="20"/>
      <c r="FH424" s="7"/>
      <c r="FI424" s="7"/>
      <c r="FJ424" s="31"/>
      <c r="FK424" s="20"/>
      <c r="FL424" s="7"/>
      <c r="FM424" s="7"/>
      <c r="FN424" s="121"/>
      <c r="FO424" s="86"/>
    </row>
    <row r="425" spans="1:22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</row>
    <row r="426" spans="1:227" x14ac:dyDescent="0.2">
      <c r="A426" s="1"/>
      <c r="B426" s="317" t="s">
        <v>69</v>
      </c>
      <c r="C426" s="311" t="s">
        <v>57</v>
      </c>
      <c r="D426" s="312"/>
      <c r="E426" s="312"/>
      <c r="F426" s="313"/>
      <c r="G426" s="1"/>
      <c r="H426" s="319" t="s">
        <v>96</v>
      </c>
      <c r="I426" s="311" t="s">
        <v>57</v>
      </c>
      <c r="J426" s="312"/>
      <c r="K426" s="312"/>
      <c r="L426" s="313"/>
      <c r="M426" s="1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</row>
    <row r="427" spans="1:227" x14ac:dyDescent="0.2">
      <c r="A427" s="1"/>
      <c r="B427" s="321"/>
      <c r="C427" s="12" t="s">
        <v>0</v>
      </c>
      <c r="D427" s="11" t="s">
        <v>1</v>
      </c>
      <c r="E427" s="10" t="s">
        <v>2</v>
      </c>
      <c r="F427" s="24" t="s">
        <v>3</v>
      </c>
      <c r="G427" s="1"/>
      <c r="H427" s="322"/>
      <c r="I427" s="12" t="s">
        <v>0</v>
      </c>
      <c r="J427" s="11" t="s">
        <v>1</v>
      </c>
      <c r="K427" s="10" t="s">
        <v>2</v>
      </c>
      <c r="L427" s="24" t="s">
        <v>3</v>
      </c>
      <c r="M427" s="1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</row>
    <row r="428" spans="1:227" x14ac:dyDescent="0.2">
      <c r="A428" s="1"/>
      <c r="B428" s="73" t="str">
        <f>IF($B$4="","",$B$4)</f>
        <v>加工食品</v>
      </c>
      <c r="C428" s="21"/>
      <c r="D428" s="8"/>
      <c r="E428" s="8"/>
      <c r="F428" s="29"/>
      <c r="G428" s="1"/>
      <c r="H428" s="73" t="str">
        <f>IF($B$4="","",$B$4)</f>
        <v>加工食品</v>
      </c>
      <c r="I428" s="21"/>
      <c r="J428" s="8"/>
      <c r="K428" s="8"/>
      <c r="L428" s="29"/>
      <c r="M428" s="1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</row>
    <row r="429" spans="1:227" x14ac:dyDescent="0.2">
      <c r="A429" s="1"/>
      <c r="B429" s="74" t="str">
        <f>IF($B$5="","",$B$5)</f>
        <v>生鮮食品</v>
      </c>
      <c r="C429" s="19"/>
      <c r="D429" s="6"/>
      <c r="E429" s="6"/>
      <c r="F429" s="30"/>
      <c r="G429" s="1"/>
      <c r="H429" s="74" t="str">
        <f>IF($B$5="","",$B$5)</f>
        <v>生鮮食品</v>
      </c>
      <c r="I429" s="19"/>
      <c r="J429" s="6"/>
      <c r="K429" s="6"/>
      <c r="L429" s="30"/>
      <c r="M429" s="1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</row>
    <row r="430" spans="1:227" x14ac:dyDescent="0.2">
      <c r="A430" s="1"/>
      <c r="B430" s="74" t="str">
        <f>IF($B$6="","",$B$6)</f>
        <v>菓子類</v>
      </c>
      <c r="C430" s="19"/>
      <c r="D430" s="6"/>
      <c r="E430" s="6"/>
      <c r="F430" s="30"/>
      <c r="G430" s="1"/>
      <c r="H430" s="74" t="str">
        <f>IF($B$6="","",$B$6)</f>
        <v>菓子類</v>
      </c>
      <c r="I430" s="19"/>
      <c r="J430" s="6"/>
      <c r="K430" s="6"/>
      <c r="L430" s="30"/>
      <c r="M430" s="1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</row>
    <row r="431" spans="1:227" x14ac:dyDescent="0.2">
      <c r="A431" s="1"/>
      <c r="B431" s="74" t="str">
        <f>IF($B$7="","",$B$7)</f>
        <v>項目4</v>
      </c>
      <c r="C431" s="19"/>
      <c r="D431" s="6"/>
      <c r="E431" s="6"/>
      <c r="F431" s="30"/>
      <c r="G431" s="1"/>
      <c r="H431" s="74" t="str">
        <f>IF($B$7="","",$B$7)</f>
        <v>項目4</v>
      </c>
      <c r="I431" s="19"/>
      <c r="J431" s="6"/>
      <c r="K431" s="6"/>
      <c r="L431" s="30"/>
      <c r="M431" s="1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</row>
    <row r="432" spans="1:227" x14ac:dyDescent="0.2">
      <c r="A432" s="1"/>
      <c r="B432" s="74" t="str">
        <f>IF($B$8="","",$B$8)</f>
        <v>項目5</v>
      </c>
      <c r="C432" s="19"/>
      <c r="D432" s="6"/>
      <c r="E432" s="6"/>
      <c r="F432" s="30"/>
      <c r="G432" s="1"/>
      <c r="H432" s="74" t="str">
        <f>IF($B$8="","",$B$8)</f>
        <v>項目5</v>
      </c>
      <c r="I432" s="19"/>
      <c r="J432" s="6"/>
      <c r="K432" s="6"/>
      <c r="L432" s="30"/>
      <c r="M432" s="1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</row>
    <row r="433" spans="1:227" x14ac:dyDescent="0.2">
      <c r="A433" s="1"/>
      <c r="B433" s="74" t="str">
        <f>IF($B$9="","",$B$9)</f>
        <v>項目6</v>
      </c>
      <c r="C433" s="19"/>
      <c r="D433" s="6"/>
      <c r="E433" s="6"/>
      <c r="F433" s="30"/>
      <c r="G433" s="1"/>
      <c r="H433" s="74" t="str">
        <f>IF($B$9="","",$B$9)</f>
        <v>項目6</v>
      </c>
      <c r="I433" s="19"/>
      <c r="J433" s="6"/>
      <c r="K433" s="6"/>
      <c r="L433" s="30"/>
      <c r="M433" s="1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</row>
    <row r="434" spans="1:227" x14ac:dyDescent="0.2">
      <c r="A434" s="1"/>
      <c r="B434" s="74" t="str">
        <f>IF($B$10="","",$B$10)</f>
        <v>項目7</v>
      </c>
      <c r="C434" s="19"/>
      <c r="D434" s="6"/>
      <c r="E434" s="6"/>
      <c r="F434" s="30"/>
      <c r="G434" s="1"/>
      <c r="H434" s="74" t="str">
        <f>IF($B$10="","",$B$10)</f>
        <v>項目7</v>
      </c>
      <c r="I434" s="19"/>
      <c r="J434" s="6"/>
      <c r="K434" s="6"/>
      <c r="L434" s="30"/>
      <c r="M434" s="1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</row>
    <row r="435" spans="1:227" x14ac:dyDescent="0.2">
      <c r="A435" s="1"/>
      <c r="B435" s="74" t="str">
        <f>IF($B$11="","",$B$11)</f>
        <v>項目8</v>
      </c>
      <c r="C435" s="19"/>
      <c r="D435" s="6"/>
      <c r="E435" s="6"/>
      <c r="F435" s="30"/>
      <c r="G435" s="1"/>
      <c r="H435" s="74" t="str">
        <f>IF($B$11="","",$B$11)</f>
        <v>項目8</v>
      </c>
      <c r="I435" s="19"/>
      <c r="J435" s="6"/>
      <c r="K435" s="6"/>
      <c r="L435" s="30"/>
      <c r="M435" s="1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</row>
    <row r="436" spans="1:227" x14ac:dyDescent="0.2">
      <c r="A436" s="1"/>
      <c r="B436" s="74" t="str">
        <f>IF($B$12="","",$B$12)</f>
        <v>項目9</v>
      </c>
      <c r="C436" s="19"/>
      <c r="D436" s="6"/>
      <c r="E436" s="6"/>
      <c r="F436" s="30"/>
      <c r="G436" s="1"/>
      <c r="H436" s="74" t="str">
        <f>IF($B$12="","",$B$12)</f>
        <v>項目9</v>
      </c>
      <c r="I436" s="19"/>
      <c r="J436" s="6"/>
      <c r="K436" s="6"/>
      <c r="L436" s="30"/>
      <c r="M436" s="1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</row>
    <row r="437" spans="1:227" x14ac:dyDescent="0.2">
      <c r="A437" s="1"/>
      <c r="B437" s="74" t="str">
        <f>IF($B$13="","",$B$13)</f>
        <v>項目10</v>
      </c>
      <c r="C437" s="19"/>
      <c r="D437" s="6"/>
      <c r="E437" s="6"/>
      <c r="F437" s="30"/>
      <c r="G437" s="1"/>
      <c r="H437" s="74" t="str">
        <f>IF($B$13="","",$B$13)</f>
        <v>項目10</v>
      </c>
      <c r="I437" s="19"/>
      <c r="J437" s="6"/>
      <c r="K437" s="6"/>
      <c r="L437" s="30"/>
      <c r="M437" s="1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</row>
    <row r="438" spans="1:227" x14ac:dyDescent="0.2">
      <c r="A438" s="1"/>
      <c r="B438" s="74" t="str">
        <f>IF($B$14="","",$B$14)</f>
        <v>項目11</v>
      </c>
      <c r="C438" s="19"/>
      <c r="D438" s="6"/>
      <c r="E438" s="6"/>
      <c r="F438" s="30"/>
      <c r="G438" s="1"/>
      <c r="H438" s="74" t="str">
        <f>IF($B$14="","",$B$14)</f>
        <v>項目11</v>
      </c>
      <c r="I438" s="19"/>
      <c r="J438" s="6"/>
      <c r="K438" s="6"/>
      <c r="L438" s="30"/>
      <c r="M438" s="1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</row>
    <row r="439" spans="1:227" x14ac:dyDescent="0.2">
      <c r="A439" s="1"/>
      <c r="B439" s="74" t="str">
        <f>IF($B$15="","",$B$15)</f>
        <v>項目12</v>
      </c>
      <c r="C439" s="19"/>
      <c r="D439" s="6"/>
      <c r="E439" s="6"/>
      <c r="F439" s="30"/>
      <c r="G439" s="1"/>
      <c r="H439" s="74" t="str">
        <f>IF($B$15="","",$B$15)</f>
        <v>項目12</v>
      </c>
      <c r="I439" s="19"/>
      <c r="J439" s="6"/>
      <c r="K439" s="6"/>
      <c r="L439" s="30"/>
      <c r="M439" s="1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</row>
    <row r="440" spans="1:227" x14ac:dyDescent="0.2">
      <c r="A440" s="1"/>
      <c r="B440" s="74" t="str">
        <f>IF($B$16="","",$B$16)</f>
        <v>項目13</v>
      </c>
      <c r="C440" s="19"/>
      <c r="D440" s="6"/>
      <c r="E440" s="6"/>
      <c r="F440" s="30"/>
      <c r="G440" s="1"/>
      <c r="H440" s="74" t="str">
        <f>IF($B$16="","",$B$16)</f>
        <v>項目13</v>
      </c>
      <c r="I440" s="19"/>
      <c r="J440" s="6"/>
      <c r="K440" s="6"/>
      <c r="L440" s="30"/>
      <c r="M440" s="1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</row>
    <row r="441" spans="1:227" x14ac:dyDescent="0.2">
      <c r="A441" s="1"/>
      <c r="B441" s="74" t="str">
        <f>IF($B$17="","",$B$17)</f>
        <v>項目14</v>
      </c>
      <c r="C441" s="19"/>
      <c r="D441" s="6"/>
      <c r="E441" s="6"/>
      <c r="F441" s="30"/>
      <c r="G441" s="1"/>
      <c r="H441" s="74" t="str">
        <f>IF($B$17="","",$B$17)</f>
        <v>項目14</v>
      </c>
      <c r="I441" s="19"/>
      <c r="J441" s="6"/>
      <c r="K441" s="6"/>
      <c r="L441" s="30"/>
      <c r="M441" s="1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</row>
    <row r="442" spans="1:227" x14ac:dyDescent="0.2">
      <c r="A442" s="1"/>
      <c r="B442" s="74" t="str">
        <f>IF($B$18="","",$B$18)</f>
        <v>項目15</v>
      </c>
      <c r="C442" s="19"/>
      <c r="D442" s="6"/>
      <c r="E442" s="6"/>
      <c r="F442" s="30"/>
      <c r="G442" s="1"/>
      <c r="H442" s="74" t="str">
        <f>IF($B$18="","",$B$18)</f>
        <v>項目15</v>
      </c>
      <c r="I442" s="19"/>
      <c r="J442" s="6"/>
      <c r="K442" s="6"/>
      <c r="L442" s="30"/>
      <c r="M442" s="1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</row>
    <row r="443" spans="1:227" x14ac:dyDescent="0.2">
      <c r="A443" s="1"/>
      <c r="B443" s="74" t="str">
        <f>IF($B$19="","",$B$19)</f>
        <v>項目16</v>
      </c>
      <c r="C443" s="19"/>
      <c r="D443" s="6"/>
      <c r="E443" s="6"/>
      <c r="F443" s="30"/>
      <c r="G443" s="1"/>
      <c r="H443" s="74" t="str">
        <f>IF($B$19="","",$B$19)</f>
        <v>項目16</v>
      </c>
      <c r="I443" s="19"/>
      <c r="J443" s="6"/>
      <c r="K443" s="6"/>
      <c r="L443" s="30"/>
      <c r="M443" s="1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</row>
    <row r="444" spans="1:227" x14ac:dyDescent="0.2">
      <c r="A444" s="1"/>
      <c r="B444" s="74" t="str">
        <f>IF($B$20="","",$B$20)</f>
        <v>項目17</v>
      </c>
      <c r="C444" s="19"/>
      <c r="D444" s="6"/>
      <c r="E444" s="6"/>
      <c r="F444" s="30"/>
      <c r="G444" s="1"/>
      <c r="H444" s="74" t="str">
        <f>IF($B$20="","",$B$20)</f>
        <v>項目17</v>
      </c>
      <c r="I444" s="19"/>
      <c r="J444" s="6"/>
      <c r="K444" s="6"/>
      <c r="L444" s="30"/>
      <c r="M444" s="1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</row>
    <row r="445" spans="1:227" x14ac:dyDescent="0.2">
      <c r="A445" s="1"/>
      <c r="B445" s="74" t="str">
        <f>IF($B$21="","",$B$21)</f>
        <v>項目18</v>
      </c>
      <c r="C445" s="19"/>
      <c r="D445" s="6"/>
      <c r="E445" s="6"/>
      <c r="F445" s="30"/>
      <c r="G445" s="1"/>
      <c r="H445" s="74" t="str">
        <f>IF($B$21="","",$B$21)</f>
        <v>項目18</v>
      </c>
      <c r="I445" s="19"/>
      <c r="J445" s="6"/>
      <c r="K445" s="6"/>
      <c r="L445" s="30"/>
      <c r="M445" s="1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</row>
    <row r="446" spans="1:227" x14ac:dyDescent="0.2">
      <c r="A446" s="1"/>
      <c r="B446" s="74" t="str">
        <f>IF($B$22="","",$B$22)</f>
        <v>項目19</v>
      </c>
      <c r="C446" s="19"/>
      <c r="D446" s="6"/>
      <c r="E446" s="6"/>
      <c r="F446" s="30"/>
      <c r="G446" s="1"/>
      <c r="H446" s="74" t="str">
        <f>IF($B$22="","",$B$22)</f>
        <v>項目19</v>
      </c>
      <c r="I446" s="19"/>
      <c r="J446" s="6"/>
      <c r="K446" s="6"/>
      <c r="L446" s="30"/>
      <c r="M446" s="1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</row>
    <row r="447" spans="1:227" x14ac:dyDescent="0.2">
      <c r="A447" s="1"/>
      <c r="B447" s="74" t="str">
        <f>IF($B$23="","",$B$23)</f>
        <v>項目20</v>
      </c>
      <c r="C447" s="19"/>
      <c r="D447" s="6"/>
      <c r="E447" s="6"/>
      <c r="F447" s="30"/>
      <c r="G447" s="1"/>
      <c r="H447" s="74" t="str">
        <f>IF($B$23="","",$B$23)</f>
        <v>項目20</v>
      </c>
      <c r="I447" s="19"/>
      <c r="J447" s="6"/>
      <c r="K447" s="6"/>
      <c r="L447" s="30"/>
      <c r="M447" s="1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</row>
    <row r="448" spans="1:227" x14ac:dyDescent="0.2">
      <c r="A448" s="1"/>
      <c r="B448" s="74" t="str">
        <f>IF($B$24="","",$B$24)</f>
        <v>項目21</v>
      </c>
      <c r="C448" s="19"/>
      <c r="D448" s="6"/>
      <c r="E448" s="6"/>
      <c r="F448" s="30"/>
      <c r="G448" s="1"/>
      <c r="H448" s="74" t="str">
        <f>IF($B$24="","",$B$24)</f>
        <v>項目21</v>
      </c>
      <c r="I448" s="19"/>
      <c r="J448" s="6"/>
      <c r="K448" s="6"/>
      <c r="L448" s="30"/>
      <c r="M448" s="1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</row>
    <row r="449" spans="1:227" x14ac:dyDescent="0.2">
      <c r="A449" s="1"/>
      <c r="B449" s="74" t="str">
        <f>IF($B$25="","",$B$25)</f>
        <v>項目22</v>
      </c>
      <c r="C449" s="19"/>
      <c r="D449" s="6"/>
      <c r="E449" s="6"/>
      <c r="F449" s="30"/>
      <c r="G449" s="1"/>
      <c r="H449" s="74" t="str">
        <f>IF($B$25="","",$B$25)</f>
        <v>項目22</v>
      </c>
      <c r="I449" s="19"/>
      <c r="J449" s="6"/>
      <c r="K449" s="6"/>
      <c r="L449" s="30"/>
      <c r="M449" s="1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</row>
    <row r="450" spans="1:227" x14ac:dyDescent="0.2">
      <c r="A450" s="1"/>
      <c r="B450" s="74" t="str">
        <f>IF($B$26="","",$B$26)</f>
        <v>項目23</v>
      </c>
      <c r="C450" s="19"/>
      <c r="D450" s="6"/>
      <c r="E450" s="6"/>
      <c r="F450" s="30"/>
      <c r="G450" s="1"/>
      <c r="H450" s="74" t="str">
        <f>IF($B$26="","",$B$26)</f>
        <v>項目23</v>
      </c>
      <c r="I450" s="19"/>
      <c r="J450" s="6"/>
      <c r="K450" s="6"/>
      <c r="L450" s="30"/>
      <c r="M450" s="1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</row>
    <row r="451" spans="1:227" x14ac:dyDescent="0.2">
      <c r="A451" s="1"/>
      <c r="B451" s="74" t="str">
        <f>IF($B$27="","",$B$27)</f>
        <v>項目24</v>
      </c>
      <c r="C451" s="19"/>
      <c r="D451" s="6"/>
      <c r="E451" s="6"/>
      <c r="F451" s="30"/>
      <c r="G451" s="1"/>
      <c r="H451" s="74" t="str">
        <f>IF($B$27="","",$B$27)</f>
        <v>項目24</v>
      </c>
      <c r="I451" s="19"/>
      <c r="J451" s="6"/>
      <c r="K451" s="6"/>
      <c r="L451" s="30"/>
      <c r="M451" s="1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</row>
    <row r="452" spans="1:227" x14ac:dyDescent="0.2">
      <c r="A452" s="1"/>
      <c r="B452" s="74" t="str">
        <f>IF($B$28="","",$B$28)</f>
        <v>項目25</v>
      </c>
      <c r="C452" s="19"/>
      <c r="D452" s="6"/>
      <c r="E452" s="6"/>
      <c r="F452" s="30"/>
      <c r="G452" s="1"/>
      <c r="H452" s="74" t="str">
        <f>IF($B$28="","",$B$28)</f>
        <v>項目25</v>
      </c>
      <c r="I452" s="19"/>
      <c r="J452" s="6"/>
      <c r="K452" s="6"/>
      <c r="L452" s="30"/>
      <c r="M452" s="1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</row>
    <row r="453" spans="1:227" x14ac:dyDescent="0.2">
      <c r="A453" s="1"/>
      <c r="B453" s="74" t="str">
        <f>IF($B$29="","",$B$29)</f>
        <v>項目26</v>
      </c>
      <c r="C453" s="19"/>
      <c r="D453" s="6"/>
      <c r="E453" s="6"/>
      <c r="F453" s="30"/>
      <c r="G453" s="1"/>
      <c r="H453" s="74" t="str">
        <f>IF($B$29="","",$B$29)</f>
        <v>項目26</v>
      </c>
      <c r="I453" s="19"/>
      <c r="J453" s="6"/>
      <c r="K453" s="6"/>
      <c r="L453" s="30"/>
      <c r="M453" s="1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</row>
    <row r="454" spans="1:227" x14ac:dyDescent="0.2">
      <c r="A454" s="1"/>
      <c r="B454" s="74" t="str">
        <f>IF($B$30="","",$B$30)</f>
        <v>項目27</v>
      </c>
      <c r="C454" s="19"/>
      <c r="D454" s="6"/>
      <c r="E454" s="6"/>
      <c r="F454" s="30"/>
      <c r="G454" s="1"/>
      <c r="H454" s="74" t="str">
        <f>IF($B$30="","",$B$30)</f>
        <v>項目27</v>
      </c>
      <c r="I454" s="19"/>
      <c r="J454" s="6"/>
      <c r="K454" s="6"/>
      <c r="L454" s="30"/>
      <c r="M454" s="1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</row>
    <row r="455" spans="1:227" x14ac:dyDescent="0.2">
      <c r="A455" s="1"/>
      <c r="B455" s="74" t="str">
        <f>IF($B$31="","",$B$31)</f>
        <v>項目28</v>
      </c>
      <c r="C455" s="19"/>
      <c r="D455" s="6"/>
      <c r="E455" s="6"/>
      <c r="F455" s="30"/>
      <c r="G455" s="1"/>
      <c r="H455" s="74" t="str">
        <f>IF($B$31="","",$B$31)</f>
        <v>項目28</v>
      </c>
      <c r="I455" s="19"/>
      <c r="J455" s="6"/>
      <c r="K455" s="6"/>
      <c r="L455" s="30"/>
      <c r="M455" s="1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</row>
    <row r="456" spans="1:227" x14ac:dyDescent="0.2">
      <c r="A456" s="1"/>
      <c r="B456" s="74" t="str">
        <f>IF($B$32="","",$B$32)</f>
        <v>項目29</v>
      </c>
      <c r="C456" s="19"/>
      <c r="D456" s="6"/>
      <c r="E456" s="6"/>
      <c r="F456" s="30"/>
      <c r="G456" s="1"/>
      <c r="H456" s="74" t="str">
        <f>IF($B$32="","",$B$32)</f>
        <v>項目29</v>
      </c>
      <c r="I456" s="19"/>
      <c r="J456" s="6"/>
      <c r="K456" s="6"/>
      <c r="L456" s="30"/>
      <c r="M456" s="1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</row>
    <row r="457" spans="1:227" x14ac:dyDescent="0.2">
      <c r="A457" s="1"/>
      <c r="B457" s="74" t="str">
        <f>IF($B$33="","",$B$33)</f>
        <v>項目30</v>
      </c>
      <c r="C457" s="19"/>
      <c r="D457" s="6"/>
      <c r="E457" s="6"/>
      <c r="F457" s="30"/>
      <c r="G457" s="1"/>
      <c r="H457" s="74" t="str">
        <f>IF($B$33="","",$B$33)</f>
        <v>項目30</v>
      </c>
      <c r="I457" s="19"/>
      <c r="J457" s="6"/>
      <c r="K457" s="6"/>
      <c r="L457" s="30"/>
      <c r="M457" s="1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</row>
    <row r="458" spans="1:227" x14ac:dyDescent="0.2">
      <c r="A458" s="1"/>
      <c r="B458" s="74" t="str">
        <f>IF($B$34="","",$B$34)</f>
        <v>項目31</v>
      </c>
      <c r="C458" s="19"/>
      <c r="D458" s="6"/>
      <c r="E458" s="6"/>
      <c r="F458" s="30"/>
      <c r="G458" s="1"/>
      <c r="H458" s="74" t="str">
        <f>IF($B$34="","",$B$34)</f>
        <v>項目31</v>
      </c>
      <c r="I458" s="19"/>
      <c r="J458" s="6"/>
      <c r="K458" s="6"/>
      <c r="L458" s="30"/>
      <c r="M458" s="1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</row>
    <row r="459" spans="1:227" x14ac:dyDescent="0.2">
      <c r="A459" s="1"/>
      <c r="B459" s="74" t="str">
        <f>IF($B$35="","",$B$35)</f>
        <v>項目32</v>
      </c>
      <c r="C459" s="19"/>
      <c r="D459" s="6"/>
      <c r="E459" s="6"/>
      <c r="F459" s="30"/>
      <c r="G459" s="1"/>
      <c r="H459" s="74" t="str">
        <f>IF($B$35="","",$B$35)</f>
        <v>項目32</v>
      </c>
      <c r="I459" s="19"/>
      <c r="J459" s="6"/>
      <c r="K459" s="6"/>
      <c r="L459" s="30"/>
      <c r="M459" s="1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</row>
    <row r="460" spans="1:227" x14ac:dyDescent="0.2">
      <c r="A460" s="1"/>
      <c r="B460" s="74" t="str">
        <f>IF($B$36="","",$B$36)</f>
        <v>項目33</v>
      </c>
      <c r="C460" s="19"/>
      <c r="D460" s="6"/>
      <c r="E460" s="6"/>
      <c r="F460" s="30"/>
      <c r="G460" s="1"/>
      <c r="H460" s="74" t="str">
        <f>IF($B$36="","",$B$36)</f>
        <v>項目33</v>
      </c>
      <c r="I460" s="19"/>
      <c r="J460" s="6"/>
      <c r="K460" s="6"/>
      <c r="L460" s="30"/>
      <c r="M460" s="1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</row>
    <row r="461" spans="1:227" x14ac:dyDescent="0.2">
      <c r="A461" s="1"/>
      <c r="B461" s="74" t="str">
        <f>IF($B$37="","",$B$37)</f>
        <v>項目34</v>
      </c>
      <c r="C461" s="19"/>
      <c r="D461" s="6"/>
      <c r="E461" s="6"/>
      <c r="F461" s="30"/>
      <c r="G461" s="1"/>
      <c r="H461" s="74" t="str">
        <f>IF($B$37="","",$B$37)</f>
        <v>項目34</v>
      </c>
      <c r="I461" s="19"/>
      <c r="J461" s="6"/>
      <c r="K461" s="6"/>
      <c r="L461" s="30"/>
      <c r="M461" s="1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</row>
    <row r="462" spans="1:227" x14ac:dyDescent="0.2">
      <c r="A462" s="1"/>
      <c r="B462" s="74" t="str">
        <f>IF($B$38="","",$B$38)</f>
        <v>項目35</v>
      </c>
      <c r="C462" s="19"/>
      <c r="D462" s="6"/>
      <c r="E462" s="6"/>
      <c r="F462" s="30"/>
      <c r="G462" s="1"/>
      <c r="H462" s="74" t="str">
        <f>IF($B$38="","",$B$38)</f>
        <v>項目35</v>
      </c>
      <c r="I462" s="19"/>
      <c r="J462" s="6"/>
      <c r="K462" s="6"/>
      <c r="L462" s="30"/>
      <c r="M462" s="1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</row>
    <row r="463" spans="1:227" x14ac:dyDescent="0.2">
      <c r="A463" s="1"/>
      <c r="B463" s="74" t="str">
        <f>IF($B$39="","",$B$39)</f>
        <v>項目36</v>
      </c>
      <c r="C463" s="19"/>
      <c r="D463" s="6"/>
      <c r="E463" s="6"/>
      <c r="F463" s="30"/>
      <c r="G463" s="1"/>
      <c r="H463" s="74" t="str">
        <f>IF($B$39="","",$B$39)</f>
        <v>項目36</v>
      </c>
      <c r="I463" s="19"/>
      <c r="J463" s="6"/>
      <c r="K463" s="6"/>
      <c r="L463" s="30"/>
      <c r="M463" s="1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</row>
    <row r="464" spans="1:227" x14ac:dyDescent="0.2">
      <c r="A464" s="1"/>
      <c r="B464" s="74" t="str">
        <f>IF($B$40="","",$B$40)</f>
        <v>項目37</v>
      </c>
      <c r="C464" s="19"/>
      <c r="D464" s="6"/>
      <c r="E464" s="6"/>
      <c r="F464" s="30"/>
      <c r="G464" s="1"/>
      <c r="H464" s="74" t="str">
        <f>IF($B$40="","",$B$40)</f>
        <v>項目37</v>
      </c>
      <c r="I464" s="19"/>
      <c r="J464" s="6"/>
      <c r="K464" s="6"/>
      <c r="L464" s="30"/>
      <c r="M464" s="1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</row>
    <row r="465" spans="1:227" x14ac:dyDescent="0.2">
      <c r="A465" s="1"/>
      <c r="B465" s="74" t="str">
        <f>IF($B$41="","",$B$41)</f>
        <v>項目38</v>
      </c>
      <c r="C465" s="19"/>
      <c r="D465" s="6"/>
      <c r="E465" s="6"/>
      <c r="F465" s="30"/>
      <c r="G465" s="1"/>
      <c r="H465" s="74" t="str">
        <f>IF($B$41="","",$B$41)</f>
        <v>項目38</v>
      </c>
      <c r="I465" s="19"/>
      <c r="J465" s="6"/>
      <c r="K465" s="6"/>
      <c r="L465" s="30"/>
      <c r="M465" s="1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</row>
    <row r="466" spans="1:227" x14ac:dyDescent="0.2">
      <c r="A466" s="1"/>
      <c r="B466" s="74" t="str">
        <f>IF($B$42="","",$B$42)</f>
        <v>項目39</v>
      </c>
      <c r="C466" s="19"/>
      <c r="D466" s="6"/>
      <c r="E466" s="6"/>
      <c r="F466" s="30"/>
      <c r="G466" s="1"/>
      <c r="H466" s="74" t="str">
        <f>IF($B$42="","",$B$42)</f>
        <v>項目39</v>
      </c>
      <c r="I466" s="19"/>
      <c r="J466" s="6"/>
      <c r="K466" s="6"/>
      <c r="L466" s="30"/>
      <c r="M466" s="1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</row>
    <row r="467" spans="1:227" x14ac:dyDescent="0.2">
      <c r="A467" s="1"/>
      <c r="B467" s="74" t="str">
        <f>IF($B$43="","",$B$43)</f>
        <v>項目40</v>
      </c>
      <c r="C467" s="19"/>
      <c r="D467" s="6"/>
      <c r="E467" s="6"/>
      <c r="F467" s="30"/>
      <c r="G467" s="1"/>
      <c r="H467" s="74" t="str">
        <f>IF($B$43="","",$B$43)</f>
        <v>項目40</v>
      </c>
      <c r="I467" s="19"/>
      <c r="J467" s="6"/>
      <c r="K467" s="6"/>
      <c r="L467" s="30"/>
      <c r="M467" s="1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</row>
    <row r="468" spans="1:227" x14ac:dyDescent="0.2">
      <c r="A468" s="1"/>
      <c r="B468" s="74" t="str">
        <f>IF($B$44="","",$B$44)</f>
        <v>項目41</v>
      </c>
      <c r="C468" s="19"/>
      <c r="D468" s="6"/>
      <c r="E468" s="6"/>
      <c r="F468" s="30"/>
      <c r="G468" s="1"/>
      <c r="H468" s="74" t="str">
        <f>IF($B$44="","",$B$44)</f>
        <v>項目41</v>
      </c>
      <c r="I468" s="19"/>
      <c r="J468" s="6"/>
      <c r="K468" s="6"/>
      <c r="L468" s="30"/>
      <c r="M468" s="1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</row>
    <row r="469" spans="1:227" x14ac:dyDescent="0.2">
      <c r="A469" s="1"/>
      <c r="B469" s="74" t="str">
        <f>IF($B$45="","",$B$45)</f>
        <v>項目42</v>
      </c>
      <c r="C469" s="19"/>
      <c r="D469" s="6"/>
      <c r="E469" s="6"/>
      <c r="F469" s="30"/>
      <c r="G469" s="1"/>
      <c r="H469" s="74" t="str">
        <f>IF($B$45="","",$B$45)</f>
        <v>項目42</v>
      </c>
      <c r="I469" s="19"/>
      <c r="J469" s="6"/>
      <c r="K469" s="6"/>
      <c r="L469" s="30"/>
      <c r="M469" s="1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</row>
    <row r="470" spans="1:227" x14ac:dyDescent="0.2">
      <c r="A470" s="1"/>
      <c r="B470" s="74" t="str">
        <f>IF($B$46="","",$B$46)</f>
        <v>項目43</v>
      </c>
      <c r="C470" s="19"/>
      <c r="D470" s="6"/>
      <c r="E470" s="6"/>
      <c r="F470" s="30"/>
      <c r="G470" s="1"/>
      <c r="H470" s="74" t="str">
        <f>IF($B$46="","",$B$46)</f>
        <v>項目43</v>
      </c>
      <c r="I470" s="19"/>
      <c r="J470" s="6"/>
      <c r="K470" s="6"/>
      <c r="L470" s="30"/>
      <c r="M470" s="1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</row>
    <row r="471" spans="1:227" x14ac:dyDescent="0.2">
      <c r="A471" s="1"/>
      <c r="B471" s="74" t="str">
        <f>IF($B$47="","",$B$47)</f>
        <v>項目44</v>
      </c>
      <c r="C471" s="19"/>
      <c r="D471" s="6"/>
      <c r="E471" s="6"/>
      <c r="F471" s="30"/>
      <c r="G471" s="1"/>
      <c r="H471" s="74" t="str">
        <f>IF($B$47="","",$B$47)</f>
        <v>項目44</v>
      </c>
      <c r="I471" s="19"/>
      <c r="J471" s="6"/>
      <c r="K471" s="6"/>
      <c r="L471" s="30"/>
      <c r="M471" s="1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</row>
    <row r="472" spans="1:227" x14ac:dyDescent="0.2">
      <c r="A472" s="1"/>
      <c r="B472" s="74" t="str">
        <f>IF($B$48="","",$B$48)</f>
        <v>項目45</v>
      </c>
      <c r="C472" s="19"/>
      <c r="D472" s="6"/>
      <c r="E472" s="6"/>
      <c r="F472" s="30"/>
      <c r="G472" s="1"/>
      <c r="H472" s="74" t="str">
        <f>IF($B$48="","",$B$48)</f>
        <v>項目45</v>
      </c>
      <c r="I472" s="19"/>
      <c r="J472" s="6"/>
      <c r="K472" s="6"/>
      <c r="L472" s="30"/>
      <c r="M472" s="1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</row>
    <row r="473" spans="1:227" x14ac:dyDescent="0.2">
      <c r="A473" s="1"/>
      <c r="B473" s="74" t="str">
        <f>IF($B$49="","",$B$49)</f>
        <v>項目46</v>
      </c>
      <c r="C473" s="19"/>
      <c r="D473" s="6"/>
      <c r="E473" s="6"/>
      <c r="F473" s="30"/>
      <c r="G473" s="1"/>
      <c r="H473" s="74" t="str">
        <f>IF($B$49="","",$B$49)</f>
        <v>項目46</v>
      </c>
      <c r="I473" s="19"/>
      <c r="J473" s="6"/>
      <c r="K473" s="6"/>
      <c r="L473" s="30"/>
      <c r="M473" s="1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</row>
    <row r="474" spans="1:227" x14ac:dyDescent="0.2">
      <c r="A474" s="1"/>
      <c r="B474" s="74" t="str">
        <f>IF($B$50="","",$B$50)</f>
        <v>項目47</v>
      </c>
      <c r="C474" s="19"/>
      <c r="D474" s="6"/>
      <c r="E474" s="6"/>
      <c r="F474" s="30"/>
      <c r="G474" s="1"/>
      <c r="H474" s="74" t="str">
        <f>IF($B$50="","",$B$50)</f>
        <v>項目47</v>
      </c>
      <c r="I474" s="19"/>
      <c r="J474" s="6"/>
      <c r="K474" s="6"/>
      <c r="L474" s="30"/>
      <c r="M474" s="1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</row>
    <row r="475" spans="1:227" x14ac:dyDescent="0.2">
      <c r="A475" s="1"/>
      <c r="B475" s="74" t="str">
        <f>IF($B$51="","",$B$51)</f>
        <v>項目48</v>
      </c>
      <c r="C475" s="19"/>
      <c r="D475" s="6"/>
      <c r="E475" s="6"/>
      <c r="F475" s="30"/>
      <c r="G475" s="1"/>
      <c r="H475" s="74" t="str">
        <f>IF($B$51="","",$B$51)</f>
        <v>項目48</v>
      </c>
      <c r="I475" s="19"/>
      <c r="J475" s="6"/>
      <c r="K475" s="6"/>
      <c r="L475" s="30"/>
      <c r="M475" s="1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</row>
    <row r="476" spans="1:227" x14ac:dyDescent="0.2">
      <c r="A476" s="1"/>
      <c r="B476" s="74" t="str">
        <f>IF($B$52="","",$B$52)</f>
        <v>項目49</v>
      </c>
      <c r="C476" s="19"/>
      <c r="D476" s="6"/>
      <c r="E476" s="6"/>
      <c r="F476" s="30"/>
      <c r="G476" s="1"/>
      <c r="H476" s="74" t="str">
        <f>IF($B$52="","",$B$52)</f>
        <v>項目49</v>
      </c>
      <c r="I476" s="19"/>
      <c r="J476" s="6"/>
      <c r="K476" s="6"/>
      <c r="L476" s="30"/>
      <c r="M476" s="1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</row>
    <row r="477" spans="1:227" x14ac:dyDescent="0.2">
      <c r="A477" s="1"/>
      <c r="B477" s="76" t="str">
        <f>IF($B$53="","",$B$53)</f>
        <v>項目50</v>
      </c>
      <c r="C477" s="20"/>
      <c r="D477" s="7"/>
      <c r="E477" s="7"/>
      <c r="F477" s="31"/>
      <c r="G477" s="1"/>
      <c r="H477" s="76" t="str">
        <f>IF($B$53="","",$B$53)</f>
        <v>項目50</v>
      </c>
      <c r="I477" s="20"/>
      <c r="J477" s="7"/>
      <c r="K477" s="7"/>
      <c r="L477" s="31"/>
      <c r="M477" s="1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</row>
    <row r="478" spans="1:227" s="88" customFormat="1" x14ac:dyDescent="0.2">
      <c r="A478" s="5"/>
      <c r="B478" s="5"/>
      <c r="C478" s="42"/>
      <c r="D478" s="42"/>
      <c r="E478" s="42"/>
      <c r="F478" s="42"/>
      <c r="G478" s="5"/>
      <c r="H478" s="5"/>
      <c r="I478" s="42"/>
      <c r="J478" s="42"/>
      <c r="K478" s="42"/>
      <c r="L478" s="42"/>
      <c r="M478" s="5"/>
    </row>
    <row r="479" spans="1:227" x14ac:dyDescent="0.2">
      <c r="A479" s="1"/>
      <c r="B479" s="317" t="s">
        <v>70</v>
      </c>
      <c r="C479" s="311" t="s">
        <v>57</v>
      </c>
      <c r="D479" s="312"/>
      <c r="E479" s="312"/>
      <c r="F479" s="313"/>
      <c r="G479" s="1"/>
      <c r="H479" s="319" t="s">
        <v>97</v>
      </c>
      <c r="I479" s="311" t="s">
        <v>57</v>
      </c>
      <c r="J479" s="312"/>
      <c r="K479" s="312"/>
      <c r="L479" s="313"/>
      <c r="M479" s="1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</row>
    <row r="480" spans="1:227" x14ac:dyDescent="0.2">
      <c r="A480" s="1"/>
      <c r="B480" s="321"/>
      <c r="C480" s="12" t="s">
        <v>0</v>
      </c>
      <c r="D480" s="11" t="s">
        <v>1</v>
      </c>
      <c r="E480" s="10" t="s">
        <v>2</v>
      </c>
      <c r="F480" s="24" t="s">
        <v>3</v>
      </c>
      <c r="G480" s="1"/>
      <c r="H480" s="322"/>
      <c r="I480" s="12" t="s">
        <v>0</v>
      </c>
      <c r="J480" s="11" t="s">
        <v>1</v>
      </c>
      <c r="K480" s="10" t="s">
        <v>2</v>
      </c>
      <c r="L480" s="24" t="s">
        <v>3</v>
      </c>
      <c r="M480" s="1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</row>
    <row r="481" spans="1:227" x14ac:dyDescent="0.2">
      <c r="A481" s="1"/>
      <c r="B481" s="73" t="str">
        <f>IF($B$4="","",$B$4)</f>
        <v>加工食品</v>
      </c>
      <c r="C481" s="21"/>
      <c r="D481" s="8"/>
      <c r="E481" s="8"/>
      <c r="F481" s="29"/>
      <c r="G481" s="1"/>
      <c r="H481" s="73" t="str">
        <f>IF($B$4="","",$B$4)</f>
        <v>加工食品</v>
      </c>
      <c r="I481" s="21"/>
      <c r="J481" s="8"/>
      <c r="K481" s="8"/>
      <c r="L481" s="29"/>
      <c r="M481" s="1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</row>
    <row r="482" spans="1:227" x14ac:dyDescent="0.2">
      <c r="A482" s="1"/>
      <c r="B482" s="74" t="str">
        <f>IF($B$5="","",$B$5)</f>
        <v>生鮮食品</v>
      </c>
      <c r="C482" s="19"/>
      <c r="D482" s="6"/>
      <c r="E482" s="6"/>
      <c r="F482" s="30"/>
      <c r="G482" s="1"/>
      <c r="H482" s="74" t="str">
        <f>IF($B$5="","",$B$5)</f>
        <v>生鮮食品</v>
      </c>
      <c r="I482" s="19"/>
      <c r="J482" s="6"/>
      <c r="K482" s="6"/>
      <c r="L482" s="30"/>
      <c r="M482" s="1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</row>
    <row r="483" spans="1:227" x14ac:dyDescent="0.2">
      <c r="A483" s="1"/>
      <c r="B483" s="74" t="str">
        <f>IF($B$6="","",$B$6)</f>
        <v>菓子類</v>
      </c>
      <c r="C483" s="19"/>
      <c r="D483" s="6"/>
      <c r="E483" s="6"/>
      <c r="F483" s="30"/>
      <c r="G483" s="1"/>
      <c r="H483" s="74" t="str">
        <f>IF($B$6="","",$B$6)</f>
        <v>菓子類</v>
      </c>
      <c r="I483" s="19"/>
      <c r="J483" s="6"/>
      <c r="K483" s="6"/>
      <c r="L483" s="30"/>
      <c r="M483" s="1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</row>
    <row r="484" spans="1:227" x14ac:dyDescent="0.2">
      <c r="A484" s="1"/>
      <c r="B484" s="74" t="str">
        <f>IF($B$7="","",$B$7)</f>
        <v>項目4</v>
      </c>
      <c r="C484" s="19"/>
      <c r="D484" s="6"/>
      <c r="E484" s="6"/>
      <c r="F484" s="30"/>
      <c r="G484" s="1"/>
      <c r="H484" s="74" t="str">
        <f>IF($B$7="","",$B$7)</f>
        <v>項目4</v>
      </c>
      <c r="I484" s="19"/>
      <c r="J484" s="6"/>
      <c r="K484" s="6"/>
      <c r="L484" s="30"/>
      <c r="M484" s="1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</row>
    <row r="485" spans="1:227" x14ac:dyDescent="0.2">
      <c r="A485" s="1"/>
      <c r="B485" s="74" t="str">
        <f>IF($B$8="","",$B$8)</f>
        <v>項目5</v>
      </c>
      <c r="C485" s="19"/>
      <c r="D485" s="6"/>
      <c r="E485" s="6"/>
      <c r="F485" s="30"/>
      <c r="G485" s="1"/>
      <c r="H485" s="74" t="str">
        <f>IF($B$8="","",$B$8)</f>
        <v>項目5</v>
      </c>
      <c r="I485" s="19"/>
      <c r="J485" s="6"/>
      <c r="K485" s="6"/>
      <c r="L485" s="30"/>
      <c r="M485" s="1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</row>
    <row r="486" spans="1:227" x14ac:dyDescent="0.2">
      <c r="A486" s="1"/>
      <c r="B486" s="74" t="str">
        <f>IF($B$9="","",$B$9)</f>
        <v>項目6</v>
      </c>
      <c r="C486" s="19"/>
      <c r="D486" s="6"/>
      <c r="E486" s="6"/>
      <c r="F486" s="30"/>
      <c r="G486" s="1"/>
      <c r="H486" s="74" t="str">
        <f>IF($B$9="","",$B$9)</f>
        <v>項目6</v>
      </c>
      <c r="I486" s="19"/>
      <c r="J486" s="6"/>
      <c r="K486" s="6"/>
      <c r="L486" s="30"/>
      <c r="M486" s="1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</row>
    <row r="487" spans="1:227" x14ac:dyDescent="0.2">
      <c r="A487" s="1"/>
      <c r="B487" s="74" t="str">
        <f>IF($B$10="","",$B$10)</f>
        <v>項目7</v>
      </c>
      <c r="C487" s="19"/>
      <c r="D487" s="6"/>
      <c r="E487" s="6"/>
      <c r="F487" s="30"/>
      <c r="G487" s="1"/>
      <c r="H487" s="74" t="str">
        <f>IF($B$10="","",$B$10)</f>
        <v>項目7</v>
      </c>
      <c r="I487" s="19"/>
      <c r="J487" s="6"/>
      <c r="K487" s="6"/>
      <c r="L487" s="30"/>
      <c r="M487" s="1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</row>
    <row r="488" spans="1:227" x14ac:dyDescent="0.2">
      <c r="A488" s="1"/>
      <c r="B488" s="74" t="str">
        <f>IF($B$11="","",$B$11)</f>
        <v>項目8</v>
      </c>
      <c r="C488" s="19"/>
      <c r="D488" s="6"/>
      <c r="E488" s="6"/>
      <c r="F488" s="30"/>
      <c r="G488" s="1"/>
      <c r="H488" s="74" t="str">
        <f>IF($B$11="","",$B$11)</f>
        <v>項目8</v>
      </c>
      <c r="I488" s="19"/>
      <c r="J488" s="6"/>
      <c r="K488" s="6"/>
      <c r="L488" s="30"/>
      <c r="M488" s="1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</row>
    <row r="489" spans="1:227" x14ac:dyDescent="0.2">
      <c r="A489" s="1"/>
      <c r="B489" s="74" t="str">
        <f>IF($B$12="","",$B$12)</f>
        <v>項目9</v>
      </c>
      <c r="C489" s="19"/>
      <c r="D489" s="6"/>
      <c r="E489" s="6"/>
      <c r="F489" s="30"/>
      <c r="G489" s="1"/>
      <c r="H489" s="74" t="str">
        <f>IF($B$12="","",$B$12)</f>
        <v>項目9</v>
      </c>
      <c r="I489" s="19"/>
      <c r="J489" s="6"/>
      <c r="K489" s="6"/>
      <c r="L489" s="30"/>
      <c r="M489" s="1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</row>
    <row r="490" spans="1:227" x14ac:dyDescent="0.2">
      <c r="A490" s="1"/>
      <c r="B490" s="74" t="str">
        <f>IF($B$13="","",$B$13)</f>
        <v>項目10</v>
      </c>
      <c r="C490" s="19"/>
      <c r="D490" s="6"/>
      <c r="E490" s="6"/>
      <c r="F490" s="30"/>
      <c r="G490" s="1"/>
      <c r="H490" s="74" t="str">
        <f>IF($B$13="","",$B$13)</f>
        <v>項目10</v>
      </c>
      <c r="I490" s="19"/>
      <c r="J490" s="6"/>
      <c r="K490" s="6"/>
      <c r="L490" s="30"/>
      <c r="M490" s="1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</row>
    <row r="491" spans="1:227" x14ac:dyDescent="0.2">
      <c r="A491" s="1"/>
      <c r="B491" s="74" t="str">
        <f>IF($B$14="","",$B$14)</f>
        <v>項目11</v>
      </c>
      <c r="C491" s="19"/>
      <c r="D491" s="6"/>
      <c r="E491" s="6"/>
      <c r="F491" s="30"/>
      <c r="G491" s="1"/>
      <c r="H491" s="74" t="str">
        <f>IF($B$14="","",$B$14)</f>
        <v>項目11</v>
      </c>
      <c r="I491" s="19"/>
      <c r="J491" s="6"/>
      <c r="K491" s="6"/>
      <c r="L491" s="30"/>
      <c r="M491" s="1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</row>
    <row r="492" spans="1:227" x14ac:dyDescent="0.2">
      <c r="A492" s="1"/>
      <c r="B492" s="74" t="str">
        <f>IF($B$15="","",$B$15)</f>
        <v>項目12</v>
      </c>
      <c r="C492" s="19"/>
      <c r="D492" s="6"/>
      <c r="E492" s="6"/>
      <c r="F492" s="30"/>
      <c r="G492" s="1"/>
      <c r="H492" s="74" t="str">
        <f>IF($B$15="","",$B$15)</f>
        <v>項目12</v>
      </c>
      <c r="I492" s="19"/>
      <c r="J492" s="6"/>
      <c r="K492" s="6"/>
      <c r="L492" s="30"/>
      <c r="M492" s="1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</row>
    <row r="493" spans="1:227" x14ac:dyDescent="0.2">
      <c r="A493" s="1"/>
      <c r="B493" s="74" t="str">
        <f>IF($B$16="","",$B$16)</f>
        <v>項目13</v>
      </c>
      <c r="C493" s="19"/>
      <c r="D493" s="6"/>
      <c r="E493" s="6"/>
      <c r="F493" s="30"/>
      <c r="G493" s="1"/>
      <c r="H493" s="74" t="str">
        <f>IF($B$16="","",$B$16)</f>
        <v>項目13</v>
      </c>
      <c r="I493" s="19"/>
      <c r="J493" s="6"/>
      <c r="K493" s="6"/>
      <c r="L493" s="30"/>
      <c r="M493" s="1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</row>
    <row r="494" spans="1:227" x14ac:dyDescent="0.2">
      <c r="A494" s="1"/>
      <c r="B494" s="74" t="str">
        <f>IF($B$17="","",$B$17)</f>
        <v>項目14</v>
      </c>
      <c r="C494" s="19"/>
      <c r="D494" s="6"/>
      <c r="E494" s="6"/>
      <c r="F494" s="30"/>
      <c r="G494" s="1"/>
      <c r="H494" s="74" t="str">
        <f>IF($B$17="","",$B$17)</f>
        <v>項目14</v>
      </c>
      <c r="I494" s="19"/>
      <c r="J494" s="6"/>
      <c r="K494" s="6"/>
      <c r="L494" s="30"/>
      <c r="M494" s="1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</row>
    <row r="495" spans="1:227" x14ac:dyDescent="0.2">
      <c r="A495" s="1"/>
      <c r="B495" s="74" t="str">
        <f>IF($B$18="","",$B$18)</f>
        <v>項目15</v>
      </c>
      <c r="C495" s="19"/>
      <c r="D495" s="6"/>
      <c r="E495" s="6"/>
      <c r="F495" s="30"/>
      <c r="G495" s="1"/>
      <c r="H495" s="74" t="str">
        <f>IF($B$18="","",$B$18)</f>
        <v>項目15</v>
      </c>
      <c r="I495" s="19"/>
      <c r="J495" s="6"/>
      <c r="K495" s="6"/>
      <c r="L495" s="30"/>
      <c r="M495" s="1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</row>
    <row r="496" spans="1:227" x14ac:dyDescent="0.2">
      <c r="A496" s="1"/>
      <c r="B496" s="74" t="str">
        <f>IF($B$19="","",$B$19)</f>
        <v>項目16</v>
      </c>
      <c r="C496" s="19"/>
      <c r="D496" s="6"/>
      <c r="E496" s="6"/>
      <c r="F496" s="30"/>
      <c r="G496" s="1"/>
      <c r="H496" s="74" t="str">
        <f>IF($B$19="","",$B$19)</f>
        <v>項目16</v>
      </c>
      <c r="I496" s="19"/>
      <c r="J496" s="6"/>
      <c r="K496" s="6"/>
      <c r="L496" s="30"/>
      <c r="M496" s="1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</row>
    <row r="497" spans="1:227" x14ac:dyDescent="0.2">
      <c r="A497" s="1"/>
      <c r="B497" s="74" t="str">
        <f>IF($B$20="","",$B$20)</f>
        <v>項目17</v>
      </c>
      <c r="C497" s="19"/>
      <c r="D497" s="6"/>
      <c r="E497" s="6"/>
      <c r="F497" s="30"/>
      <c r="G497" s="1"/>
      <c r="H497" s="74" t="str">
        <f>IF($B$20="","",$B$20)</f>
        <v>項目17</v>
      </c>
      <c r="I497" s="19"/>
      <c r="J497" s="6"/>
      <c r="K497" s="6"/>
      <c r="L497" s="30"/>
      <c r="M497" s="1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</row>
    <row r="498" spans="1:227" x14ac:dyDescent="0.2">
      <c r="A498" s="1"/>
      <c r="B498" s="74" t="str">
        <f>IF($B$21="","",$B$21)</f>
        <v>項目18</v>
      </c>
      <c r="C498" s="19"/>
      <c r="D498" s="6"/>
      <c r="E498" s="6"/>
      <c r="F498" s="30"/>
      <c r="G498" s="1"/>
      <c r="H498" s="74" t="str">
        <f>IF($B$21="","",$B$21)</f>
        <v>項目18</v>
      </c>
      <c r="I498" s="19"/>
      <c r="J498" s="6"/>
      <c r="K498" s="6"/>
      <c r="L498" s="30"/>
      <c r="M498" s="1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</row>
    <row r="499" spans="1:227" x14ac:dyDescent="0.2">
      <c r="A499" s="1"/>
      <c r="B499" s="74" t="str">
        <f>IF($B$22="","",$B$22)</f>
        <v>項目19</v>
      </c>
      <c r="C499" s="19"/>
      <c r="D499" s="6"/>
      <c r="E499" s="6"/>
      <c r="F499" s="30"/>
      <c r="G499" s="1"/>
      <c r="H499" s="74" t="str">
        <f>IF($B$22="","",$B$22)</f>
        <v>項目19</v>
      </c>
      <c r="I499" s="19"/>
      <c r="J499" s="6"/>
      <c r="K499" s="6"/>
      <c r="L499" s="30"/>
      <c r="M499" s="1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</row>
    <row r="500" spans="1:227" x14ac:dyDescent="0.2">
      <c r="A500" s="1"/>
      <c r="B500" s="74" t="str">
        <f>IF($B$23="","",$B$23)</f>
        <v>項目20</v>
      </c>
      <c r="C500" s="19"/>
      <c r="D500" s="6"/>
      <c r="E500" s="6"/>
      <c r="F500" s="30"/>
      <c r="G500" s="1"/>
      <c r="H500" s="74" t="str">
        <f>IF($B$23="","",$B$23)</f>
        <v>項目20</v>
      </c>
      <c r="I500" s="19"/>
      <c r="J500" s="6"/>
      <c r="K500" s="6"/>
      <c r="L500" s="30"/>
      <c r="M500" s="1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</row>
    <row r="501" spans="1:227" x14ac:dyDescent="0.2">
      <c r="A501" s="1"/>
      <c r="B501" s="74" t="str">
        <f>IF($B$24="","",$B$24)</f>
        <v>項目21</v>
      </c>
      <c r="C501" s="19"/>
      <c r="D501" s="6"/>
      <c r="E501" s="6"/>
      <c r="F501" s="30"/>
      <c r="G501" s="1"/>
      <c r="H501" s="74" t="str">
        <f>IF($B$24="","",$B$24)</f>
        <v>項目21</v>
      </c>
      <c r="I501" s="19"/>
      <c r="J501" s="6"/>
      <c r="K501" s="6"/>
      <c r="L501" s="30"/>
      <c r="M501" s="1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</row>
    <row r="502" spans="1:227" x14ac:dyDescent="0.2">
      <c r="A502" s="1"/>
      <c r="B502" s="74" t="str">
        <f>IF($B$25="","",$B$25)</f>
        <v>項目22</v>
      </c>
      <c r="C502" s="19"/>
      <c r="D502" s="6"/>
      <c r="E502" s="6"/>
      <c r="F502" s="30"/>
      <c r="G502" s="1"/>
      <c r="H502" s="74" t="str">
        <f>IF($B$25="","",$B$25)</f>
        <v>項目22</v>
      </c>
      <c r="I502" s="19"/>
      <c r="J502" s="6"/>
      <c r="K502" s="6"/>
      <c r="L502" s="30"/>
      <c r="M502" s="1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</row>
    <row r="503" spans="1:227" x14ac:dyDescent="0.2">
      <c r="A503" s="1"/>
      <c r="B503" s="74" t="str">
        <f>IF($B$26="","",$B$26)</f>
        <v>項目23</v>
      </c>
      <c r="C503" s="19"/>
      <c r="D503" s="6"/>
      <c r="E503" s="6"/>
      <c r="F503" s="30"/>
      <c r="G503" s="1"/>
      <c r="H503" s="74" t="str">
        <f>IF($B$26="","",$B$26)</f>
        <v>項目23</v>
      </c>
      <c r="I503" s="19"/>
      <c r="J503" s="6"/>
      <c r="K503" s="6"/>
      <c r="L503" s="30"/>
      <c r="M503" s="1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</row>
    <row r="504" spans="1:227" x14ac:dyDescent="0.2">
      <c r="A504" s="1"/>
      <c r="B504" s="74" t="str">
        <f>IF($B$27="","",$B$27)</f>
        <v>項目24</v>
      </c>
      <c r="C504" s="19"/>
      <c r="D504" s="6"/>
      <c r="E504" s="6"/>
      <c r="F504" s="30"/>
      <c r="G504" s="1"/>
      <c r="H504" s="74" t="str">
        <f>IF($B$27="","",$B$27)</f>
        <v>項目24</v>
      </c>
      <c r="I504" s="19"/>
      <c r="J504" s="6"/>
      <c r="K504" s="6"/>
      <c r="L504" s="30"/>
      <c r="M504" s="1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</row>
    <row r="505" spans="1:227" x14ac:dyDescent="0.2">
      <c r="A505" s="1"/>
      <c r="B505" s="74" t="str">
        <f>IF($B$28="","",$B$28)</f>
        <v>項目25</v>
      </c>
      <c r="C505" s="19"/>
      <c r="D505" s="6"/>
      <c r="E505" s="6"/>
      <c r="F505" s="30"/>
      <c r="G505" s="1"/>
      <c r="H505" s="74" t="str">
        <f>IF($B$28="","",$B$28)</f>
        <v>項目25</v>
      </c>
      <c r="I505" s="19"/>
      <c r="J505" s="6"/>
      <c r="K505" s="6"/>
      <c r="L505" s="30"/>
      <c r="M505" s="1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</row>
    <row r="506" spans="1:227" x14ac:dyDescent="0.2">
      <c r="A506" s="1"/>
      <c r="B506" s="74" t="str">
        <f>IF($B$29="","",$B$29)</f>
        <v>項目26</v>
      </c>
      <c r="C506" s="19"/>
      <c r="D506" s="6"/>
      <c r="E506" s="6"/>
      <c r="F506" s="30"/>
      <c r="G506" s="1"/>
      <c r="H506" s="74" t="str">
        <f>IF($B$29="","",$B$29)</f>
        <v>項目26</v>
      </c>
      <c r="I506" s="19"/>
      <c r="J506" s="6"/>
      <c r="K506" s="6"/>
      <c r="L506" s="30"/>
      <c r="M506" s="1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</row>
    <row r="507" spans="1:227" x14ac:dyDescent="0.2">
      <c r="A507" s="1"/>
      <c r="B507" s="74" t="str">
        <f>IF($B$30="","",$B$30)</f>
        <v>項目27</v>
      </c>
      <c r="C507" s="19"/>
      <c r="D507" s="6"/>
      <c r="E507" s="6"/>
      <c r="F507" s="30"/>
      <c r="G507" s="1"/>
      <c r="H507" s="74" t="str">
        <f>IF($B$30="","",$B$30)</f>
        <v>項目27</v>
      </c>
      <c r="I507" s="19"/>
      <c r="J507" s="6"/>
      <c r="K507" s="6"/>
      <c r="L507" s="30"/>
      <c r="M507" s="1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</row>
    <row r="508" spans="1:227" x14ac:dyDescent="0.2">
      <c r="A508" s="1"/>
      <c r="B508" s="74" t="str">
        <f>IF($B$31="","",$B$31)</f>
        <v>項目28</v>
      </c>
      <c r="C508" s="19"/>
      <c r="D508" s="6"/>
      <c r="E508" s="6"/>
      <c r="F508" s="30"/>
      <c r="G508" s="1"/>
      <c r="H508" s="74" t="str">
        <f>IF($B$31="","",$B$31)</f>
        <v>項目28</v>
      </c>
      <c r="I508" s="19"/>
      <c r="J508" s="6"/>
      <c r="K508" s="6"/>
      <c r="L508" s="30"/>
      <c r="M508" s="1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</row>
    <row r="509" spans="1:227" x14ac:dyDescent="0.2">
      <c r="A509" s="1"/>
      <c r="B509" s="74" t="str">
        <f>IF($B$32="","",$B$32)</f>
        <v>項目29</v>
      </c>
      <c r="C509" s="19"/>
      <c r="D509" s="6"/>
      <c r="E509" s="6"/>
      <c r="F509" s="30"/>
      <c r="G509" s="1"/>
      <c r="H509" s="74" t="str">
        <f>IF($B$32="","",$B$32)</f>
        <v>項目29</v>
      </c>
      <c r="I509" s="19"/>
      <c r="J509" s="6"/>
      <c r="K509" s="6"/>
      <c r="L509" s="30"/>
      <c r="M509" s="1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</row>
    <row r="510" spans="1:227" x14ac:dyDescent="0.2">
      <c r="A510" s="1"/>
      <c r="B510" s="74" t="str">
        <f>IF($B$33="","",$B$33)</f>
        <v>項目30</v>
      </c>
      <c r="C510" s="19"/>
      <c r="D510" s="6"/>
      <c r="E510" s="6"/>
      <c r="F510" s="30"/>
      <c r="G510" s="1"/>
      <c r="H510" s="74" t="str">
        <f>IF($B$33="","",$B$33)</f>
        <v>項目30</v>
      </c>
      <c r="I510" s="19"/>
      <c r="J510" s="6"/>
      <c r="K510" s="6"/>
      <c r="L510" s="30"/>
      <c r="M510" s="1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</row>
    <row r="511" spans="1:227" x14ac:dyDescent="0.2">
      <c r="A511" s="1"/>
      <c r="B511" s="74" t="str">
        <f>IF($B$34="","",$B$34)</f>
        <v>項目31</v>
      </c>
      <c r="C511" s="19"/>
      <c r="D511" s="6"/>
      <c r="E511" s="6"/>
      <c r="F511" s="30"/>
      <c r="G511" s="1"/>
      <c r="H511" s="74" t="str">
        <f>IF($B$34="","",$B$34)</f>
        <v>項目31</v>
      </c>
      <c r="I511" s="19"/>
      <c r="J511" s="6"/>
      <c r="K511" s="6"/>
      <c r="L511" s="30"/>
      <c r="M511" s="1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</row>
    <row r="512" spans="1:227" x14ac:dyDescent="0.2">
      <c r="A512" s="1"/>
      <c r="B512" s="74" t="str">
        <f>IF($B$35="","",$B$35)</f>
        <v>項目32</v>
      </c>
      <c r="C512" s="19"/>
      <c r="D512" s="6"/>
      <c r="E512" s="6"/>
      <c r="F512" s="30"/>
      <c r="G512" s="1"/>
      <c r="H512" s="74" t="str">
        <f>IF($B$35="","",$B$35)</f>
        <v>項目32</v>
      </c>
      <c r="I512" s="19"/>
      <c r="J512" s="6"/>
      <c r="K512" s="6"/>
      <c r="L512" s="30"/>
      <c r="M512" s="1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</row>
    <row r="513" spans="1:227" x14ac:dyDescent="0.2">
      <c r="A513" s="1"/>
      <c r="B513" s="74" t="str">
        <f>IF($B$36="","",$B$36)</f>
        <v>項目33</v>
      </c>
      <c r="C513" s="19"/>
      <c r="D513" s="6"/>
      <c r="E513" s="6"/>
      <c r="F513" s="30"/>
      <c r="G513" s="1"/>
      <c r="H513" s="74" t="str">
        <f>IF($B$36="","",$B$36)</f>
        <v>項目33</v>
      </c>
      <c r="I513" s="19"/>
      <c r="J513" s="6"/>
      <c r="K513" s="6"/>
      <c r="L513" s="30"/>
      <c r="M513" s="1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</row>
    <row r="514" spans="1:227" x14ac:dyDescent="0.2">
      <c r="A514" s="1"/>
      <c r="B514" s="74" t="str">
        <f>IF($B$37="","",$B$37)</f>
        <v>項目34</v>
      </c>
      <c r="C514" s="19"/>
      <c r="D514" s="6"/>
      <c r="E514" s="6"/>
      <c r="F514" s="30"/>
      <c r="G514" s="1"/>
      <c r="H514" s="74" t="str">
        <f>IF($B$37="","",$B$37)</f>
        <v>項目34</v>
      </c>
      <c r="I514" s="19"/>
      <c r="J514" s="6"/>
      <c r="K514" s="6"/>
      <c r="L514" s="30"/>
      <c r="M514" s="1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</row>
    <row r="515" spans="1:227" x14ac:dyDescent="0.2">
      <c r="A515" s="1"/>
      <c r="B515" s="74" t="str">
        <f>IF($B$38="","",$B$38)</f>
        <v>項目35</v>
      </c>
      <c r="C515" s="19"/>
      <c r="D515" s="6"/>
      <c r="E515" s="6"/>
      <c r="F515" s="30"/>
      <c r="G515" s="1"/>
      <c r="H515" s="74" t="str">
        <f>IF($B$38="","",$B$38)</f>
        <v>項目35</v>
      </c>
      <c r="I515" s="19"/>
      <c r="J515" s="6"/>
      <c r="K515" s="6"/>
      <c r="L515" s="30"/>
      <c r="M515" s="1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</row>
    <row r="516" spans="1:227" x14ac:dyDescent="0.2">
      <c r="A516" s="1"/>
      <c r="B516" s="74" t="str">
        <f>IF($B$39="","",$B$39)</f>
        <v>項目36</v>
      </c>
      <c r="C516" s="19"/>
      <c r="D516" s="6"/>
      <c r="E516" s="6"/>
      <c r="F516" s="30"/>
      <c r="G516" s="1"/>
      <c r="H516" s="74" t="str">
        <f>IF($B$39="","",$B$39)</f>
        <v>項目36</v>
      </c>
      <c r="I516" s="19"/>
      <c r="J516" s="6"/>
      <c r="K516" s="6"/>
      <c r="L516" s="30"/>
      <c r="M516" s="1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</row>
    <row r="517" spans="1:227" x14ac:dyDescent="0.2">
      <c r="A517" s="1"/>
      <c r="B517" s="74" t="str">
        <f>IF($B$40="","",$B$40)</f>
        <v>項目37</v>
      </c>
      <c r="C517" s="19"/>
      <c r="D517" s="6"/>
      <c r="E517" s="6"/>
      <c r="F517" s="30"/>
      <c r="G517" s="1"/>
      <c r="H517" s="74" t="str">
        <f>IF($B$40="","",$B$40)</f>
        <v>項目37</v>
      </c>
      <c r="I517" s="19"/>
      <c r="J517" s="6"/>
      <c r="K517" s="6"/>
      <c r="L517" s="30"/>
      <c r="M517" s="1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</row>
    <row r="518" spans="1:227" x14ac:dyDescent="0.2">
      <c r="A518" s="1"/>
      <c r="B518" s="74" t="str">
        <f>IF($B$41="","",$B$41)</f>
        <v>項目38</v>
      </c>
      <c r="C518" s="19"/>
      <c r="D518" s="6"/>
      <c r="E518" s="6"/>
      <c r="F518" s="30"/>
      <c r="G518" s="1"/>
      <c r="H518" s="74" t="str">
        <f>IF($B$41="","",$B$41)</f>
        <v>項目38</v>
      </c>
      <c r="I518" s="19"/>
      <c r="J518" s="6"/>
      <c r="K518" s="6"/>
      <c r="L518" s="30"/>
      <c r="M518" s="1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</row>
    <row r="519" spans="1:227" x14ac:dyDescent="0.2">
      <c r="A519" s="1"/>
      <c r="B519" s="74" t="str">
        <f>IF($B$42="","",$B$42)</f>
        <v>項目39</v>
      </c>
      <c r="C519" s="19"/>
      <c r="D519" s="6"/>
      <c r="E519" s="6"/>
      <c r="F519" s="30"/>
      <c r="G519" s="1"/>
      <c r="H519" s="74" t="str">
        <f>IF($B$42="","",$B$42)</f>
        <v>項目39</v>
      </c>
      <c r="I519" s="19"/>
      <c r="J519" s="6"/>
      <c r="K519" s="6"/>
      <c r="L519" s="30"/>
      <c r="M519" s="1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</row>
    <row r="520" spans="1:227" x14ac:dyDescent="0.2">
      <c r="A520" s="1"/>
      <c r="B520" s="74" t="str">
        <f>IF($B$43="","",$B$43)</f>
        <v>項目40</v>
      </c>
      <c r="C520" s="19"/>
      <c r="D520" s="6"/>
      <c r="E520" s="6"/>
      <c r="F520" s="30"/>
      <c r="G520" s="1"/>
      <c r="H520" s="74" t="str">
        <f>IF($B$43="","",$B$43)</f>
        <v>項目40</v>
      </c>
      <c r="I520" s="19"/>
      <c r="J520" s="6"/>
      <c r="K520" s="6"/>
      <c r="L520" s="30"/>
      <c r="M520" s="1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</row>
    <row r="521" spans="1:227" x14ac:dyDescent="0.2">
      <c r="A521" s="1"/>
      <c r="B521" s="74" t="str">
        <f>IF($B$44="","",$B$44)</f>
        <v>項目41</v>
      </c>
      <c r="C521" s="19"/>
      <c r="D521" s="6"/>
      <c r="E521" s="6"/>
      <c r="F521" s="30"/>
      <c r="G521" s="1"/>
      <c r="H521" s="74" t="str">
        <f>IF($B$44="","",$B$44)</f>
        <v>項目41</v>
      </c>
      <c r="I521" s="19"/>
      <c r="J521" s="6"/>
      <c r="K521" s="6"/>
      <c r="L521" s="30"/>
      <c r="M521" s="1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</row>
    <row r="522" spans="1:227" x14ac:dyDescent="0.2">
      <c r="A522" s="1"/>
      <c r="B522" s="74" t="str">
        <f>IF($B$45="","",$B$45)</f>
        <v>項目42</v>
      </c>
      <c r="C522" s="19"/>
      <c r="D522" s="6"/>
      <c r="E522" s="6"/>
      <c r="F522" s="30"/>
      <c r="G522" s="1"/>
      <c r="H522" s="74" t="str">
        <f>IF($B$45="","",$B$45)</f>
        <v>項目42</v>
      </c>
      <c r="I522" s="19"/>
      <c r="J522" s="6"/>
      <c r="K522" s="6"/>
      <c r="L522" s="30"/>
      <c r="M522" s="1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</row>
    <row r="523" spans="1:227" x14ac:dyDescent="0.2">
      <c r="A523" s="1"/>
      <c r="B523" s="74" t="str">
        <f>IF($B$46="","",$B$46)</f>
        <v>項目43</v>
      </c>
      <c r="C523" s="19"/>
      <c r="D523" s="6"/>
      <c r="E523" s="6"/>
      <c r="F523" s="30"/>
      <c r="G523" s="1"/>
      <c r="H523" s="74" t="str">
        <f>IF($B$46="","",$B$46)</f>
        <v>項目43</v>
      </c>
      <c r="I523" s="19"/>
      <c r="J523" s="6"/>
      <c r="K523" s="6"/>
      <c r="L523" s="30"/>
      <c r="M523" s="1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</row>
    <row r="524" spans="1:227" x14ac:dyDescent="0.2">
      <c r="A524" s="1"/>
      <c r="B524" s="74" t="str">
        <f>IF($B$47="","",$B$47)</f>
        <v>項目44</v>
      </c>
      <c r="C524" s="19"/>
      <c r="D524" s="6"/>
      <c r="E524" s="6"/>
      <c r="F524" s="30"/>
      <c r="G524" s="1"/>
      <c r="H524" s="74" t="str">
        <f>IF($B$47="","",$B$47)</f>
        <v>項目44</v>
      </c>
      <c r="I524" s="19"/>
      <c r="J524" s="6"/>
      <c r="K524" s="6"/>
      <c r="L524" s="30"/>
      <c r="M524" s="1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</row>
    <row r="525" spans="1:227" x14ac:dyDescent="0.2">
      <c r="A525" s="1"/>
      <c r="B525" s="74" t="str">
        <f>IF($B$48="","",$B$48)</f>
        <v>項目45</v>
      </c>
      <c r="C525" s="19"/>
      <c r="D525" s="6"/>
      <c r="E525" s="6"/>
      <c r="F525" s="30"/>
      <c r="G525" s="1"/>
      <c r="H525" s="74" t="str">
        <f>IF($B$48="","",$B$48)</f>
        <v>項目45</v>
      </c>
      <c r="I525" s="19"/>
      <c r="J525" s="6"/>
      <c r="K525" s="6"/>
      <c r="L525" s="30"/>
      <c r="M525" s="1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</row>
    <row r="526" spans="1:227" x14ac:dyDescent="0.2">
      <c r="A526" s="1"/>
      <c r="B526" s="74" t="str">
        <f>IF($B$49="","",$B$49)</f>
        <v>項目46</v>
      </c>
      <c r="C526" s="19"/>
      <c r="D526" s="6"/>
      <c r="E526" s="6"/>
      <c r="F526" s="30"/>
      <c r="G526" s="1"/>
      <c r="H526" s="74" t="str">
        <f>IF($B$49="","",$B$49)</f>
        <v>項目46</v>
      </c>
      <c r="I526" s="19"/>
      <c r="J526" s="6"/>
      <c r="K526" s="6"/>
      <c r="L526" s="30"/>
      <c r="M526" s="1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</row>
    <row r="527" spans="1:227" x14ac:dyDescent="0.2">
      <c r="A527" s="1"/>
      <c r="B527" s="74" t="str">
        <f>IF($B$50="","",$B$50)</f>
        <v>項目47</v>
      </c>
      <c r="C527" s="19"/>
      <c r="D527" s="6"/>
      <c r="E527" s="6"/>
      <c r="F527" s="30"/>
      <c r="G527" s="1"/>
      <c r="H527" s="74" t="str">
        <f>IF($B$50="","",$B$50)</f>
        <v>項目47</v>
      </c>
      <c r="I527" s="19"/>
      <c r="J527" s="6"/>
      <c r="K527" s="6"/>
      <c r="L527" s="30"/>
      <c r="M527" s="1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</row>
    <row r="528" spans="1:227" x14ac:dyDescent="0.2">
      <c r="A528" s="1"/>
      <c r="B528" s="74" t="str">
        <f>IF($B$51="","",$B$51)</f>
        <v>項目48</v>
      </c>
      <c r="C528" s="19"/>
      <c r="D528" s="6"/>
      <c r="E528" s="6"/>
      <c r="F528" s="30"/>
      <c r="G528" s="1"/>
      <c r="H528" s="74" t="str">
        <f>IF($B$51="","",$B$51)</f>
        <v>項目48</v>
      </c>
      <c r="I528" s="19"/>
      <c r="J528" s="6"/>
      <c r="K528" s="6"/>
      <c r="L528" s="30"/>
      <c r="M528" s="1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</row>
    <row r="529" spans="1:227" x14ac:dyDescent="0.2">
      <c r="A529" s="1"/>
      <c r="B529" s="74" t="str">
        <f>IF($B$52="","",$B$52)</f>
        <v>項目49</v>
      </c>
      <c r="C529" s="19"/>
      <c r="D529" s="6"/>
      <c r="E529" s="6"/>
      <c r="F529" s="30"/>
      <c r="G529" s="1"/>
      <c r="H529" s="74" t="str">
        <f>IF($B$52="","",$B$52)</f>
        <v>項目49</v>
      </c>
      <c r="I529" s="19"/>
      <c r="J529" s="6"/>
      <c r="K529" s="6"/>
      <c r="L529" s="30"/>
      <c r="M529" s="1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</row>
    <row r="530" spans="1:227" x14ac:dyDescent="0.2">
      <c r="A530" s="1"/>
      <c r="B530" s="76" t="str">
        <f>IF($B$53="","",$B$53)</f>
        <v>項目50</v>
      </c>
      <c r="C530" s="20"/>
      <c r="D530" s="7"/>
      <c r="E530" s="7"/>
      <c r="F530" s="31"/>
      <c r="G530" s="1"/>
      <c r="H530" s="76" t="str">
        <f>IF($B$53="","",$B$53)</f>
        <v>項目50</v>
      </c>
      <c r="I530" s="20"/>
      <c r="J530" s="7"/>
      <c r="K530" s="7"/>
      <c r="L530" s="31"/>
      <c r="M530" s="1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</row>
    <row r="531" spans="1:227" s="88" customFormat="1" x14ac:dyDescent="0.2">
      <c r="A531" s="5"/>
      <c r="B531" s="5"/>
      <c r="C531" s="42"/>
      <c r="D531" s="42"/>
      <c r="E531" s="42"/>
      <c r="F531" s="42"/>
      <c r="G531" s="5"/>
      <c r="H531" s="5"/>
      <c r="I531" s="42"/>
      <c r="J531" s="42"/>
      <c r="K531" s="42"/>
      <c r="L531" s="42"/>
      <c r="M531" s="5"/>
    </row>
    <row r="532" spans="1:227" x14ac:dyDescent="0.2">
      <c r="A532" s="1"/>
      <c r="B532" s="317" t="s">
        <v>71</v>
      </c>
      <c r="C532" s="311" t="s">
        <v>57</v>
      </c>
      <c r="D532" s="312"/>
      <c r="E532" s="312"/>
      <c r="F532" s="313"/>
      <c r="G532" s="1"/>
      <c r="H532" s="319" t="s">
        <v>98</v>
      </c>
      <c r="I532" s="311" t="s">
        <v>57</v>
      </c>
      <c r="J532" s="312"/>
      <c r="K532" s="312"/>
      <c r="L532" s="313"/>
      <c r="M532" s="1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</row>
    <row r="533" spans="1:227" x14ac:dyDescent="0.2">
      <c r="A533" s="1"/>
      <c r="B533" s="321"/>
      <c r="C533" s="12" t="s">
        <v>0</v>
      </c>
      <c r="D533" s="11" t="s">
        <v>1</v>
      </c>
      <c r="E533" s="10" t="s">
        <v>2</v>
      </c>
      <c r="F533" s="24" t="s">
        <v>3</v>
      </c>
      <c r="G533" s="1"/>
      <c r="H533" s="322"/>
      <c r="I533" s="12" t="s">
        <v>0</v>
      </c>
      <c r="J533" s="11" t="s">
        <v>1</v>
      </c>
      <c r="K533" s="10" t="s">
        <v>2</v>
      </c>
      <c r="L533" s="24" t="s">
        <v>3</v>
      </c>
      <c r="M533" s="1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</row>
    <row r="534" spans="1:227" x14ac:dyDescent="0.2">
      <c r="A534" s="1"/>
      <c r="B534" s="73" t="str">
        <f>IF($B$4="","",$B$4)</f>
        <v>加工食品</v>
      </c>
      <c r="C534" s="21"/>
      <c r="D534" s="8"/>
      <c r="E534" s="8"/>
      <c r="F534" s="29"/>
      <c r="G534" s="1"/>
      <c r="H534" s="73" t="str">
        <f>IF($B$4="","",$B$4)</f>
        <v>加工食品</v>
      </c>
      <c r="I534" s="21"/>
      <c r="J534" s="8"/>
      <c r="K534" s="8"/>
      <c r="L534" s="29"/>
      <c r="M534" s="1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</row>
    <row r="535" spans="1:227" x14ac:dyDescent="0.2">
      <c r="A535" s="1"/>
      <c r="B535" s="74" t="str">
        <f>IF($B$5="","",$B$5)</f>
        <v>生鮮食品</v>
      </c>
      <c r="C535" s="19"/>
      <c r="D535" s="6"/>
      <c r="E535" s="6"/>
      <c r="F535" s="30"/>
      <c r="G535" s="1"/>
      <c r="H535" s="74" t="str">
        <f>IF($B$5="","",$B$5)</f>
        <v>生鮮食品</v>
      </c>
      <c r="I535" s="19"/>
      <c r="J535" s="6"/>
      <c r="K535" s="6"/>
      <c r="L535" s="30"/>
      <c r="M535" s="1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</row>
    <row r="536" spans="1:227" x14ac:dyDescent="0.2">
      <c r="A536" s="1"/>
      <c r="B536" s="74" t="str">
        <f>IF($B$6="","",$B$6)</f>
        <v>菓子類</v>
      </c>
      <c r="C536" s="19"/>
      <c r="D536" s="6"/>
      <c r="E536" s="6"/>
      <c r="F536" s="30"/>
      <c r="G536" s="1"/>
      <c r="H536" s="74" t="str">
        <f>IF($B$6="","",$B$6)</f>
        <v>菓子類</v>
      </c>
      <c r="I536" s="19"/>
      <c r="J536" s="6"/>
      <c r="K536" s="6"/>
      <c r="L536" s="30"/>
      <c r="M536" s="1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</row>
    <row r="537" spans="1:227" x14ac:dyDescent="0.2">
      <c r="A537" s="1"/>
      <c r="B537" s="74" t="str">
        <f>IF($B$7="","",$B$7)</f>
        <v>項目4</v>
      </c>
      <c r="C537" s="19"/>
      <c r="D537" s="6"/>
      <c r="E537" s="6"/>
      <c r="F537" s="30"/>
      <c r="G537" s="1"/>
      <c r="H537" s="74" t="str">
        <f>IF($B$7="","",$B$7)</f>
        <v>項目4</v>
      </c>
      <c r="I537" s="19"/>
      <c r="J537" s="6"/>
      <c r="K537" s="6"/>
      <c r="L537" s="30"/>
      <c r="M537" s="1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</row>
    <row r="538" spans="1:227" x14ac:dyDescent="0.2">
      <c r="A538" s="1"/>
      <c r="B538" s="74" t="str">
        <f>IF($B$8="","",$B$8)</f>
        <v>項目5</v>
      </c>
      <c r="C538" s="19"/>
      <c r="D538" s="6"/>
      <c r="E538" s="6"/>
      <c r="F538" s="30"/>
      <c r="G538" s="1"/>
      <c r="H538" s="74" t="str">
        <f>IF($B$8="","",$B$8)</f>
        <v>項目5</v>
      </c>
      <c r="I538" s="19"/>
      <c r="J538" s="6"/>
      <c r="K538" s="6"/>
      <c r="L538" s="30"/>
      <c r="M538" s="1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</row>
    <row r="539" spans="1:227" x14ac:dyDescent="0.2">
      <c r="A539" s="1"/>
      <c r="B539" s="74" t="str">
        <f>IF($B$9="","",$B$9)</f>
        <v>項目6</v>
      </c>
      <c r="C539" s="19"/>
      <c r="D539" s="6"/>
      <c r="E539" s="6"/>
      <c r="F539" s="30"/>
      <c r="G539" s="1"/>
      <c r="H539" s="74" t="str">
        <f>IF($B$9="","",$B$9)</f>
        <v>項目6</v>
      </c>
      <c r="I539" s="19"/>
      <c r="J539" s="6"/>
      <c r="K539" s="6"/>
      <c r="L539" s="30"/>
      <c r="M539" s="1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</row>
    <row r="540" spans="1:227" x14ac:dyDescent="0.2">
      <c r="A540" s="1"/>
      <c r="B540" s="74" t="str">
        <f>IF($B$10="","",$B$10)</f>
        <v>項目7</v>
      </c>
      <c r="C540" s="19"/>
      <c r="D540" s="6"/>
      <c r="E540" s="6"/>
      <c r="F540" s="30"/>
      <c r="G540" s="1"/>
      <c r="H540" s="74" t="str">
        <f>IF($B$10="","",$B$10)</f>
        <v>項目7</v>
      </c>
      <c r="I540" s="19"/>
      <c r="J540" s="6"/>
      <c r="K540" s="6"/>
      <c r="L540" s="30"/>
      <c r="M540" s="1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</row>
    <row r="541" spans="1:227" x14ac:dyDescent="0.2">
      <c r="A541" s="1"/>
      <c r="B541" s="74" t="str">
        <f>IF($B$11="","",$B$11)</f>
        <v>項目8</v>
      </c>
      <c r="C541" s="19"/>
      <c r="D541" s="6"/>
      <c r="E541" s="6"/>
      <c r="F541" s="30"/>
      <c r="G541" s="1"/>
      <c r="H541" s="74" t="str">
        <f>IF($B$11="","",$B$11)</f>
        <v>項目8</v>
      </c>
      <c r="I541" s="19"/>
      <c r="J541" s="6"/>
      <c r="K541" s="6"/>
      <c r="L541" s="30"/>
      <c r="M541" s="1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</row>
    <row r="542" spans="1:227" x14ac:dyDescent="0.2">
      <c r="A542" s="1"/>
      <c r="B542" s="74" t="str">
        <f>IF($B$12="","",$B$12)</f>
        <v>項目9</v>
      </c>
      <c r="C542" s="19"/>
      <c r="D542" s="6"/>
      <c r="E542" s="6"/>
      <c r="F542" s="30"/>
      <c r="G542" s="1"/>
      <c r="H542" s="74" t="str">
        <f>IF($B$12="","",$B$12)</f>
        <v>項目9</v>
      </c>
      <c r="I542" s="19"/>
      <c r="J542" s="6"/>
      <c r="K542" s="6"/>
      <c r="L542" s="30"/>
      <c r="M542" s="1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</row>
    <row r="543" spans="1:227" x14ac:dyDescent="0.2">
      <c r="A543" s="1"/>
      <c r="B543" s="74" t="str">
        <f>IF($B$13="","",$B$13)</f>
        <v>項目10</v>
      </c>
      <c r="C543" s="19"/>
      <c r="D543" s="6"/>
      <c r="E543" s="6"/>
      <c r="F543" s="30"/>
      <c r="G543" s="1"/>
      <c r="H543" s="74" t="str">
        <f>IF($B$13="","",$B$13)</f>
        <v>項目10</v>
      </c>
      <c r="I543" s="19"/>
      <c r="J543" s="6"/>
      <c r="K543" s="6"/>
      <c r="L543" s="30"/>
      <c r="M543" s="1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</row>
    <row r="544" spans="1:227" x14ac:dyDescent="0.2">
      <c r="A544" s="1"/>
      <c r="B544" s="74" t="str">
        <f>IF($B$14="","",$B$14)</f>
        <v>項目11</v>
      </c>
      <c r="C544" s="19"/>
      <c r="D544" s="6"/>
      <c r="E544" s="6"/>
      <c r="F544" s="30"/>
      <c r="G544" s="1"/>
      <c r="H544" s="74" t="str">
        <f>IF($B$14="","",$B$14)</f>
        <v>項目11</v>
      </c>
      <c r="I544" s="19"/>
      <c r="J544" s="6"/>
      <c r="K544" s="6"/>
      <c r="L544" s="30"/>
      <c r="M544" s="1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</row>
    <row r="545" spans="1:227" x14ac:dyDescent="0.2">
      <c r="A545" s="1"/>
      <c r="B545" s="74" t="str">
        <f>IF($B$15="","",$B$15)</f>
        <v>項目12</v>
      </c>
      <c r="C545" s="19"/>
      <c r="D545" s="6"/>
      <c r="E545" s="6"/>
      <c r="F545" s="30"/>
      <c r="G545" s="1"/>
      <c r="H545" s="74" t="str">
        <f>IF($B$15="","",$B$15)</f>
        <v>項目12</v>
      </c>
      <c r="I545" s="19"/>
      <c r="J545" s="6"/>
      <c r="K545" s="6"/>
      <c r="L545" s="30"/>
      <c r="M545" s="1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</row>
    <row r="546" spans="1:227" x14ac:dyDescent="0.2">
      <c r="A546" s="1"/>
      <c r="B546" s="74" t="str">
        <f>IF($B$16="","",$B$16)</f>
        <v>項目13</v>
      </c>
      <c r="C546" s="19"/>
      <c r="D546" s="6"/>
      <c r="E546" s="6"/>
      <c r="F546" s="30"/>
      <c r="G546" s="1"/>
      <c r="H546" s="74" t="str">
        <f>IF($B$16="","",$B$16)</f>
        <v>項目13</v>
      </c>
      <c r="I546" s="19"/>
      <c r="J546" s="6"/>
      <c r="K546" s="6"/>
      <c r="L546" s="30"/>
      <c r="M546" s="1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</row>
    <row r="547" spans="1:227" x14ac:dyDescent="0.2">
      <c r="A547" s="1"/>
      <c r="B547" s="74" t="str">
        <f>IF($B$17="","",$B$17)</f>
        <v>項目14</v>
      </c>
      <c r="C547" s="19"/>
      <c r="D547" s="6"/>
      <c r="E547" s="6"/>
      <c r="F547" s="30"/>
      <c r="G547" s="1"/>
      <c r="H547" s="74" t="str">
        <f>IF($B$17="","",$B$17)</f>
        <v>項目14</v>
      </c>
      <c r="I547" s="19"/>
      <c r="J547" s="6"/>
      <c r="K547" s="6"/>
      <c r="L547" s="30"/>
      <c r="M547" s="1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</row>
    <row r="548" spans="1:227" x14ac:dyDescent="0.2">
      <c r="A548" s="1"/>
      <c r="B548" s="74" t="str">
        <f>IF($B$18="","",$B$18)</f>
        <v>項目15</v>
      </c>
      <c r="C548" s="19"/>
      <c r="D548" s="6"/>
      <c r="E548" s="6"/>
      <c r="F548" s="30"/>
      <c r="G548" s="1"/>
      <c r="H548" s="74" t="str">
        <f>IF($B$18="","",$B$18)</f>
        <v>項目15</v>
      </c>
      <c r="I548" s="19"/>
      <c r="J548" s="6"/>
      <c r="K548" s="6"/>
      <c r="L548" s="30"/>
      <c r="M548" s="1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</row>
    <row r="549" spans="1:227" x14ac:dyDescent="0.2">
      <c r="A549" s="1"/>
      <c r="B549" s="74" t="str">
        <f>IF($B$19="","",$B$19)</f>
        <v>項目16</v>
      </c>
      <c r="C549" s="19"/>
      <c r="D549" s="6"/>
      <c r="E549" s="6"/>
      <c r="F549" s="30"/>
      <c r="G549" s="1"/>
      <c r="H549" s="74" t="str">
        <f>IF($B$19="","",$B$19)</f>
        <v>項目16</v>
      </c>
      <c r="I549" s="19"/>
      <c r="J549" s="6"/>
      <c r="K549" s="6"/>
      <c r="L549" s="30"/>
      <c r="M549" s="1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</row>
    <row r="550" spans="1:227" x14ac:dyDescent="0.2">
      <c r="A550" s="1"/>
      <c r="B550" s="74" t="str">
        <f>IF($B$20="","",$B$20)</f>
        <v>項目17</v>
      </c>
      <c r="C550" s="19"/>
      <c r="D550" s="6"/>
      <c r="E550" s="6"/>
      <c r="F550" s="30"/>
      <c r="G550" s="1"/>
      <c r="H550" s="74" t="str">
        <f>IF($B$20="","",$B$20)</f>
        <v>項目17</v>
      </c>
      <c r="I550" s="19"/>
      <c r="J550" s="6"/>
      <c r="K550" s="6"/>
      <c r="L550" s="30"/>
      <c r="M550" s="1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</row>
    <row r="551" spans="1:227" x14ac:dyDescent="0.2">
      <c r="A551" s="1"/>
      <c r="B551" s="74" t="str">
        <f>IF($B$21="","",$B$21)</f>
        <v>項目18</v>
      </c>
      <c r="C551" s="19"/>
      <c r="D551" s="6"/>
      <c r="E551" s="6"/>
      <c r="F551" s="30"/>
      <c r="G551" s="1"/>
      <c r="H551" s="74" t="str">
        <f>IF($B$21="","",$B$21)</f>
        <v>項目18</v>
      </c>
      <c r="I551" s="19"/>
      <c r="J551" s="6"/>
      <c r="K551" s="6"/>
      <c r="L551" s="30"/>
      <c r="M551" s="1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</row>
    <row r="552" spans="1:227" x14ac:dyDescent="0.2">
      <c r="A552" s="1"/>
      <c r="B552" s="74" t="str">
        <f>IF($B$22="","",$B$22)</f>
        <v>項目19</v>
      </c>
      <c r="C552" s="19"/>
      <c r="D552" s="6"/>
      <c r="E552" s="6"/>
      <c r="F552" s="30"/>
      <c r="G552" s="1"/>
      <c r="H552" s="74" t="str">
        <f>IF($B$22="","",$B$22)</f>
        <v>項目19</v>
      </c>
      <c r="I552" s="19"/>
      <c r="J552" s="6"/>
      <c r="K552" s="6"/>
      <c r="L552" s="30"/>
      <c r="M552" s="1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</row>
    <row r="553" spans="1:227" x14ac:dyDescent="0.2">
      <c r="A553" s="1"/>
      <c r="B553" s="74" t="str">
        <f>IF($B$23="","",$B$23)</f>
        <v>項目20</v>
      </c>
      <c r="C553" s="19"/>
      <c r="D553" s="6"/>
      <c r="E553" s="6"/>
      <c r="F553" s="30"/>
      <c r="G553" s="1"/>
      <c r="H553" s="74" t="str">
        <f>IF($B$23="","",$B$23)</f>
        <v>項目20</v>
      </c>
      <c r="I553" s="19"/>
      <c r="J553" s="6"/>
      <c r="K553" s="6"/>
      <c r="L553" s="30"/>
      <c r="M553" s="1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</row>
    <row r="554" spans="1:227" x14ac:dyDescent="0.2">
      <c r="A554" s="1"/>
      <c r="B554" s="74" t="str">
        <f>IF($B$24="","",$B$24)</f>
        <v>項目21</v>
      </c>
      <c r="C554" s="19"/>
      <c r="D554" s="6"/>
      <c r="E554" s="6"/>
      <c r="F554" s="30"/>
      <c r="G554" s="1"/>
      <c r="H554" s="74" t="str">
        <f>IF($B$24="","",$B$24)</f>
        <v>項目21</v>
      </c>
      <c r="I554" s="19"/>
      <c r="J554" s="6"/>
      <c r="K554" s="6"/>
      <c r="L554" s="30"/>
      <c r="M554" s="1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</row>
    <row r="555" spans="1:227" x14ac:dyDescent="0.2">
      <c r="A555" s="1"/>
      <c r="B555" s="74" t="str">
        <f>IF($B$25="","",$B$25)</f>
        <v>項目22</v>
      </c>
      <c r="C555" s="19"/>
      <c r="D555" s="6"/>
      <c r="E555" s="6"/>
      <c r="F555" s="30"/>
      <c r="G555" s="1"/>
      <c r="H555" s="74" t="str">
        <f>IF($B$25="","",$B$25)</f>
        <v>項目22</v>
      </c>
      <c r="I555" s="19"/>
      <c r="J555" s="6"/>
      <c r="K555" s="6"/>
      <c r="L555" s="30"/>
      <c r="M555" s="1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</row>
    <row r="556" spans="1:227" x14ac:dyDescent="0.2">
      <c r="A556" s="1"/>
      <c r="B556" s="74" t="str">
        <f>IF($B$26="","",$B$26)</f>
        <v>項目23</v>
      </c>
      <c r="C556" s="19"/>
      <c r="D556" s="6"/>
      <c r="E556" s="6"/>
      <c r="F556" s="30"/>
      <c r="G556" s="1"/>
      <c r="H556" s="74" t="str">
        <f>IF($B$26="","",$B$26)</f>
        <v>項目23</v>
      </c>
      <c r="I556" s="19"/>
      <c r="J556" s="6"/>
      <c r="K556" s="6"/>
      <c r="L556" s="30"/>
      <c r="M556" s="1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</row>
    <row r="557" spans="1:227" x14ac:dyDescent="0.2">
      <c r="A557" s="1"/>
      <c r="B557" s="74" t="str">
        <f>IF($B$27="","",$B$27)</f>
        <v>項目24</v>
      </c>
      <c r="C557" s="19"/>
      <c r="D557" s="6"/>
      <c r="E557" s="6"/>
      <c r="F557" s="30"/>
      <c r="G557" s="1"/>
      <c r="H557" s="74" t="str">
        <f>IF($B$27="","",$B$27)</f>
        <v>項目24</v>
      </c>
      <c r="I557" s="19"/>
      <c r="J557" s="6"/>
      <c r="K557" s="6"/>
      <c r="L557" s="30"/>
      <c r="M557" s="1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</row>
    <row r="558" spans="1:227" x14ac:dyDescent="0.2">
      <c r="A558" s="1"/>
      <c r="B558" s="74" t="str">
        <f>IF($B$28="","",$B$28)</f>
        <v>項目25</v>
      </c>
      <c r="C558" s="19"/>
      <c r="D558" s="6"/>
      <c r="E558" s="6"/>
      <c r="F558" s="30"/>
      <c r="G558" s="1"/>
      <c r="H558" s="74" t="str">
        <f>IF($B$28="","",$B$28)</f>
        <v>項目25</v>
      </c>
      <c r="I558" s="19"/>
      <c r="J558" s="6"/>
      <c r="K558" s="6"/>
      <c r="L558" s="30"/>
      <c r="M558" s="1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</row>
    <row r="559" spans="1:227" x14ac:dyDescent="0.2">
      <c r="A559" s="1"/>
      <c r="B559" s="74" t="str">
        <f>IF($B$29="","",$B$29)</f>
        <v>項目26</v>
      </c>
      <c r="C559" s="19"/>
      <c r="D559" s="6"/>
      <c r="E559" s="6"/>
      <c r="F559" s="30"/>
      <c r="G559" s="1"/>
      <c r="H559" s="74" t="str">
        <f>IF($B$29="","",$B$29)</f>
        <v>項目26</v>
      </c>
      <c r="I559" s="19"/>
      <c r="J559" s="6"/>
      <c r="K559" s="6"/>
      <c r="L559" s="30"/>
      <c r="M559" s="1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</row>
    <row r="560" spans="1:227" x14ac:dyDescent="0.2">
      <c r="A560" s="1"/>
      <c r="B560" s="74" t="str">
        <f>IF($B$30="","",$B$30)</f>
        <v>項目27</v>
      </c>
      <c r="C560" s="19"/>
      <c r="D560" s="6"/>
      <c r="E560" s="6"/>
      <c r="F560" s="30"/>
      <c r="G560" s="1"/>
      <c r="H560" s="74" t="str">
        <f>IF($B$30="","",$B$30)</f>
        <v>項目27</v>
      </c>
      <c r="I560" s="19"/>
      <c r="J560" s="6"/>
      <c r="K560" s="6"/>
      <c r="L560" s="30"/>
      <c r="M560" s="1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</row>
    <row r="561" spans="1:227" x14ac:dyDescent="0.2">
      <c r="A561" s="1"/>
      <c r="B561" s="74" t="str">
        <f>IF($B$31="","",$B$31)</f>
        <v>項目28</v>
      </c>
      <c r="C561" s="19"/>
      <c r="D561" s="6"/>
      <c r="E561" s="6"/>
      <c r="F561" s="30"/>
      <c r="G561" s="1"/>
      <c r="H561" s="74" t="str">
        <f>IF($B$31="","",$B$31)</f>
        <v>項目28</v>
      </c>
      <c r="I561" s="19"/>
      <c r="J561" s="6"/>
      <c r="K561" s="6"/>
      <c r="L561" s="30"/>
      <c r="M561" s="1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</row>
    <row r="562" spans="1:227" x14ac:dyDescent="0.2">
      <c r="A562" s="1"/>
      <c r="B562" s="74" t="str">
        <f>IF($B$32="","",$B$32)</f>
        <v>項目29</v>
      </c>
      <c r="C562" s="19"/>
      <c r="D562" s="6"/>
      <c r="E562" s="6"/>
      <c r="F562" s="30"/>
      <c r="G562" s="1"/>
      <c r="H562" s="74" t="str">
        <f>IF($B$32="","",$B$32)</f>
        <v>項目29</v>
      </c>
      <c r="I562" s="19"/>
      <c r="J562" s="6"/>
      <c r="K562" s="6"/>
      <c r="L562" s="30"/>
      <c r="M562" s="1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</row>
    <row r="563" spans="1:227" x14ac:dyDescent="0.2">
      <c r="A563" s="1"/>
      <c r="B563" s="74" t="str">
        <f>IF($B$33="","",$B$33)</f>
        <v>項目30</v>
      </c>
      <c r="C563" s="19"/>
      <c r="D563" s="6"/>
      <c r="E563" s="6"/>
      <c r="F563" s="30"/>
      <c r="G563" s="1"/>
      <c r="H563" s="74" t="str">
        <f>IF($B$33="","",$B$33)</f>
        <v>項目30</v>
      </c>
      <c r="I563" s="19"/>
      <c r="J563" s="6"/>
      <c r="K563" s="6"/>
      <c r="L563" s="30"/>
      <c r="M563" s="1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</row>
    <row r="564" spans="1:227" x14ac:dyDescent="0.2">
      <c r="A564" s="1"/>
      <c r="B564" s="74" t="str">
        <f>IF($B$34="","",$B$34)</f>
        <v>項目31</v>
      </c>
      <c r="C564" s="19"/>
      <c r="D564" s="6"/>
      <c r="E564" s="6"/>
      <c r="F564" s="30"/>
      <c r="G564" s="1"/>
      <c r="H564" s="74" t="str">
        <f>IF($B$34="","",$B$34)</f>
        <v>項目31</v>
      </c>
      <c r="I564" s="19"/>
      <c r="J564" s="6"/>
      <c r="K564" s="6"/>
      <c r="L564" s="30"/>
      <c r="M564" s="1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</row>
    <row r="565" spans="1:227" x14ac:dyDescent="0.2">
      <c r="A565" s="1"/>
      <c r="B565" s="74" t="str">
        <f>IF($B$35="","",$B$35)</f>
        <v>項目32</v>
      </c>
      <c r="C565" s="19"/>
      <c r="D565" s="6"/>
      <c r="E565" s="6"/>
      <c r="F565" s="30"/>
      <c r="G565" s="1"/>
      <c r="H565" s="74" t="str">
        <f>IF($B$35="","",$B$35)</f>
        <v>項目32</v>
      </c>
      <c r="I565" s="19"/>
      <c r="J565" s="6"/>
      <c r="K565" s="6"/>
      <c r="L565" s="30"/>
      <c r="M565" s="1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</row>
    <row r="566" spans="1:227" x14ac:dyDescent="0.2">
      <c r="A566" s="1"/>
      <c r="B566" s="74" t="str">
        <f>IF($B$36="","",$B$36)</f>
        <v>項目33</v>
      </c>
      <c r="C566" s="19"/>
      <c r="D566" s="6"/>
      <c r="E566" s="6"/>
      <c r="F566" s="30"/>
      <c r="G566" s="1"/>
      <c r="H566" s="74" t="str">
        <f>IF($B$36="","",$B$36)</f>
        <v>項目33</v>
      </c>
      <c r="I566" s="19"/>
      <c r="J566" s="6"/>
      <c r="K566" s="6"/>
      <c r="L566" s="30"/>
      <c r="M566" s="1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</row>
    <row r="567" spans="1:227" x14ac:dyDescent="0.2">
      <c r="A567" s="1"/>
      <c r="B567" s="74" t="str">
        <f>IF($B$37="","",$B$37)</f>
        <v>項目34</v>
      </c>
      <c r="C567" s="19"/>
      <c r="D567" s="6"/>
      <c r="E567" s="6"/>
      <c r="F567" s="30"/>
      <c r="G567" s="1"/>
      <c r="H567" s="74" t="str">
        <f>IF($B$37="","",$B$37)</f>
        <v>項目34</v>
      </c>
      <c r="I567" s="19"/>
      <c r="J567" s="6"/>
      <c r="K567" s="6"/>
      <c r="L567" s="30"/>
      <c r="M567" s="1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</row>
    <row r="568" spans="1:227" x14ac:dyDescent="0.2">
      <c r="A568" s="1"/>
      <c r="B568" s="74" t="str">
        <f>IF($B$38="","",$B$38)</f>
        <v>項目35</v>
      </c>
      <c r="C568" s="19"/>
      <c r="D568" s="6"/>
      <c r="E568" s="6"/>
      <c r="F568" s="30"/>
      <c r="G568" s="1"/>
      <c r="H568" s="74" t="str">
        <f>IF($B$38="","",$B$38)</f>
        <v>項目35</v>
      </c>
      <c r="I568" s="19"/>
      <c r="J568" s="6"/>
      <c r="K568" s="6"/>
      <c r="L568" s="30"/>
      <c r="M568" s="1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</row>
    <row r="569" spans="1:227" x14ac:dyDescent="0.2">
      <c r="A569" s="1"/>
      <c r="B569" s="74" t="str">
        <f>IF($B$39="","",$B$39)</f>
        <v>項目36</v>
      </c>
      <c r="C569" s="19"/>
      <c r="D569" s="6"/>
      <c r="E569" s="6"/>
      <c r="F569" s="30"/>
      <c r="G569" s="1"/>
      <c r="H569" s="74" t="str">
        <f>IF($B$39="","",$B$39)</f>
        <v>項目36</v>
      </c>
      <c r="I569" s="19"/>
      <c r="J569" s="6"/>
      <c r="K569" s="6"/>
      <c r="L569" s="30"/>
      <c r="M569" s="1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</row>
    <row r="570" spans="1:227" x14ac:dyDescent="0.2">
      <c r="A570" s="1"/>
      <c r="B570" s="74" t="str">
        <f>IF($B$40="","",$B$40)</f>
        <v>項目37</v>
      </c>
      <c r="C570" s="19"/>
      <c r="D570" s="6"/>
      <c r="E570" s="6"/>
      <c r="F570" s="30"/>
      <c r="G570" s="1"/>
      <c r="H570" s="74" t="str">
        <f>IF($B$40="","",$B$40)</f>
        <v>項目37</v>
      </c>
      <c r="I570" s="19"/>
      <c r="J570" s="6"/>
      <c r="K570" s="6"/>
      <c r="L570" s="30"/>
      <c r="M570" s="1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</row>
    <row r="571" spans="1:227" x14ac:dyDescent="0.2">
      <c r="A571" s="1"/>
      <c r="B571" s="74" t="str">
        <f>IF($B$41="","",$B$41)</f>
        <v>項目38</v>
      </c>
      <c r="C571" s="19"/>
      <c r="D571" s="6"/>
      <c r="E571" s="6"/>
      <c r="F571" s="30"/>
      <c r="G571" s="1"/>
      <c r="H571" s="74" t="str">
        <f>IF($B$41="","",$B$41)</f>
        <v>項目38</v>
      </c>
      <c r="I571" s="19"/>
      <c r="J571" s="6"/>
      <c r="K571" s="6"/>
      <c r="L571" s="30"/>
      <c r="M571" s="1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</row>
    <row r="572" spans="1:227" x14ac:dyDescent="0.2">
      <c r="A572" s="1"/>
      <c r="B572" s="74" t="str">
        <f>IF($B$42="","",$B$42)</f>
        <v>項目39</v>
      </c>
      <c r="C572" s="19"/>
      <c r="D572" s="6"/>
      <c r="E572" s="6"/>
      <c r="F572" s="30"/>
      <c r="G572" s="1"/>
      <c r="H572" s="74" t="str">
        <f>IF($B$42="","",$B$42)</f>
        <v>項目39</v>
      </c>
      <c r="I572" s="19"/>
      <c r="J572" s="6"/>
      <c r="K572" s="6"/>
      <c r="L572" s="30"/>
      <c r="M572" s="1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</row>
    <row r="573" spans="1:227" x14ac:dyDescent="0.2">
      <c r="A573" s="1"/>
      <c r="B573" s="74" t="str">
        <f>IF($B$43="","",$B$43)</f>
        <v>項目40</v>
      </c>
      <c r="C573" s="19"/>
      <c r="D573" s="6"/>
      <c r="E573" s="6"/>
      <c r="F573" s="30"/>
      <c r="G573" s="1"/>
      <c r="H573" s="74" t="str">
        <f>IF($B$43="","",$B$43)</f>
        <v>項目40</v>
      </c>
      <c r="I573" s="19"/>
      <c r="J573" s="6"/>
      <c r="K573" s="6"/>
      <c r="L573" s="30"/>
      <c r="M573" s="1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</row>
    <row r="574" spans="1:227" x14ac:dyDescent="0.2">
      <c r="A574" s="1"/>
      <c r="B574" s="74" t="str">
        <f>IF($B$44="","",$B$44)</f>
        <v>項目41</v>
      </c>
      <c r="C574" s="19"/>
      <c r="D574" s="6"/>
      <c r="E574" s="6"/>
      <c r="F574" s="30"/>
      <c r="G574" s="1"/>
      <c r="H574" s="74" t="str">
        <f>IF($B$44="","",$B$44)</f>
        <v>項目41</v>
      </c>
      <c r="I574" s="19"/>
      <c r="J574" s="6"/>
      <c r="K574" s="6"/>
      <c r="L574" s="30"/>
      <c r="M574" s="1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</row>
    <row r="575" spans="1:227" x14ac:dyDescent="0.2">
      <c r="A575" s="1"/>
      <c r="B575" s="74" t="str">
        <f>IF($B$45="","",$B$45)</f>
        <v>項目42</v>
      </c>
      <c r="C575" s="19"/>
      <c r="D575" s="6"/>
      <c r="E575" s="6"/>
      <c r="F575" s="30"/>
      <c r="G575" s="1"/>
      <c r="H575" s="74" t="str">
        <f>IF($B$45="","",$B$45)</f>
        <v>項目42</v>
      </c>
      <c r="I575" s="19"/>
      <c r="J575" s="6"/>
      <c r="K575" s="6"/>
      <c r="L575" s="30"/>
      <c r="M575" s="1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</row>
    <row r="576" spans="1:227" x14ac:dyDescent="0.2">
      <c r="A576" s="1"/>
      <c r="B576" s="74" t="str">
        <f>IF($B$46="","",$B$46)</f>
        <v>項目43</v>
      </c>
      <c r="C576" s="19"/>
      <c r="D576" s="6"/>
      <c r="E576" s="6"/>
      <c r="F576" s="30"/>
      <c r="G576" s="1"/>
      <c r="H576" s="74" t="str">
        <f>IF($B$46="","",$B$46)</f>
        <v>項目43</v>
      </c>
      <c r="I576" s="19"/>
      <c r="J576" s="6"/>
      <c r="K576" s="6"/>
      <c r="L576" s="30"/>
      <c r="M576" s="1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</row>
    <row r="577" spans="1:227" x14ac:dyDescent="0.2">
      <c r="A577" s="1"/>
      <c r="B577" s="74" t="str">
        <f>IF($B$47="","",$B$47)</f>
        <v>項目44</v>
      </c>
      <c r="C577" s="19"/>
      <c r="D577" s="6"/>
      <c r="E577" s="6"/>
      <c r="F577" s="30"/>
      <c r="G577" s="1"/>
      <c r="H577" s="74" t="str">
        <f>IF($B$47="","",$B$47)</f>
        <v>項目44</v>
      </c>
      <c r="I577" s="19"/>
      <c r="J577" s="6"/>
      <c r="K577" s="6"/>
      <c r="L577" s="30"/>
      <c r="M577" s="1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</row>
    <row r="578" spans="1:227" x14ac:dyDescent="0.2">
      <c r="A578" s="1"/>
      <c r="B578" s="74" t="str">
        <f>IF($B$48="","",$B$48)</f>
        <v>項目45</v>
      </c>
      <c r="C578" s="19"/>
      <c r="D578" s="6"/>
      <c r="E578" s="6"/>
      <c r="F578" s="30"/>
      <c r="G578" s="1"/>
      <c r="H578" s="74" t="str">
        <f>IF($B$48="","",$B$48)</f>
        <v>項目45</v>
      </c>
      <c r="I578" s="19"/>
      <c r="J578" s="6"/>
      <c r="K578" s="6"/>
      <c r="L578" s="30"/>
      <c r="M578" s="1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</row>
    <row r="579" spans="1:227" x14ac:dyDescent="0.2">
      <c r="A579" s="1"/>
      <c r="B579" s="74" t="str">
        <f>IF($B$49="","",$B$49)</f>
        <v>項目46</v>
      </c>
      <c r="C579" s="19"/>
      <c r="D579" s="6"/>
      <c r="E579" s="6"/>
      <c r="F579" s="30"/>
      <c r="G579" s="1"/>
      <c r="H579" s="74" t="str">
        <f>IF($B$49="","",$B$49)</f>
        <v>項目46</v>
      </c>
      <c r="I579" s="19"/>
      <c r="J579" s="6"/>
      <c r="K579" s="6"/>
      <c r="L579" s="30"/>
      <c r="M579" s="1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</row>
    <row r="580" spans="1:227" x14ac:dyDescent="0.2">
      <c r="A580" s="1"/>
      <c r="B580" s="74" t="str">
        <f>IF($B$50="","",$B$50)</f>
        <v>項目47</v>
      </c>
      <c r="C580" s="19"/>
      <c r="D580" s="6"/>
      <c r="E580" s="6"/>
      <c r="F580" s="30"/>
      <c r="G580" s="1"/>
      <c r="H580" s="74" t="str">
        <f>IF($B$50="","",$B$50)</f>
        <v>項目47</v>
      </c>
      <c r="I580" s="19"/>
      <c r="J580" s="6"/>
      <c r="K580" s="6"/>
      <c r="L580" s="30"/>
      <c r="M580" s="1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</row>
    <row r="581" spans="1:227" x14ac:dyDescent="0.2">
      <c r="A581" s="1"/>
      <c r="B581" s="74" t="str">
        <f>IF($B$51="","",$B$51)</f>
        <v>項目48</v>
      </c>
      <c r="C581" s="19"/>
      <c r="D581" s="6"/>
      <c r="E581" s="6"/>
      <c r="F581" s="30"/>
      <c r="G581" s="1"/>
      <c r="H581" s="74" t="str">
        <f>IF($B$51="","",$B$51)</f>
        <v>項目48</v>
      </c>
      <c r="I581" s="19"/>
      <c r="J581" s="6"/>
      <c r="K581" s="6"/>
      <c r="L581" s="30"/>
      <c r="M581" s="1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</row>
    <row r="582" spans="1:227" x14ac:dyDescent="0.2">
      <c r="A582" s="1"/>
      <c r="B582" s="74" t="str">
        <f>IF($B$52="","",$B$52)</f>
        <v>項目49</v>
      </c>
      <c r="C582" s="19"/>
      <c r="D582" s="6"/>
      <c r="E582" s="6"/>
      <c r="F582" s="30"/>
      <c r="G582" s="1"/>
      <c r="H582" s="74" t="str">
        <f>IF($B$52="","",$B$52)</f>
        <v>項目49</v>
      </c>
      <c r="I582" s="19"/>
      <c r="J582" s="6"/>
      <c r="K582" s="6"/>
      <c r="L582" s="30"/>
      <c r="M582" s="1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</row>
    <row r="583" spans="1:227" x14ac:dyDescent="0.2">
      <c r="A583" s="1"/>
      <c r="B583" s="76" t="str">
        <f>IF($B$53="","",$B$53)</f>
        <v>項目50</v>
      </c>
      <c r="C583" s="20"/>
      <c r="D583" s="7"/>
      <c r="E583" s="7"/>
      <c r="F583" s="31"/>
      <c r="G583" s="1"/>
      <c r="H583" s="76" t="str">
        <f>IF($B$53="","",$B$53)</f>
        <v>項目50</v>
      </c>
      <c r="I583" s="20"/>
      <c r="J583" s="7"/>
      <c r="K583" s="7"/>
      <c r="L583" s="31"/>
      <c r="M583" s="1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</row>
    <row r="584" spans="1:227" s="88" customFormat="1" x14ac:dyDescent="0.2">
      <c r="A584" s="5"/>
      <c r="B584" s="5"/>
      <c r="C584" s="42"/>
      <c r="D584" s="42"/>
      <c r="E584" s="42"/>
      <c r="F584" s="42"/>
      <c r="G584" s="5"/>
      <c r="H584" s="5"/>
      <c r="I584" s="42"/>
      <c r="J584" s="42"/>
      <c r="K584" s="42"/>
      <c r="L584" s="42"/>
      <c r="M584" s="5"/>
    </row>
    <row r="585" spans="1:227" x14ac:dyDescent="0.2">
      <c r="A585" s="1"/>
      <c r="B585" s="317" t="s">
        <v>72</v>
      </c>
      <c r="C585" s="311" t="s">
        <v>57</v>
      </c>
      <c r="D585" s="312"/>
      <c r="E585" s="312"/>
      <c r="F585" s="313"/>
      <c r="G585" s="1"/>
      <c r="H585" s="319" t="s">
        <v>99</v>
      </c>
      <c r="I585" s="311" t="s">
        <v>57</v>
      </c>
      <c r="J585" s="312"/>
      <c r="K585" s="312"/>
      <c r="L585" s="313"/>
      <c r="M585" s="1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</row>
    <row r="586" spans="1:227" x14ac:dyDescent="0.2">
      <c r="A586" s="1"/>
      <c r="B586" s="318"/>
      <c r="C586" s="12" t="s">
        <v>0</v>
      </c>
      <c r="D586" s="11" t="s">
        <v>1</v>
      </c>
      <c r="E586" s="10" t="s">
        <v>2</v>
      </c>
      <c r="F586" s="24" t="s">
        <v>3</v>
      </c>
      <c r="G586" s="1"/>
      <c r="H586" s="320"/>
      <c r="I586" s="12" t="s">
        <v>0</v>
      </c>
      <c r="J586" s="11" t="s">
        <v>1</v>
      </c>
      <c r="K586" s="10" t="s">
        <v>2</v>
      </c>
      <c r="L586" s="24" t="s">
        <v>3</v>
      </c>
      <c r="M586" s="1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</row>
    <row r="587" spans="1:227" x14ac:dyDescent="0.2">
      <c r="A587" s="1"/>
      <c r="B587" s="73" t="str">
        <f>IF($B$4="","",$B$4)</f>
        <v>加工食品</v>
      </c>
      <c r="C587" s="21"/>
      <c r="D587" s="8"/>
      <c r="E587" s="8"/>
      <c r="F587" s="29"/>
      <c r="G587" s="1"/>
      <c r="H587" s="73" t="str">
        <f>IF($B$4="","",$B$4)</f>
        <v>加工食品</v>
      </c>
      <c r="I587" s="21"/>
      <c r="J587" s="8"/>
      <c r="K587" s="8"/>
      <c r="L587" s="29"/>
      <c r="M587" s="1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</row>
    <row r="588" spans="1:227" x14ac:dyDescent="0.2">
      <c r="A588" s="1"/>
      <c r="B588" s="74" t="str">
        <f>IF($B$5="","",$B$5)</f>
        <v>生鮮食品</v>
      </c>
      <c r="C588" s="19"/>
      <c r="D588" s="6"/>
      <c r="E588" s="6"/>
      <c r="F588" s="30"/>
      <c r="G588" s="1"/>
      <c r="H588" s="74" t="str">
        <f>IF($B$5="","",$B$5)</f>
        <v>生鮮食品</v>
      </c>
      <c r="I588" s="19"/>
      <c r="J588" s="6"/>
      <c r="K588" s="6"/>
      <c r="L588" s="30"/>
      <c r="M588" s="1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</row>
    <row r="589" spans="1:227" x14ac:dyDescent="0.2">
      <c r="A589" s="1"/>
      <c r="B589" s="74" t="str">
        <f>IF($B$6="","",$B$6)</f>
        <v>菓子類</v>
      </c>
      <c r="C589" s="19"/>
      <c r="D589" s="6"/>
      <c r="E589" s="6"/>
      <c r="F589" s="30"/>
      <c r="G589" s="1"/>
      <c r="H589" s="74" t="str">
        <f>IF($B$6="","",$B$6)</f>
        <v>菓子類</v>
      </c>
      <c r="I589" s="19"/>
      <c r="J589" s="6"/>
      <c r="K589" s="6"/>
      <c r="L589" s="30"/>
      <c r="M589" s="1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</row>
    <row r="590" spans="1:227" x14ac:dyDescent="0.2">
      <c r="A590" s="1"/>
      <c r="B590" s="74" t="str">
        <f>IF($B$7="","",$B$7)</f>
        <v>項目4</v>
      </c>
      <c r="C590" s="19"/>
      <c r="D590" s="6"/>
      <c r="E590" s="6"/>
      <c r="F590" s="30"/>
      <c r="G590" s="1"/>
      <c r="H590" s="74" t="str">
        <f>IF($B$7="","",$B$7)</f>
        <v>項目4</v>
      </c>
      <c r="I590" s="19"/>
      <c r="J590" s="6"/>
      <c r="K590" s="6"/>
      <c r="L590" s="30"/>
      <c r="M590" s="1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</row>
    <row r="591" spans="1:227" x14ac:dyDescent="0.2">
      <c r="A591" s="1"/>
      <c r="B591" s="74" t="str">
        <f>IF($B$8="","",$B$8)</f>
        <v>項目5</v>
      </c>
      <c r="C591" s="19"/>
      <c r="D591" s="6"/>
      <c r="E591" s="6"/>
      <c r="F591" s="30"/>
      <c r="G591" s="1"/>
      <c r="H591" s="74" t="str">
        <f>IF($B$8="","",$B$8)</f>
        <v>項目5</v>
      </c>
      <c r="I591" s="19"/>
      <c r="J591" s="6"/>
      <c r="K591" s="6"/>
      <c r="L591" s="30"/>
      <c r="M591" s="1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</row>
    <row r="592" spans="1:227" x14ac:dyDescent="0.2">
      <c r="A592" s="1"/>
      <c r="B592" s="74" t="str">
        <f>IF($B$9="","",$B$9)</f>
        <v>項目6</v>
      </c>
      <c r="C592" s="19"/>
      <c r="D592" s="6"/>
      <c r="E592" s="6"/>
      <c r="F592" s="30"/>
      <c r="G592" s="1"/>
      <c r="H592" s="74" t="str">
        <f>IF($B$9="","",$B$9)</f>
        <v>項目6</v>
      </c>
      <c r="I592" s="19"/>
      <c r="J592" s="6"/>
      <c r="K592" s="6"/>
      <c r="L592" s="30"/>
      <c r="M592" s="1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</row>
    <row r="593" spans="1:227" x14ac:dyDescent="0.2">
      <c r="A593" s="1"/>
      <c r="B593" s="74" t="str">
        <f>IF($B$10="","",$B$10)</f>
        <v>項目7</v>
      </c>
      <c r="C593" s="19"/>
      <c r="D593" s="6"/>
      <c r="E593" s="6"/>
      <c r="F593" s="30"/>
      <c r="G593" s="1"/>
      <c r="H593" s="74" t="str">
        <f>IF($B$10="","",$B$10)</f>
        <v>項目7</v>
      </c>
      <c r="I593" s="19"/>
      <c r="J593" s="6"/>
      <c r="K593" s="6"/>
      <c r="L593" s="30"/>
      <c r="M593" s="1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</row>
    <row r="594" spans="1:227" x14ac:dyDescent="0.2">
      <c r="A594" s="1"/>
      <c r="B594" s="74" t="str">
        <f>IF($B$11="","",$B$11)</f>
        <v>項目8</v>
      </c>
      <c r="C594" s="19"/>
      <c r="D594" s="6"/>
      <c r="E594" s="6"/>
      <c r="F594" s="30"/>
      <c r="G594" s="1"/>
      <c r="H594" s="74" t="str">
        <f>IF($B$11="","",$B$11)</f>
        <v>項目8</v>
      </c>
      <c r="I594" s="19"/>
      <c r="J594" s="6"/>
      <c r="K594" s="6"/>
      <c r="L594" s="30"/>
      <c r="M594" s="1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</row>
    <row r="595" spans="1:227" x14ac:dyDescent="0.2">
      <c r="A595" s="1"/>
      <c r="B595" s="74" t="str">
        <f>IF($B$12="","",$B$12)</f>
        <v>項目9</v>
      </c>
      <c r="C595" s="19"/>
      <c r="D595" s="6"/>
      <c r="E595" s="6"/>
      <c r="F595" s="30"/>
      <c r="G595" s="1"/>
      <c r="H595" s="74" t="str">
        <f>IF($B$12="","",$B$12)</f>
        <v>項目9</v>
      </c>
      <c r="I595" s="19"/>
      <c r="J595" s="6"/>
      <c r="K595" s="6"/>
      <c r="L595" s="30"/>
      <c r="M595" s="1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</row>
    <row r="596" spans="1:227" x14ac:dyDescent="0.2">
      <c r="A596" s="1"/>
      <c r="B596" s="74" t="str">
        <f>IF($B$13="","",$B$13)</f>
        <v>項目10</v>
      </c>
      <c r="C596" s="19"/>
      <c r="D596" s="6"/>
      <c r="E596" s="6"/>
      <c r="F596" s="30"/>
      <c r="G596" s="1"/>
      <c r="H596" s="74" t="str">
        <f>IF($B$13="","",$B$13)</f>
        <v>項目10</v>
      </c>
      <c r="I596" s="19"/>
      <c r="J596" s="6"/>
      <c r="K596" s="6"/>
      <c r="L596" s="30"/>
      <c r="M596" s="1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</row>
    <row r="597" spans="1:227" x14ac:dyDescent="0.2">
      <c r="A597" s="1"/>
      <c r="B597" s="74" t="str">
        <f>IF($B$14="","",$B$14)</f>
        <v>項目11</v>
      </c>
      <c r="C597" s="19"/>
      <c r="D597" s="6"/>
      <c r="E597" s="6"/>
      <c r="F597" s="30"/>
      <c r="G597" s="1"/>
      <c r="H597" s="74" t="str">
        <f>IF($B$14="","",$B$14)</f>
        <v>項目11</v>
      </c>
      <c r="I597" s="19"/>
      <c r="J597" s="6"/>
      <c r="K597" s="6"/>
      <c r="L597" s="30"/>
      <c r="M597" s="1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</row>
    <row r="598" spans="1:227" x14ac:dyDescent="0.2">
      <c r="A598" s="1"/>
      <c r="B598" s="74" t="str">
        <f>IF($B$15="","",$B$15)</f>
        <v>項目12</v>
      </c>
      <c r="C598" s="19"/>
      <c r="D598" s="6"/>
      <c r="E598" s="6"/>
      <c r="F598" s="30"/>
      <c r="G598" s="1"/>
      <c r="H598" s="74" t="str">
        <f>IF($B$15="","",$B$15)</f>
        <v>項目12</v>
      </c>
      <c r="I598" s="19"/>
      <c r="J598" s="6"/>
      <c r="K598" s="6"/>
      <c r="L598" s="30"/>
      <c r="M598" s="1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</row>
    <row r="599" spans="1:227" x14ac:dyDescent="0.2">
      <c r="A599" s="1"/>
      <c r="B599" s="74" t="str">
        <f>IF($B$16="","",$B$16)</f>
        <v>項目13</v>
      </c>
      <c r="C599" s="19"/>
      <c r="D599" s="6"/>
      <c r="E599" s="6"/>
      <c r="F599" s="30"/>
      <c r="G599" s="1"/>
      <c r="H599" s="74" t="str">
        <f>IF($B$16="","",$B$16)</f>
        <v>項目13</v>
      </c>
      <c r="I599" s="19"/>
      <c r="J599" s="6"/>
      <c r="K599" s="6"/>
      <c r="L599" s="30"/>
      <c r="M599" s="1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</row>
    <row r="600" spans="1:227" x14ac:dyDescent="0.2">
      <c r="A600" s="1"/>
      <c r="B600" s="74" t="str">
        <f>IF($B$17="","",$B$17)</f>
        <v>項目14</v>
      </c>
      <c r="C600" s="19"/>
      <c r="D600" s="6"/>
      <c r="E600" s="6"/>
      <c r="F600" s="30"/>
      <c r="G600" s="1"/>
      <c r="H600" s="74" t="str">
        <f>IF($B$17="","",$B$17)</f>
        <v>項目14</v>
      </c>
      <c r="I600" s="19"/>
      <c r="J600" s="6"/>
      <c r="K600" s="6"/>
      <c r="L600" s="30"/>
      <c r="M600" s="1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</row>
    <row r="601" spans="1:227" x14ac:dyDescent="0.2">
      <c r="A601" s="1"/>
      <c r="B601" s="74" t="str">
        <f>IF($B$18="","",$B$18)</f>
        <v>項目15</v>
      </c>
      <c r="C601" s="19"/>
      <c r="D601" s="6"/>
      <c r="E601" s="6"/>
      <c r="F601" s="30"/>
      <c r="G601" s="1"/>
      <c r="H601" s="74" t="str">
        <f>IF($B$18="","",$B$18)</f>
        <v>項目15</v>
      </c>
      <c r="I601" s="19"/>
      <c r="J601" s="6"/>
      <c r="K601" s="6"/>
      <c r="L601" s="30"/>
      <c r="M601" s="1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</row>
    <row r="602" spans="1:227" x14ac:dyDescent="0.2">
      <c r="A602" s="1"/>
      <c r="B602" s="74" t="str">
        <f>IF($B$19="","",$B$19)</f>
        <v>項目16</v>
      </c>
      <c r="C602" s="19"/>
      <c r="D602" s="6"/>
      <c r="E602" s="6"/>
      <c r="F602" s="30"/>
      <c r="G602" s="1"/>
      <c r="H602" s="74" t="str">
        <f>IF($B$19="","",$B$19)</f>
        <v>項目16</v>
      </c>
      <c r="I602" s="19"/>
      <c r="J602" s="6"/>
      <c r="K602" s="6"/>
      <c r="L602" s="30"/>
      <c r="M602" s="1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</row>
    <row r="603" spans="1:227" x14ac:dyDescent="0.2">
      <c r="A603" s="1"/>
      <c r="B603" s="74" t="str">
        <f>IF($B$20="","",$B$20)</f>
        <v>項目17</v>
      </c>
      <c r="C603" s="19"/>
      <c r="D603" s="6"/>
      <c r="E603" s="6"/>
      <c r="F603" s="30"/>
      <c r="G603" s="1"/>
      <c r="H603" s="74" t="str">
        <f>IF($B$20="","",$B$20)</f>
        <v>項目17</v>
      </c>
      <c r="I603" s="19"/>
      <c r="J603" s="6"/>
      <c r="K603" s="6"/>
      <c r="L603" s="30"/>
      <c r="M603" s="1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</row>
    <row r="604" spans="1:227" x14ac:dyDescent="0.2">
      <c r="A604" s="1"/>
      <c r="B604" s="74" t="str">
        <f>IF($B$21="","",$B$21)</f>
        <v>項目18</v>
      </c>
      <c r="C604" s="19"/>
      <c r="D604" s="6"/>
      <c r="E604" s="6"/>
      <c r="F604" s="30"/>
      <c r="G604" s="1"/>
      <c r="H604" s="74" t="str">
        <f>IF($B$21="","",$B$21)</f>
        <v>項目18</v>
      </c>
      <c r="I604" s="19"/>
      <c r="J604" s="6"/>
      <c r="K604" s="6"/>
      <c r="L604" s="30"/>
      <c r="M604" s="1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</row>
    <row r="605" spans="1:227" x14ac:dyDescent="0.2">
      <c r="A605" s="1"/>
      <c r="B605" s="74" t="str">
        <f>IF($B$22="","",$B$22)</f>
        <v>項目19</v>
      </c>
      <c r="C605" s="19"/>
      <c r="D605" s="6"/>
      <c r="E605" s="6"/>
      <c r="F605" s="30"/>
      <c r="G605" s="1"/>
      <c r="H605" s="74" t="str">
        <f>IF($B$22="","",$B$22)</f>
        <v>項目19</v>
      </c>
      <c r="I605" s="19"/>
      <c r="J605" s="6"/>
      <c r="K605" s="6"/>
      <c r="L605" s="30"/>
      <c r="M605" s="1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</row>
    <row r="606" spans="1:227" x14ac:dyDescent="0.2">
      <c r="A606" s="1"/>
      <c r="B606" s="74" t="str">
        <f>IF($B$23="","",$B$23)</f>
        <v>項目20</v>
      </c>
      <c r="C606" s="19"/>
      <c r="D606" s="6"/>
      <c r="E606" s="6"/>
      <c r="F606" s="30"/>
      <c r="G606" s="1"/>
      <c r="H606" s="74" t="str">
        <f>IF($B$23="","",$B$23)</f>
        <v>項目20</v>
      </c>
      <c r="I606" s="19"/>
      <c r="J606" s="6"/>
      <c r="K606" s="6"/>
      <c r="L606" s="30"/>
      <c r="M606" s="1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</row>
    <row r="607" spans="1:227" x14ac:dyDescent="0.2">
      <c r="A607" s="1"/>
      <c r="B607" s="74" t="str">
        <f>IF($B$24="","",$B$24)</f>
        <v>項目21</v>
      </c>
      <c r="C607" s="19"/>
      <c r="D607" s="6"/>
      <c r="E607" s="6"/>
      <c r="F607" s="30"/>
      <c r="G607" s="1"/>
      <c r="H607" s="74" t="str">
        <f>IF($B$24="","",$B$24)</f>
        <v>項目21</v>
      </c>
      <c r="I607" s="19"/>
      <c r="J607" s="6"/>
      <c r="K607" s="6"/>
      <c r="L607" s="30"/>
      <c r="M607" s="1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</row>
    <row r="608" spans="1:227" x14ac:dyDescent="0.2">
      <c r="A608" s="1"/>
      <c r="B608" s="74" t="str">
        <f>IF($B$25="","",$B$25)</f>
        <v>項目22</v>
      </c>
      <c r="C608" s="19"/>
      <c r="D608" s="6"/>
      <c r="E608" s="6"/>
      <c r="F608" s="30"/>
      <c r="G608" s="1"/>
      <c r="H608" s="74" t="str">
        <f>IF($B$25="","",$B$25)</f>
        <v>項目22</v>
      </c>
      <c r="I608" s="19"/>
      <c r="J608" s="6"/>
      <c r="K608" s="6"/>
      <c r="L608" s="30"/>
      <c r="M608" s="1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</row>
    <row r="609" spans="1:227" x14ac:dyDescent="0.2">
      <c r="A609" s="1"/>
      <c r="B609" s="74" t="str">
        <f>IF($B$26="","",$B$26)</f>
        <v>項目23</v>
      </c>
      <c r="C609" s="19"/>
      <c r="D609" s="6"/>
      <c r="E609" s="6"/>
      <c r="F609" s="30"/>
      <c r="G609" s="1"/>
      <c r="H609" s="74" t="str">
        <f>IF($B$26="","",$B$26)</f>
        <v>項目23</v>
      </c>
      <c r="I609" s="19"/>
      <c r="J609" s="6"/>
      <c r="K609" s="6"/>
      <c r="L609" s="30"/>
      <c r="M609" s="1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</row>
    <row r="610" spans="1:227" x14ac:dyDescent="0.2">
      <c r="A610" s="1"/>
      <c r="B610" s="74" t="str">
        <f>IF($B$27="","",$B$27)</f>
        <v>項目24</v>
      </c>
      <c r="C610" s="19"/>
      <c r="D610" s="6"/>
      <c r="E610" s="6"/>
      <c r="F610" s="30"/>
      <c r="G610" s="1"/>
      <c r="H610" s="74" t="str">
        <f>IF($B$27="","",$B$27)</f>
        <v>項目24</v>
      </c>
      <c r="I610" s="19"/>
      <c r="J610" s="6"/>
      <c r="K610" s="6"/>
      <c r="L610" s="30"/>
      <c r="M610" s="1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</row>
    <row r="611" spans="1:227" x14ac:dyDescent="0.2">
      <c r="A611" s="1"/>
      <c r="B611" s="74" t="str">
        <f>IF($B$28="","",$B$28)</f>
        <v>項目25</v>
      </c>
      <c r="C611" s="19"/>
      <c r="D611" s="6"/>
      <c r="E611" s="6"/>
      <c r="F611" s="30"/>
      <c r="G611" s="1"/>
      <c r="H611" s="74" t="str">
        <f>IF($B$28="","",$B$28)</f>
        <v>項目25</v>
      </c>
      <c r="I611" s="19"/>
      <c r="J611" s="6"/>
      <c r="K611" s="6"/>
      <c r="L611" s="30"/>
      <c r="M611" s="1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</row>
    <row r="612" spans="1:227" x14ac:dyDescent="0.2">
      <c r="A612" s="1"/>
      <c r="B612" s="74" t="str">
        <f>IF($B$29="","",$B$29)</f>
        <v>項目26</v>
      </c>
      <c r="C612" s="19"/>
      <c r="D612" s="6"/>
      <c r="E612" s="6"/>
      <c r="F612" s="30"/>
      <c r="G612" s="1"/>
      <c r="H612" s="74" t="str">
        <f>IF($B$29="","",$B$29)</f>
        <v>項目26</v>
      </c>
      <c r="I612" s="19"/>
      <c r="J612" s="6"/>
      <c r="K612" s="6"/>
      <c r="L612" s="30"/>
      <c r="M612" s="1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</row>
    <row r="613" spans="1:227" x14ac:dyDescent="0.2">
      <c r="A613" s="1"/>
      <c r="B613" s="74" t="str">
        <f>IF($B$30="","",$B$30)</f>
        <v>項目27</v>
      </c>
      <c r="C613" s="19"/>
      <c r="D613" s="6"/>
      <c r="E613" s="6"/>
      <c r="F613" s="30"/>
      <c r="G613" s="1"/>
      <c r="H613" s="74" t="str">
        <f>IF($B$30="","",$B$30)</f>
        <v>項目27</v>
      </c>
      <c r="I613" s="19"/>
      <c r="J613" s="6"/>
      <c r="K613" s="6"/>
      <c r="L613" s="30"/>
      <c r="M613" s="1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</row>
    <row r="614" spans="1:227" x14ac:dyDescent="0.2">
      <c r="A614" s="1"/>
      <c r="B614" s="74" t="str">
        <f>IF($B$31="","",$B$31)</f>
        <v>項目28</v>
      </c>
      <c r="C614" s="19"/>
      <c r="D614" s="6"/>
      <c r="E614" s="6"/>
      <c r="F614" s="30"/>
      <c r="G614" s="1"/>
      <c r="H614" s="74" t="str">
        <f>IF($B$31="","",$B$31)</f>
        <v>項目28</v>
      </c>
      <c r="I614" s="19"/>
      <c r="J614" s="6"/>
      <c r="K614" s="6"/>
      <c r="L614" s="30"/>
      <c r="M614" s="1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</row>
    <row r="615" spans="1:227" x14ac:dyDescent="0.2">
      <c r="A615" s="1"/>
      <c r="B615" s="74" t="str">
        <f>IF($B$32="","",$B$32)</f>
        <v>項目29</v>
      </c>
      <c r="C615" s="19"/>
      <c r="D615" s="6"/>
      <c r="E615" s="6"/>
      <c r="F615" s="30"/>
      <c r="G615" s="1"/>
      <c r="H615" s="74" t="str">
        <f>IF($B$32="","",$B$32)</f>
        <v>項目29</v>
      </c>
      <c r="I615" s="19"/>
      <c r="J615" s="6"/>
      <c r="K615" s="6"/>
      <c r="L615" s="30"/>
      <c r="M615" s="1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</row>
    <row r="616" spans="1:227" x14ac:dyDescent="0.2">
      <c r="A616" s="1"/>
      <c r="B616" s="74" t="str">
        <f>IF($B$33="","",$B$33)</f>
        <v>項目30</v>
      </c>
      <c r="C616" s="19"/>
      <c r="D616" s="6"/>
      <c r="E616" s="6"/>
      <c r="F616" s="30"/>
      <c r="G616" s="1"/>
      <c r="H616" s="74" t="str">
        <f>IF($B$33="","",$B$33)</f>
        <v>項目30</v>
      </c>
      <c r="I616" s="19"/>
      <c r="J616" s="6"/>
      <c r="K616" s="6"/>
      <c r="L616" s="30"/>
      <c r="M616" s="1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</row>
    <row r="617" spans="1:227" x14ac:dyDescent="0.2">
      <c r="A617" s="1"/>
      <c r="B617" s="74" t="str">
        <f>IF($B$34="","",$B$34)</f>
        <v>項目31</v>
      </c>
      <c r="C617" s="19"/>
      <c r="D617" s="6"/>
      <c r="E617" s="6"/>
      <c r="F617" s="30"/>
      <c r="G617" s="1"/>
      <c r="H617" s="74" t="str">
        <f>IF($B$34="","",$B$34)</f>
        <v>項目31</v>
      </c>
      <c r="I617" s="19"/>
      <c r="J617" s="6"/>
      <c r="K617" s="6"/>
      <c r="L617" s="30"/>
      <c r="M617" s="1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</row>
    <row r="618" spans="1:227" x14ac:dyDescent="0.2">
      <c r="A618" s="1"/>
      <c r="B618" s="74" t="str">
        <f>IF($B$35="","",$B$35)</f>
        <v>項目32</v>
      </c>
      <c r="C618" s="19"/>
      <c r="D618" s="6"/>
      <c r="E618" s="6"/>
      <c r="F618" s="30"/>
      <c r="G618" s="1"/>
      <c r="H618" s="74" t="str">
        <f>IF($B$35="","",$B$35)</f>
        <v>項目32</v>
      </c>
      <c r="I618" s="19"/>
      <c r="J618" s="6"/>
      <c r="K618" s="6"/>
      <c r="L618" s="30"/>
      <c r="M618" s="1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</row>
    <row r="619" spans="1:227" x14ac:dyDescent="0.2">
      <c r="A619" s="1"/>
      <c r="B619" s="74" t="str">
        <f>IF($B$36="","",$B$36)</f>
        <v>項目33</v>
      </c>
      <c r="C619" s="19"/>
      <c r="D619" s="6"/>
      <c r="E619" s="6"/>
      <c r="F619" s="30"/>
      <c r="G619" s="1"/>
      <c r="H619" s="74" t="str">
        <f>IF($B$36="","",$B$36)</f>
        <v>項目33</v>
      </c>
      <c r="I619" s="19"/>
      <c r="J619" s="6"/>
      <c r="K619" s="6"/>
      <c r="L619" s="30"/>
      <c r="M619" s="1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</row>
    <row r="620" spans="1:227" x14ac:dyDescent="0.2">
      <c r="A620" s="1"/>
      <c r="B620" s="74" t="str">
        <f>IF($B$37="","",$B$37)</f>
        <v>項目34</v>
      </c>
      <c r="C620" s="19"/>
      <c r="D620" s="6"/>
      <c r="E620" s="6"/>
      <c r="F620" s="30"/>
      <c r="G620" s="1"/>
      <c r="H620" s="74" t="str">
        <f>IF($B$37="","",$B$37)</f>
        <v>項目34</v>
      </c>
      <c r="I620" s="19"/>
      <c r="J620" s="6"/>
      <c r="K620" s="6"/>
      <c r="L620" s="30"/>
      <c r="M620" s="1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</row>
    <row r="621" spans="1:227" x14ac:dyDescent="0.2">
      <c r="A621" s="1"/>
      <c r="B621" s="74" t="str">
        <f>IF($B$38="","",$B$38)</f>
        <v>項目35</v>
      </c>
      <c r="C621" s="19"/>
      <c r="D621" s="6"/>
      <c r="E621" s="6"/>
      <c r="F621" s="30"/>
      <c r="G621" s="1"/>
      <c r="H621" s="74" t="str">
        <f>IF($B$38="","",$B$38)</f>
        <v>項目35</v>
      </c>
      <c r="I621" s="19"/>
      <c r="J621" s="6"/>
      <c r="K621" s="6"/>
      <c r="L621" s="30"/>
      <c r="M621" s="1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</row>
    <row r="622" spans="1:227" x14ac:dyDescent="0.2">
      <c r="A622" s="1"/>
      <c r="B622" s="74" t="str">
        <f>IF($B$39="","",$B$39)</f>
        <v>項目36</v>
      </c>
      <c r="C622" s="19"/>
      <c r="D622" s="6"/>
      <c r="E622" s="6"/>
      <c r="F622" s="30"/>
      <c r="G622" s="1"/>
      <c r="H622" s="74" t="str">
        <f>IF($B$39="","",$B$39)</f>
        <v>項目36</v>
      </c>
      <c r="I622" s="19"/>
      <c r="J622" s="6"/>
      <c r="K622" s="6"/>
      <c r="L622" s="30"/>
      <c r="M622" s="1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</row>
    <row r="623" spans="1:227" x14ac:dyDescent="0.2">
      <c r="A623" s="1"/>
      <c r="B623" s="74" t="str">
        <f>IF($B$40="","",$B$40)</f>
        <v>項目37</v>
      </c>
      <c r="C623" s="19"/>
      <c r="D623" s="6"/>
      <c r="E623" s="6"/>
      <c r="F623" s="30"/>
      <c r="G623" s="1"/>
      <c r="H623" s="74" t="str">
        <f>IF($B$40="","",$B$40)</f>
        <v>項目37</v>
      </c>
      <c r="I623" s="19"/>
      <c r="J623" s="6"/>
      <c r="K623" s="6"/>
      <c r="L623" s="30"/>
      <c r="M623" s="1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</row>
    <row r="624" spans="1:227" x14ac:dyDescent="0.2">
      <c r="A624" s="1"/>
      <c r="B624" s="74" t="str">
        <f>IF($B$41="","",$B$41)</f>
        <v>項目38</v>
      </c>
      <c r="C624" s="19"/>
      <c r="D624" s="6"/>
      <c r="E624" s="6"/>
      <c r="F624" s="30"/>
      <c r="G624" s="1"/>
      <c r="H624" s="74" t="str">
        <f>IF($B$41="","",$B$41)</f>
        <v>項目38</v>
      </c>
      <c r="I624" s="19"/>
      <c r="J624" s="6"/>
      <c r="K624" s="6"/>
      <c r="L624" s="30"/>
      <c r="M624" s="1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</row>
    <row r="625" spans="1:227" x14ac:dyDescent="0.2">
      <c r="A625" s="1"/>
      <c r="B625" s="74" t="str">
        <f>IF($B$42="","",$B$42)</f>
        <v>項目39</v>
      </c>
      <c r="C625" s="19"/>
      <c r="D625" s="6"/>
      <c r="E625" s="6"/>
      <c r="F625" s="30"/>
      <c r="G625" s="1"/>
      <c r="H625" s="74" t="str">
        <f>IF($B$42="","",$B$42)</f>
        <v>項目39</v>
      </c>
      <c r="I625" s="19"/>
      <c r="J625" s="6"/>
      <c r="K625" s="6"/>
      <c r="L625" s="30"/>
      <c r="M625" s="1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</row>
    <row r="626" spans="1:227" x14ac:dyDescent="0.2">
      <c r="A626" s="1"/>
      <c r="B626" s="74" t="str">
        <f>IF($B$43="","",$B$43)</f>
        <v>項目40</v>
      </c>
      <c r="C626" s="19"/>
      <c r="D626" s="6"/>
      <c r="E626" s="6"/>
      <c r="F626" s="30"/>
      <c r="G626" s="1"/>
      <c r="H626" s="74" t="str">
        <f>IF($B$43="","",$B$43)</f>
        <v>項目40</v>
      </c>
      <c r="I626" s="19"/>
      <c r="J626" s="6"/>
      <c r="K626" s="6"/>
      <c r="L626" s="30"/>
      <c r="M626" s="1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</row>
    <row r="627" spans="1:227" x14ac:dyDescent="0.2">
      <c r="A627" s="1"/>
      <c r="B627" s="74" t="str">
        <f>IF($B$44="","",$B$44)</f>
        <v>項目41</v>
      </c>
      <c r="C627" s="19"/>
      <c r="D627" s="6"/>
      <c r="E627" s="6"/>
      <c r="F627" s="30"/>
      <c r="G627" s="1"/>
      <c r="H627" s="74" t="str">
        <f>IF($B$44="","",$B$44)</f>
        <v>項目41</v>
      </c>
      <c r="I627" s="19"/>
      <c r="J627" s="6"/>
      <c r="K627" s="6"/>
      <c r="L627" s="30"/>
      <c r="M627" s="1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</row>
    <row r="628" spans="1:227" x14ac:dyDescent="0.2">
      <c r="A628" s="1"/>
      <c r="B628" s="74" t="str">
        <f>IF($B$45="","",$B$45)</f>
        <v>項目42</v>
      </c>
      <c r="C628" s="19"/>
      <c r="D628" s="6"/>
      <c r="E628" s="6"/>
      <c r="F628" s="30"/>
      <c r="G628" s="1"/>
      <c r="H628" s="74" t="str">
        <f>IF($B$45="","",$B$45)</f>
        <v>項目42</v>
      </c>
      <c r="I628" s="19"/>
      <c r="J628" s="6"/>
      <c r="K628" s="6"/>
      <c r="L628" s="30"/>
      <c r="M628" s="1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</row>
    <row r="629" spans="1:227" x14ac:dyDescent="0.2">
      <c r="A629" s="1"/>
      <c r="B629" s="74" t="str">
        <f>IF($B$46="","",$B$46)</f>
        <v>項目43</v>
      </c>
      <c r="C629" s="19"/>
      <c r="D629" s="6"/>
      <c r="E629" s="6"/>
      <c r="F629" s="30"/>
      <c r="G629" s="1"/>
      <c r="H629" s="74" t="str">
        <f>IF($B$46="","",$B$46)</f>
        <v>項目43</v>
      </c>
      <c r="I629" s="19"/>
      <c r="J629" s="6"/>
      <c r="K629" s="6"/>
      <c r="L629" s="30"/>
      <c r="M629" s="1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</row>
    <row r="630" spans="1:227" x14ac:dyDescent="0.2">
      <c r="A630" s="1"/>
      <c r="B630" s="74" t="str">
        <f>IF($B$47="","",$B$47)</f>
        <v>項目44</v>
      </c>
      <c r="C630" s="19"/>
      <c r="D630" s="6"/>
      <c r="E630" s="6"/>
      <c r="F630" s="30"/>
      <c r="G630" s="1"/>
      <c r="H630" s="74" t="str">
        <f>IF($B$47="","",$B$47)</f>
        <v>項目44</v>
      </c>
      <c r="I630" s="19"/>
      <c r="J630" s="6"/>
      <c r="K630" s="6"/>
      <c r="L630" s="30"/>
      <c r="M630" s="1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</row>
    <row r="631" spans="1:227" x14ac:dyDescent="0.2">
      <c r="A631" s="1"/>
      <c r="B631" s="74" t="str">
        <f>IF($B$48="","",$B$48)</f>
        <v>項目45</v>
      </c>
      <c r="C631" s="19"/>
      <c r="D631" s="6"/>
      <c r="E631" s="6"/>
      <c r="F631" s="30"/>
      <c r="G631" s="1"/>
      <c r="H631" s="74" t="str">
        <f>IF($B$48="","",$B$48)</f>
        <v>項目45</v>
      </c>
      <c r="I631" s="19"/>
      <c r="J631" s="6"/>
      <c r="K631" s="6"/>
      <c r="L631" s="30"/>
      <c r="M631" s="1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</row>
    <row r="632" spans="1:227" x14ac:dyDescent="0.2">
      <c r="A632" s="1"/>
      <c r="B632" s="74" t="str">
        <f>IF($B$49="","",$B$49)</f>
        <v>項目46</v>
      </c>
      <c r="C632" s="19"/>
      <c r="D632" s="6"/>
      <c r="E632" s="6"/>
      <c r="F632" s="30"/>
      <c r="G632" s="1"/>
      <c r="H632" s="74" t="str">
        <f>IF($B$49="","",$B$49)</f>
        <v>項目46</v>
      </c>
      <c r="I632" s="19"/>
      <c r="J632" s="6"/>
      <c r="K632" s="6"/>
      <c r="L632" s="30"/>
      <c r="M632" s="1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</row>
    <row r="633" spans="1:227" x14ac:dyDescent="0.2">
      <c r="A633" s="1"/>
      <c r="B633" s="74" t="str">
        <f>IF($B$50="","",$B$50)</f>
        <v>項目47</v>
      </c>
      <c r="C633" s="19"/>
      <c r="D633" s="6"/>
      <c r="E633" s="6"/>
      <c r="F633" s="30"/>
      <c r="G633" s="1"/>
      <c r="H633" s="74" t="str">
        <f>IF($B$50="","",$B$50)</f>
        <v>項目47</v>
      </c>
      <c r="I633" s="19"/>
      <c r="J633" s="6"/>
      <c r="K633" s="6"/>
      <c r="L633" s="30"/>
      <c r="M633" s="1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</row>
    <row r="634" spans="1:227" x14ac:dyDescent="0.2">
      <c r="A634" s="1"/>
      <c r="B634" s="74" t="str">
        <f>IF($B$51="","",$B$51)</f>
        <v>項目48</v>
      </c>
      <c r="C634" s="19"/>
      <c r="D634" s="6"/>
      <c r="E634" s="6"/>
      <c r="F634" s="30"/>
      <c r="G634" s="1"/>
      <c r="H634" s="74" t="str">
        <f>IF($B$51="","",$B$51)</f>
        <v>項目48</v>
      </c>
      <c r="I634" s="19"/>
      <c r="J634" s="6"/>
      <c r="K634" s="6"/>
      <c r="L634" s="30"/>
      <c r="M634" s="1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</row>
    <row r="635" spans="1:227" x14ac:dyDescent="0.2">
      <c r="A635" s="1"/>
      <c r="B635" s="74" t="str">
        <f>IF($B$52="","",$B$52)</f>
        <v>項目49</v>
      </c>
      <c r="C635" s="19"/>
      <c r="D635" s="6"/>
      <c r="E635" s="6"/>
      <c r="F635" s="30"/>
      <c r="G635" s="1"/>
      <c r="H635" s="74" t="str">
        <f>IF($B$52="","",$B$52)</f>
        <v>項目49</v>
      </c>
      <c r="I635" s="19"/>
      <c r="J635" s="6"/>
      <c r="K635" s="6"/>
      <c r="L635" s="30"/>
      <c r="M635" s="1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</row>
    <row r="636" spans="1:227" x14ac:dyDescent="0.2">
      <c r="A636" s="1"/>
      <c r="B636" s="76" t="str">
        <f>IF($B$53="","",$B$53)</f>
        <v>項目50</v>
      </c>
      <c r="C636" s="20"/>
      <c r="D636" s="7"/>
      <c r="E636" s="7"/>
      <c r="F636" s="31"/>
      <c r="G636" s="1"/>
      <c r="H636" s="76" t="str">
        <f>IF($B$53="","",$B$53)</f>
        <v>項目50</v>
      </c>
      <c r="I636" s="20"/>
      <c r="J636" s="7"/>
      <c r="K636" s="7"/>
      <c r="L636" s="31"/>
      <c r="M636" s="1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</row>
    <row r="637" spans="1:227" s="88" customFormat="1" x14ac:dyDescent="0.2">
      <c r="A637" s="5"/>
      <c r="B637" s="5"/>
      <c r="C637" s="42">
        <v>0</v>
      </c>
      <c r="D637" s="42"/>
      <c r="E637" s="42"/>
      <c r="F637" s="42"/>
      <c r="G637" s="5"/>
      <c r="H637" s="5"/>
      <c r="I637" s="42">
        <v>0</v>
      </c>
      <c r="J637" s="42"/>
      <c r="K637" s="42"/>
      <c r="L637" s="42"/>
      <c r="M637" s="5">
        <v>1</v>
      </c>
      <c r="N637" s="5"/>
      <c r="O637" s="5">
        <v>3</v>
      </c>
      <c r="P637" s="5"/>
      <c r="Q637" s="5"/>
      <c r="R637" s="5"/>
      <c r="S637" s="5">
        <v>4</v>
      </c>
      <c r="T637" s="5"/>
      <c r="U637" s="5"/>
      <c r="V637" s="5"/>
      <c r="W637" s="5">
        <v>5</v>
      </c>
      <c r="X637" s="5"/>
      <c r="Y637" s="5"/>
      <c r="Z637" s="5"/>
      <c r="AA637" s="5">
        <v>6</v>
      </c>
      <c r="AB637" s="5"/>
      <c r="AC637" s="5"/>
      <c r="AD637" s="5"/>
      <c r="AE637" s="5">
        <v>7</v>
      </c>
      <c r="AF637" s="5"/>
      <c r="AG637" s="5"/>
      <c r="AH637" s="5"/>
      <c r="AI637" s="5">
        <v>8</v>
      </c>
      <c r="AJ637" s="5"/>
      <c r="AK637" s="5"/>
      <c r="AL637" s="5"/>
      <c r="AM637" s="5">
        <v>9</v>
      </c>
      <c r="AN637" s="5"/>
      <c r="AO637" s="5"/>
      <c r="AP637" s="5"/>
      <c r="AQ637" s="5">
        <v>10</v>
      </c>
      <c r="AR637" s="5"/>
      <c r="AS637" s="5"/>
      <c r="AT637" s="5"/>
      <c r="AU637" s="5">
        <v>11</v>
      </c>
      <c r="AV637" s="5"/>
      <c r="AW637" s="5"/>
      <c r="AX637" s="5"/>
      <c r="AY637" s="5">
        <v>12</v>
      </c>
      <c r="AZ637" s="5"/>
      <c r="BA637" s="5"/>
      <c r="BB637" s="5"/>
      <c r="BC637" s="5">
        <v>13</v>
      </c>
      <c r="BD637" s="5"/>
      <c r="BE637" s="5"/>
      <c r="BF637" s="5"/>
      <c r="BG637" s="5">
        <v>14</v>
      </c>
      <c r="BH637" s="5"/>
      <c r="BI637" s="5"/>
      <c r="BJ637" s="5"/>
      <c r="BK637" s="5">
        <v>15</v>
      </c>
      <c r="BL637" s="5"/>
      <c r="BM637" s="5"/>
      <c r="BN637" s="5"/>
      <c r="BO637" s="5">
        <v>16</v>
      </c>
      <c r="BP637" s="5"/>
      <c r="BQ637" s="5"/>
      <c r="BR637" s="5"/>
      <c r="BS637" s="5">
        <v>17</v>
      </c>
      <c r="BT637" s="5"/>
      <c r="BU637" s="5"/>
      <c r="BV637" s="5"/>
      <c r="BW637" s="5">
        <v>18</v>
      </c>
      <c r="BX637" s="5"/>
      <c r="BY637" s="5"/>
      <c r="BZ637" s="5"/>
      <c r="CA637" s="5">
        <v>19</v>
      </c>
      <c r="CB637" s="5"/>
      <c r="CC637" s="5"/>
      <c r="CD637" s="5"/>
      <c r="CE637" s="5">
        <v>20</v>
      </c>
      <c r="CF637" s="5"/>
      <c r="CG637" s="5"/>
      <c r="CH637" s="5"/>
      <c r="CI637" s="5">
        <v>21</v>
      </c>
      <c r="CJ637" s="5"/>
      <c r="CK637" s="5"/>
      <c r="CL637" s="5"/>
      <c r="CM637" s="5">
        <v>22</v>
      </c>
      <c r="CN637" s="5"/>
      <c r="CO637" s="5"/>
      <c r="CP637" s="5"/>
      <c r="CQ637" s="5">
        <v>23</v>
      </c>
      <c r="CR637" s="5"/>
      <c r="CS637" s="5"/>
      <c r="CT637" s="5"/>
      <c r="CU637" s="5">
        <v>24</v>
      </c>
      <c r="CV637" s="5"/>
      <c r="CW637" s="5"/>
      <c r="CX637" s="5"/>
      <c r="CY637" s="5">
        <v>25</v>
      </c>
      <c r="CZ637" s="5"/>
      <c r="DA637" s="5"/>
      <c r="DB637" s="5"/>
      <c r="DC637" s="5">
        <v>26</v>
      </c>
      <c r="DD637" s="5"/>
      <c r="DE637" s="5"/>
      <c r="DF637" s="5"/>
      <c r="DG637" s="5">
        <v>27</v>
      </c>
      <c r="DH637" s="5"/>
      <c r="DI637" s="5"/>
      <c r="DJ637" s="5"/>
      <c r="DK637" s="5">
        <v>28</v>
      </c>
      <c r="DL637" s="5"/>
      <c r="DM637" s="5"/>
      <c r="DN637" s="5"/>
      <c r="DO637" s="5">
        <v>29</v>
      </c>
      <c r="DP637" s="5"/>
      <c r="DQ637" s="5"/>
      <c r="DR637" s="5"/>
      <c r="DS637" s="5">
        <v>19</v>
      </c>
      <c r="DT637" s="5"/>
      <c r="DU637" s="5"/>
      <c r="DV637" s="5"/>
      <c r="DW637" s="5">
        <v>20</v>
      </c>
      <c r="DX637" s="5"/>
      <c r="DY637" s="5"/>
      <c r="DZ637" s="5"/>
      <c r="EA637" s="5">
        <v>21</v>
      </c>
      <c r="EB637" s="5"/>
      <c r="EC637" s="5"/>
      <c r="ED637" s="5"/>
      <c r="EE637" s="5">
        <v>22</v>
      </c>
      <c r="EF637" s="5"/>
      <c r="EG637" s="5"/>
      <c r="EH637" s="5"/>
      <c r="EI637" s="5">
        <v>23</v>
      </c>
      <c r="EJ637" s="5"/>
      <c r="EK637" s="5"/>
      <c r="EL637" s="5"/>
      <c r="EM637" s="5">
        <v>24</v>
      </c>
      <c r="EN637" s="5"/>
      <c r="EO637" s="5"/>
      <c r="EP637" s="5"/>
      <c r="EQ637" s="5">
        <v>25</v>
      </c>
      <c r="ER637" s="5"/>
      <c r="ES637" s="5"/>
      <c r="ET637" s="5"/>
      <c r="EU637" s="5">
        <v>26</v>
      </c>
      <c r="EV637" s="5"/>
      <c r="EW637" s="5"/>
      <c r="EX637" s="5"/>
      <c r="EY637" s="5">
        <v>27</v>
      </c>
      <c r="EZ637" s="5"/>
      <c r="FA637" s="5"/>
      <c r="FB637" s="5"/>
      <c r="FC637" s="5">
        <v>28</v>
      </c>
      <c r="FD637" s="5"/>
      <c r="FE637" s="5"/>
      <c r="FF637" s="5"/>
      <c r="FG637" s="5">
        <v>29</v>
      </c>
      <c r="FH637" s="5"/>
      <c r="FI637" s="5"/>
      <c r="FJ637" s="5"/>
      <c r="FK637" s="5">
        <v>30</v>
      </c>
      <c r="FL637" s="5"/>
      <c r="FM637" s="5"/>
      <c r="FN637" s="5"/>
      <c r="FO637" s="5"/>
    </row>
    <row r="638" spans="1:227" s="144" customFormat="1" x14ac:dyDescent="0.2">
      <c r="A638" s="141"/>
      <c r="B638" s="314" t="s">
        <v>73</v>
      </c>
      <c r="C638" s="311" t="s">
        <v>100</v>
      </c>
      <c r="D638" s="312"/>
      <c r="E638" s="312"/>
      <c r="F638" s="313"/>
      <c r="G638" s="311" t="s">
        <v>101</v>
      </c>
      <c r="H638" s="312"/>
      <c r="I638" s="312"/>
      <c r="J638" s="313"/>
      <c r="K638" s="311" t="s">
        <v>102</v>
      </c>
      <c r="L638" s="312"/>
      <c r="M638" s="312"/>
      <c r="N638" s="313"/>
      <c r="O638" s="311" t="s">
        <v>103</v>
      </c>
      <c r="P638" s="312"/>
      <c r="Q638" s="312"/>
      <c r="R638" s="313"/>
      <c r="S638" s="311" t="s">
        <v>104</v>
      </c>
      <c r="T638" s="312"/>
      <c r="U638" s="312"/>
      <c r="V638" s="313"/>
      <c r="W638" s="311" t="s">
        <v>105</v>
      </c>
      <c r="X638" s="312"/>
      <c r="Y638" s="312"/>
      <c r="Z638" s="313"/>
      <c r="AA638" s="311" t="s">
        <v>106</v>
      </c>
      <c r="AB638" s="312"/>
      <c r="AC638" s="312"/>
      <c r="AD638" s="313"/>
      <c r="AE638" s="311" t="s">
        <v>107</v>
      </c>
      <c r="AF638" s="312"/>
      <c r="AG638" s="312"/>
      <c r="AH638" s="313"/>
      <c r="AI638" s="311" t="s">
        <v>108</v>
      </c>
      <c r="AJ638" s="312"/>
      <c r="AK638" s="312"/>
      <c r="AL638" s="313"/>
      <c r="AM638" s="311" t="s">
        <v>109</v>
      </c>
      <c r="AN638" s="312"/>
      <c r="AO638" s="312"/>
      <c r="AP638" s="313"/>
      <c r="AQ638" s="311" t="s">
        <v>110</v>
      </c>
      <c r="AR638" s="312"/>
      <c r="AS638" s="312"/>
      <c r="AT638" s="313"/>
      <c r="AU638" s="311" t="s">
        <v>111</v>
      </c>
      <c r="AV638" s="312"/>
      <c r="AW638" s="312"/>
      <c r="AX638" s="313"/>
      <c r="AY638" s="311" t="s">
        <v>112</v>
      </c>
      <c r="AZ638" s="312"/>
      <c r="BA638" s="312"/>
      <c r="BB638" s="313"/>
      <c r="BC638" s="311" t="s">
        <v>113</v>
      </c>
      <c r="BD638" s="312"/>
      <c r="BE638" s="312"/>
      <c r="BF638" s="313"/>
      <c r="BG638" s="311" t="s">
        <v>114</v>
      </c>
      <c r="BH638" s="312"/>
      <c r="BI638" s="312"/>
      <c r="BJ638" s="313"/>
      <c r="BK638" s="311" t="s">
        <v>115</v>
      </c>
      <c r="BL638" s="312"/>
      <c r="BM638" s="312"/>
      <c r="BN638" s="313"/>
      <c r="BO638" s="311" t="s">
        <v>116</v>
      </c>
      <c r="BP638" s="312"/>
      <c r="BQ638" s="312"/>
      <c r="BR638" s="313"/>
      <c r="BS638" s="311" t="s">
        <v>117</v>
      </c>
      <c r="BT638" s="312"/>
      <c r="BU638" s="312"/>
      <c r="BV638" s="313"/>
      <c r="BW638" s="311" t="s">
        <v>118</v>
      </c>
      <c r="BX638" s="312"/>
      <c r="BY638" s="312"/>
      <c r="BZ638" s="313"/>
      <c r="CA638" s="311" t="s">
        <v>119</v>
      </c>
      <c r="CB638" s="312"/>
      <c r="CC638" s="312"/>
      <c r="CD638" s="313"/>
      <c r="CE638" s="311" t="s">
        <v>120</v>
      </c>
      <c r="CF638" s="312"/>
      <c r="CG638" s="312"/>
      <c r="CH638" s="313"/>
      <c r="CI638" s="311" t="s">
        <v>121</v>
      </c>
      <c r="CJ638" s="312"/>
      <c r="CK638" s="312"/>
      <c r="CL638" s="313"/>
      <c r="CM638" s="311" t="s">
        <v>122</v>
      </c>
      <c r="CN638" s="312"/>
      <c r="CO638" s="312"/>
      <c r="CP638" s="313"/>
      <c r="CQ638" s="311" t="s">
        <v>123</v>
      </c>
      <c r="CR638" s="312"/>
      <c r="CS638" s="312"/>
      <c r="CT638" s="313"/>
      <c r="CU638" s="311" t="s">
        <v>124</v>
      </c>
      <c r="CV638" s="312"/>
      <c r="CW638" s="312"/>
      <c r="CX638" s="313"/>
      <c r="CY638" s="311" t="s">
        <v>125</v>
      </c>
      <c r="CZ638" s="312"/>
      <c r="DA638" s="312"/>
      <c r="DB638" s="313"/>
      <c r="DC638" s="311" t="s">
        <v>126</v>
      </c>
      <c r="DD638" s="312"/>
      <c r="DE638" s="312"/>
      <c r="DF638" s="313"/>
      <c r="DG638" s="311" t="s">
        <v>127</v>
      </c>
      <c r="DH638" s="312"/>
      <c r="DI638" s="312"/>
      <c r="DJ638" s="313"/>
      <c r="DK638" s="311" t="s">
        <v>128</v>
      </c>
      <c r="DL638" s="312"/>
      <c r="DM638" s="312"/>
      <c r="DN638" s="313"/>
      <c r="DO638" s="311" t="s">
        <v>129</v>
      </c>
      <c r="DP638" s="312"/>
      <c r="DQ638" s="312"/>
      <c r="DR638" s="313"/>
      <c r="DS638" s="311" t="s">
        <v>130</v>
      </c>
      <c r="DT638" s="312"/>
      <c r="DU638" s="312"/>
      <c r="DV638" s="313"/>
      <c r="DW638" s="311" t="s">
        <v>207</v>
      </c>
      <c r="DX638" s="312"/>
      <c r="DY638" s="312"/>
      <c r="DZ638" s="313"/>
      <c r="EA638" s="311" t="s">
        <v>208</v>
      </c>
      <c r="EB638" s="312"/>
      <c r="EC638" s="312"/>
      <c r="ED638" s="313"/>
      <c r="EE638" s="311" t="s">
        <v>209</v>
      </c>
      <c r="EF638" s="312"/>
      <c r="EG638" s="312"/>
      <c r="EH638" s="313"/>
      <c r="EI638" s="311" t="s">
        <v>210</v>
      </c>
      <c r="EJ638" s="312"/>
      <c r="EK638" s="312"/>
      <c r="EL638" s="313"/>
      <c r="EM638" s="311" t="s">
        <v>211</v>
      </c>
      <c r="EN638" s="312"/>
      <c r="EO638" s="312"/>
      <c r="EP638" s="313"/>
      <c r="EQ638" s="311" t="s">
        <v>212</v>
      </c>
      <c r="ER638" s="312"/>
      <c r="ES638" s="312"/>
      <c r="ET638" s="313"/>
      <c r="EU638" s="311" t="s">
        <v>213</v>
      </c>
      <c r="EV638" s="312"/>
      <c r="EW638" s="312"/>
      <c r="EX638" s="313"/>
      <c r="EY638" s="311" t="s">
        <v>214</v>
      </c>
      <c r="EZ638" s="312"/>
      <c r="FA638" s="312"/>
      <c r="FB638" s="313"/>
      <c r="FC638" s="311" t="s">
        <v>215</v>
      </c>
      <c r="FD638" s="312"/>
      <c r="FE638" s="312"/>
      <c r="FF638" s="313"/>
      <c r="FG638" s="311" t="s">
        <v>216</v>
      </c>
      <c r="FH638" s="312"/>
      <c r="FI638" s="312"/>
      <c r="FJ638" s="313"/>
      <c r="FK638" s="311" t="s">
        <v>217</v>
      </c>
      <c r="FL638" s="312"/>
      <c r="FM638" s="312"/>
      <c r="FN638" s="313"/>
      <c r="FO638" s="146"/>
    </row>
    <row r="639" spans="1:227" s="144" customFormat="1" x14ac:dyDescent="0.2">
      <c r="A639" s="141"/>
      <c r="B639" s="316"/>
      <c r="C639" s="12" t="s">
        <v>0</v>
      </c>
      <c r="D639" s="11" t="s">
        <v>1</v>
      </c>
      <c r="E639" s="10" t="s">
        <v>2</v>
      </c>
      <c r="F639" s="16" t="s">
        <v>3</v>
      </c>
      <c r="G639" s="12" t="s">
        <v>0</v>
      </c>
      <c r="H639" s="11" t="s">
        <v>1</v>
      </c>
      <c r="I639" s="10" t="s">
        <v>2</v>
      </c>
      <c r="J639" s="16" t="s">
        <v>3</v>
      </c>
      <c r="K639" s="12" t="s">
        <v>0</v>
      </c>
      <c r="L639" s="11" t="s">
        <v>1</v>
      </c>
      <c r="M639" s="10" t="s">
        <v>2</v>
      </c>
      <c r="N639" s="16" t="s">
        <v>3</v>
      </c>
      <c r="O639" s="12" t="s">
        <v>0</v>
      </c>
      <c r="P639" s="11" t="s">
        <v>1</v>
      </c>
      <c r="Q639" s="10" t="s">
        <v>2</v>
      </c>
      <c r="R639" s="16" t="s">
        <v>3</v>
      </c>
      <c r="S639" s="12" t="s">
        <v>0</v>
      </c>
      <c r="T639" s="11" t="s">
        <v>1</v>
      </c>
      <c r="U639" s="10" t="s">
        <v>2</v>
      </c>
      <c r="V639" s="16" t="s">
        <v>3</v>
      </c>
      <c r="W639" s="12" t="s">
        <v>0</v>
      </c>
      <c r="X639" s="11" t="s">
        <v>1</v>
      </c>
      <c r="Y639" s="10" t="s">
        <v>2</v>
      </c>
      <c r="Z639" s="16" t="s">
        <v>3</v>
      </c>
      <c r="AA639" s="12" t="s">
        <v>0</v>
      </c>
      <c r="AB639" s="11" t="s">
        <v>1</v>
      </c>
      <c r="AC639" s="10" t="s">
        <v>2</v>
      </c>
      <c r="AD639" s="16" t="s">
        <v>3</v>
      </c>
      <c r="AE639" s="12" t="s">
        <v>0</v>
      </c>
      <c r="AF639" s="11" t="s">
        <v>1</v>
      </c>
      <c r="AG639" s="10" t="s">
        <v>2</v>
      </c>
      <c r="AH639" s="16" t="s">
        <v>3</v>
      </c>
      <c r="AI639" s="12" t="s">
        <v>0</v>
      </c>
      <c r="AJ639" s="11" t="s">
        <v>1</v>
      </c>
      <c r="AK639" s="10" t="s">
        <v>2</v>
      </c>
      <c r="AL639" s="16" t="s">
        <v>3</v>
      </c>
      <c r="AM639" s="12" t="s">
        <v>0</v>
      </c>
      <c r="AN639" s="11" t="s">
        <v>1</v>
      </c>
      <c r="AO639" s="10" t="s">
        <v>2</v>
      </c>
      <c r="AP639" s="16" t="s">
        <v>3</v>
      </c>
      <c r="AQ639" s="12" t="s">
        <v>0</v>
      </c>
      <c r="AR639" s="11" t="s">
        <v>1</v>
      </c>
      <c r="AS639" s="10" t="s">
        <v>2</v>
      </c>
      <c r="AT639" s="16" t="s">
        <v>3</v>
      </c>
      <c r="AU639" s="12" t="s">
        <v>0</v>
      </c>
      <c r="AV639" s="11" t="s">
        <v>1</v>
      </c>
      <c r="AW639" s="10" t="s">
        <v>2</v>
      </c>
      <c r="AX639" s="24" t="s">
        <v>3</v>
      </c>
      <c r="AY639" s="12" t="s">
        <v>0</v>
      </c>
      <c r="AZ639" s="11" t="s">
        <v>1</v>
      </c>
      <c r="BA639" s="10" t="s">
        <v>2</v>
      </c>
      <c r="BB639" s="16" t="s">
        <v>3</v>
      </c>
      <c r="BC639" s="12" t="s">
        <v>0</v>
      </c>
      <c r="BD639" s="11" t="s">
        <v>1</v>
      </c>
      <c r="BE639" s="10" t="s">
        <v>2</v>
      </c>
      <c r="BF639" s="24" t="s">
        <v>3</v>
      </c>
      <c r="BG639" s="12" t="s">
        <v>0</v>
      </c>
      <c r="BH639" s="11" t="s">
        <v>1</v>
      </c>
      <c r="BI639" s="10" t="s">
        <v>2</v>
      </c>
      <c r="BJ639" s="16" t="s">
        <v>3</v>
      </c>
      <c r="BK639" s="12" t="s">
        <v>0</v>
      </c>
      <c r="BL639" s="11" t="s">
        <v>1</v>
      </c>
      <c r="BM639" s="10" t="s">
        <v>2</v>
      </c>
      <c r="BN639" s="24" t="s">
        <v>3</v>
      </c>
      <c r="BO639" s="12" t="s">
        <v>0</v>
      </c>
      <c r="BP639" s="11" t="s">
        <v>1</v>
      </c>
      <c r="BQ639" s="10" t="s">
        <v>2</v>
      </c>
      <c r="BR639" s="16" t="s">
        <v>3</v>
      </c>
      <c r="BS639" s="12" t="s">
        <v>0</v>
      </c>
      <c r="BT639" s="11" t="s">
        <v>1</v>
      </c>
      <c r="BU639" s="10" t="s">
        <v>2</v>
      </c>
      <c r="BV639" s="24" t="s">
        <v>3</v>
      </c>
      <c r="BW639" s="12" t="s">
        <v>0</v>
      </c>
      <c r="BX639" s="11" t="s">
        <v>1</v>
      </c>
      <c r="BY639" s="10" t="s">
        <v>2</v>
      </c>
      <c r="BZ639" s="16" t="s">
        <v>3</v>
      </c>
      <c r="CA639" s="12" t="s">
        <v>0</v>
      </c>
      <c r="CB639" s="11" t="s">
        <v>1</v>
      </c>
      <c r="CC639" s="10" t="s">
        <v>2</v>
      </c>
      <c r="CD639" s="24" t="s">
        <v>3</v>
      </c>
      <c r="CE639" s="12" t="s">
        <v>0</v>
      </c>
      <c r="CF639" s="11" t="s">
        <v>1</v>
      </c>
      <c r="CG639" s="10" t="s">
        <v>2</v>
      </c>
      <c r="CH639" s="16" t="s">
        <v>3</v>
      </c>
      <c r="CI639" s="12" t="s">
        <v>0</v>
      </c>
      <c r="CJ639" s="11" t="s">
        <v>1</v>
      </c>
      <c r="CK639" s="10" t="s">
        <v>2</v>
      </c>
      <c r="CL639" s="24" t="s">
        <v>3</v>
      </c>
      <c r="CM639" s="12" t="s">
        <v>0</v>
      </c>
      <c r="CN639" s="11" t="s">
        <v>1</v>
      </c>
      <c r="CO639" s="10" t="s">
        <v>2</v>
      </c>
      <c r="CP639" s="16" t="s">
        <v>3</v>
      </c>
      <c r="CQ639" s="12" t="s">
        <v>0</v>
      </c>
      <c r="CR639" s="11" t="s">
        <v>1</v>
      </c>
      <c r="CS639" s="10" t="s">
        <v>2</v>
      </c>
      <c r="CT639" s="24" t="s">
        <v>3</v>
      </c>
      <c r="CU639" s="12" t="s">
        <v>0</v>
      </c>
      <c r="CV639" s="11" t="s">
        <v>1</v>
      </c>
      <c r="CW639" s="10" t="s">
        <v>2</v>
      </c>
      <c r="CX639" s="16" t="s">
        <v>3</v>
      </c>
      <c r="CY639" s="12" t="s">
        <v>0</v>
      </c>
      <c r="CZ639" s="11" t="s">
        <v>1</v>
      </c>
      <c r="DA639" s="10" t="s">
        <v>2</v>
      </c>
      <c r="DB639" s="24" t="s">
        <v>3</v>
      </c>
      <c r="DC639" s="12" t="s">
        <v>0</v>
      </c>
      <c r="DD639" s="11" t="s">
        <v>1</v>
      </c>
      <c r="DE639" s="10" t="s">
        <v>2</v>
      </c>
      <c r="DF639" s="16" t="s">
        <v>3</v>
      </c>
      <c r="DG639" s="12" t="s">
        <v>0</v>
      </c>
      <c r="DH639" s="11" t="s">
        <v>1</v>
      </c>
      <c r="DI639" s="10" t="s">
        <v>2</v>
      </c>
      <c r="DJ639" s="24" t="s">
        <v>3</v>
      </c>
      <c r="DK639" s="12" t="s">
        <v>0</v>
      </c>
      <c r="DL639" s="11" t="s">
        <v>1</v>
      </c>
      <c r="DM639" s="10" t="s">
        <v>2</v>
      </c>
      <c r="DN639" s="16" t="s">
        <v>3</v>
      </c>
      <c r="DO639" s="12" t="s">
        <v>0</v>
      </c>
      <c r="DP639" s="11" t="s">
        <v>1</v>
      </c>
      <c r="DQ639" s="10" t="s">
        <v>2</v>
      </c>
      <c r="DR639" s="24" t="s">
        <v>3</v>
      </c>
      <c r="DS639" s="12" t="s">
        <v>0</v>
      </c>
      <c r="DT639" s="11" t="s">
        <v>1</v>
      </c>
      <c r="DU639" s="10" t="s">
        <v>2</v>
      </c>
      <c r="DV639" s="24" t="s">
        <v>3</v>
      </c>
      <c r="DW639" s="12" t="s">
        <v>0</v>
      </c>
      <c r="DX639" s="11" t="s">
        <v>1</v>
      </c>
      <c r="DY639" s="10" t="s">
        <v>2</v>
      </c>
      <c r="DZ639" s="16" t="s">
        <v>3</v>
      </c>
      <c r="EA639" s="12" t="s">
        <v>0</v>
      </c>
      <c r="EB639" s="11" t="s">
        <v>1</v>
      </c>
      <c r="EC639" s="10" t="s">
        <v>2</v>
      </c>
      <c r="ED639" s="24" t="s">
        <v>3</v>
      </c>
      <c r="EE639" s="12" t="s">
        <v>0</v>
      </c>
      <c r="EF639" s="11" t="s">
        <v>1</v>
      </c>
      <c r="EG639" s="10" t="s">
        <v>2</v>
      </c>
      <c r="EH639" s="16" t="s">
        <v>3</v>
      </c>
      <c r="EI639" s="12" t="s">
        <v>0</v>
      </c>
      <c r="EJ639" s="11" t="s">
        <v>1</v>
      </c>
      <c r="EK639" s="10" t="s">
        <v>2</v>
      </c>
      <c r="EL639" s="24" t="s">
        <v>3</v>
      </c>
      <c r="EM639" s="12" t="s">
        <v>0</v>
      </c>
      <c r="EN639" s="11" t="s">
        <v>1</v>
      </c>
      <c r="EO639" s="10" t="s">
        <v>2</v>
      </c>
      <c r="EP639" s="16" t="s">
        <v>3</v>
      </c>
      <c r="EQ639" s="12" t="s">
        <v>0</v>
      </c>
      <c r="ER639" s="11" t="s">
        <v>1</v>
      </c>
      <c r="ES639" s="10" t="s">
        <v>2</v>
      </c>
      <c r="ET639" s="24" t="s">
        <v>3</v>
      </c>
      <c r="EU639" s="12" t="s">
        <v>0</v>
      </c>
      <c r="EV639" s="11" t="s">
        <v>1</v>
      </c>
      <c r="EW639" s="10" t="s">
        <v>2</v>
      </c>
      <c r="EX639" s="16" t="s">
        <v>3</v>
      </c>
      <c r="EY639" s="12" t="s">
        <v>0</v>
      </c>
      <c r="EZ639" s="11" t="s">
        <v>1</v>
      </c>
      <c r="FA639" s="10" t="s">
        <v>2</v>
      </c>
      <c r="FB639" s="24" t="s">
        <v>3</v>
      </c>
      <c r="FC639" s="12" t="s">
        <v>0</v>
      </c>
      <c r="FD639" s="11" t="s">
        <v>1</v>
      </c>
      <c r="FE639" s="10" t="s">
        <v>2</v>
      </c>
      <c r="FF639" s="16" t="s">
        <v>3</v>
      </c>
      <c r="FG639" s="12" t="s">
        <v>0</v>
      </c>
      <c r="FH639" s="11" t="s">
        <v>1</v>
      </c>
      <c r="FI639" s="10" t="s">
        <v>2</v>
      </c>
      <c r="FJ639" s="24" t="s">
        <v>3</v>
      </c>
      <c r="FK639" s="12" t="s">
        <v>0</v>
      </c>
      <c r="FL639" s="11" t="s">
        <v>1</v>
      </c>
      <c r="FM639" s="10" t="s">
        <v>2</v>
      </c>
      <c r="FN639" s="87" t="s">
        <v>3</v>
      </c>
      <c r="FO639" s="146"/>
    </row>
    <row r="640" spans="1:227" x14ac:dyDescent="0.2">
      <c r="A640" s="1"/>
      <c r="B640" s="73" t="str">
        <f>IF($B$4="","",$B$4)</f>
        <v>加工食品</v>
      </c>
      <c r="C640" s="21">
        <v>515327.53169999999</v>
      </c>
      <c r="D640" s="8">
        <v>95959927.777700007</v>
      </c>
      <c r="E640" s="8">
        <v>0</v>
      </c>
      <c r="F640" s="8">
        <v>94401473.314099997</v>
      </c>
      <c r="G640" s="21">
        <v>571239.6557</v>
      </c>
      <c r="H640" s="8">
        <v>108123323.6965</v>
      </c>
      <c r="I640" s="8">
        <v>0</v>
      </c>
      <c r="J640" s="8">
        <v>104985209.0079</v>
      </c>
      <c r="K640" s="21">
        <v>602094.79940000002</v>
      </c>
      <c r="L640" s="8">
        <v>113393319.47229999</v>
      </c>
      <c r="M640" s="8">
        <v>0</v>
      </c>
      <c r="N640" s="8">
        <v>114010883.8488</v>
      </c>
      <c r="O640" s="21">
        <v>495000.7499</v>
      </c>
      <c r="P640" s="8">
        <v>88378629.587699994</v>
      </c>
      <c r="Q640" s="8">
        <v>0</v>
      </c>
      <c r="R640" s="8">
        <v>80966476.057699993</v>
      </c>
      <c r="S640" s="21">
        <v>605488.76839999994</v>
      </c>
      <c r="T640" s="8">
        <v>107421298.3511</v>
      </c>
      <c r="U640" s="8">
        <v>0</v>
      </c>
      <c r="V640" s="8">
        <v>101352040.14659999</v>
      </c>
      <c r="W640" s="21">
        <v>477400.08270000003</v>
      </c>
      <c r="X640" s="8">
        <v>86027676.295399994</v>
      </c>
      <c r="Y640" s="8">
        <v>0</v>
      </c>
      <c r="Z640" s="8">
        <v>78637484.356900007</v>
      </c>
      <c r="AA640" s="21">
        <v>479371.6237</v>
      </c>
      <c r="AB640" s="8">
        <v>86648084.955699995</v>
      </c>
      <c r="AC640" s="8">
        <v>0</v>
      </c>
      <c r="AD640" s="8">
        <v>77806336.087200001</v>
      </c>
      <c r="AE640" s="21">
        <v>473240.98700000002</v>
      </c>
      <c r="AF640" s="8">
        <v>86697089.260800004</v>
      </c>
      <c r="AG640" s="8">
        <v>0</v>
      </c>
      <c r="AH640" s="8">
        <v>79244436.873099998</v>
      </c>
      <c r="AI640" s="21">
        <v>567000.08739999996</v>
      </c>
      <c r="AJ640" s="8">
        <v>107084959.2693</v>
      </c>
      <c r="AK640" s="8">
        <v>0</v>
      </c>
      <c r="AL640" s="8">
        <v>102331792.4233</v>
      </c>
      <c r="AM640" s="21">
        <v>642737.25340000005</v>
      </c>
      <c r="AN640" s="8">
        <v>121561502.0054</v>
      </c>
      <c r="AO640" s="8">
        <v>0</v>
      </c>
      <c r="AP640" s="8">
        <v>122726017.8691</v>
      </c>
      <c r="AQ640" s="21">
        <v>510883.08279999997</v>
      </c>
      <c r="AR640" s="8">
        <v>91848364.537300006</v>
      </c>
      <c r="AS640" s="8">
        <v>0</v>
      </c>
      <c r="AT640" s="8">
        <v>82511908.004199997</v>
      </c>
      <c r="AU640" s="21">
        <v>541726.78</v>
      </c>
      <c r="AV640" s="8">
        <v>95057740.916299999</v>
      </c>
      <c r="AW640" s="8">
        <v>0</v>
      </c>
      <c r="AX640" s="29">
        <v>90529285.672600001</v>
      </c>
      <c r="AY640" s="21">
        <v>477332.76079999999</v>
      </c>
      <c r="AZ640" s="8">
        <v>85835007.156900004</v>
      </c>
      <c r="BA640" s="8">
        <v>0</v>
      </c>
      <c r="BB640" s="8">
        <v>79792322.951100007</v>
      </c>
      <c r="BC640" s="21">
        <v>439593.02380000002</v>
      </c>
      <c r="BD640" s="8">
        <v>78806657.253600001</v>
      </c>
      <c r="BE640" s="8">
        <v>0</v>
      </c>
      <c r="BF640" s="29">
        <v>72221590.633399993</v>
      </c>
      <c r="BG640" s="21">
        <v>535853.09299999999</v>
      </c>
      <c r="BH640" s="8">
        <v>100901048.1074</v>
      </c>
      <c r="BI640" s="8">
        <v>0</v>
      </c>
      <c r="BJ640" s="8">
        <v>95761209.525600001</v>
      </c>
      <c r="BK640" s="21">
        <v>582055.80200000003</v>
      </c>
      <c r="BL640" s="8">
        <v>111185526.4482</v>
      </c>
      <c r="BM640" s="8">
        <v>0</v>
      </c>
      <c r="BN640" s="29">
        <v>106900445.8918</v>
      </c>
      <c r="BO640" s="21">
        <v>620359.96299999999</v>
      </c>
      <c r="BP640" s="8">
        <v>117316842.9602</v>
      </c>
      <c r="BQ640" s="8">
        <v>0</v>
      </c>
      <c r="BR640" s="8">
        <v>116350958.32449999</v>
      </c>
      <c r="BS640" s="21">
        <v>507580.17859999998</v>
      </c>
      <c r="BT640" s="8">
        <v>91000593.783500001</v>
      </c>
      <c r="BU640" s="8">
        <v>0</v>
      </c>
      <c r="BV640" s="29">
        <v>80909829.468899995</v>
      </c>
      <c r="BW640" s="21">
        <v>553905.42790000001</v>
      </c>
      <c r="BX640" s="8">
        <v>97830059.110499993</v>
      </c>
      <c r="BY640" s="8">
        <v>0</v>
      </c>
      <c r="BZ640" s="8">
        <v>89876109.951800004</v>
      </c>
      <c r="CA640" s="21">
        <v>488026.65870000003</v>
      </c>
      <c r="CB640" s="8">
        <v>88495555.406800002</v>
      </c>
      <c r="CC640" s="8">
        <v>0</v>
      </c>
      <c r="CD640" s="29">
        <v>82018599.820999995</v>
      </c>
      <c r="CE640" s="21">
        <v>463433.31829999998</v>
      </c>
      <c r="CF640" s="8">
        <v>83897014.8072</v>
      </c>
      <c r="CG640" s="8">
        <v>0</v>
      </c>
      <c r="CH640" s="8">
        <v>76020997.090499997</v>
      </c>
      <c r="CI640" s="21">
        <v>472570.58</v>
      </c>
      <c r="CJ640" s="8">
        <v>88053334.879099995</v>
      </c>
      <c r="CK640" s="8">
        <v>0</v>
      </c>
      <c r="CL640" s="29">
        <v>78540830.635700002</v>
      </c>
      <c r="CM640" s="21">
        <v>562785.05700000003</v>
      </c>
      <c r="CN640" s="8">
        <v>108006748.0228</v>
      </c>
      <c r="CO640" s="8">
        <v>0</v>
      </c>
      <c r="CP640" s="8">
        <v>101719916.2684</v>
      </c>
      <c r="CQ640" s="21">
        <v>597902.22609999997</v>
      </c>
      <c r="CR640" s="8">
        <v>116144280.5846</v>
      </c>
      <c r="CS640" s="8">
        <v>0</v>
      </c>
      <c r="CT640" s="29">
        <v>114248536.95389999</v>
      </c>
      <c r="CU640" s="21">
        <v>572582.47679999995</v>
      </c>
      <c r="CV640" s="8">
        <v>104428952.5387</v>
      </c>
      <c r="CW640" s="8">
        <v>0</v>
      </c>
      <c r="CX640" s="8">
        <v>95874108.902999997</v>
      </c>
      <c r="CY640" s="21">
        <v>492512.2303</v>
      </c>
      <c r="CZ640" s="8">
        <v>87424400.627399996</v>
      </c>
      <c r="DA640" s="8">
        <v>0</v>
      </c>
      <c r="DB640" s="29">
        <v>81356920.869000003</v>
      </c>
      <c r="DC640" s="21">
        <v>466929.52630000003</v>
      </c>
      <c r="DD640" s="8">
        <v>84968444.912699997</v>
      </c>
      <c r="DE640" s="8">
        <v>0</v>
      </c>
      <c r="DF640" s="8">
        <v>76496154.303200006</v>
      </c>
      <c r="DG640" s="21">
        <v>512664.8003</v>
      </c>
      <c r="DH640" s="8">
        <v>94262793.497700006</v>
      </c>
      <c r="DI640" s="8">
        <v>0</v>
      </c>
      <c r="DJ640" s="29">
        <v>86969101.829400003</v>
      </c>
      <c r="DK640" s="21">
        <v>422281.85100000002</v>
      </c>
      <c r="DL640" s="8">
        <v>79829064.467399999</v>
      </c>
      <c r="DM640" s="8">
        <v>0</v>
      </c>
      <c r="DN640" s="8">
        <v>74686902.826100007</v>
      </c>
      <c r="DO640" s="21">
        <v>576380.60349999997</v>
      </c>
      <c r="DP640" s="8">
        <v>110505322.72490001</v>
      </c>
      <c r="DQ640" s="8">
        <v>0</v>
      </c>
      <c r="DR640" s="29">
        <v>107755555.5791</v>
      </c>
      <c r="DS640" s="21">
        <v>553122.46050000004</v>
      </c>
      <c r="DT640" s="8">
        <v>107250714.7632</v>
      </c>
      <c r="DU640" s="8">
        <v>0</v>
      </c>
      <c r="DV640" s="29">
        <v>109646429.23559999</v>
      </c>
      <c r="DW640" s="21">
        <v>561562.81229999999</v>
      </c>
      <c r="DX640" s="8">
        <v>104342844.93359999</v>
      </c>
      <c r="DY640" s="8">
        <v>0</v>
      </c>
      <c r="DZ640" s="8">
        <v>94627106.607199997</v>
      </c>
      <c r="EA640" s="21">
        <v>515094.52549999999</v>
      </c>
      <c r="EB640" s="8">
        <v>95898787.442699999</v>
      </c>
      <c r="EC640" s="8">
        <v>0</v>
      </c>
      <c r="ED640" s="29">
        <v>89937101.995299995</v>
      </c>
      <c r="EE640" s="21">
        <v>460429.77149999997</v>
      </c>
      <c r="EF640" s="8">
        <v>86862350.564300001</v>
      </c>
      <c r="EG640" s="8">
        <v>0</v>
      </c>
      <c r="EH640" s="8">
        <v>79012968.087099999</v>
      </c>
      <c r="EI640" s="21">
        <v>522547.8223</v>
      </c>
      <c r="EJ640" s="8">
        <v>98780709.468500003</v>
      </c>
      <c r="EK640" s="8">
        <v>0</v>
      </c>
      <c r="EL640" s="29">
        <v>90298468.402700007</v>
      </c>
      <c r="EM640" s="21">
        <v>507215.95439999999</v>
      </c>
      <c r="EN640" s="8">
        <v>93400268.330300003</v>
      </c>
      <c r="EO640" s="8">
        <v>0</v>
      </c>
      <c r="EP640" s="8">
        <v>87258662.974000007</v>
      </c>
      <c r="EQ640" s="21">
        <v>528840.97019999998</v>
      </c>
      <c r="ER640" s="8">
        <v>100340860.34980001</v>
      </c>
      <c r="ES640" s="8">
        <v>0</v>
      </c>
      <c r="ET640" s="29">
        <v>97806403.221000001</v>
      </c>
      <c r="EU640" s="21">
        <v>608779.27229999995</v>
      </c>
      <c r="EV640" s="8">
        <v>115229745.0035</v>
      </c>
      <c r="EW640" s="8">
        <v>0</v>
      </c>
      <c r="EX640" s="8">
        <v>112937653.7668</v>
      </c>
      <c r="EY640" s="21">
        <v>508373.99300000002</v>
      </c>
      <c r="EZ640" s="8">
        <v>91123325.091100007</v>
      </c>
      <c r="FA640" s="8">
        <v>0</v>
      </c>
      <c r="FB640" s="29">
        <v>81697813.572999999</v>
      </c>
      <c r="FC640" s="21">
        <v>582694.08790000004</v>
      </c>
      <c r="FD640" s="8">
        <v>103170505.1529</v>
      </c>
      <c r="FE640" s="8">
        <v>0</v>
      </c>
      <c r="FF640" s="8">
        <v>99729751.319999993</v>
      </c>
      <c r="FG640" s="21">
        <v>474868.65659999999</v>
      </c>
      <c r="FH640" s="8">
        <v>85546401.841800004</v>
      </c>
      <c r="FI640" s="8">
        <v>0</v>
      </c>
      <c r="FJ640" s="29">
        <v>78483466.132699996</v>
      </c>
      <c r="FK640" s="21">
        <v>470529.86259999999</v>
      </c>
      <c r="FL640" s="8">
        <v>85182165.836600006</v>
      </c>
      <c r="FM640" s="8">
        <v>0</v>
      </c>
      <c r="FN640" s="114">
        <v>77598748.402500004</v>
      </c>
      <c r="FO640" s="86"/>
    </row>
    <row r="641" spans="1:171" x14ac:dyDescent="0.2">
      <c r="A641" s="1"/>
      <c r="B641" s="74" t="str">
        <f>IF($B$5="","",$B$5)</f>
        <v>生鮮食品</v>
      </c>
      <c r="C641" s="19">
        <v>139268.929</v>
      </c>
      <c r="D641" s="6">
        <v>19343719.619600002</v>
      </c>
      <c r="E641" s="6">
        <v>0</v>
      </c>
      <c r="F641" s="6">
        <v>12506300.835999999</v>
      </c>
      <c r="G641" s="19">
        <v>153795.81539999999</v>
      </c>
      <c r="H641" s="6">
        <v>21698335.286600001</v>
      </c>
      <c r="I641" s="6">
        <v>0</v>
      </c>
      <c r="J641" s="6">
        <v>12447540.771600001</v>
      </c>
      <c r="K641" s="19">
        <v>177757.69779999999</v>
      </c>
      <c r="L641" s="6">
        <v>24171191.934900001</v>
      </c>
      <c r="M641" s="6">
        <v>0</v>
      </c>
      <c r="N641" s="6">
        <v>14278120.582699999</v>
      </c>
      <c r="O641" s="19">
        <v>134389.33809999999</v>
      </c>
      <c r="P641" s="6">
        <v>18281184.918099999</v>
      </c>
      <c r="Q641" s="6">
        <v>0</v>
      </c>
      <c r="R641" s="6">
        <v>10723598.922</v>
      </c>
      <c r="S641" s="19">
        <v>173531.05499999999</v>
      </c>
      <c r="T641" s="6">
        <v>22680486.929699998</v>
      </c>
      <c r="U641" s="6">
        <v>0</v>
      </c>
      <c r="V641" s="6">
        <v>14612847.1448</v>
      </c>
      <c r="W641" s="19">
        <v>135434.33439999999</v>
      </c>
      <c r="X641" s="6">
        <v>18176847.003199998</v>
      </c>
      <c r="Y641" s="6">
        <v>0</v>
      </c>
      <c r="Z641" s="6">
        <v>12405662.3718</v>
      </c>
      <c r="AA641" s="19">
        <v>129185.37179999999</v>
      </c>
      <c r="AB641" s="6">
        <v>17990249.8961</v>
      </c>
      <c r="AC641" s="6">
        <v>0</v>
      </c>
      <c r="AD641" s="6">
        <v>10346142.550799999</v>
      </c>
      <c r="AE641" s="19">
        <v>128259.28939999999</v>
      </c>
      <c r="AF641" s="6">
        <v>18095460.445</v>
      </c>
      <c r="AG641" s="6">
        <v>0</v>
      </c>
      <c r="AH641" s="6">
        <v>10623133.410399999</v>
      </c>
      <c r="AI641" s="19">
        <v>159612.5926</v>
      </c>
      <c r="AJ641" s="6">
        <v>22378540.421999998</v>
      </c>
      <c r="AK641" s="6">
        <v>0</v>
      </c>
      <c r="AL641" s="6">
        <v>12504883.7829</v>
      </c>
      <c r="AM641" s="19">
        <v>190152.55660000001</v>
      </c>
      <c r="AN641" s="6">
        <v>26004747.6613</v>
      </c>
      <c r="AO641" s="6">
        <v>0</v>
      </c>
      <c r="AP641" s="6">
        <v>14722046.366900001</v>
      </c>
      <c r="AQ641" s="19">
        <v>137839.2702</v>
      </c>
      <c r="AR641" s="6">
        <v>19048054.723000001</v>
      </c>
      <c r="AS641" s="6">
        <v>0</v>
      </c>
      <c r="AT641" s="6">
        <v>11365526.1533</v>
      </c>
      <c r="AU641" s="19">
        <v>157689.1911</v>
      </c>
      <c r="AV641" s="6">
        <v>20796041.6866</v>
      </c>
      <c r="AW641" s="6">
        <v>0</v>
      </c>
      <c r="AX641" s="30">
        <v>12690996.2948</v>
      </c>
      <c r="AY641" s="19">
        <v>136195.2838</v>
      </c>
      <c r="AZ641" s="6">
        <v>18496570.385499999</v>
      </c>
      <c r="BA641" s="6">
        <v>0</v>
      </c>
      <c r="BB641" s="6">
        <v>12691194.995300001</v>
      </c>
      <c r="BC641" s="19">
        <v>120814.7515</v>
      </c>
      <c r="BD641" s="6">
        <v>16649556.6987</v>
      </c>
      <c r="BE641" s="6">
        <v>0</v>
      </c>
      <c r="BF641" s="30">
        <v>9595945.0692999996</v>
      </c>
      <c r="BG641" s="19">
        <v>140225.70430000001</v>
      </c>
      <c r="BH641" s="6">
        <v>19593231.859000001</v>
      </c>
      <c r="BI641" s="6">
        <v>0</v>
      </c>
      <c r="BJ641" s="6">
        <v>11870491.043</v>
      </c>
      <c r="BK641" s="19">
        <v>160085.7335</v>
      </c>
      <c r="BL641" s="6">
        <v>22743227.922400001</v>
      </c>
      <c r="BM641" s="6">
        <v>0</v>
      </c>
      <c r="BN641" s="30">
        <v>13018946.4191</v>
      </c>
      <c r="BO641" s="19">
        <v>243041.4601</v>
      </c>
      <c r="BP641" s="6">
        <v>34940150.957500003</v>
      </c>
      <c r="BQ641" s="6">
        <v>0</v>
      </c>
      <c r="BR641" s="6">
        <v>17211046.995000001</v>
      </c>
      <c r="BS641" s="19">
        <v>180928.97579999999</v>
      </c>
      <c r="BT641" s="6">
        <v>25638298.470800001</v>
      </c>
      <c r="BU641" s="6">
        <v>0</v>
      </c>
      <c r="BV641" s="30">
        <v>13758831.5254</v>
      </c>
      <c r="BW641" s="19">
        <v>209366.46909999999</v>
      </c>
      <c r="BX641" s="6">
        <v>29091251.896899998</v>
      </c>
      <c r="BY641" s="6">
        <v>0</v>
      </c>
      <c r="BZ641" s="6">
        <v>15586140.308900001</v>
      </c>
      <c r="CA641" s="19">
        <v>180344.03400000001</v>
      </c>
      <c r="CB641" s="6">
        <v>25991418.367600001</v>
      </c>
      <c r="CC641" s="6">
        <v>0</v>
      </c>
      <c r="CD641" s="30">
        <v>13047166.9298</v>
      </c>
      <c r="CE641" s="19">
        <v>161690.29670000001</v>
      </c>
      <c r="CF641" s="6">
        <v>23660193.8268</v>
      </c>
      <c r="CG641" s="6">
        <v>0</v>
      </c>
      <c r="CH641" s="6">
        <v>11622514.336100001</v>
      </c>
      <c r="CI641" s="19">
        <v>168345.8688</v>
      </c>
      <c r="CJ641" s="6">
        <v>25508607.012400001</v>
      </c>
      <c r="CK641" s="6">
        <v>0</v>
      </c>
      <c r="CL641" s="30">
        <v>13007400.7423</v>
      </c>
      <c r="CM641" s="19">
        <v>209288.19440000001</v>
      </c>
      <c r="CN641" s="6">
        <v>30944336.2115</v>
      </c>
      <c r="CO641" s="6">
        <v>0</v>
      </c>
      <c r="CP641" s="6">
        <v>15691599.9957</v>
      </c>
      <c r="CQ641" s="19">
        <v>247656.2959</v>
      </c>
      <c r="CR641" s="6">
        <v>34818089.619800001</v>
      </c>
      <c r="CS641" s="6">
        <v>0</v>
      </c>
      <c r="CT641" s="30">
        <v>17013978.632100001</v>
      </c>
      <c r="CU641" s="19">
        <v>198405.6495</v>
      </c>
      <c r="CV641" s="6">
        <v>28935171.1131</v>
      </c>
      <c r="CW641" s="6">
        <v>0</v>
      </c>
      <c r="CX641" s="6">
        <v>14672460.4954</v>
      </c>
      <c r="CY641" s="19">
        <v>185906.28940000001</v>
      </c>
      <c r="CZ641" s="6">
        <v>25773169.067000002</v>
      </c>
      <c r="DA641" s="6">
        <v>0</v>
      </c>
      <c r="DB641" s="30">
        <v>14319657.670399999</v>
      </c>
      <c r="DC641" s="19">
        <v>169481.6219</v>
      </c>
      <c r="DD641" s="6">
        <v>24332929.274700001</v>
      </c>
      <c r="DE641" s="6">
        <v>0</v>
      </c>
      <c r="DF641" s="6">
        <v>12387495.0824</v>
      </c>
      <c r="DG641" s="19">
        <v>184568.14569999999</v>
      </c>
      <c r="DH641" s="6">
        <v>26995918.6811</v>
      </c>
      <c r="DI641" s="6">
        <v>0</v>
      </c>
      <c r="DJ641" s="30">
        <v>13377364.3497</v>
      </c>
      <c r="DK641" s="19">
        <v>115.2838</v>
      </c>
      <c r="DL641" s="6">
        <v>37720.257400000002</v>
      </c>
      <c r="DM641" s="6">
        <v>0</v>
      </c>
      <c r="DN641" s="6">
        <v>12725.4046</v>
      </c>
      <c r="DO641" s="19">
        <v>142.77160000000001</v>
      </c>
      <c r="DP641" s="6">
        <v>47831.879300000001</v>
      </c>
      <c r="DQ641" s="6">
        <v>0</v>
      </c>
      <c r="DR641" s="30">
        <v>17510.324000000001</v>
      </c>
      <c r="DS641" s="19">
        <v>127.75790000000001</v>
      </c>
      <c r="DT641" s="6">
        <v>44436.937899999997</v>
      </c>
      <c r="DU641" s="6">
        <v>0</v>
      </c>
      <c r="DV641" s="30">
        <v>16835.088899999999</v>
      </c>
      <c r="DW641" s="19">
        <v>131.10470000000001</v>
      </c>
      <c r="DX641" s="6">
        <v>42581.122300000003</v>
      </c>
      <c r="DY641" s="6">
        <v>0</v>
      </c>
      <c r="DZ641" s="6">
        <v>17186.309099999999</v>
      </c>
      <c r="EA641" s="19">
        <v>146.3708</v>
      </c>
      <c r="EB641" s="6">
        <v>49245.4202</v>
      </c>
      <c r="EC641" s="6">
        <v>0</v>
      </c>
      <c r="ED641" s="30">
        <v>14756.8547</v>
      </c>
      <c r="EE641" s="19">
        <v>147.6283</v>
      </c>
      <c r="EF641" s="6">
        <v>53156.603300000002</v>
      </c>
      <c r="EG641" s="6">
        <v>0</v>
      </c>
      <c r="EH641" s="6">
        <v>13686.8984</v>
      </c>
      <c r="EI641" s="19">
        <v>171.6832</v>
      </c>
      <c r="EJ641" s="6">
        <v>61377.899799999999</v>
      </c>
      <c r="EK641" s="6">
        <v>0</v>
      </c>
      <c r="EL641" s="30">
        <v>11723.8254</v>
      </c>
      <c r="EM641" s="19">
        <v>228.34010000000001</v>
      </c>
      <c r="EN641" s="6">
        <v>64388.977599999998</v>
      </c>
      <c r="EO641" s="6">
        <v>0</v>
      </c>
      <c r="EP641" s="6">
        <v>29425.2736</v>
      </c>
      <c r="EQ641" s="19">
        <v>214.6129</v>
      </c>
      <c r="ER641" s="6">
        <v>73337.100099999996</v>
      </c>
      <c r="ES641" s="6">
        <v>0</v>
      </c>
      <c r="ET641" s="30">
        <v>15500.106599999999</v>
      </c>
      <c r="EU641" s="19">
        <v>225.185</v>
      </c>
      <c r="EV641" s="6">
        <v>84317.485000000001</v>
      </c>
      <c r="EW641" s="6">
        <v>0</v>
      </c>
      <c r="EX641" s="6">
        <v>14872.174800000001</v>
      </c>
      <c r="EY641" s="19">
        <v>229.6499</v>
      </c>
      <c r="EZ641" s="6">
        <v>72756.949299999993</v>
      </c>
      <c r="FA641" s="6">
        <v>0</v>
      </c>
      <c r="FB641" s="30">
        <v>22823.1764</v>
      </c>
      <c r="FC641" s="19">
        <v>264.15609999999998</v>
      </c>
      <c r="FD641" s="6">
        <v>86661.934800000003</v>
      </c>
      <c r="FE641" s="6">
        <v>0</v>
      </c>
      <c r="FF641" s="6">
        <v>13049.3352</v>
      </c>
      <c r="FG641" s="19">
        <v>198.53270000000001</v>
      </c>
      <c r="FH641" s="6">
        <v>67891.767999999996</v>
      </c>
      <c r="FI641" s="6">
        <v>0</v>
      </c>
      <c r="FJ641" s="30">
        <v>13041.2932</v>
      </c>
      <c r="FK641" s="19">
        <v>234.19380000000001</v>
      </c>
      <c r="FL641" s="6">
        <v>70846.609599999996</v>
      </c>
      <c r="FM641" s="6">
        <v>0</v>
      </c>
      <c r="FN641" s="117">
        <v>21920.7556</v>
      </c>
      <c r="FO641" s="86"/>
    </row>
    <row r="642" spans="1:171" x14ac:dyDescent="0.2">
      <c r="A642" s="1"/>
      <c r="B642" s="74" t="str">
        <f>IF($B$6="","",$B$6)</f>
        <v>菓子類</v>
      </c>
      <c r="C642" s="19">
        <v>229744.1183</v>
      </c>
      <c r="D642" s="6">
        <v>33325149.257100001</v>
      </c>
      <c r="E642" s="6">
        <v>0</v>
      </c>
      <c r="F642" s="6">
        <v>24242726.138799999</v>
      </c>
      <c r="G642" s="19">
        <v>247145.58199999999</v>
      </c>
      <c r="H642" s="6">
        <v>36562574.098099999</v>
      </c>
      <c r="I642" s="6">
        <v>0</v>
      </c>
      <c r="J642" s="6">
        <v>26525058.116099998</v>
      </c>
      <c r="K642" s="19">
        <v>239304.07010000001</v>
      </c>
      <c r="L642" s="6">
        <v>35301608.510200001</v>
      </c>
      <c r="M642" s="6">
        <v>0</v>
      </c>
      <c r="N642" s="6">
        <v>27234517.9419</v>
      </c>
      <c r="O642" s="19">
        <v>204166.3394</v>
      </c>
      <c r="P642" s="6">
        <v>29377936.824099999</v>
      </c>
      <c r="Q642" s="6">
        <v>0</v>
      </c>
      <c r="R642" s="6">
        <v>21509415.4164</v>
      </c>
      <c r="S642" s="19">
        <v>247331.31150000001</v>
      </c>
      <c r="T642" s="6">
        <v>35140243.436300002</v>
      </c>
      <c r="U642" s="6">
        <v>0</v>
      </c>
      <c r="V642" s="6">
        <v>26202474.555300001</v>
      </c>
      <c r="W642" s="19">
        <v>208045.73370000001</v>
      </c>
      <c r="X642" s="6">
        <v>29753617.144499999</v>
      </c>
      <c r="Y642" s="6">
        <v>0</v>
      </c>
      <c r="Z642" s="6">
        <v>21706480.026999999</v>
      </c>
      <c r="AA642" s="19">
        <v>210135.9515</v>
      </c>
      <c r="AB642" s="6">
        <v>30289269.0997</v>
      </c>
      <c r="AC642" s="6">
        <v>0</v>
      </c>
      <c r="AD642" s="6">
        <v>22348582.236400001</v>
      </c>
      <c r="AE642" s="19">
        <v>217137.76560000001</v>
      </c>
      <c r="AF642" s="6">
        <v>31698975.102600001</v>
      </c>
      <c r="AG642" s="6">
        <v>0</v>
      </c>
      <c r="AH642" s="6">
        <v>23576353.165100001</v>
      </c>
      <c r="AI642" s="19">
        <v>259990.93369999999</v>
      </c>
      <c r="AJ642" s="6">
        <v>38114002.371600002</v>
      </c>
      <c r="AK642" s="6">
        <v>0</v>
      </c>
      <c r="AL642" s="6">
        <v>28697519.535799999</v>
      </c>
      <c r="AM642" s="19">
        <v>264607.06689999998</v>
      </c>
      <c r="AN642" s="6">
        <v>38835660.054200001</v>
      </c>
      <c r="AO642" s="6">
        <v>0</v>
      </c>
      <c r="AP642" s="6">
        <v>31641581.6622</v>
      </c>
      <c r="AQ642" s="19">
        <v>211714.93049999999</v>
      </c>
      <c r="AR642" s="6">
        <v>30493461.586599998</v>
      </c>
      <c r="AS642" s="6">
        <v>0</v>
      </c>
      <c r="AT642" s="6">
        <v>23168359.9998</v>
      </c>
      <c r="AU642" s="19">
        <v>227851.69450000001</v>
      </c>
      <c r="AV642" s="6">
        <v>32106940.760600001</v>
      </c>
      <c r="AW642" s="6">
        <v>0</v>
      </c>
      <c r="AX642" s="30">
        <v>25047403.272799999</v>
      </c>
      <c r="AY642" s="19">
        <v>207500.00200000001</v>
      </c>
      <c r="AZ642" s="6">
        <v>29654464.354499999</v>
      </c>
      <c r="BA642" s="6">
        <v>0</v>
      </c>
      <c r="BB642" s="6">
        <v>22848383.690400001</v>
      </c>
      <c r="BC642" s="19">
        <v>190828.77849999999</v>
      </c>
      <c r="BD642" s="6">
        <v>27950283.9366</v>
      </c>
      <c r="BE642" s="6">
        <v>0</v>
      </c>
      <c r="BF642" s="30">
        <v>20245585.749299999</v>
      </c>
      <c r="BG642" s="19">
        <v>240014.44270000001</v>
      </c>
      <c r="BH642" s="6">
        <v>35920968.926799998</v>
      </c>
      <c r="BI642" s="6">
        <v>0</v>
      </c>
      <c r="BJ642" s="6">
        <v>25453281.678599998</v>
      </c>
      <c r="BK642" s="19">
        <v>265004.41279999999</v>
      </c>
      <c r="BL642" s="6">
        <v>39657619.970299996</v>
      </c>
      <c r="BM642" s="6">
        <v>0</v>
      </c>
      <c r="BN642" s="30">
        <v>29133754.752599999</v>
      </c>
      <c r="BO642" s="19">
        <v>258388.5386</v>
      </c>
      <c r="BP642" s="6">
        <v>38609761.342500001</v>
      </c>
      <c r="BQ642" s="6">
        <v>0</v>
      </c>
      <c r="BR642" s="6">
        <v>29385573.746300001</v>
      </c>
      <c r="BS642" s="19">
        <v>208812.18090000001</v>
      </c>
      <c r="BT642" s="6">
        <v>30502909.057100002</v>
      </c>
      <c r="BU642" s="6">
        <v>0</v>
      </c>
      <c r="BV642" s="30">
        <v>22375481.0704</v>
      </c>
      <c r="BW642" s="19">
        <v>232859.2003</v>
      </c>
      <c r="BX642" s="6">
        <v>33335693.763900001</v>
      </c>
      <c r="BY642" s="6">
        <v>0</v>
      </c>
      <c r="BZ642" s="6">
        <v>24907490.962900002</v>
      </c>
      <c r="CA642" s="19">
        <v>209419.42069999999</v>
      </c>
      <c r="CB642" s="6">
        <v>30297417.534699999</v>
      </c>
      <c r="CC642" s="6">
        <v>0</v>
      </c>
      <c r="CD642" s="30">
        <v>21989319.011</v>
      </c>
      <c r="CE642" s="19">
        <v>204044.8891</v>
      </c>
      <c r="CF642" s="6">
        <v>29592073.458799999</v>
      </c>
      <c r="CG642" s="6">
        <v>0</v>
      </c>
      <c r="CH642" s="6">
        <v>21506083.304000001</v>
      </c>
      <c r="CI642" s="19">
        <v>223156.96890000001</v>
      </c>
      <c r="CJ642" s="6">
        <v>32751071.618999999</v>
      </c>
      <c r="CK642" s="6">
        <v>0</v>
      </c>
      <c r="CL642" s="30">
        <v>24408648.827100001</v>
      </c>
      <c r="CM642" s="19">
        <v>259452.12839999999</v>
      </c>
      <c r="CN642" s="6">
        <v>38831896.644500002</v>
      </c>
      <c r="CO642" s="6">
        <v>0</v>
      </c>
      <c r="CP642" s="6">
        <v>29021093.329500001</v>
      </c>
      <c r="CQ642" s="19">
        <v>245997.54130000001</v>
      </c>
      <c r="CR642" s="6">
        <v>36305726.572099999</v>
      </c>
      <c r="CS642" s="6">
        <v>0</v>
      </c>
      <c r="CT642" s="30">
        <v>27846736.689100001</v>
      </c>
      <c r="CU642" s="19">
        <v>241093.8609</v>
      </c>
      <c r="CV642" s="6">
        <v>35084014.365500003</v>
      </c>
      <c r="CW642" s="6">
        <v>0</v>
      </c>
      <c r="CX642" s="6">
        <v>27346498.411699999</v>
      </c>
      <c r="CY642" s="19">
        <v>206606.4608</v>
      </c>
      <c r="CZ642" s="6">
        <v>29795159.003699999</v>
      </c>
      <c r="DA642" s="6">
        <v>0</v>
      </c>
      <c r="DB642" s="30">
        <v>21927265.7874</v>
      </c>
      <c r="DC642" s="19">
        <v>209779.7825</v>
      </c>
      <c r="DD642" s="6">
        <v>30523744.390799999</v>
      </c>
      <c r="DE642" s="6">
        <v>0</v>
      </c>
      <c r="DF642" s="6">
        <v>22547739.298500001</v>
      </c>
      <c r="DG642" s="19">
        <v>232120.38519999999</v>
      </c>
      <c r="DH642" s="6">
        <v>34413470.588699996</v>
      </c>
      <c r="DI642" s="6">
        <v>0</v>
      </c>
      <c r="DJ642" s="30">
        <v>25292639.746100001</v>
      </c>
      <c r="DK642" s="19">
        <v>201981.3278</v>
      </c>
      <c r="DL642" s="6">
        <v>30209625.372900002</v>
      </c>
      <c r="DM642" s="6">
        <v>0</v>
      </c>
      <c r="DN642" s="6">
        <v>20812469.231400002</v>
      </c>
      <c r="DO642" s="19">
        <v>264854.49729999999</v>
      </c>
      <c r="DP642" s="6">
        <v>40207832.321000002</v>
      </c>
      <c r="DQ642" s="6">
        <v>0</v>
      </c>
      <c r="DR642" s="30">
        <v>28873488.859000001</v>
      </c>
      <c r="DS642" s="19">
        <v>236123.01</v>
      </c>
      <c r="DT642" s="6">
        <v>36091036.327200003</v>
      </c>
      <c r="DU642" s="6">
        <v>0</v>
      </c>
      <c r="DV642" s="30">
        <v>25911204.397799999</v>
      </c>
      <c r="DW642" s="19">
        <v>248308.0197</v>
      </c>
      <c r="DX642" s="6">
        <v>37553306.055600002</v>
      </c>
      <c r="DY642" s="6">
        <v>0</v>
      </c>
      <c r="DZ642" s="6">
        <v>26652222.135200001</v>
      </c>
      <c r="EA642" s="19">
        <v>237553.829</v>
      </c>
      <c r="EB642" s="6">
        <v>35462787.321400002</v>
      </c>
      <c r="EC642" s="6">
        <v>0</v>
      </c>
      <c r="ED642" s="30">
        <v>24974934.1829</v>
      </c>
      <c r="EE642" s="19">
        <v>221433.99540000001</v>
      </c>
      <c r="EF642" s="6">
        <v>33299392.623100001</v>
      </c>
      <c r="EG642" s="6">
        <v>0</v>
      </c>
      <c r="EH642" s="6">
        <v>22569852.1752</v>
      </c>
      <c r="EI642" s="19">
        <v>247850.55300000001</v>
      </c>
      <c r="EJ642" s="6">
        <v>37415958.507600002</v>
      </c>
      <c r="EK642" s="6">
        <v>0</v>
      </c>
      <c r="EL642" s="30">
        <v>27034235.181299999</v>
      </c>
      <c r="EM642" s="19">
        <v>226396.06640000001</v>
      </c>
      <c r="EN642" s="6">
        <v>33227263.2612</v>
      </c>
      <c r="EO642" s="6">
        <v>0</v>
      </c>
      <c r="EP642" s="6">
        <v>25521297.009100001</v>
      </c>
      <c r="EQ642" s="19">
        <v>231740.52799999999</v>
      </c>
      <c r="ER642" s="6">
        <v>34794847.389300004</v>
      </c>
      <c r="ES642" s="6">
        <v>0</v>
      </c>
      <c r="ET642" s="30">
        <v>26297155.986099999</v>
      </c>
      <c r="EU642" s="19">
        <v>257092.70439999999</v>
      </c>
      <c r="EV642" s="6">
        <v>38818839.311399996</v>
      </c>
      <c r="EW642" s="6">
        <v>0</v>
      </c>
      <c r="EX642" s="6">
        <v>30299186.941300001</v>
      </c>
      <c r="EY642" s="19">
        <v>197614.4773</v>
      </c>
      <c r="EZ642" s="6">
        <v>28777257.929200001</v>
      </c>
      <c r="FA642" s="6">
        <v>0</v>
      </c>
      <c r="FB642" s="30">
        <v>21530923.410300002</v>
      </c>
      <c r="FC642" s="19">
        <v>231734.80530000001</v>
      </c>
      <c r="FD642" s="6">
        <v>32782927.742800001</v>
      </c>
      <c r="FE642" s="6">
        <v>0</v>
      </c>
      <c r="FF642" s="6">
        <v>25689433.358800001</v>
      </c>
      <c r="FG642" s="19">
        <v>202478.91870000001</v>
      </c>
      <c r="FH642" s="6">
        <v>28783717.793699998</v>
      </c>
      <c r="FI642" s="6">
        <v>0</v>
      </c>
      <c r="FJ642" s="30">
        <v>22243753.251800001</v>
      </c>
      <c r="FK642" s="19">
        <v>199953.71539999999</v>
      </c>
      <c r="FL642" s="6">
        <v>28875787.908300001</v>
      </c>
      <c r="FM642" s="6">
        <v>0</v>
      </c>
      <c r="FN642" s="117">
        <v>22041793.634599999</v>
      </c>
      <c r="FO642" s="86"/>
    </row>
    <row r="643" spans="1:171" x14ac:dyDescent="0.2">
      <c r="A643" s="1"/>
      <c r="B643" s="74" t="str">
        <f>IF($B$7="","",$B$7)</f>
        <v>項目4</v>
      </c>
      <c r="C643" s="19"/>
      <c r="D643" s="6"/>
      <c r="E643" s="6"/>
      <c r="F643" s="6"/>
      <c r="G643" s="19"/>
      <c r="H643" s="6"/>
      <c r="I643" s="6"/>
      <c r="J643" s="6"/>
      <c r="K643" s="19"/>
      <c r="L643" s="6"/>
      <c r="M643" s="6"/>
      <c r="N643" s="6"/>
      <c r="O643" s="19"/>
      <c r="P643" s="6"/>
      <c r="Q643" s="6"/>
      <c r="R643" s="6"/>
      <c r="S643" s="19"/>
      <c r="T643" s="6"/>
      <c r="U643" s="6"/>
      <c r="V643" s="6"/>
      <c r="W643" s="19"/>
      <c r="X643" s="6"/>
      <c r="Y643" s="6"/>
      <c r="Z643" s="6"/>
      <c r="AA643" s="19"/>
      <c r="AB643" s="6"/>
      <c r="AC643" s="6"/>
      <c r="AD643" s="6"/>
      <c r="AE643" s="19"/>
      <c r="AF643" s="6"/>
      <c r="AG643" s="6"/>
      <c r="AH643" s="6"/>
      <c r="AI643" s="19"/>
      <c r="AJ643" s="6"/>
      <c r="AK643" s="6"/>
      <c r="AL643" s="6"/>
      <c r="AM643" s="19"/>
      <c r="AN643" s="6"/>
      <c r="AO643" s="6"/>
      <c r="AP643" s="6"/>
      <c r="AQ643" s="19"/>
      <c r="AR643" s="6"/>
      <c r="AS643" s="6"/>
      <c r="AT643" s="6"/>
      <c r="AU643" s="19"/>
      <c r="AV643" s="6"/>
      <c r="AW643" s="6"/>
      <c r="AX643" s="30"/>
      <c r="AY643" s="19"/>
      <c r="AZ643" s="6"/>
      <c r="BA643" s="6"/>
      <c r="BB643" s="6"/>
      <c r="BC643" s="19"/>
      <c r="BD643" s="6"/>
      <c r="BE643" s="6"/>
      <c r="BF643" s="30"/>
      <c r="BG643" s="19"/>
      <c r="BH643" s="6"/>
      <c r="BI643" s="6"/>
      <c r="BJ643" s="6"/>
      <c r="BK643" s="19"/>
      <c r="BL643" s="6"/>
      <c r="BM643" s="6"/>
      <c r="BN643" s="30"/>
      <c r="BO643" s="19"/>
      <c r="BP643" s="6"/>
      <c r="BQ643" s="6"/>
      <c r="BR643" s="6"/>
      <c r="BS643" s="19"/>
      <c r="BT643" s="6"/>
      <c r="BU643" s="6"/>
      <c r="BV643" s="30"/>
      <c r="BW643" s="19"/>
      <c r="BX643" s="6"/>
      <c r="BY643" s="6"/>
      <c r="BZ643" s="6"/>
      <c r="CA643" s="19"/>
      <c r="CB643" s="6"/>
      <c r="CC643" s="6"/>
      <c r="CD643" s="30"/>
      <c r="CE643" s="19"/>
      <c r="CF643" s="6"/>
      <c r="CG643" s="6"/>
      <c r="CH643" s="6"/>
      <c r="CI643" s="19"/>
      <c r="CJ643" s="6"/>
      <c r="CK643" s="6"/>
      <c r="CL643" s="30"/>
      <c r="CM643" s="19"/>
      <c r="CN643" s="6"/>
      <c r="CO643" s="6"/>
      <c r="CP643" s="6"/>
      <c r="CQ643" s="19"/>
      <c r="CR643" s="6"/>
      <c r="CS643" s="6"/>
      <c r="CT643" s="30"/>
      <c r="CU643" s="19"/>
      <c r="CV643" s="6"/>
      <c r="CW643" s="6"/>
      <c r="CX643" s="6"/>
      <c r="CY643" s="19"/>
      <c r="CZ643" s="6"/>
      <c r="DA643" s="6"/>
      <c r="DB643" s="30"/>
      <c r="DC643" s="19"/>
      <c r="DD643" s="6"/>
      <c r="DE643" s="6"/>
      <c r="DF643" s="6"/>
      <c r="DG643" s="19"/>
      <c r="DH643" s="6"/>
      <c r="DI643" s="6"/>
      <c r="DJ643" s="30"/>
      <c r="DK643" s="19"/>
      <c r="DL643" s="6"/>
      <c r="DM643" s="6"/>
      <c r="DN643" s="6"/>
      <c r="DO643" s="19"/>
      <c r="DP643" s="6"/>
      <c r="DQ643" s="6"/>
      <c r="DR643" s="30"/>
      <c r="DS643" s="19"/>
      <c r="DT643" s="6"/>
      <c r="DU643" s="6"/>
      <c r="DV643" s="30"/>
      <c r="DW643" s="19"/>
      <c r="DX643" s="6"/>
      <c r="DY643" s="6"/>
      <c r="DZ643" s="6"/>
      <c r="EA643" s="19"/>
      <c r="EB643" s="6"/>
      <c r="EC643" s="6"/>
      <c r="ED643" s="30"/>
      <c r="EE643" s="19"/>
      <c r="EF643" s="6"/>
      <c r="EG643" s="6"/>
      <c r="EH643" s="6"/>
      <c r="EI643" s="19"/>
      <c r="EJ643" s="6"/>
      <c r="EK643" s="6"/>
      <c r="EL643" s="30"/>
      <c r="EM643" s="19"/>
      <c r="EN643" s="6"/>
      <c r="EO643" s="6"/>
      <c r="EP643" s="6"/>
      <c r="EQ643" s="19"/>
      <c r="ER643" s="6"/>
      <c r="ES643" s="6"/>
      <c r="ET643" s="30"/>
      <c r="EU643" s="19"/>
      <c r="EV643" s="6"/>
      <c r="EW643" s="6"/>
      <c r="EX643" s="6"/>
      <c r="EY643" s="19"/>
      <c r="EZ643" s="6"/>
      <c r="FA643" s="6"/>
      <c r="FB643" s="30"/>
      <c r="FC643" s="19"/>
      <c r="FD643" s="6"/>
      <c r="FE643" s="6"/>
      <c r="FF643" s="6"/>
      <c r="FG643" s="19"/>
      <c r="FH643" s="6"/>
      <c r="FI643" s="6"/>
      <c r="FJ643" s="30"/>
      <c r="FK643" s="19"/>
      <c r="FL643" s="6"/>
      <c r="FM643" s="6"/>
      <c r="FN643" s="117"/>
      <c r="FO643" s="86"/>
    </row>
    <row r="644" spans="1:171" x14ac:dyDescent="0.2">
      <c r="A644" s="1"/>
      <c r="B644" s="74" t="str">
        <f>IF($B$8="","",$B$8)</f>
        <v>項目5</v>
      </c>
      <c r="C644" s="19"/>
      <c r="D644" s="6"/>
      <c r="E644" s="6"/>
      <c r="F644" s="6"/>
      <c r="G644" s="19"/>
      <c r="H644" s="6"/>
      <c r="I644" s="6"/>
      <c r="J644" s="6"/>
      <c r="K644" s="19"/>
      <c r="L644" s="6"/>
      <c r="M644" s="6"/>
      <c r="N644" s="6"/>
      <c r="O644" s="19"/>
      <c r="P644" s="6"/>
      <c r="Q644" s="6"/>
      <c r="R644" s="6"/>
      <c r="S644" s="19"/>
      <c r="T644" s="6"/>
      <c r="U644" s="6"/>
      <c r="V644" s="6"/>
      <c r="W644" s="19"/>
      <c r="X644" s="6"/>
      <c r="Y644" s="6"/>
      <c r="Z644" s="6"/>
      <c r="AA644" s="19"/>
      <c r="AB644" s="6"/>
      <c r="AC644" s="6"/>
      <c r="AD644" s="6"/>
      <c r="AE644" s="19"/>
      <c r="AF644" s="6"/>
      <c r="AG644" s="6"/>
      <c r="AH644" s="6"/>
      <c r="AI644" s="19"/>
      <c r="AJ644" s="6"/>
      <c r="AK644" s="6"/>
      <c r="AL644" s="6"/>
      <c r="AM644" s="19"/>
      <c r="AN644" s="6"/>
      <c r="AO644" s="6"/>
      <c r="AP644" s="6"/>
      <c r="AQ644" s="19"/>
      <c r="AR644" s="6"/>
      <c r="AS644" s="6"/>
      <c r="AT644" s="6"/>
      <c r="AU644" s="19"/>
      <c r="AV644" s="6"/>
      <c r="AW644" s="6"/>
      <c r="AX644" s="30"/>
      <c r="AY644" s="19"/>
      <c r="AZ644" s="6"/>
      <c r="BA644" s="6"/>
      <c r="BB644" s="6"/>
      <c r="BC644" s="19"/>
      <c r="BD644" s="6"/>
      <c r="BE644" s="6"/>
      <c r="BF644" s="30"/>
      <c r="BG644" s="19"/>
      <c r="BH644" s="6"/>
      <c r="BI644" s="6"/>
      <c r="BJ644" s="6"/>
      <c r="BK644" s="19"/>
      <c r="BL644" s="6"/>
      <c r="BM644" s="6"/>
      <c r="BN644" s="30"/>
      <c r="BO644" s="19"/>
      <c r="BP644" s="6"/>
      <c r="BQ644" s="6"/>
      <c r="BR644" s="6"/>
      <c r="BS644" s="19"/>
      <c r="BT644" s="6"/>
      <c r="BU644" s="6"/>
      <c r="BV644" s="30"/>
      <c r="BW644" s="19"/>
      <c r="BX644" s="6"/>
      <c r="BY644" s="6"/>
      <c r="BZ644" s="6"/>
      <c r="CA644" s="19"/>
      <c r="CB644" s="6"/>
      <c r="CC644" s="6"/>
      <c r="CD644" s="30"/>
      <c r="CE644" s="19"/>
      <c r="CF644" s="6"/>
      <c r="CG644" s="6"/>
      <c r="CH644" s="6"/>
      <c r="CI644" s="19"/>
      <c r="CJ644" s="6"/>
      <c r="CK644" s="6"/>
      <c r="CL644" s="30"/>
      <c r="CM644" s="19"/>
      <c r="CN644" s="6"/>
      <c r="CO644" s="6"/>
      <c r="CP644" s="6"/>
      <c r="CQ644" s="19"/>
      <c r="CR644" s="6"/>
      <c r="CS644" s="6"/>
      <c r="CT644" s="30"/>
      <c r="CU644" s="19"/>
      <c r="CV644" s="6"/>
      <c r="CW644" s="6"/>
      <c r="CX644" s="6"/>
      <c r="CY644" s="19"/>
      <c r="CZ644" s="6"/>
      <c r="DA644" s="6"/>
      <c r="DB644" s="30"/>
      <c r="DC644" s="19"/>
      <c r="DD644" s="6"/>
      <c r="DE644" s="6"/>
      <c r="DF644" s="6"/>
      <c r="DG644" s="19"/>
      <c r="DH644" s="6"/>
      <c r="DI644" s="6"/>
      <c r="DJ644" s="30"/>
      <c r="DK644" s="19"/>
      <c r="DL644" s="6"/>
      <c r="DM644" s="6"/>
      <c r="DN644" s="6"/>
      <c r="DO644" s="19"/>
      <c r="DP644" s="6"/>
      <c r="DQ644" s="6"/>
      <c r="DR644" s="30"/>
      <c r="DS644" s="19"/>
      <c r="DT644" s="6"/>
      <c r="DU644" s="6"/>
      <c r="DV644" s="30"/>
      <c r="DW644" s="19"/>
      <c r="DX644" s="6"/>
      <c r="DY644" s="6"/>
      <c r="DZ644" s="6"/>
      <c r="EA644" s="19"/>
      <c r="EB644" s="6"/>
      <c r="EC644" s="6"/>
      <c r="ED644" s="30"/>
      <c r="EE644" s="19"/>
      <c r="EF644" s="6"/>
      <c r="EG644" s="6"/>
      <c r="EH644" s="6"/>
      <c r="EI644" s="19"/>
      <c r="EJ644" s="6"/>
      <c r="EK644" s="6"/>
      <c r="EL644" s="30"/>
      <c r="EM644" s="19"/>
      <c r="EN644" s="6"/>
      <c r="EO644" s="6"/>
      <c r="EP644" s="6"/>
      <c r="EQ644" s="19"/>
      <c r="ER644" s="6"/>
      <c r="ES644" s="6"/>
      <c r="ET644" s="30"/>
      <c r="EU644" s="19"/>
      <c r="EV644" s="6"/>
      <c r="EW644" s="6"/>
      <c r="EX644" s="6"/>
      <c r="EY644" s="19"/>
      <c r="EZ644" s="6"/>
      <c r="FA644" s="6"/>
      <c r="FB644" s="30"/>
      <c r="FC644" s="19"/>
      <c r="FD644" s="6"/>
      <c r="FE644" s="6"/>
      <c r="FF644" s="6"/>
      <c r="FG644" s="19"/>
      <c r="FH644" s="6"/>
      <c r="FI644" s="6"/>
      <c r="FJ644" s="30"/>
      <c r="FK644" s="19"/>
      <c r="FL644" s="6"/>
      <c r="FM644" s="6"/>
      <c r="FN644" s="117"/>
      <c r="FO644" s="86"/>
    </row>
    <row r="645" spans="1:171" x14ac:dyDescent="0.2">
      <c r="A645" s="1"/>
      <c r="B645" s="74" t="str">
        <f>IF($B$9="","",$B$9)</f>
        <v>項目6</v>
      </c>
      <c r="C645" s="19"/>
      <c r="D645" s="6"/>
      <c r="E645" s="6"/>
      <c r="F645" s="6"/>
      <c r="G645" s="19"/>
      <c r="H645" s="6"/>
      <c r="I645" s="6"/>
      <c r="J645" s="6"/>
      <c r="K645" s="19"/>
      <c r="L645" s="6"/>
      <c r="M645" s="6"/>
      <c r="N645" s="6"/>
      <c r="O645" s="19"/>
      <c r="P645" s="6"/>
      <c r="Q645" s="6"/>
      <c r="R645" s="6"/>
      <c r="S645" s="19"/>
      <c r="T645" s="6"/>
      <c r="U645" s="6"/>
      <c r="V645" s="6"/>
      <c r="W645" s="19"/>
      <c r="X645" s="6"/>
      <c r="Y645" s="6"/>
      <c r="Z645" s="6"/>
      <c r="AA645" s="19"/>
      <c r="AB645" s="6"/>
      <c r="AC645" s="6"/>
      <c r="AD645" s="6"/>
      <c r="AE645" s="19"/>
      <c r="AF645" s="6"/>
      <c r="AG645" s="6"/>
      <c r="AH645" s="6"/>
      <c r="AI645" s="19"/>
      <c r="AJ645" s="6"/>
      <c r="AK645" s="6"/>
      <c r="AL645" s="6"/>
      <c r="AM645" s="19"/>
      <c r="AN645" s="6"/>
      <c r="AO645" s="6"/>
      <c r="AP645" s="6"/>
      <c r="AQ645" s="19"/>
      <c r="AR645" s="6"/>
      <c r="AS645" s="6"/>
      <c r="AT645" s="6"/>
      <c r="AU645" s="19"/>
      <c r="AV645" s="6"/>
      <c r="AW645" s="6"/>
      <c r="AX645" s="30"/>
      <c r="AY645" s="19"/>
      <c r="AZ645" s="6"/>
      <c r="BA645" s="6"/>
      <c r="BB645" s="6"/>
      <c r="BC645" s="19"/>
      <c r="BD645" s="6"/>
      <c r="BE645" s="6"/>
      <c r="BF645" s="30"/>
      <c r="BG645" s="19"/>
      <c r="BH645" s="6"/>
      <c r="BI645" s="6"/>
      <c r="BJ645" s="6"/>
      <c r="BK645" s="19"/>
      <c r="BL645" s="6"/>
      <c r="BM645" s="6"/>
      <c r="BN645" s="30"/>
      <c r="BO645" s="19"/>
      <c r="BP645" s="6"/>
      <c r="BQ645" s="6"/>
      <c r="BR645" s="6"/>
      <c r="BS645" s="19"/>
      <c r="BT645" s="6"/>
      <c r="BU645" s="6"/>
      <c r="BV645" s="30"/>
      <c r="BW645" s="19"/>
      <c r="BX645" s="6"/>
      <c r="BY645" s="6"/>
      <c r="BZ645" s="6"/>
      <c r="CA645" s="19"/>
      <c r="CB645" s="6"/>
      <c r="CC645" s="6"/>
      <c r="CD645" s="30"/>
      <c r="CE645" s="19"/>
      <c r="CF645" s="6"/>
      <c r="CG645" s="6"/>
      <c r="CH645" s="6"/>
      <c r="CI645" s="19"/>
      <c r="CJ645" s="6"/>
      <c r="CK645" s="6"/>
      <c r="CL645" s="30"/>
      <c r="CM645" s="19"/>
      <c r="CN645" s="6"/>
      <c r="CO645" s="6"/>
      <c r="CP645" s="6"/>
      <c r="CQ645" s="19"/>
      <c r="CR645" s="6"/>
      <c r="CS645" s="6"/>
      <c r="CT645" s="30"/>
      <c r="CU645" s="19"/>
      <c r="CV645" s="6"/>
      <c r="CW645" s="6"/>
      <c r="CX645" s="6"/>
      <c r="CY645" s="19"/>
      <c r="CZ645" s="6"/>
      <c r="DA645" s="6"/>
      <c r="DB645" s="30"/>
      <c r="DC645" s="19"/>
      <c r="DD645" s="6"/>
      <c r="DE645" s="6"/>
      <c r="DF645" s="6"/>
      <c r="DG645" s="19"/>
      <c r="DH645" s="6"/>
      <c r="DI645" s="6"/>
      <c r="DJ645" s="30"/>
      <c r="DK645" s="19"/>
      <c r="DL645" s="6"/>
      <c r="DM645" s="6"/>
      <c r="DN645" s="6"/>
      <c r="DO645" s="19"/>
      <c r="DP645" s="6"/>
      <c r="DQ645" s="6"/>
      <c r="DR645" s="30"/>
      <c r="DS645" s="19"/>
      <c r="DT645" s="6"/>
      <c r="DU645" s="6"/>
      <c r="DV645" s="30"/>
      <c r="DW645" s="19"/>
      <c r="DX645" s="6"/>
      <c r="DY645" s="6"/>
      <c r="DZ645" s="6"/>
      <c r="EA645" s="19"/>
      <c r="EB645" s="6"/>
      <c r="EC645" s="6"/>
      <c r="ED645" s="30"/>
      <c r="EE645" s="19"/>
      <c r="EF645" s="6"/>
      <c r="EG645" s="6"/>
      <c r="EH645" s="6"/>
      <c r="EI645" s="19"/>
      <c r="EJ645" s="6"/>
      <c r="EK645" s="6"/>
      <c r="EL645" s="30"/>
      <c r="EM645" s="19"/>
      <c r="EN645" s="6"/>
      <c r="EO645" s="6"/>
      <c r="EP645" s="6"/>
      <c r="EQ645" s="19"/>
      <c r="ER645" s="6"/>
      <c r="ES645" s="6"/>
      <c r="ET645" s="30"/>
      <c r="EU645" s="19"/>
      <c r="EV645" s="6"/>
      <c r="EW645" s="6"/>
      <c r="EX645" s="6"/>
      <c r="EY645" s="19"/>
      <c r="EZ645" s="6"/>
      <c r="FA645" s="6"/>
      <c r="FB645" s="30"/>
      <c r="FC645" s="19"/>
      <c r="FD645" s="6"/>
      <c r="FE645" s="6"/>
      <c r="FF645" s="6"/>
      <c r="FG645" s="19"/>
      <c r="FH645" s="6"/>
      <c r="FI645" s="6"/>
      <c r="FJ645" s="30"/>
      <c r="FK645" s="19"/>
      <c r="FL645" s="6"/>
      <c r="FM645" s="6"/>
      <c r="FN645" s="117"/>
      <c r="FO645" s="86"/>
    </row>
    <row r="646" spans="1:171" x14ac:dyDescent="0.2">
      <c r="A646" s="1"/>
      <c r="B646" s="74" t="str">
        <f>IF($B$10="","",$B$10)</f>
        <v>項目7</v>
      </c>
      <c r="C646" s="19"/>
      <c r="D646" s="6"/>
      <c r="E646" s="6"/>
      <c r="F646" s="6"/>
      <c r="G646" s="19"/>
      <c r="H646" s="6"/>
      <c r="I646" s="6"/>
      <c r="J646" s="6"/>
      <c r="K646" s="19"/>
      <c r="L646" s="6"/>
      <c r="M646" s="6"/>
      <c r="N646" s="6"/>
      <c r="O646" s="19"/>
      <c r="P646" s="6"/>
      <c r="Q646" s="6"/>
      <c r="R646" s="6"/>
      <c r="S646" s="19"/>
      <c r="T646" s="6"/>
      <c r="U646" s="6"/>
      <c r="V646" s="6"/>
      <c r="W646" s="19"/>
      <c r="X646" s="6"/>
      <c r="Y646" s="6"/>
      <c r="Z646" s="6"/>
      <c r="AA646" s="19"/>
      <c r="AB646" s="6"/>
      <c r="AC646" s="6"/>
      <c r="AD646" s="6"/>
      <c r="AE646" s="19"/>
      <c r="AF646" s="6"/>
      <c r="AG646" s="6"/>
      <c r="AH646" s="6"/>
      <c r="AI646" s="19"/>
      <c r="AJ646" s="6"/>
      <c r="AK646" s="6"/>
      <c r="AL646" s="6"/>
      <c r="AM646" s="19"/>
      <c r="AN646" s="6"/>
      <c r="AO646" s="6"/>
      <c r="AP646" s="6"/>
      <c r="AQ646" s="19"/>
      <c r="AR646" s="6"/>
      <c r="AS646" s="6"/>
      <c r="AT646" s="6"/>
      <c r="AU646" s="19"/>
      <c r="AV646" s="6"/>
      <c r="AW646" s="6"/>
      <c r="AX646" s="30"/>
      <c r="AY646" s="19"/>
      <c r="AZ646" s="6"/>
      <c r="BA646" s="6"/>
      <c r="BB646" s="6"/>
      <c r="BC646" s="19"/>
      <c r="BD646" s="6"/>
      <c r="BE646" s="6"/>
      <c r="BF646" s="30"/>
      <c r="BG646" s="19"/>
      <c r="BH646" s="6"/>
      <c r="BI646" s="6"/>
      <c r="BJ646" s="6"/>
      <c r="BK646" s="19"/>
      <c r="BL646" s="6"/>
      <c r="BM646" s="6"/>
      <c r="BN646" s="30"/>
      <c r="BO646" s="19"/>
      <c r="BP646" s="6"/>
      <c r="BQ646" s="6"/>
      <c r="BR646" s="6"/>
      <c r="BS646" s="19"/>
      <c r="BT646" s="6"/>
      <c r="BU646" s="6"/>
      <c r="BV646" s="30"/>
      <c r="BW646" s="19"/>
      <c r="BX646" s="6"/>
      <c r="BY646" s="6"/>
      <c r="BZ646" s="6"/>
      <c r="CA646" s="19"/>
      <c r="CB646" s="6"/>
      <c r="CC646" s="6"/>
      <c r="CD646" s="30"/>
      <c r="CE646" s="19"/>
      <c r="CF646" s="6"/>
      <c r="CG646" s="6"/>
      <c r="CH646" s="6"/>
      <c r="CI646" s="19"/>
      <c r="CJ646" s="6"/>
      <c r="CK646" s="6"/>
      <c r="CL646" s="30"/>
      <c r="CM646" s="19"/>
      <c r="CN646" s="6"/>
      <c r="CO646" s="6"/>
      <c r="CP646" s="6"/>
      <c r="CQ646" s="19"/>
      <c r="CR646" s="6"/>
      <c r="CS646" s="6"/>
      <c r="CT646" s="30"/>
      <c r="CU646" s="19"/>
      <c r="CV646" s="6"/>
      <c r="CW646" s="6"/>
      <c r="CX646" s="6"/>
      <c r="CY646" s="19"/>
      <c r="CZ646" s="6"/>
      <c r="DA646" s="6"/>
      <c r="DB646" s="30"/>
      <c r="DC646" s="19"/>
      <c r="DD646" s="6"/>
      <c r="DE646" s="6"/>
      <c r="DF646" s="6"/>
      <c r="DG646" s="19"/>
      <c r="DH646" s="6"/>
      <c r="DI646" s="6"/>
      <c r="DJ646" s="30"/>
      <c r="DK646" s="19"/>
      <c r="DL646" s="6"/>
      <c r="DM646" s="6"/>
      <c r="DN646" s="6"/>
      <c r="DO646" s="19"/>
      <c r="DP646" s="6"/>
      <c r="DQ646" s="6"/>
      <c r="DR646" s="30"/>
      <c r="DS646" s="19"/>
      <c r="DT646" s="6"/>
      <c r="DU646" s="6"/>
      <c r="DV646" s="30"/>
      <c r="DW646" s="19"/>
      <c r="DX646" s="6"/>
      <c r="DY646" s="6"/>
      <c r="DZ646" s="6"/>
      <c r="EA646" s="19"/>
      <c r="EB646" s="6"/>
      <c r="EC646" s="6"/>
      <c r="ED646" s="30"/>
      <c r="EE646" s="19"/>
      <c r="EF646" s="6"/>
      <c r="EG646" s="6"/>
      <c r="EH646" s="6"/>
      <c r="EI646" s="19"/>
      <c r="EJ646" s="6"/>
      <c r="EK646" s="6"/>
      <c r="EL646" s="30"/>
      <c r="EM646" s="19"/>
      <c r="EN646" s="6"/>
      <c r="EO646" s="6"/>
      <c r="EP646" s="6"/>
      <c r="EQ646" s="19"/>
      <c r="ER646" s="6"/>
      <c r="ES646" s="6"/>
      <c r="ET646" s="30"/>
      <c r="EU646" s="19"/>
      <c r="EV646" s="6"/>
      <c r="EW646" s="6"/>
      <c r="EX646" s="6"/>
      <c r="EY646" s="19"/>
      <c r="EZ646" s="6"/>
      <c r="FA646" s="6"/>
      <c r="FB646" s="30"/>
      <c r="FC646" s="19"/>
      <c r="FD646" s="6"/>
      <c r="FE646" s="6"/>
      <c r="FF646" s="6"/>
      <c r="FG646" s="19"/>
      <c r="FH646" s="6"/>
      <c r="FI646" s="6"/>
      <c r="FJ646" s="30"/>
      <c r="FK646" s="19"/>
      <c r="FL646" s="6"/>
      <c r="FM646" s="6"/>
      <c r="FN646" s="117"/>
      <c r="FO646" s="86"/>
    </row>
    <row r="647" spans="1:171" x14ac:dyDescent="0.2">
      <c r="A647" s="1"/>
      <c r="B647" s="74" t="str">
        <f>IF($B$11="","",$B$11)</f>
        <v>項目8</v>
      </c>
      <c r="C647" s="19"/>
      <c r="D647" s="6"/>
      <c r="E647" s="6"/>
      <c r="F647" s="6"/>
      <c r="G647" s="19"/>
      <c r="H647" s="6"/>
      <c r="I647" s="6"/>
      <c r="J647" s="6"/>
      <c r="K647" s="19"/>
      <c r="L647" s="6"/>
      <c r="M647" s="6"/>
      <c r="N647" s="6"/>
      <c r="O647" s="19"/>
      <c r="P647" s="6"/>
      <c r="Q647" s="6"/>
      <c r="R647" s="6"/>
      <c r="S647" s="19"/>
      <c r="T647" s="6"/>
      <c r="U647" s="6"/>
      <c r="V647" s="6"/>
      <c r="W647" s="19"/>
      <c r="X647" s="6"/>
      <c r="Y647" s="6"/>
      <c r="Z647" s="6"/>
      <c r="AA647" s="19"/>
      <c r="AB647" s="6"/>
      <c r="AC647" s="6"/>
      <c r="AD647" s="6"/>
      <c r="AE647" s="19"/>
      <c r="AF647" s="6"/>
      <c r="AG647" s="6"/>
      <c r="AH647" s="6"/>
      <c r="AI647" s="19"/>
      <c r="AJ647" s="6"/>
      <c r="AK647" s="6"/>
      <c r="AL647" s="6"/>
      <c r="AM647" s="19"/>
      <c r="AN647" s="6"/>
      <c r="AO647" s="6"/>
      <c r="AP647" s="6"/>
      <c r="AQ647" s="19"/>
      <c r="AR647" s="6"/>
      <c r="AS647" s="6"/>
      <c r="AT647" s="6"/>
      <c r="AU647" s="19"/>
      <c r="AV647" s="6"/>
      <c r="AW647" s="6"/>
      <c r="AX647" s="30"/>
      <c r="AY647" s="19"/>
      <c r="AZ647" s="6"/>
      <c r="BA647" s="6"/>
      <c r="BB647" s="6"/>
      <c r="BC647" s="19"/>
      <c r="BD647" s="6"/>
      <c r="BE647" s="6"/>
      <c r="BF647" s="30"/>
      <c r="BG647" s="19"/>
      <c r="BH647" s="6"/>
      <c r="BI647" s="6"/>
      <c r="BJ647" s="6"/>
      <c r="BK647" s="19"/>
      <c r="BL647" s="6"/>
      <c r="BM647" s="6"/>
      <c r="BN647" s="30"/>
      <c r="BO647" s="19"/>
      <c r="BP647" s="6"/>
      <c r="BQ647" s="6"/>
      <c r="BR647" s="6"/>
      <c r="BS647" s="19"/>
      <c r="BT647" s="6"/>
      <c r="BU647" s="6"/>
      <c r="BV647" s="30"/>
      <c r="BW647" s="19"/>
      <c r="BX647" s="6"/>
      <c r="BY647" s="6"/>
      <c r="BZ647" s="6"/>
      <c r="CA647" s="19"/>
      <c r="CB647" s="6"/>
      <c r="CC647" s="6"/>
      <c r="CD647" s="30"/>
      <c r="CE647" s="19"/>
      <c r="CF647" s="6"/>
      <c r="CG647" s="6"/>
      <c r="CH647" s="6"/>
      <c r="CI647" s="19"/>
      <c r="CJ647" s="6"/>
      <c r="CK647" s="6"/>
      <c r="CL647" s="30"/>
      <c r="CM647" s="19"/>
      <c r="CN647" s="6"/>
      <c r="CO647" s="6"/>
      <c r="CP647" s="6"/>
      <c r="CQ647" s="19"/>
      <c r="CR647" s="6"/>
      <c r="CS647" s="6"/>
      <c r="CT647" s="30"/>
      <c r="CU647" s="19"/>
      <c r="CV647" s="6"/>
      <c r="CW647" s="6"/>
      <c r="CX647" s="6"/>
      <c r="CY647" s="19"/>
      <c r="CZ647" s="6"/>
      <c r="DA647" s="6"/>
      <c r="DB647" s="30"/>
      <c r="DC647" s="19"/>
      <c r="DD647" s="6"/>
      <c r="DE647" s="6"/>
      <c r="DF647" s="6"/>
      <c r="DG647" s="19"/>
      <c r="DH647" s="6"/>
      <c r="DI647" s="6"/>
      <c r="DJ647" s="30"/>
      <c r="DK647" s="19"/>
      <c r="DL647" s="6"/>
      <c r="DM647" s="6"/>
      <c r="DN647" s="6"/>
      <c r="DO647" s="19"/>
      <c r="DP647" s="6"/>
      <c r="DQ647" s="6"/>
      <c r="DR647" s="30"/>
      <c r="DS647" s="19"/>
      <c r="DT647" s="6"/>
      <c r="DU647" s="6"/>
      <c r="DV647" s="30"/>
      <c r="DW647" s="19"/>
      <c r="DX647" s="6"/>
      <c r="DY647" s="6"/>
      <c r="DZ647" s="6"/>
      <c r="EA647" s="19"/>
      <c r="EB647" s="6"/>
      <c r="EC647" s="6"/>
      <c r="ED647" s="30"/>
      <c r="EE647" s="19"/>
      <c r="EF647" s="6"/>
      <c r="EG647" s="6"/>
      <c r="EH647" s="6"/>
      <c r="EI647" s="19"/>
      <c r="EJ647" s="6"/>
      <c r="EK647" s="6"/>
      <c r="EL647" s="30"/>
      <c r="EM647" s="19"/>
      <c r="EN647" s="6"/>
      <c r="EO647" s="6"/>
      <c r="EP647" s="6"/>
      <c r="EQ647" s="19"/>
      <c r="ER647" s="6"/>
      <c r="ES647" s="6"/>
      <c r="ET647" s="30"/>
      <c r="EU647" s="19"/>
      <c r="EV647" s="6"/>
      <c r="EW647" s="6"/>
      <c r="EX647" s="6"/>
      <c r="EY647" s="19"/>
      <c r="EZ647" s="6"/>
      <c r="FA647" s="6"/>
      <c r="FB647" s="30"/>
      <c r="FC647" s="19"/>
      <c r="FD647" s="6"/>
      <c r="FE647" s="6"/>
      <c r="FF647" s="6"/>
      <c r="FG647" s="19"/>
      <c r="FH647" s="6"/>
      <c r="FI647" s="6"/>
      <c r="FJ647" s="30"/>
      <c r="FK647" s="19"/>
      <c r="FL647" s="6"/>
      <c r="FM647" s="6"/>
      <c r="FN647" s="117"/>
      <c r="FO647" s="86"/>
    </row>
    <row r="648" spans="1:171" x14ac:dyDescent="0.2">
      <c r="A648" s="1"/>
      <c r="B648" s="74" t="str">
        <f>IF($B$12="","",$B$12)</f>
        <v>項目9</v>
      </c>
      <c r="C648" s="19"/>
      <c r="D648" s="6"/>
      <c r="E648" s="6"/>
      <c r="F648" s="6"/>
      <c r="G648" s="19"/>
      <c r="H648" s="6"/>
      <c r="I648" s="6"/>
      <c r="J648" s="6"/>
      <c r="K648" s="19"/>
      <c r="L648" s="6"/>
      <c r="M648" s="6"/>
      <c r="N648" s="6"/>
      <c r="O648" s="19"/>
      <c r="P648" s="6"/>
      <c r="Q648" s="6"/>
      <c r="R648" s="6"/>
      <c r="S648" s="19"/>
      <c r="T648" s="6"/>
      <c r="U648" s="6"/>
      <c r="V648" s="6"/>
      <c r="W648" s="19"/>
      <c r="X648" s="6"/>
      <c r="Y648" s="6"/>
      <c r="Z648" s="6"/>
      <c r="AA648" s="19"/>
      <c r="AB648" s="6"/>
      <c r="AC648" s="6"/>
      <c r="AD648" s="6"/>
      <c r="AE648" s="19"/>
      <c r="AF648" s="6"/>
      <c r="AG648" s="6"/>
      <c r="AH648" s="6"/>
      <c r="AI648" s="19"/>
      <c r="AJ648" s="6"/>
      <c r="AK648" s="6"/>
      <c r="AL648" s="6"/>
      <c r="AM648" s="19"/>
      <c r="AN648" s="6"/>
      <c r="AO648" s="6"/>
      <c r="AP648" s="6"/>
      <c r="AQ648" s="19"/>
      <c r="AR648" s="6"/>
      <c r="AS648" s="6"/>
      <c r="AT648" s="6"/>
      <c r="AU648" s="19"/>
      <c r="AV648" s="6"/>
      <c r="AW648" s="6"/>
      <c r="AX648" s="30"/>
      <c r="AY648" s="19"/>
      <c r="AZ648" s="6"/>
      <c r="BA648" s="6"/>
      <c r="BB648" s="6"/>
      <c r="BC648" s="19"/>
      <c r="BD648" s="6"/>
      <c r="BE648" s="6"/>
      <c r="BF648" s="30"/>
      <c r="BG648" s="19"/>
      <c r="BH648" s="6"/>
      <c r="BI648" s="6"/>
      <c r="BJ648" s="6"/>
      <c r="BK648" s="19"/>
      <c r="BL648" s="6"/>
      <c r="BM648" s="6"/>
      <c r="BN648" s="30"/>
      <c r="BO648" s="19"/>
      <c r="BP648" s="6"/>
      <c r="BQ648" s="6"/>
      <c r="BR648" s="6"/>
      <c r="BS648" s="19"/>
      <c r="BT648" s="6"/>
      <c r="BU648" s="6"/>
      <c r="BV648" s="30"/>
      <c r="BW648" s="19"/>
      <c r="BX648" s="6"/>
      <c r="BY648" s="6"/>
      <c r="BZ648" s="6"/>
      <c r="CA648" s="19"/>
      <c r="CB648" s="6"/>
      <c r="CC648" s="6"/>
      <c r="CD648" s="30"/>
      <c r="CE648" s="19"/>
      <c r="CF648" s="6"/>
      <c r="CG648" s="6"/>
      <c r="CH648" s="6"/>
      <c r="CI648" s="19"/>
      <c r="CJ648" s="6"/>
      <c r="CK648" s="6"/>
      <c r="CL648" s="30"/>
      <c r="CM648" s="19"/>
      <c r="CN648" s="6"/>
      <c r="CO648" s="6"/>
      <c r="CP648" s="6"/>
      <c r="CQ648" s="19"/>
      <c r="CR648" s="6"/>
      <c r="CS648" s="6"/>
      <c r="CT648" s="30"/>
      <c r="CU648" s="19"/>
      <c r="CV648" s="6"/>
      <c r="CW648" s="6"/>
      <c r="CX648" s="6"/>
      <c r="CY648" s="19"/>
      <c r="CZ648" s="6"/>
      <c r="DA648" s="6"/>
      <c r="DB648" s="30"/>
      <c r="DC648" s="19"/>
      <c r="DD648" s="6"/>
      <c r="DE648" s="6"/>
      <c r="DF648" s="6"/>
      <c r="DG648" s="19"/>
      <c r="DH648" s="6"/>
      <c r="DI648" s="6"/>
      <c r="DJ648" s="30"/>
      <c r="DK648" s="19"/>
      <c r="DL648" s="6"/>
      <c r="DM648" s="6"/>
      <c r="DN648" s="6"/>
      <c r="DO648" s="19"/>
      <c r="DP648" s="6"/>
      <c r="DQ648" s="6"/>
      <c r="DR648" s="30"/>
      <c r="DS648" s="19"/>
      <c r="DT648" s="6"/>
      <c r="DU648" s="6"/>
      <c r="DV648" s="30"/>
      <c r="DW648" s="19"/>
      <c r="DX648" s="6"/>
      <c r="DY648" s="6"/>
      <c r="DZ648" s="6"/>
      <c r="EA648" s="19"/>
      <c r="EB648" s="6"/>
      <c r="EC648" s="6"/>
      <c r="ED648" s="30"/>
      <c r="EE648" s="19"/>
      <c r="EF648" s="6"/>
      <c r="EG648" s="6"/>
      <c r="EH648" s="6"/>
      <c r="EI648" s="19"/>
      <c r="EJ648" s="6"/>
      <c r="EK648" s="6"/>
      <c r="EL648" s="30"/>
      <c r="EM648" s="19"/>
      <c r="EN648" s="6"/>
      <c r="EO648" s="6"/>
      <c r="EP648" s="6"/>
      <c r="EQ648" s="19"/>
      <c r="ER648" s="6"/>
      <c r="ES648" s="6"/>
      <c r="ET648" s="30"/>
      <c r="EU648" s="19"/>
      <c r="EV648" s="6"/>
      <c r="EW648" s="6"/>
      <c r="EX648" s="6"/>
      <c r="EY648" s="19"/>
      <c r="EZ648" s="6"/>
      <c r="FA648" s="6"/>
      <c r="FB648" s="30"/>
      <c r="FC648" s="19"/>
      <c r="FD648" s="6"/>
      <c r="FE648" s="6"/>
      <c r="FF648" s="6"/>
      <c r="FG648" s="19"/>
      <c r="FH648" s="6"/>
      <c r="FI648" s="6"/>
      <c r="FJ648" s="30"/>
      <c r="FK648" s="19"/>
      <c r="FL648" s="6"/>
      <c r="FM648" s="6"/>
      <c r="FN648" s="117"/>
      <c r="FO648" s="86"/>
    </row>
    <row r="649" spans="1:171" x14ac:dyDescent="0.2">
      <c r="A649" s="1"/>
      <c r="B649" s="74" t="str">
        <f>IF($B$13="","",$B$13)</f>
        <v>項目10</v>
      </c>
      <c r="C649" s="19"/>
      <c r="D649" s="6"/>
      <c r="E649" s="6"/>
      <c r="F649" s="6"/>
      <c r="G649" s="19"/>
      <c r="H649" s="6"/>
      <c r="I649" s="6"/>
      <c r="J649" s="6"/>
      <c r="K649" s="19"/>
      <c r="L649" s="6"/>
      <c r="M649" s="6"/>
      <c r="N649" s="6"/>
      <c r="O649" s="19"/>
      <c r="P649" s="6"/>
      <c r="Q649" s="6"/>
      <c r="R649" s="6"/>
      <c r="S649" s="19"/>
      <c r="T649" s="6"/>
      <c r="U649" s="6"/>
      <c r="V649" s="6"/>
      <c r="W649" s="19"/>
      <c r="X649" s="6"/>
      <c r="Y649" s="6"/>
      <c r="Z649" s="6"/>
      <c r="AA649" s="19"/>
      <c r="AB649" s="6"/>
      <c r="AC649" s="6"/>
      <c r="AD649" s="6"/>
      <c r="AE649" s="19"/>
      <c r="AF649" s="6"/>
      <c r="AG649" s="6"/>
      <c r="AH649" s="6"/>
      <c r="AI649" s="19"/>
      <c r="AJ649" s="6"/>
      <c r="AK649" s="6"/>
      <c r="AL649" s="6"/>
      <c r="AM649" s="19"/>
      <c r="AN649" s="6"/>
      <c r="AO649" s="6"/>
      <c r="AP649" s="6"/>
      <c r="AQ649" s="19"/>
      <c r="AR649" s="6"/>
      <c r="AS649" s="6"/>
      <c r="AT649" s="6"/>
      <c r="AU649" s="19"/>
      <c r="AV649" s="6"/>
      <c r="AW649" s="6"/>
      <c r="AX649" s="30"/>
      <c r="AY649" s="19"/>
      <c r="AZ649" s="6"/>
      <c r="BA649" s="6"/>
      <c r="BB649" s="6"/>
      <c r="BC649" s="19"/>
      <c r="BD649" s="6"/>
      <c r="BE649" s="6"/>
      <c r="BF649" s="30"/>
      <c r="BG649" s="19"/>
      <c r="BH649" s="6"/>
      <c r="BI649" s="6"/>
      <c r="BJ649" s="6"/>
      <c r="BK649" s="19"/>
      <c r="BL649" s="6"/>
      <c r="BM649" s="6"/>
      <c r="BN649" s="30"/>
      <c r="BO649" s="19"/>
      <c r="BP649" s="6"/>
      <c r="BQ649" s="6"/>
      <c r="BR649" s="6"/>
      <c r="BS649" s="19"/>
      <c r="BT649" s="6"/>
      <c r="BU649" s="6"/>
      <c r="BV649" s="30"/>
      <c r="BW649" s="19"/>
      <c r="BX649" s="6"/>
      <c r="BY649" s="6"/>
      <c r="BZ649" s="6"/>
      <c r="CA649" s="19"/>
      <c r="CB649" s="6"/>
      <c r="CC649" s="6"/>
      <c r="CD649" s="30"/>
      <c r="CE649" s="19"/>
      <c r="CF649" s="6"/>
      <c r="CG649" s="6"/>
      <c r="CH649" s="6"/>
      <c r="CI649" s="19"/>
      <c r="CJ649" s="6"/>
      <c r="CK649" s="6"/>
      <c r="CL649" s="30"/>
      <c r="CM649" s="19"/>
      <c r="CN649" s="6"/>
      <c r="CO649" s="6"/>
      <c r="CP649" s="6"/>
      <c r="CQ649" s="19"/>
      <c r="CR649" s="6"/>
      <c r="CS649" s="6"/>
      <c r="CT649" s="30"/>
      <c r="CU649" s="19"/>
      <c r="CV649" s="6"/>
      <c r="CW649" s="6"/>
      <c r="CX649" s="6"/>
      <c r="CY649" s="19"/>
      <c r="CZ649" s="6"/>
      <c r="DA649" s="6"/>
      <c r="DB649" s="30"/>
      <c r="DC649" s="19"/>
      <c r="DD649" s="6"/>
      <c r="DE649" s="6"/>
      <c r="DF649" s="6"/>
      <c r="DG649" s="19"/>
      <c r="DH649" s="6"/>
      <c r="DI649" s="6"/>
      <c r="DJ649" s="30"/>
      <c r="DK649" s="19"/>
      <c r="DL649" s="6"/>
      <c r="DM649" s="6"/>
      <c r="DN649" s="6"/>
      <c r="DO649" s="19"/>
      <c r="DP649" s="6"/>
      <c r="DQ649" s="6"/>
      <c r="DR649" s="30"/>
      <c r="DS649" s="19"/>
      <c r="DT649" s="6"/>
      <c r="DU649" s="6"/>
      <c r="DV649" s="30"/>
      <c r="DW649" s="19"/>
      <c r="DX649" s="6"/>
      <c r="DY649" s="6"/>
      <c r="DZ649" s="6"/>
      <c r="EA649" s="19"/>
      <c r="EB649" s="6"/>
      <c r="EC649" s="6"/>
      <c r="ED649" s="30"/>
      <c r="EE649" s="19"/>
      <c r="EF649" s="6"/>
      <c r="EG649" s="6"/>
      <c r="EH649" s="6"/>
      <c r="EI649" s="19"/>
      <c r="EJ649" s="6"/>
      <c r="EK649" s="6"/>
      <c r="EL649" s="30"/>
      <c r="EM649" s="19"/>
      <c r="EN649" s="6"/>
      <c r="EO649" s="6"/>
      <c r="EP649" s="6"/>
      <c r="EQ649" s="19"/>
      <c r="ER649" s="6"/>
      <c r="ES649" s="6"/>
      <c r="ET649" s="30"/>
      <c r="EU649" s="19"/>
      <c r="EV649" s="6"/>
      <c r="EW649" s="6"/>
      <c r="EX649" s="6"/>
      <c r="EY649" s="19"/>
      <c r="EZ649" s="6"/>
      <c r="FA649" s="6"/>
      <c r="FB649" s="30"/>
      <c r="FC649" s="19"/>
      <c r="FD649" s="6"/>
      <c r="FE649" s="6"/>
      <c r="FF649" s="6"/>
      <c r="FG649" s="19"/>
      <c r="FH649" s="6"/>
      <c r="FI649" s="6"/>
      <c r="FJ649" s="30"/>
      <c r="FK649" s="19"/>
      <c r="FL649" s="6"/>
      <c r="FM649" s="6"/>
      <c r="FN649" s="117"/>
      <c r="FO649" s="86"/>
    </row>
    <row r="650" spans="1:171" x14ac:dyDescent="0.2">
      <c r="A650" s="1"/>
      <c r="B650" s="74" t="str">
        <f>IF($B$14="","",$B$14)</f>
        <v>項目11</v>
      </c>
      <c r="C650" s="19"/>
      <c r="D650" s="6"/>
      <c r="E650" s="6"/>
      <c r="F650" s="6"/>
      <c r="G650" s="19"/>
      <c r="H650" s="6"/>
      <c r="I650" s="6"/>
      <c r="J650" s="6"/>
      <c r="K650" s="19"/>
      <c r="L650" s="6"/>
      <c r="M650" s="6"/>
      <c r="N650" s="6"/>
      <c r="O650" s="19"/>
      <c r="P650" s="6"/>
      <c r="Q650" s="6"/>
      <c r="R650" s="6"/>
      <c r="S650" s="19"/>
      <c r="T650" s="6"/>
      <c r="U650" s="6"/>
      <c r="V650" s="6"/>
      <c r="W650" s="19"/>
      <c r="X650" s="6"/>
      <c r="Y650" s="6"/>
      <c r="Z650" s="6"/>
      <c r="AA650" s="19"/>
      <c r="AB650" s="6"/>
      <c r="AC650" s="6"/>
      <c r="AD650" s="6"/>
      <c r="AE650" s="19"/>
      <c r="AF650" s="6"/>
      <c r="AG650" s="6"/>
      <c r="AH650" s="6"/>
      <c r="AI650" s="19"/>
      <c r="AJ650" s="6"/>
      <c r="AK650" s="6"/>
      <c r="AL650" s="6"/>
      <c r="AM650" s="19"/>
      <c r="AN650" s="6"/>
      <c r="AO650" s="6"/>
      <c r="AP650" s="6"/>
      <c r="AQ650" s="19"/>
      <c r="AR650" s="6"/>
      <c r="AS650" s="6"/>
      <c r="AT650" s="6"/>
      <c r="AU650" s="19"/>
      <c r="AV650" s="6"/>
      <c r="AW650" s="6"/>
      <c r="AX650" s="30"/>
      <c r="AY650" s="19"/>
      <c r="AZ650" s="6"/>
      <c r="BA650" s="6"/>
      <c r="BB650" s="6"/>
      <c r="BC650" s="19"/>
      <c r="BD650" s="6"/>
      <c r="BE650" s="6"/>
      <c r="BF650" s="30"/>
      <c r="BG650" s="19"/>
      <c r="BH650" s="6"/>
      <c r="BI650" s="6"/>
      <c r="BJ650" s="6"/>
      <c r="BK650" s="19"/>
      <c r="BL650" s="6"/>
      <c r="BM650" s="6"/>
      <c r="BN650" s="30"/>
      <c r="BO650" s="19"/>
      <c r="BP650" s="6"/>
      <c r="BQ650" s="6"/>
      <c r="BR650" s="6"/>
      <c r="BS650" s="19"/>
      <c r="BT650" s="6"/>
      <c r="BU650" s="6"/>
      <c r="BV650" s="30"/>
      <c r="BW650" s="19"/>
      <c r="BX650" s="6"/>
      <c r="BY650" s="6"/>
      <c r="BZ650" s="6"/>
      <c r="CA650" s="19"/>
      <c r="CB650" s="6"/>
      <c r="CC650" s="6"/>
      <c r="CD650" s="30"/>
      <c r="CE650" s="19"/>
      <c r="CF650" s="6"/>
      <c r="CG650" s="6"/>
      <c r="CH650" s="6"/>
      <c r="CI650" s="19"/>
      <c r="CJ650" s="6"/>
      <c r="CK650" s="6"/>
      <c r="CL650" s="30"/>
      <c r="CM650" s="19"/>
      <c r="CN650" s="6"/>
      <c r="CO650" s="6"/>
      <c r="CP650" s="6"/>
      <c r="CQ650" s="19"/>
      <c r="CR650" s="6"/>
      <c r="CS650" s="6"/>
      <c r="CT650" s="30"/>
      <c r="CU650" s="19"/>
      <c r="CV650" s="6"/>
      <c r="CW650" s="6"/>
      <c r="CX650" s="6"/>
      <c r="CY650" s="19"/>
      <c r="CZ650" s="6"/>
      <c r="DA650" s="6"/>
      <c r="DB650" s="30"/>
      <c r="DC650" s="19"/>
      <c r="DD650" s="6"/>
      <c r="DE650" s="6"/>
      <c r="DF650" s="6"/>
      <c r="DG650" s="19"/>
      <c r="DH650" s="6"/>
      <c r="DI650" s="6"/>
      <c r="DJ650" s="30"/>
      <c r="DK650" s="19"/>
      <c r="DL650" s="6"/>
      <c r="DM650" s="6"/>
      <c r="DN650" s="6"/>
      <c r="DO650" s="19"/>
      <c r="DP650" s="6"/>
      <c r="DQ650" s="6"/>
      <c r="DR650" s="30"/>
      <c r="DS650" s="19"/>
      <c r="DT650" s="6"/>
      <c r="DU650" s="6"/>
      <c r="DV650" s="30"/>
      <c r="DW650" s="19"/>
      <c r="DX650" s="6"/>
      <c r="DY650" s="6"/>
      <c r="DZ650" s="6"/>
      <c r="EA650" s="19"/>
      <c r="EB650" s="6"/>
      <c r="EC650" s="6"/>
      <c r="ED650" s="30"/>
      <c r="EE650" s="19"/>
      <c r="EF650" s="6"/>
      <c r="EG650" s="6"/>
      <c r="EH650" s="6"/>
      <c r="EI650" s="19"/>
      <c r="EJ650" s="6"/>
      <c r="EK650" s="6"/>
      <c r="EL650" s="30"/>
      <c r="EM650" s="19"/>
      <c r="EN650" s="6"/>
      <c r="EO650" s="6"/>
      <c r="EP650" s="6"/>
      <c r="EQ650" s="19"/>
      <c r="ER650" s="6"/>
      <c r="ES650" s="6"/>
      <c r="ET650" s="30"/>
      <c r="EU650" s="19"/>
      <c r="EV650" s="6"/>
      <c r="EW650" s="6"/>
      <c r="EX650" s="6"/>
      <c r="EY650" s="19"/>
      <c r="EZ650" s="6"/>
      <c r="FA650" s="6"/>
      <c r="FB650" s="30"/>
      <c r="FC650" s="19"/>
      <c r="FD650" s="6"/>
      <c r="FE650" s="6"/>
      <c r="FF650" s="6"/>
      <c r="FG650" s="19"/>
      <c r="FH650" s="6"/>
      <c r="FI650" s="6"/>
      <c r="FJ650" s="30"/>
      <c r="FK650" s="19"/>
      <c r="FL650" s="6"/>
      <c r="FM650" s="6"/>
      <c r="FN650" s="117"/>
      <c r="FO650" s="86"/>
    </row>
    <row r="651" spans="1:171" x14ac:dyDescent="0.2">
      <c r="A651" s="1"/>
      <c r="B651" s="74" t="str">
        <f>IF($B$15="","",$B$15)</f>
        <v>項目12</v>
      </c>
      <c r="C651" s="19"/>
      <c r="D651" s="6"/>
      <c r="E651" s="6"/>
      <c r="F651" s="6"/>
      <c r="G651" s="19"/>
      <c r="H651" s="6"/>
      <c r="I651" s="6"/>
      <c r="J651" s="6"/>
      <c r="K651" s="19"/>
      <c r="L651" s="6"/>
      <c r="M651" s="6"/>
      <c r="N651" s="6"/>
      <c r="O651" s="19"/>
      <c r="P651" s="6"/>
      <c r="Q651" s="6"/>
      <c r="R651" s="6"/>
      <c r="S651" s="19"/>
      <c r="T651" s="6"/>
      <c r="U651" s="6"/>
      <c r="V651" s="6"/>
      <c r="W651" s="19"/>
      <c r="X651" s="6"/>
      <c r="Y651" s="6"/>
      <c r="Z651" s="6"/>
      <c r="AA651" s="19"/>
      <c r="AB651" s="6"/>
      <c r="AC651" s="6"/>
      <c r="AD651" s="6"/>
      <c r="AE651" s="19"/>
      <c r="AF651" s="6"/>
      <c r="AG651" s="6"/>
      <c r="AH651" s="6"/>
      <c r="AI651" s="19"/>
      <c r="AJ651" s="6"/>
      <c r="AK651" s="6"/>
      <c r="AL651" s="6"/>
      <c r="AM651" s="19"/>
      <c r="AN651" s="6"/>
      <c r="AO651" s="6"/>
      <c r="AP651" s="6"/>
      <c r="AQ651" s="19"/>
      <c r="AR651" s="6"/>
      <c r="AS651" s="6"/>
      <c r="AT651" s="6"/>
      <c r="AU651" s="19"/>
      <c r="AV651" s="6"/>
      <c r="AW651" s="6"/>
      <c r="AX651" s="30"/>
      <c r="AY651" s="19"/>
      <c r="AZ651" s="6"/>
      <c r="BA651" s="6"/>
      <c r="BB651" s="6"/>
      <c r="BC651" s="19"/>
      <c r="BD651" s="6"/>
      <c r="BE651" s="6"/>
      <c r="BF651" s="30"/>
      <c r="BG651" s="19"/>
      <c r="BH651" s="6"/>
      <c r="BI651" s="6"/>
      <c r="BJ651" s="6"/>
      <c r="BK651" s="19"/>
      <c r="BL651" s="6"/>
      <c r="BM651" s="6"/>
      <c r="BN651" s="30"/>
      <c r="BO651" s="19"/>
      <c r="BP651" s="6"/>
      <c r="BQ651" s="6"/>
      <c r="BR651" s="6"/>
      <c r="BS651" s="19"/>
      <c r="BT651" s="6"/>
      <c r="BU651" s="6"/>
      <c r="BV651" s="30"/>
      <c r="BW651" s="19"/>
      <c r="BX651" s="6"/>
      <c r="BY651" s="6"/>
      <c r="BZ651" s="6"/>
      <c r="CA651" s="19"/>
      <c r="CB651" s="6"/>
      <c r="CC651" s="6"/>
      <c r="CD651" s="30"/>
      <c r="CE651" s="19"/>
      <c r="CF651" s="6"/>
      <c r="CG651" s="6"/>
      <c r="CH651" s="6"/>
      <c r="CI651" s="19"/>
      <c r="CJ651" s="6"/>
      <c r="CK651" s="6"/>
      <c r="CL651" s="30"/>
      <c r="CM651" s="19"/>
      <c r="CN651" s="6"/>
      <c r="CO651" s="6"/>
      <c r="CP651" s="6"/>
      <c r="CQ651" s="19"/>
      <c r="CR651" s="6"/>
      <c r="CS651" s="6"/>
      <c r="CT651" s="30"/>
      <c r="CU651" s="19"/>
      <c r="CV651" s="6"/>
      <c r="CW651" s="6"/>
      <c r="CX651" s="6"/>
      <c r="CY651" s="19"/>
      <c r="CZ651" s="6"/>
      <c r="DA651" s="6"/>
      <c r="DB651" s="30"/>
      <c r="DC651" s="19"/>
      <c r="DD651" s="6"/>
      <c r="DE651" s="6"/>
      <c r="DF651" s="6"/>
      <c r="DG651" s="19"/>
      <c r="DH651" s="6"/>
      <c r="DI651" s="6"/>
      <c r="DJ651" s="30"/>
      <c r="DK651" s="19"/>
      <c r="DL651" s="6"/>
      <c r="DM651" s="6"/>
      <c r="DN651" s="6"/>
      <c r="DO651" s="19"/>
      <c r="DP651" s="6"/>
      <c r="DQ651" s="6"/>
      <c r="DR651" s="30"/>
      <c r="DS651" s="19"/>
      <c r="DT651" s="6"/>
      <c r="DU651" s="6"/>
      <c r="DV651" s="30"/>
      <c r="DW651" s="19"/>
      <c r="DX651" s="6"/>
      <c r="DY651" s="6"/>
      <c r="DZ651" s="6"/>
      <c r="EA651" s="19"/>
      <c r="EB651" s="6"/>
      <c r="EC651" s="6"/>
      <c r="ED651" s="30"/>
      <c r="EE651" s="19"/>
      <c r="EF651" s="6"/>
      <c r="EG651" s="6"/>
      <c r="EH651" s="6"/>
      <c r="EI651" s="19"/>
      <c r="EJ651" s="6"/>
      <c r="EK651" s="6"/>
      <c r="EL651" s="30"/>
      <c r="EM651" s="19"/>
      <c r="EN651" s="6"/>
      <c r="EO651" s="6"/>
      <c r="EP651" s="6"/>
      <c r="EQ651" s="19"/>
      <c r="ER651" s="6"/>
      <c r="ES651" s="6"/>
      <c r="ET651" s="30"/>
      <c r="EU651" s="19"/>
      <c r="EV651" s="6"/>
      <c r="EW651" s="6"/>
      <c r="EX651" s="6"/>
      <c r="EY651" s="19"/>
      <c r="EZ651" s="6"/>
      <c r="FA651" s="6"/>
      <c r="FB651" s="30"/>
      <c r="FC651" s="19"/>
      <c r="FD651" s="6"/>
      <c r="FE651" s="6"/>
      <c r="FF651" s="6"/>
      <c r="FG651" s="19"/>
      <c r="FH651" s="6"/>
      <c r="FI651" s="6"/>
      <c r="FJ651" s="30"/>
      <c r="FK651" s="19"/>
      <c r="FL651" s="6"/>
      <c r="FM651" s="6"/>
      <c r="FN651" s="117"/>
      <c r="FO651" s="86"/>
    </row>
    <row r="652" spans="1:171" x14ac:dyDescent="0.2">
      <c r="A652" s="1"/>
      <c r="B652" s="74" t="str">
        <f>IF($B$16="","",$B$16)</f>
        <v>項目13</v>
      </c>
      <c r="C652" s="19"/>
      <c r="D652" s="6"/>
      <c r="E652" s="6"/>
      <c r="F652" s="6"/>
      <c r="G652" s="19"/>
      <c r="H652" s="6"/>
      <c r="I652" s="6"/>
      <c r="J652" s="6"/>
      <c r="K652" s="19"/>
      <c r="L652" s="6"/>
      <c r="M652" s="6"/>
      <c r="N652" s="6"/>
      <c r="O652" s="19"/>
      <c r="P652" s="6"/>
      <c r="Q652" s="6"/>
      <c r="R652" s="6"/>
      <c r="S652" s="19"/>
      <c r="T652" s="6"/>
      <c r="U652" s="6"/>
      <c r="V652" s="6"/>
      <c r="W652" s="19"/>
      <c r="X652" s="6"/>
      <c r="Y652" s="6"/>
      <c r="Z652" s="6"/>
      <c r="AA652" s="19"/>
      <c r="AB652" s="6"/>
      <c r="AC652" s="6"/>
      <c r="AD652" s="6"/>
      <c r="AE652" s="19"/>
      <c r="AF652" s="6"/>
      <c r="AG652" s="6"/>
      <c r="AH652" s="6"/>
      <c r="AI652" s="19"/>
      <c r="AJ652" s="6"/>
      <c r="AK652" s="6"/>
      <c r="AL652" s="6"/>
      <c r="AM652" s="19"/>
      <c r="AN652" s="6"/>
      <c r="AO652" s="6"/>
      <c r="AP652" s="6"/>
      <c r="AQ652" s="19"/>
      <c r="AR652" s="6"/>
      <c r="AS652" s="6"/>
      <c r="AT652" s="6"/>
      <c r="AU652" s="19"/>
      <c r="AV652" s="6"/>
      <c r="AW652" s="6"/>
      <c r="AX652" s="30"/>
      <c r="AY652" s="19"/>
      <c r="AZ652" s="6"/>
      <c r="BA652" s="6"/>
      <c r="BB652" s="6"/>
      <c r="BC652" s="19"/>
      <c r="BD652" s="6"/>
      <c r="BE652" s="6"/>
      <c r="BF652" s="30"/>
      <c r="BG652" s="19"/>
      <c r="BH652" s="6"/>
      <c r="BI652" s="6"/>
      <c r="BJ652" s="6"/>
      <c r="BK652" s="19"/>
      <c r="BL652" s="6"/>
      <c r="BM652" s="6"/>
      <c r="BN652" s="30"/>
      <c r="BO652" s="19"/>
      <c r="BP652" s="6"/>
      <c r="BQ652" s="6"/>
      <c r="BR652" s="6"/>
      <c r="BS652" s="19"/>
      <c r="BT652" s="6"/>
      <c r="BU652" s="6"/>
      <c r="BV652" s="30"/>
      <c r="BW652" s="19"/>
      <c r="BX652" s="6"/>
      <c r="BY652" s="6"/>
      <c r="BZ652" s="6"/>
      <c r="CA652" s="19"/>
      <c r="CB652" s="6"/>
      <c r="CC652" s="6"/>
      <c r="CD652" s="30"/>
      <c r="CE652" s="19"/>
      <c r="CF652" s="6"/>
      <c r="CG652" s="6"/>
      <c r="CH652" s="6"/>
      <c r="CI652" s="19"/>
      <c r="CJ652" s="6"/>
      <c r="CK652" s="6"/>
      <c r="CL652" s="30"/>
      <c r="CM652" s="19"/>
      <c r="CN652" s="6"/>
      <c r="CO652" s="6"/>
      <c r="CP652" s="6"/>
      <c r="CQ652" s="19"/>
      <c r="CR652" s="6"/>
      <c r="CS652" s="6"/>
      <c r="CT652" s="30"/>
      <c r="CU652" s="19"/>
      <c r="CV652" s="6"/>
      <c r="CW652" s="6"/>
      <c r="CX652" s="6"/>
      <c r="CY652" s="19"/>
      <c r="CZ652" s="6"/>
      <c r="DA652" s="6"/>
      <c r="DB652" s="30"/>
      <c r="DC652" s="19"/>
      <c r="DD652" s="6"/>
      <c r="DE652" s="6"/>
      <c r="DF652" s="6"/>
      <c r="DG652" s="19"/>
      <c r="DH652" s="6"/>
      <c r="DI652" s="6"/>
      <c r="DJ652" s="30"/>
      <c r="DK652" s="19"/>
      <c r="DL652" s="6"/>
      <c r="DM652" s="6"/>
      <c r="DN652" s="6"/>
      <c r="DO652" s="19"/>
      <c r="DP652" s="6"/>
      <c r="DQ652" s="6"/>
      <c r="DR652" s="30"/>
      <c r="DS652" s="19"/>
      <c r="DT652" s="6"/>
      <c r="DU652" s="6"/>
      <c r="DV652" s="30"/>
      <c r="DW652" s="19"/>
      <c r="DX652" s="6"/>
      <c r="DY652" s="6"/>
      <c r="DZ652" s="6"/>
      <c r="EA652" s="19"/>
      <c r="EB652" s="6"/>
      <c r="EC652" s="6"/>
      <c r="ED652" s="30"/>
      <c r="EE652" s="19"/>
      <c r="EF652" s="6"/>
      <c r="EG652" s="6"/>
      <c r="EH652" s="6"/>
      <c r="EI652" s="19"/>
      <c r="EJ652" s="6"/>
      <c r="EK652" s="6"/>
      <c r="EL652" s="30"/>
      <c r="EM652" s="19"/>
      <c r="EN652" s="6"/>
      <c r="EO652" s="6"/>
      <c r="EP652" s="6"/>
      <c r="EQ652" s="19"/>
      <c r="ER652" s="6"/>
      <c r="ES652" s="6"/>
      <c r="ET652" s="30"/>
      <c r="EU652" s="19"/>
      <c r="EV652" s="6"/>
      <c r="EW652" s="6"/>
      <c r="EX652" s="6"/>
      <c r="EY652" s="19"/>
      <c r="EZ652" s="6"/>
      <c r="FA652" s="6"/>
      <c r="FB652" s="30"/>
      <c r="FC652" s="19"/>
      <c r="FD652" s="6"/>
      <c r="FE652" s="6"/>
      <c r="FF652" s="6"/>
      <c r="FG652" s="19"/>
      <c r="FH652" s="6"/>
      <c r="FI652" s="6"/>
      <c r="FJ652" s="30"/>
      <c r="FK652" s="19"/>
      <c r="FL652" s="6"/>
      <c r="FM652" s="6"/>
      <c r="FN652" s="117"/>
      <c r="FO652" s="86"/>
    </row>
    <row r="653" spans="1:171" x14ac:dyDescent="0.2">
      <c r="A653" s="1"/>
      <c r="B653" s="74" t="str">
        <f>IF($B$17="","",$B$17)</f>
        <v>項目14</v>
      </c>
      <c r="C653" s="19"/>
      <c r="D653" s="6"/>
      <c r="E653" s="6"/>
      <c r="F653" s="6"/>
      <c r="G653" s="19"/>
      <c r="H653" s="6"/>
      <c r="I653" s="6"/>
      <c r="J653" s="6"/>
      <c r="K653" s="19"/>
      <c r="L653" s="6"/>
      <c r="M653" s="6"/>
      <c r="N653" s="6"/>
      <c r="O653" s="19"/>
      <c r="P653" s="6"/>
      <c r="Q653" s="6"/>
      <c r="R653" s="6"/>
      <c r="S653" s="19"/>
      <c r="T653" s="6"/>
      <c r="U653" s="6"/>
      <c r="V653" s="6"/>
      <c r="W653" s="19"/>
      <c r="X653" s="6"/>
      <c r="Y653" s="6"/>
      <c r="Z653" s="6"/>
      <c r="AA653" s="19"/>
      <c r="AB653" s="6"/>
      <c r="AC653" s="6"/>
      <c r="AD653" s="6"/>
      <c r="AE653" s="19"/>
      <c r="AF653" s="6"/>
      <c r="AG653" s="6"/>
      <c r="AH653" s="6"/>
      <c r="AI653" s="19"/>
      <c r="AJ653" s="6"/>
      <c r="AK653" s="6"/>
      <c r="AL653" s="6"/>
      <c r="AM653" s="19"/>
      <c r="AN653" s="6"/>
      <c r="AO653" s="6"/>
      <c r="AP653" s="6"/>
      <c r="AQ653" s="19"/>
      <c r="AR653" s="6"/>
      <c r="AS653" s="6"/>
      <c r="AT653" s="6"/>
      <c r="AU653" s="19"/>
      <c r="AV653" s="6"/>
      <c r="AW653" s="6"/>
      <c r="AX653" s="30"/>
      <c r="AY653" s="19"/>
      <c r="AZ653" s="6"/>
      <c r="BA653" s="6"/>
      <c r="BB653" s="6"/>
      <c r="BC653" s="19"/>
      <c r="BD653" s="6"/>
      <c r="BE653" s="6"/>
      <c r="BF653" s="30"/>
      <c r="BG653" s="19"/>
      <c r="BH653" s="6"/>
      <c r="BI653" s="6"/>
      <c r="BJ653" s="6"/>
      <c r="BK653" s="19"/>
      <c r="BL653" s="6"/>
      <c r="BM653" s="6"/>
      <c r="BN653" s="30"/>
      <c r="BO653" s="19"/>
      <c r="BP653" s="6"/>
      <c r="BQ653" s="6"/>
      <c r="BR653" s="6"/>
      <c r="BS653" s="19"/>
      <c r="BT653" s="6"/>
      <c r="BU653" s="6"/>
      <c r="BV653" s="30"/>
      <c r="BW653" s="19"/>
      <c r="BX653" s="6"/>
      <c r="BY653" s="6"/>
      <c r="BZ653" s="6"/>
      <c r="CA653" s="19"/>
      <c r="CB653" s="6"/>
      <c r="CC653" s="6"/>
      <c r="CD653" s="30"/>
      <c r="CE653" s="19"/>
      <c r="CF653" s="6"/>
      <c r="CG653" s="6"/>
      <c r="CH653" s="6"/>
      <c r="CI653" s="19"/>
      <c r="CJ653" s="6"/>
      <c r="CK653" s="6"/>
      <c r="CL653" s="30"/>
      <c r="CM653" s="19"/>
      <c r="CN653" s="6"/>
      <c r="CO653" s="6"/>
      <c r="CP653" s="6"/>
      <c r="CQ653" s="19"/>
      <c r="CR653" s="6"/>
      <c r="CS653" s="6"/>
      <c r="CT653" s="30"/>
      <c r="CU653" s="19"/>
      <c r="CV653" s="6"/>
      <c r="CW653" s="6"/>
      <c r="CX653" s="6"/>
      <c r="CY653" s="19"/>
      <c r="CZ653" s="6"/>
      <c r="DA653" s="6"/>
      <c r="DB653" s="30"/>
      <c r="DC653" s="19"/>
      <c r="DD653" s="6"/>
      <c r="DE653" s="6"/>
      <c r="DF653" s="6"/>
      <c r="DG653" s="19"/>
      <c r="DH653" s="6"/>
      <c r="DI653" s="6"/>
      <c r="DJ653" s="30"/>
      <c r="DK653" s="19"/>
      <c r="DL653" s="6"/>
      <c r="DM653" s="6"/>
      <c r="DN653" s="6"/>
      <c r="DO653" s="19"/>
      <c r="DP653" s="6"/>
      <c r="DQ653" s="6"/>
      <c r="DR653" s="30"/>
      <c r="DS653" s="19"/>
      <c r="DT653" s="6"/>
      <c r="DU653" s="6"/>
      <c r="DV653" s="30"/>
      <c r="DW653" s="19"/>
      <c r="DX653" s="6"/>
      <c r="DY653" s="6"/>
      <c r="DZ653" s="6"/>
      <c r="EA653" s="19"/>
      <c r="EB653" s="6"/>
      <c r="EC653" s="6"/>
      <c r="ED653" s="30"/>
      <c r="EE653" s="19"/>
      <c r="EF653" s="6"/>
      <c r="EG653" s="6"/>
      <c r="EH653" s="6"/>
      <c r="EI653" s="19"/>
      <c r="EJ653" s="6"/>
      <c r="EK653" s="6"/>
      <c r="EL653" s="30"/>
      <c r="EM653" s="19"/>
      <c r="EN653" s="6"/>
      <c r="EO653" s="6"/>
      <c r="EP653" s="6"/>
      <c r="EQ653" s="19"/>
      <c r="ER653" s="6"/>
      <c r="ES653" s="6"/>
      <c r="ET653" s="30"/>
      <c r="EU653" s="19"/>
      <c r="EV653" s="6"/>
      <c r="EW653" s="6"/>
      <c r="EX653" s="6"/>
      <c r="EY653" s="19"/>
      <c r="EZ653" s="6"/>
      <c r="FA653" s="6"/>
      <c r="FB653" s="30"/>
      <c r="FC653" s="19"/>
      <c r="FD653" s="6"/>
      <c r="FE653" s="6"/>
      <c r="FF653" s="6"/>
      <c r="FG653" s="19"/>
      <c r="FH653" s="6"/>
      <c r="FI653" s="6"/>
      <c r="FJ653" s="30"/>
      <c r="FK653" s="19"/>
      <c r="FL653" s="6"/>
      <c r="FM653" s="6"/>
      <c r="FN653" s="117"/>
      <c r="FO653" s="86"/>
    </row>
    <row r="654" spans="1:171" x14ac:dyDescent="0.2">
      <c r="A654" s="1"/>
      <c r="B654" s="74" t="str">
        <f>IF($B$18="","",$B$18)</f>
        <v>項目15</v>
      </c>
      <c r="C654" s="19"/>
      <c r="D654" s="6"/>
      <c r="E654" s="6"/>
      <c r="F654" s="6"/>
      <c r="G654" s="19"/>
      <c r="H654" s="6"/>
      <c r="I654" s="6"/>
      <c r="J654" s="6"/>
      <c r="K654" s="19"/>
      <c r="L654" s="6"/>
      <c r="M654" s="6"/>
      <c r="N654" s="6"/>
      <c r="O654" s="19"/>
      <c r="P654" s="6"/>
      <c r="Q654" s="6"/>
      <c r="R654" s="6"/>
      <c r="S654" s="19"/>
      <c r="T654" s="6"/>
      <c r="U654" s="6"/>
      <c r="V654" s="6"/>
      <c r="W654" s="19"/>
      <c r="X654" s="6"/>
      <c r="Y654" s="6"/>
      <c r="Z654" s="6"/>
      <c r="AA654" s="19"/>
      <c r="AB654" s="6"/>
      <c r="AC654" s="6"/>
      <c r="AD654" s="6"/>
      <c r="AE654" s="19"/>
      <c r="AF654" s="6"/>
      <c r="AG654" s="6"/>
      <c r="AH654" s="6"/>
      <c r="AI654" s="19"/>
      <c r="AJ654" s="6"/>
      <c r="AK654" s="6"/>
      <c r="AL654" s="6"/>
      <c r="AM654" s="19"/>
      <c r="AN654" s="6"/>
      <c r="AO654" s="6"/>
      <c r="AP654" s="6"/>
      <c r="AQ654" s="19"/>
      <c r="AR654" s="6"/>
      <c r="AS654" s="6"/>
      <c r="AT654" s="6"/>
      <c r="AU654" s="19"/>
      <c r="AV654" s="6"/>
      <c r="AW654" s="6"/>
      <c r="AX654" s="30"/>
      <c r="AY654" s="19"/>
      <c r="AZ654" s="6"/>
      <c r="BA654" s="6"/>
      <c r="BB654" s="6"/>
      <c r="BC654" s="19"/>
      <c r="BD654" s="6"/>
      <c r="BE654" s="6"/>
      <c r="BF654" s="30"/>
      <c r="BG654" s="19"/>
      <c r="BH654" s="6"/>
      <c r="BI654" s="6"/>
      <c r="BJ654" s="6"/>
      <c r="BK654" s="19"/>
      <c r="BL654" s="6"/>
      <c r="BM654" s="6"/>
      <c r="BN654" s="30"/>
      <c r="BO654" s="19"/>
      <c r="BP654" s="6"/>
      <c r="BQ654" s="6"/>
      <c r="BR654" s="6"/>
      <c r="BS654" s="19"/>
      <c r="BT654" s="6"/>
      <c r="BU654" s="6"/>
      <c r="BV654" s="30"/>
      <c r="BW654" s="19"/>
      <c r="BX654" s="6"/>
      <c r="BY654" s="6"/>
      <c r="BZ654" s="6"/>
      <c r="CA654" s="19"/>
      <c r="CB654" s="6"/>
      <c r="CC654" s="6"/>
      <c r="CD654" s="30"/>
      <c r="CE654" s="19"/>
      <c r="CF654" s="6"/>
      <c r="CG654" s="6"/>
      <c r="CH654" s="6"/>
      <c r="CI654" s="19"/>
      <c r="CJ654" s="6"/>
      <c r="CK654" s="6"/>
      <c r="CL654" s="30"/>
      <c r="CM654" s="19"/>
      <c r="CN654" s="6"/>
      <c r="CO654" s="6"/>
      <c r="CP654" s="6"/>
      <c r="CQ654" s="19"/>
      <c r="CR654" s="6"/>
      <c r="CS654" s="6"/>
      <c r="CT654" s="30"/>
      <c r="CU654" s="19"/>
      <c r="CV654" s="6"/>
      <c r="CW654" s="6"/>
      <c r="CX654" s="6"/>
      <c r="CY654" s="19"/>
      <c r="CZ654" s="6"/>
      <c r="DA654" s="6"/>
      <c r="DB654" s="30"/>
      <c r="DC654" s="19"/>
      <c r="DD654" s="6"/>
      <c r="DE654" s="6"/>
      <c r="DF654" s="6"/>
      <c r="DG654" s="19"/>
      <c r="DH654" s="6"/>
      <c r="DI654" s="6"/>
      <c r="DJ654" s="30"/>
      <c r="DK654" s="19"/>
      <c r="DL654" s="6"/>
      <c r="DM654" s="6"/>
      <c r="DN654" s="6"/>
      <c r="DO654" s="19"/>
      <c r="DP654" s="6"/>
      <c r="DQ654" s="6"/>
      <c r="DR654" s="30"/>
      <c r="DS654" s="19"/>
      <c r="DT654" s="6"/>
      <c r="DU654" s="6"/>
      <c r="DV654" s="30"/>
      <c r="DW654" s="19"/>
      <c r="DX654" s="6"/>
      <c r="DY654" s="6"/>
      <c r="DZ654" s="6"/>
      <c r="EA654" s="19"/>
      <c r="EB654" s="6"/>
      <c r="EC654" s="6"/>
      <c r="ED654" s="30"/>
      <c r="EE654" s="19"/>
      <c r="EF654" s="6"/>
      <c r="EG654" s="6"/>
      <c r="EH654" s="6"/>
      <c r="EI654" s="19"/>
      <c r="EJ654" s="6"/>
      <c r="EK654" s="6"/>
      <c r="EL654" s="30"/>
      <c r="EM654" s="19"/>
      <c r="EN654" s="6"/>
      <c r="EO654" s="6"/>
      <c r="EP654" s="6"/>
      <c r="EQ654" s="19"/>
      <c r="ER654" s="6"/>
      <c r="ES654" s="6"/>
      <c r="ET654" s="30"/>
      <c r="EU654" s="19"/>
      <c r="EV654" s="6"/>
      <c r="EW654" s="6"/>
      <c r="EX654" s="6"/>
      <c r="EY654" s="19"/>
      <c r="EZ654" s="6"/>
      <c r="FA654" s="6"/>
      <c r="FB654" s="30"/>
      <c r="FC654" s="19"/>
      <c r="FD654" s="6"/>
      <c r="FE654" s="6"/>
      <c r="FF654" s="6"/>
      <c r="FG654" s="19"/>
      <c r="FH654" s="6"/>
      <c r="FI654" s="6"/>
      <c r="FJ654" s="30"/>
      <c r="FK654" s="19"/>
      <c r="FL654" s="6"/>
      <c r="FM654" s="6"/>
      <c r="FN654" s="117"/>
      <c r="FO654" s="86"/>
    </row>
    <row r="655" spans="1:171" x14ac:dyDescent="0.2">
      <c r="A655" s="1"/>
      <c r="B655" s="74" t="str">
        <f>IF($B$19="","",$B$19)</f>
        <v>項目16</v>
      </c>
      <c r="C655" s="19"/>
      <c r="D655" s="6"/>
      <c r="E655" s="6"/>
      <c r="F655" s="6"/>
      <c r="G655" s="19"/>
      <c r="H655" s="6"/>
      <c r="I655" s="6"/>
      <c r="J655" s="6"/>
      <c r="K655" s="19"/>
      <c r="L655" s="6"/>
      <c r="M655" s="6"/>
      <c r="N655" s="6"/>
      <c r="O655" s="19"/>
      <c r="P655" s="6"/>
      <c r="Q655" s="6"/>
      <c r="R655" s="6"/>
      <c r="S655" s="19"/>
      <c r="T655" s="6"/>
      <c r="U655" s="6"/>
      <c r="V655" s="6"/>
      <c r="W655" s="19"/>
      <c r="X655" s="6"/>
      <c r="Y655" s="6"/>
      <c r="Z655" s="6"/>
      <c r="AA655" s="19"/>
      <c r="AB655" s="6"/>
      <c r="AC655" s="6"/>
      <c r="AD655" s="6"/>
      <c r="AE655" s="19"/>
      <c r="AF655" s="6"/>
      <c r="AG655" s="6"/>
      <c r="AH655" s="6"/>
      <c r="AI655" s="19"/>
      <c r="AJ655" s="6"/>
      <c r="AK655" s="6"/>
      <c r="AL655" s="6"/>
      <c r="AM655" s="19"/>
      <c r="AN655" s="6"/>
      <c r="AO655" s="6"/>
      <c r="AP655" s="6"/>
      <c r="AQ655" s="19"/>
      <c r="AR655" s="6"/>
      <c r="AS655" s="6"/>
      <c r="AT655" s="6"/>
      <c r="AU655" s="19"/>
      <c r="AV655" s="6"/>
      <c r="AW655" s="6"/>
      <c r="AX655" s="30"/>
      <c r="AY655" s="19"/>
      <c r="AZ655" s="6"/>
      <c r="BA655" s="6"/>
      <c r="BB655" s="6"/>
      <c r="BC655" s="19"/>
      <c r="BD655" s="6"/>
      <c r="BE655" s="6"/>
      <c r="BF655" s="30"/>
      <c r="BG655" s="19"/>
      <c r="BH655" s="6"/>
      <c r="BI655" s="6"/>
      <c r="BJ655" s="6"/>
      <c r="BK655" s="19"/>
      <c r="BL655" s="6"/>
      <c r="BM655" s="6"/>
      <c r="BN655" s="30"/>
      <c r="BO655" s="19"/>
      <c r="BP655" s="6"/>
      <c r="BQ655" s="6"/>
      <c r="BR655" s="6"/>
      <c r="BS655" s="19"/>
      <c r="BT655" s="6"/>
      <c r="BU655" s="6"/>
      <c r="BV655" s="30"/>
      <c r="BW655" s="19"/>
      <c r="BX655" s="6"/>
      <c r="BY655" s="6"/>
      <c r="BZ655" s="6"/>
      <c r="CA655" s="19"/>
      <c r="CB655" s="6"/>
      <c r="CC655" s="6"/>
      <c r="CD655" s="30"/>
      <c r="CE655" s="19"/>
      <c r="CF655" s="6"/>
      <c r="CG655" s="6"/>
      <c r="CH655" s="6"/>
      <c r="CI655" s="19"/>
      <c r="CJ655" s="6"/>
      <c r="CK655" s="6"/>
      <c r="CL655" s="30"/>
      <c r="CM655" s="19"/>
      <c r="CN655" s="6"/>
      <c r="CO655" s="6"/>
      <c r="CP655" s="6"/>
      <c r="CQ655" s="19"/>
      <c r="CR655" s="6"/>
      <c r="CS655" s="6"/>
      <c r="CT655" s="30"/>
      <c r="CU655" s="19"/>
      <c r="CV655" s="6"/>
      <c r="CW655" s="6"/>
      <c r="CX655" s="6"/>
      <c r="CY655" s="19"/>
      <c r="CZ655" s="6"/>
      <c r="DA655" s="6"/>
      <c r="DB655" s="30"/>
      <c r="DC655" s="19"/>
      <c r="DD655" s="6"/>
      <c r="DE655" s="6"/>
      <c r="DF655" s="6"/>
      <c r="DG655" s="19"/>
      <c r="DH655" s="6"/>
      <c r="DI655" s="6"/>
      <c r="DJ655" s="30"/>
      <c r="DK655" s="19"/>
      <c r="DL655" s="6"/>
      <c r="DM655" s="6"/>
      <c r="DN655" s="6"/>
      <c r="DO655" s="19"/>
      <c r="DP655" s="6"/>
      <c r="DQ655" s="6"/>
      <c r="DR655" s="30"/>
      <c r="DS655" s="19"/>
      <c r="DT655" s="6"/>
      <c r="DU655" s="6"/>
      <c r="DV655" s="30"/>
      <c r="DW655" s="19"/>
      <c r="DX655" s="6"/>
      <c r="DY655" s="6"/>
      <c r="DZ655" s="6"/>
      <c r="EA655" s="19"/>
      <c r="EB655" s="6"/>
      <c r="EC655" s="6"/>
      <c r="ED655" s="30"/>
      <c r="EE655" s="19"/>
      <c r="EF655" s="6"/>
      <c r="EG655" s="6"/>
      <c r="EH655" s="6"/>
      <c r="EI655" s="19"/>
      <c r="EJ655" s="6"/>
      <c r="EK655" s="6"/>
      <c r="EL655" s="30"/>
      <c r="EM655" s="19"/>
      <c r="EN655" s="6"/>
      <c r="EO655" s="6"/>
      <c r="EP655" s="6"/>
      <c r="EQ655" s="19"/>
      <c r="ER655" s="6"/>
      <c r="ES655" s="6"/>
      <c r="ET655" s="30"/>
      <c r="EU655" s="19"/>
      <c r="EV655" s="6"/>
      <c r="EW655" s="6"/>
      <c r="EX655" s="6"/>
      <c r="EY655" s="19"/>
      <c r="EZ655" s="6"/>
      <c r="FA655" s="6"/>
      <c r="FB655" s="30"/>
      <c r="FC655" s="19"/>
      <c r="FD655" s="6"/>
      <c r="FE655" s="6"/>
      <c r="FF655" s="6"/>
      <c r="FG655" s="19"/>
      <c r="FH655" s="6"/>
      <c r="FI655" s="6"/>
      <c r="FJ655" s="30"/>
      <c r="FK655" s="19"/>
      <c r="FL655" s="6"/>
      <c r="FM655" s="6"/>
      <c r="FN655" s="117"/>
      <c r="FO655" s="86"/>
    </row>
    <row r="656" spans="1:171" x14ac:dyDescent="0.2">
      <c r="A656" s="1"/>
      <c r="B656" s="74" t="str">
        <f>IF($B$20="","",$B$20)</f>
        <v>項目17</v>
      </c>
      <c r="C656" s="19"/>
      <c r="D656" s="6"/>
      <c r="E656" s="6"/>
      <c r="F656" s="6"/>
      <c r="G656" s="19"/>
      <c r="H656" s="6"/>
      <c r="I656" s="6"/>
      <c r="J656" s="6"/>
      <c r="K656" s="19"/>
      <c r="L656" s="6"/>
      <c r="M656" s="6"/>
      <c r="N656" s="6"/>
      <c r="O656" s="19"/>
      <c r="P656" s="6"/>
      <c r="Q656" s="6"/>
      <c r="R656" s="6"/>
      <c r="S656" s="19"/>
      <c r="T656" s="6"/>
      <c r="U656" s="6"/>
      <c r="V656" s="6"/>
      <c r="W656" s="19"/>
      <c r="X656" s="6"/>
      <c r="Y656" s="6"/>
      <c r="Z656" s="6"/>
      <c r="AA656" s="19"/>
      <c r="AB656" s="6"/>
      <c r="AC656" s="6"/>
      <c r="AD656" s="6"/>
      <c r="AE656" s="19"/>
      <c r="AF656" s="6"/>
      <c r="AG656" s="6"/>
      <c r="AH656" s="6"/>
      <c r="AI656" s="19"/>
      <c r="AJ656" s="6"/>
      <c r="AK656" s="6"/>
      <c r="AL656" s="6"/>
      <c r="AM656" s="19"/>
      <c r="AN656" s="6"/>
      <c r="AO656" s="6"/>
      <c r="AP656" s="6"/>
      <c r="AQ656" s="19"/>
      <c r="AR656" s="6"/>
      <c r="AS656" s="6"/>
      <c r="AT656" s="6"/>
      <c r="AU656" s="19"/>
      <c r="AV656" s="6"/>
      <c r="AW656" s="6"/>
      <c r="AX656" s="30"/>
      <c r="AY656" s="19"/>
      <c r="AZ656" s="6"/>
      <c r="BA656" s="6"/>
      <c r="BB656" s="6"/>
      <c r="BC656" s="19"/>
      <c r="BD656" s="6"/>
      <c r="BE656" s="6"/>
      <c r="BF656" s="30"/>
      <c r="BG656" s="19"/>
      <c r="BH656" s="6"/>
      <c r="BI656" s="6"/>
      <c r="BJ656" s="6"/>
      <c r="BK656" s="19"/>
      <c r="BL656" s="6"/>
      <c r="BM656" s="6"/>
      <c r="BN656" s="30"/>
      <c r="BO656" s="19"/>
      <c r="BP656" s="6"/>
      <c r="BQ656" s="6"/>
      <c r="BR656" s="6"/>
      <c r="BS656" s="19"/>
      <c r="BT656" s="6"/>
      <c r="BU656" s="6"/>
      <c r="BV656" s="30"/>
      <c r="BW656" s="19"/>
      <c r="BX656" s="6"/>
      <c r="BY656" s="6"/>
      <c r="BZ656" s="6"/>
      <c r="CA656" s="19"/>
      <c r="CB656" s="6"/>
      <c r="CC656" s="6"/>
      <c r="CD656" s="30"/>
      <c r="CE656" s="19"/>
      <c r="CF656" s="6"/>
      <c r="CG656" s="6"/>
      <c r="CH656" s="6"/>
      <c r="CI656" s="19"/>
      <c r="CJ656" s="6"/>
      <c r="CK656" s="6"/>
      <c r="CL656" s="30"/>
      <c r="CM656" s="19"/>
      <c r="CN656" s="6"/>
      <c r="CO656" s="6"/>
      <c r="CP656" s="6"/>
      <c r="CQ656" s="19"/>
      <c r="CR656" s="6"/>
      <c r="CS656" s="6"/>
      <c r="CT656" s="30"/>
      <c r="CU656" s="19"/>
      <c r="CV656" s="6"/>
      <c r="CW656" s="6"/>
      <c r="CX656" s="6"/>
      <c r="CY656" s="19"/>
      <c r="CZ656" s="6"/>
      <c r="DA656" s="6"/>
      <c r="DB656" s="30"/>
      <c r="DC656" s="19"/>
      <c r="DD656" s="6"/>
      <c r="DE656" s="6"/>
      <c r="DF656" s="6"/>
      <c r="DG656" s="19"/>
      <c r="DH656" s="6"/>
      <c r="DI656" s="6"/>
      <c r="DJ656" s="30"/>
      <c r="DK656" s="19"/>
      <c r="DL656" s="6"/>
      <c r="DM656" s="6"/>
      <c r="DN656" s="6"/>
      <c r="DO656" s="19"/>
      <c r="DP656" s="6"/>
      <c r="DQ656" s="6"/>
      <c r="DR656" s="30"/>
      <c r="DS656" s="19"/>
      <c r="DT656" s="6"/>
      <c r="DU656" s="6"/>
      <c r="DV656" s="30"/>
      <c r="DW656" s="19"/>
      <c r="DX656" s="6"/>
      <c r="DY656" s="6"/>
      <c r="DZ656" s="6"/>
      <c r="EA656" s="19"/>
      <c r="EB656" s="6"/>
      <c r="EC656" s="6"/>
      <c r="ED656" s="30"/>
      <c r="EE656" s="19"/>
      <c r="EF656" s="6"/>
      <c r="EG656" s="6"/>
      <c r="EH656" s="6"/>
      <c r="EI656" s="19"/>
      <c r="EJ656" s="6"/>
      <c r="EK656" s="6"/>
      <c r="EL656" s="30"/>
      <c r="EM656" s="19"/>
      <c r="EN656" s="6"/>
      <c r="EO656" s="6"/>
      <c r="EP656" s="6"/>
      <c r="EQ656" s="19"/>
      <c r="ER656" s="6"/>
      <c r="ES656" s="6"/>
      <c r="ET656" s="30"/>
      <c r="EU656" s="19"/>
      <c r="EV656" s="6"/>
      <c r="EW656" s="6"/>
      <c r="EX656" s="6"/>
      <c r="EY656" s="19"/>
      <c r="EZ656" s="6"/>
      <c r="FA656" s="6"/>
      <c r="FB656" s="30"/>
      <c r="FC656" s="19"/>
      <c r="FD656" s="6"/>
      <c r="FE656" s="6"/>
      <c r="FF656" s="6"/>
      <c r="FG656" s="19"/>
      <c r="FH656" s="6"/>
      <c r="FI656" s="6"/>
      <c r="FJ656" s="30"/>
      <c r="FK656" s="19"/>
      <c r="FL656" s="6"/>
      <c r="FM656" s="6"/>
      <c r="FN656" s="117"/>
      <c r="FO656" s="86"/>
    </row>
    <row r="657" spans="1:171" x14ac:dyDescent="0.2">
      <c r="A657" s="1"/>
      <c r="B657" s="74" t="str">
        <f>IF($B$21="","",$B$21)</f>
        <v>項目18</v>
      </c>
      <c r="C657" s="19"/>
      <c r="D657" s="6"/>
      <c r="E657" s="6"/>
      <c r="F657" s="6"/>
      <c r="G657" s="19"/>
      <c r="H657" s="6"/>
      <c r="I657" s="6"/>
      <c r="J657" s="6"/>
      <c r="K657" s="19"/>
      <c r="L657" s="6"/>
      <c r="M657" s="6"/>
      <c r="N657" s="6"/>
      <c r="O657" s="19"/>
      <c r="P657" s="6"/>
      <c r="Q657" s="6"/>
      <c r="R657" s="6"/>
      <c r="S657" s="19"/>
      <c r="T657" s="6"/>
      <c r="U657" s="6"/>
      <c r="V657" s="6"/>
      <c r="W657" s="19"/>
      <c r="X657" s="6"/>
      <c r="Y657" s="6"/>
      <c r="Z657" s="6"/>
      <c r="AA657" s="19"/>
      <c r="AB657" s="6"/>
      <c r="AC657" s="6"/>
      <c r="AD657" s="6"/>
      <c r="AE657" s="19"/>
      <c r="AF657" s="6"/>
      <c r="AG657" s="6"/>
      <c r="AH657" s="6"/>
      <c r="AI657" s="19"/>
      <c r="AJ657" s="6"/>
      <c r="AK657" s="6"/>
      <c r="AL657" s="6"/>
      <c r="AM657" s="19"/>
      <c r="AN657" s="6"/>
      <c r="AO657" s="6"/>
      <c r="AP657" s="6"/>
      <c r="AQ657" s="19"/>
      <c r="AR657" s="6"/>
      <c r="AS657" s="6"/>
      <c r="AT657" s="6"/>
      <c r="AU657" s="19"/>
      <c r="AV657" s="6"/>
      <c r="AW657" s="6"/>
      <c r="AX657" s="30"/>
      <c r="AY657" s="19"/>
      <c r="AZ657" s="6"/>
      <c r="BA657" s="6"/>
      <c r="BB657" s="6"/>
      <c r="BC657" s="19"/>
      <c r="BD657" s="6"/>
      <c r="BE657" s="6"/>
      <c r="BF657" s="30"/>
      <c r="BG657" s="19"/>
      <c r="BH657" s="6"/>
      <c r="BI657" s="6"/>
      <c r="BJ657" s="6"/>
      <c r="BK657" s="19"/>
      <c r="BL657" s="6"/>
      <c r="BM657" s="6"/>
      <c r="BN657" s="30"/>
      <c r="BO657" s="19"/>
      <c r="BP657" s="6"/>
      <c r="BQ657" s="6"/>
      <c r="BR657" s="6"/>
      <c r="BS657" s="19"/>
      <c r="BT657" s="6"/>
      <c r="BU657" s="6"/>
      <c r="BV657" s="30"/>
      <c r="BW657" s="19"/>
      <c r="BX657" s="6"/>
      <c r="BY657" s="6"/>
      <c r="BZ657" s="6"/>
      <c r="CA657" s="19"/>
      <c r="CB657" s="6"/>
      <c r="CC657" s="6"/>
      <c r="CD657" s="30"/>
      <c r="CE657" s="19"/>
      <c r="CF657" s="6"/>
      <c r="CG657" s="6"/>
      <c r="CH657" s="6"/>
      <c r="CI657" s="19"/>
      <c r="CJ657" s="6"/>
      <c r="CK657" s="6"/>
      <c r="CL657" s="30"/>
      <c r="CM657" s="19"/>
      <c r="CN657" s="6"/>
      <c r="CO657" s="6"/>
      <c r="CP657" s="6"/>
      <c r="CQ657" s="19"/>
      <c r="CR657" s="6"/>
      <c r="CS657" s="6"/>
      <c r="CT657" s="30"/>
      <c r="CU657" s="19"/>
      <c r="CV657" s="6"/>
      <c r="CW657" s="6"/>
      <c r="CX657" s="6"/>
      <c r="CY657" s="19"/>
      <c r="CZ657" s="6"/>
      <c r="DA657" s="6"/>
      <c r="DB657" s="30"/>
      <c r="DC657" s="19"/>
      <c r="DD657" s="6"/>
      <c r="DE657" s="6"/>
      <c r="DF657" s="6"/>
      <c r="DG657" s="19"/>
      <c r="DH657" s="6"/>
      <c r="DI657" s="6"/>
      <c r="DJ657" s="30"/>
      <c r="DK657" s="19"/>
      <c r="DL657" s="6"/>
      <c r="DM657" s="6"/>
      <c r="DN657" s="6"/>
      <c r="DO657" s="19"/>
      <c r="DP657" s="6"/>
      <c r="DQ657" s="6"/>
      <c r="DR657" s="30"/>
      <c r="DS657" s="19"/>
      <c r="DT657" s="6"/>
      <c r="DU657" s="6"/>
      <c r="DV657" s="30"/>
      <c r="DW657" s="19"/>
      <c r="DX657" s="6"/>
      <c r="DY657" s="6"/>
      <c r="DZ657" s="6"/>
      <c r="EA657" s="19"/>
      <c r="EB657" s="6"/>
      <c r="EC657" s="6"/>
      <c r="ED657" s="30"/>
      <c r="EE657" s="19"/>
      <c r="EF657" s="6"/>
      <c r="EG657" s="6"/>
      <c r="EH657" s="6"/>
      <c r="EI657" s="19"/>
      <c r="EJ657" s="6"/>
      <c r="EK657" s="6"/>
      <c r="EL657" s="30"/>
      <c r="EM657" s="19"/>
      <c r="EN657" s="6"/>
      <c r="EO657" s="6"/>
      <c r="EP657" s="6"/>
      <c r="EQ657" s="19"/>
      <c r="ER657" s="6"/>
      <c r="ES657" s="6"/>
      <c r="ET657" s="30"/>
      <c r="EU657" s="19"/>
      <c r="EV657" s="6"/>
      <c r="EW657" s="6"/>
      <c r="EX657" s="6"/>
      <c r="EY657" s="19"/>
      <c r="EZ657" s="6"/>
      <c r="FA657" s="6"/>
      <c r="FB657" s="30"/>
      <c r="FC657" s="19"/>
      <c r="FD657" s="6"/>
      <c r="FE657" s="6"/>
      <c r="FF657" s="6"/>
      <c r="FG657" s="19"/>
      <c r="FH657" s="6"/>
      <c r="FI657" s="6"/>
      <c r="FJ657" s="30"/>
      <c r="FK657" s="19"/>
      <c r="FL657" s="6"/>
      <c r="FM657" s="6"/>
      <c r="FN657" s="117"/>
      <c r="FO657" s="86"/>
    </row>
    <row r="658" spans="1:171" x14ac:dyDescent="0.2">
      <c r="A658" s="1"/>
      <c r="B658" s="74" t="str">
        <f>IF($B$22="","",$B$22)</f>
        <v>項目19</v>
      </c>
      <c r="C658" s="19"/>
      <c r="D658" s="6"/>
      <c r="E658" s="6"/>
      <c r="F658" s="6"/>
      <c r="G658" s="19"/>
      <c r="H658" s="6"/>
      <c r="I658" s="6"/>
      <c r="J658" s="6"/>
      <c r="K658" s="19"/>
      <c r="L658" s="6"/>
      <c r="M658" s="6"/>
      <c r="N658" s="6"/>
      <c r="O658" s="19"/>
      <c r="P658" s="6"/>
      <c r="Q658" s="6"/>
      <c r="R658" s="6"/>
      <c r="S658" s="19"/>
      <c r="T658" s="6"/>
      <c r="U658" s="6"/>
      <c r="V658" s="6"/>
      <c r="W658" s="19"/>
      <c r="X658" s="6"/>
      <c r="Y658" s="6"/>
      <c r="Z658" s="6"/>
      <c r="AA658" s="19"/>
      <c r="AB658" s="6"/>
      <c r="AC658" s="6"/>
      <c r="AD658" s="6"/>
      <c r="AE658" s="19"/>
      <c r="AF658" s="6"/>
      <c r="AG658" s="6"/>
      <c r="AH658" s="6"/>
      <c r="AI658" s="19"/>
      <c r="AJ658" s="6"/>
      <c r="AK658" s="6"/>
      <c r="AL658" s="6"/>
      <c r="AM658" s="19"/>
      <c r="AN658" s="6"/>
      <c r="AO658" s="6"/>
      <c r="AP658" s="6"/>
      <c r="AQ658" s="19"/>
      <c r="AR658" s="6"/>
      <c r="AS658" s="6"/>
      <c r="AT658" s="6"/>
      <c r="AU658" s="19"/>
      <c r="AV658" s="6"/>
      <c r="AW658" s="6"/>
      <c r="AX658" s="30"/>
      <c r="AY658" s="19"/>
      <c r="AZ658" s="6"/>
      <c r="BA658" s="6"/>
      <c r="BB658" s="6"/>
      <c r="BC658" s="19"/>
      <c r="BD658" s="6"/>
      <c r="BE658" s="6"/>
      <c r="BF658" s="30"/>
      <c r="BG658" s="19"/>
      <c r="BH658" s="6"/>
      <c r="BI658" s="6"/>
      <c r="BJ658" s="6"/>
      <c r="BK658" s="19"/>
      <c r="BL658" s="6"/>
      <c r="BM658" s="6"/>
      <c r="BN658" s="30"/>
      <c r="BO658" s="19"/>
      <c r="BP658" s="6"/>
      <c r="BQ658" s="6"/>
      <c r="BR658" s="6"/>
      <c r="BS658" s="19"/>
      <c r="BT658" s="6"/>
      <c r="BU658" s="6"/>
      <c r="BV658" s="30"/>
      <c r="BW658" s="19"/>
      <c r="BX658" s="6"/>
      <c r="BY658" s="6"/>
      <c r="BZ658" s="6"/>
      <c r="CA658" s="19"/>
      <c r="CB658" s="6"/>
      <c r="CC658" s="6"/>
      <c r="CD658" s="30"/>
      <c r="CE658" s="19"/>
      <c r="CF658" s="6"/>
      <c r="CG658" s="6"/>
      <c r="CH658" s="6"/>
      <c r="CI658" s="19"/>
      <c r="CJ658" s="6"/>
      <c r="CK658" s="6"/>
      <c r="CL658" s="30"/>
      <c r="CM658" s="19"/>
      <c r="CN658" s="6"/>
      <c r="CO658" s="6"/>
      <c r="CP658" s="6"/>
      <c r="CQ658" s="19"/>
      <c r="CR658" s="6"/>
      <c r="CS658" s="6"/>
      <c r="CT658" s="30"/>
      <c r="CU658" s="19"/>
      <c r="CV658" s="6"/>
      <c r="CW658" s="6"/>
      <c r="CX658" s="6"/>
      <c r="CY658" s="19"/>
      <c r="CZ658" s="6"/>
      <c r="DA658" s="6"/>
      <c r="DB658" s="30"/>
      <c r="DC658" s="19"/>
      <c r="DD658" s="6"/>
      <c r="DE658" s="6"/>
      <c r="DF658" s="6"/>
      <c r="DG658" s="19"/>
      <c r="DH658" s="6"/>
      <c r="DI658" s="6"/>
      <c r="DJ658" s="30"/>
      <c r="DK658" s="19"/>
      <c r="DL658" s="6"/>
      <c r="DM658" s="6"/>
      <c r="DN658" s="6"/>
      <c r="DO658" s="19"/>
      <c r="DP658" s="6"/>
      <c r="DQ658" s="6"/>
      <c r="DR658" s="30"/>
      <c r="DS658" s="19"/>
      <c r="DT658" s="6"/>
      <c r="DU658" s="6"/>
      <c r="DV658" s="30"/>
      <c r="DW658" s="19"/>
      <c r="DX658" s="6"/>
      <c r="DY658" s="6"/>
      <c r="DZ658" s="6"/>
      <c r="EA658" s="19"/>
      <c r="EB658" s="6"/>
      <c r="EC658" s="6"/>
      <c r="ED658" s="30"/>
      <c r="EE658" s="19"/>
      <c r="EF658" s="6"/>
      <c r="EG658" s="6"/>
      <c r="EH658" s="6"/>
      <c r="EI658" s="19"/>
      <c r="EJ658" s="6"/>
      <c r="EK658" s="6"/>
      <c r="EL658" s="30"/>
      <c r="EM658" s="19"/>
      <c r="EN658" s="6"/>
      <c r="EO658" s="6"/>
      <c r="EP658" s="6"/>
      <c r="EQ658" s="19"/>
      <c r="ER658" s="6"/>
      <c r="ES658" s="6"/>
      <c r="ET658" s="30"/>
      <c r="EU658" s="19"/>
      <c r="EV658" s="6"/>
      <c r="EW658" s="6"/>
      <c r="EX658" s="6"/>
      <c r="EY658" s="19"/>
      <c r="EZ658" s="6"/>
      <c r="FA658" s="6"/>
      <c r="FB658" s="30"/>
      <c r="FC658" s="19"/>
      <c r="FD658" s="6"/>
      <c r="FE658" s="6"/>
      <c r="FF658" s="6"/>
      <c r="FG658" s="19"/>
      <c r="FH658" s="6"/>
      <c r="FI658" s="6"/>
      <c r="FJ658" s="30"/>
      <c r="FK658" s="19"/>
      <c r="FL658" s="6"/>
      <c r="FM658" s="6"/>
      <c r="FN658" s="117"/>
      <c r="FO658" s="86"/>
    </row>
    <row r="659" spans="1:171" x14ac:dyDescent="0.2">
      <c r="A659" s="1"/>
      <c r="B659" s="74" t="str">
        <f>IF($B$23="","",$B$23)</f>
        <v>項目20</v>
      </c>
      <c r="C659" s="19"/>
      <c r="D659" s="6"/>
      <c r="E659" s="6"/>
      <c r="F659" s="6"/>
      <c r="G659" s="19"/>
      <c r="H659" s="6"/>
      <c r="I659" s="6"/>
      <c r="J659" s="6"/>
      <c r="K659" s="19"/>
      <c r="L659" s="6"/>
      <c r="M659" s="6"/>
      <c r="N659" s="6"/>
      <c r="O659" s="19"/>
      <c r="P659" s="6"/>
      <c r="Q659" s="6"/>
      <c r="R659" s="6"/>
      <c r="S659" s="19"/>
      <c r="T659" s="6"/>
      <c r="U659" s="6"/>
      <c r="V659" s="6"/>
      <c r="W659" s="19"/>
      <c r="X659" s="6"/>
      <c r="Y659" s="6"/>
      <c r="Z659" s="6"/>
      <c r="AA659" s="19"/>
      <c r="AB659" s="6"/>
      <c r="AC659" s="6"/>
      <c r="AD659" s="6"/>
      <c r="AE659" s="19"/>
      <c r="AF659" s="6"/>
      <c r="AG659" s="6"/>
      <c r="AH659" s="6"/>
      <c r="AI659" s="19"/>
      <c r="AJ659" s="6"/>
      <c r="AK659" s="6"/>
      <c r="AL659" s="6"/>
      <c r="AM659" s="19"/>
      <c r="AN659" s="6"/>
      <c r="AO659" s="6"/>
      <c r="AP659" s="6"/>
      <c r="AQ659" s="19"/>
      <c r="AR659" s="6"/>
      <c r="AS659" s="6"/>
      <c r="AT659" s="6"/>
      <c r="AU659" s="19"/>
      <c r="AV659" s="6"/>
      <c r="AW659" s="6"/>
      <c r="AX659" s="30"/>
      <c r="AY659" s="19"/>
      <c r="AZ659" s="6"/>
      <c r="BA659" s="6"/>
      <c r="BB659" s="6"/>
      <c r="BC659" s="19"/>
      <c r="BD659" s="6"/>
      <c r="BE659" s="6"/>
      <c r="BF659" s="30"/>
      <c r="BG659" s="19"/>
      <c r="BH659" s="6"/>
      <c r="BI659" s="6"/>
      <c r="BJ659" s="6"/>
      <c r="BK659" s="19"/>
      <c r="BL659" s="6"/>
      <c r="BM659" s="6"/>
      <c r="BN659" s="30"/>
      <c r="BO659" s="19"/>
      <c r="BP659" s="6"/>
      <c r="BQ659" s="6"/>
      <c r="BR659" s="6"/>
      <c r="BS659" s="19"/>
      <c r="BT659" s="6"/>
      <c r="BU659" s="6"/>
      <c r="BV659" s="30"/>
      <c r="BW659" s="19"/>
      <c r="BX659" s="6"/>
      <c r="BY659" s="6"/>
      <c r="BZ659" s="6"/>
      <c r="CA659" s="19"/>
      <c r="CB659" s="6"/>
      <c r="CC659" s="6"/>
      <c r="CD659" s="30"/>
      <c r="CE659" s="19"/>
      <c r="CF659" s="6"/>
      <c r="CG659" s="6"/>
      <c r="CH659" s="6"/>
      <c r="CI659" s="19"/>
      <c r="CJ659" s="6"/>
      <c r="CK659" s="6"/>
      <c r="CL659" s="30"/>
      <c r="CM659" s="19"/>
      <c r="CN659" s="6"/>
      <c r="CO659" s="6"/>
      <c r="CP659" s="6"/>
      <c r="CQ659" s="19"/>
      <c r="CR659" s="6"/>
      <c r="CS659" s="6"/>
      <c r="CT659" s="30"/>
      <c r="CU659" s="19"/>
      <c r="CV659" s="6"/>
      <c r="CW659" s="6"/>
      <c r="CX659" s="6"/>
      <c r="CY659" s="19"/>
      <c r="CZ659" s="6"/>
      <c r="DA659" s="6"/>
      <c r="DB659" s="30"/>
      <c r="DC659" s="19"/>
      <c r="DD659" s="6"/>
      <c r="DE659" s="6"/>
      <c r="DF659" s="6"/>
      <c r="DG659" s="19"/>
      <c r="DH659" s="6"/>
      <c r="DI659" s="6"/>
      <c r="DJ659" s="30"/>
      <c r="DK659" s="19"/>
      <c r="DL659" s="6"/>
      <c r="DM659" s="6"/>
      <c r="DN659" s="6"/>
      <c r="DO659" s="19"/>
      <c r="DP659" s="6"/>
      <c r="DQ659" s="6"/>
      <c r="DR659" s="30"/>
      <c r="DS659" s="19"/>
      <c r="DT659" s="6"/>
      <c r="DU659" s="6"/>
      <c r="DV659" s="30"/>
      <c r="DW659" s="19"/>
      <c r="DX659" s="6"/>
      <c r="DY659" s="6"/>
      <c r="DZ659" s="6"/>
      <c r="EA659" s="19"/>
      <c r="EB659" s="6"/>
      <c r="EC659" s="6"/>
      <c r="ED659" s="30"/>
      <c r="EE659" s="19"/>
      <c r="EF659" s="6"/>
      <c r="EG659" s="6"/>
      <c r="EH659" s="6"/>
      <c r="EI659" s="19"/>
      <c r="EJ659" s="6"/>
      <c r="EK659" s="6"/>
      <c r="EL659" s="30"/>
      <c r="EM659" s="19"/>
      <c r="EN659" s="6"/>
      <c r="EO659" s="6"/>
      <c r="EP659" s="6"/>
      <c r="EQ659" s="19"/>
      <c r="ER659" s="6"/>
      <c r="ES659" s="6"/>
      <c r="ET659" s="30"/>
      <c r="EU659" s="19"/>
      <c r="EV659" s="6"/>
      <c r="EW659" s="6"/>
      <c r="EX659" s="6"/>
      <c r="EY659" s="19"/>
      <c r="EZ659" s="6"/>
      <c r="FA659" s="6"/>
      <c r="FB659" s="30"/>
      <c r="FC659" s="19"/>
      <c r="FD659" s="6"/>
      <c r="FE659" s="6"/>
      <c r="FF659" s="6"/>
      <c r="FG659" s="19"/>
      <c r="FH659" s="6"/>
      <c r="FI659" s="6"/>
      <c r="FJ659" s="30"/>
      <c r="FK659" s="19"/>
      <c r="FL659" s="6"/>
      <c r="FM659" s="6"/>
      <c r="FN659" s="117"/>
      <c r="FO659" s="86"/>
    </row>
    <row r="660" spans="1:171" x14ac:dyDescent="0.2">
      <c r="A660" s="1"/>
      <c r="B660" s="74" t="str">
        <f>IF($B$24="","",$B$24)</f>
        <v>項目21</v>
      </c>
      <c r="C660" s="19"/>
      <c r="D660" s="6"/>
      <c r="E660" s="6"/>
      <c r="F660" s="6"/>
      <c r="G660" s="19"/>
      <c r="H660" s="6"/>
      <c r="I660" s="6"/>
      <c r="J660" s="6"/>
      <c r="K660" s="19"/>
      <c r="L660" s="6"/>
      <c r="M660" s="6"/>
      <c r="N660" s="6"/>
      <c r="O660" s="19"/>
      <c r="P660" s="6"/>
      <c r="Q660" s="6"/>
      <c r="R660" s="6"/>
      <c r="S660" s="19"/>
      <c r="T660" s="6"/>
      <c r="U660" s="6"/>
      <c r="V660" s="6"/>
      <c r="W660" s="19"/>
      <c r="X660" s="6"/>
      <c r="Y660" s="6"/>
      <c r="Z660" s="6"/>
      <c r="AA660" s="19"/>
      <c r="AB660" s="6"/>
      <c r="AC660" s="6"/>
      <c r="AD660" s="6"/>
      <c r="AE660" s="19"/>
      <c r="AF660" s="6"/>
      <c r="AG660" s="6"/>
      <c r="AH660" s="6"/>
      <c r="AI660" s="19"/>
      <c r="AJ660" s="6"/>
      <c r="AK660" s="6"/>
      <c r="AL660" s="6"/>
      <c r="AM660" s="19"/>
      <c r="AN660" s="6"/>
      <c r="AO660" s="6"/>
      <c r="AP660" s="6"/>
      <c r="AQ660" s="19"/>
      <c r="AR660" s="6"/>
      <c r="AS660" s="6"/>
      <c r="AT660" s="6"/>
      <c r="AU660" s="19"/>
      <c r="AV660" s="6"/>
      <c r="AW660" s="6"/>
      <c r="AX660" s="30"/>
      <c r="AY660" s="19"/>
      <c r="AZ660" s="6"/>
      <c r="BA660" s="6"/>
      <c r="BB660" s="6"/>
      <c r="BC660" s="19"/>
      <c r="BD660" s="6"/>
      <c r="BE660" s="6"/>
      <c r="BF660" s="30"/>
      <c r="BG660" s="19"/>
      <c r="BH660" s="6"/>
      <c r="BI660" s="6"/>
      <c r="BJ660" s="6"/>
      <c r="BK660" s="19"/>
      <c r="BL660" s="6"/>
      <c r="BM660" s="6"/>
      <c r="BN660" s="30"/>
      <c r="BO660" s="19"/>
      <c r="BP660" s="6"/>
      <c r="BQ660" s="6"/>
      <c r="BR660" s="6"/>
      <c r="BS660" s="19"/>
      <c r="BT660" s="6"/>
      <c r="BU660" s="6"/>
      <c r="BV660" s="30"/>
      <c r="BW660" s="19"/>
      <c r="BX660" s="6"/>
      <c r="BY660" s="6"/>
      <c r="BZ660" s="6"/>
      <c r="CA660" s="19"/>
      <c r="CB660" s="6"/>
      <c r="CC660" s="6"/>
      <c r="CD660" s="30"/>
      <c r="CE660" s="19"/>
      <c r="CF660" s="6"/>
      <c r="CG660" s="6"/>
      <c r="CH660" s="6"/>
      <c r="CI660" s="19"/>
      <c r="CJ660" s="6"/>
      <c r="CK660" s="6"/>
      <c r="CL660" s="30"/>
      <c r="CM660" s="19"/>
      <c r="CN660" s="6"/>
      <c r="CO660" s="6"/>
      <c r="CP660" s="6"/>
      <c r="CQ660" s="19"/>
      <c r="CR660" s="6"/>
      <c r="CS660" s="6"/>
      <c r="CT660" s="30"/>
      <c r="CU660" s="19"/>
      <c r="CV660" s="6"/>
      <c r="CW660" s="6"/>
      <c r="CX660" s="6"/>
      <c r="CY660" s="19"/>
      <c r="CZ660" s="6"/>
      <c r="DA660" s="6"/>
      <c r="DB660" s="30"/>
      <c r="DC660" s="19"/>
      <c r="DD660" s="6"/>
      <c r="DE660" s="6"/>
      <c r="DF660" s="6"/>
      <c r="DG660" s="19"/>
      <c r="DH660" s="6"/>
      <c r="DI660" s="6"/>
      <c r="DJ660" s="30"/>
      <c r="DK660" s="19"/>
      <c r="DL660" s="6"/>
      <c r="DM660" s="6"/>
      <c r="DN660" s="6"/>
      <c r="DO660" s="19"/>
      <c r="DP660" s="6"/>
      <c r="DQ660" s="6"/>
      <c r="DR660" s="30"/>
      <c r="DS660" s="19"/>
      <c r="DT660" s="6"/>
      <c r="DU660" s="6"/>
      <c r="DV660" s="30"/>
      <c r="DW660" s="19"/>
      <c r="DX660" s="6"/>
      <c r="DY660" s="6"/>
      <c r="DZ660" s="6"/>
      <c r="EA660" s="19"/>
      <c r="EB660" s="6"/>
      <c r="EC660" s="6"/>
      <c r="ED660" s="30"/>
      <c r="EE660" s="19"/>
      <c r="EF660" s="6"/>
      <c r="EG660" s="6"/>
      <c r="EH660" s="6"/>
      <c r="EI660" s="19"/>
      <c r="EJ660" s="6"/>
      <c r="EK660" s="6"/>
      <c r="EL660" s="30"/>
      <c r="EM660" s="19"/>
      <c r="EN660" s="6"/>
      <c r="EO660" s="6"/>
      <c r="EP660" s="6"/>
      <c r="EQ660" s="19"/>
      <c r="ER660" s="6"/>
      <c r="ES660" s="6"/>
      <c r="ET660" s="30"/>
      <c r="EU660" s="19"/>
      <c r="EV660" s="6"/>
      <c r="EW660" s="6"/>
      <c r="EX660" s="6"/>
      <c r="EY660" s="19"/>
      <c r="EZ660" s="6"/>
      <c r="FA660" s="6"/>
      <c r="FB660" s="30"/>
      <c r="FC660" s="19"/>
      <c r="FD660" s="6"/>
      <c r="FE660" s="6"/>
      <c r="FF660" s="6"/>
      <c r="FG660" s="19"/>
      <c r="FH660" s="6"/>
      <c r="FI660" s="6"/>
      <c r="FJ660" s="30"/>
      <c r="FK660" s="19"/>
      <c r="FL660" s="6"/>
      <c r="FM660" s="6"/>
      <c r="FN660" s="117"/>
      <c r="FO660" s="86"/>
    </row>
    <row r="661" spans="1:171" x14ac:dyDescent="0.2">
      <c r="A661" s="1"/>
      <c r="B661" s="74" t="str">
        <f>IF($B$25="","",$B$25)</f>
        <v>項目22</v>
      </c>
      <c r="C661" s="19"/>
      <c r="D661" s="6"/>
      <c r="E661" s="6"/>
      <c r="F661" s="6"/>
      <c r="G661" s="19"/>
      <c r="H661" s="6"/>
      <c r="I661" s="6"/>
      <c r="J661" s="6"/>
      <c r="K661" s="19"/>
      <c r="L661" s="6"/>
      <c r="M661" s="6"/>
      <c r="N661" s="6"/>
      <c r="O661" s="19"/>
      <c r="P661" s="6"/>
      <c r="Q661" s="6"/>
      <c r="R661" s="6"/>
      <c r="S661" s="19"/>
      <c r="T661" s="6"/>
      <c r="U661" s="6"/>
      <c r="V661" s="6"/>
      <c r="W661" s="19"/>
      <c r="X661" s="6"/>
      <c r="Y661" s="6"/>
      <c r="Z661" s="6"/>
      <c r="AA661" s="19"/>
      <c r="AB661" s="6"/>
      <c r="AC661" s="6"/>
      <c r="AD661" s="6"/>
      <c r="AE661" s="19"/>
      <c r="AF661" s="6"/>
      <c r="AG661" s="6"/>
      <c r="AH661" s="6"/>
      <c r="AI661" s="19"/>
      <c r="AJ661" s="6"/>
      <c r="AK661" s="6"/>
      <c r="AL661" s="6"/>
      <c r="AM661" s="19"/>
      <c r="AN661" s="6"/>
      <c r="AO661" s="6"/>
      <c r="AP661" s="6"/>
      <c r="AQ661" s="19"/>
      <c r="AR661" s="6"/>
      <c r="AS661" s="6"/>
      <c r="AT661" s="6"/>
      <c r="AU661" s="19"/>
      <c r="AV661" s="6"/>
      <c r="AW661" s="6"/>
      <c r="AX661" s="30"/>
      <c r="AY661" s="19"/>
      <c r="AZ661" s="6"/>
      <c r="BA661" s="6"/>
      <c r="BB661" s="6"/>
      <c r="BC661" s="19"/>
      <c r="BD661" s="6"/>
      <c r="BE661" s="6"/>
      <c r="BF661" s="30"/>
      <c r="BG661" s="19"/>
      <c r="BH661" s="6"/>
      <c r="BI661" s="6"/>
      <c r="BJ661" s="6"/>
      <c r="BK661" s="19"/>
      <c r="BL661" s="6"/>
      <c r="BM661" s="6"/>
      <c r="BN661" s="30"/>
      <c r="BO661" s="19"/>
      <c r="BP661" s="6"/>
      <c r="BQ661" s="6"/>
      <c r="BR661" s="6"/>
      <c r="BS661" s="19"/>
      <c r="BT661" s="6"/>
      <c r="BU661" s="6"/>
      <c r="BV661" s="30"/>
      <c r="BW661" s="19"/>
      <c r="BX661" s="6"/>
      <c r="BY661" s="6"/>
      <c r="BZ661" s="6"/>
      <c r="CA661" s="19"/>
      <c r="CB661" s="6"/>
      <c r="CC661" s="6"/>
      <c r="CD661" s="30"/>
      <c r="CE661" s="19"/>
      <c r="CF661" s="6"/>
      <c r="CG661" s="6"/>
      <c r="CH661" s="6"/>
      <c r="CI661" s="19"/>
      <c r="CJ661" s="6"/>
      <c r="CK661" s="6"/>
      <c r="CL661" s="30"/>
      <c r="CM661" s="19"/>
      <c r="CN661" s="6"/>
      <c r="CO661" s="6"/>
      <c r="CP661" s="6"/>
      <c r="CQ661" s="19"/>
      <c r="CR661" s="6"/>
      <c r="CS661" s="6"/>
      <c r="CT661" s="30"/>
      <c r="CU661" s="19"/>
      <c r="CV661" s="6"/>
      <c r="CW661" s="6"/>
      <c r="CX661" s="6"/>
      <c r="CY661" s="19"/>
      <c r="CZ661" s="6"/>
      <c r="DA661" s="6"/>
      <c r="DB661" s="30"/>
      <c r="DC661" s="19"/>
      <c r="DD661" s="6"/>
      <c r="DE661" s="6"/>
      <c r="DF661" s="6"/>
      <c r="DG661" s="19"/>
      <c r="DH661" s="6"/>
      <c r="DI661" s="6"/>
      <c r="DJ661" s="30"/>
      <c r="DK661" s="19"/>
      <c r="DL661" s="6"/>
      <c r="DM661" s="6"/>
      <c r="DN661" s="6"/>
      <c r="DO661" s="19"/>
      <c r="DP661" s="6"/>
      <c r="DQ661" s="6"/>
      <c r="DR661" s="30"/>
      <c r="DS661" s="19"/>
      <c r="DT661" s="6"/>
      <c r="DU661" s="6"/>
      <c r="DV661" s="30"/>
      <c r="DW661" s="19"/>
      <c r="DX661" s="6"/>
      <c r="DY661" s="6"/>
      <c r="DZ661" s="6"/>
      <c r="EA661" s="19"/>
      <c r="EB661" s="6"/>
      <c r="EC661" s="6"/>
      <c r="ED661" s="30"/>
      <c r="EE661" s="19"/>
      <c r="EF661" s="6"/>
      <c r="EG661" s="6"/>
      <c r="EH661" s="6"/>
      <c r="EI661" s="19"/>
      <c r="EJ661" s="6"/>
      <c r="EK661" s="6"/>
      <c r="EL661" s="30"/>
      <c r="EM661" s="19"/>
      <c r="EN661" s="6"/>
      <c r="EO661" s="6"/>
      <c r="EP661" s="6"/>
      <c r="EQ661" s="19"/>
      <c r="ER661" s="6"/>
      <c r="ES661" s="6"/>
      <c r="ET661" s="30"/>
      <c r="EU661" s="19"/>
      <c r="EV661" s="6"/>
      <c r="EW661" s="6"/>
      <c r="EX661" s="6"/>
      <c r="EY661" s="19"/>
      <c r="EZ661" s="6"/>
      <c r="FA661" s="6"/>
      <c r="FB661" s="30"/>
      <c r="FC661" s="19"/>
      <c r="FD661" s="6"/>
      <c r="FE661" s="6"/>
      <c r="FF661" s="6"/>
      <c r="FG661" s="19"/>
      <c r="FH661" s="6"/>
      <c r="FI661" s="6"/>
      <c r="FJ661" s="30"/>
      <c r="FK661" s="19"/>
      <c r="FL661" s="6"/>
      <c r="FM661" s="6"/>
      <c r="FN661" s="117"/>
      <c r="FO661" s="86"/>
    </row>
    <row r="662" spans="1:171" x14ac:dyDescent="0.2">
      <c r="A662" s="1"/>
      <c r="B662" s="74" t="str">
        <f>IF($B$26="","",$B$26)</f>
        <v>項目23</v>
      </c>
      <c r="C662" s="19"/>
      <c r="D662" s="6"/>
      <c r="E662" s="6"/>
      <c r="F662" s="6"/>
      <c r="G662" s="19"/>
      <c r="H662" s="6"/>
      <c r="I662" s="6"/>
      <c r="J662" s="6"/>
      <c r="K662" s="19"/>
      <c r="L662" s="6"/>
      <c r="M662" s="6"/>
      <c r="N662" s="6"/>
      <c r="O662" s="19"/>
      <c r="P662" s="6"/>
      <c r="Q662" s="6"/>
      <c r="R662" s="6"/>
      <c r="S662" s="19"/>
      <c r="T662" s="6"/>
      <c r="U662" s="6"/>
      <c r="V662" s="6"/>
      <c r="W662" s="19"/>
      <c r="X662" s="6"/>
      <c r="Y662" s="6"/>
      <c r="Z662" s="6"/>
      <c r="AA662" s="19"/>
      <c r="AB662" s="6"/>
      <c r="AC662" s="6"/>
      <c r="AD662" s="6"/>
      <c r="AE662" s="19"/>
      <c r="AF662" s="6"/>
      <c r="AG662" s="6"/>
      <c r="AH662" s="6"/>
      <c r="AI662" s="19"/>
      <c r="AJ662" s="6"/>
      <c r="AK662" s="6"/>
      <c r="AL662" s="6"/>
      <c r="AM662" s="19"/>
      <c r="AN662" s="6"/>
      <c r="AO662" s="6"/>
      <c r="AP662" s="6"/>
      <c r="AQ662" s="19"/>
      <c r="AR662" s="6"/>
      <c r="AS662" s="6"/>
      <c r="AT662" s="6"/>
      <c r="AU662" s="19"/>
      <c r="AV662" s="6"/>
      <c r="AW662" s="6"/>
      <c r="AX662" s="30"/>
      <c r="AY662" s="19"/>
      <c r="AZ662" s="6"/>
      <c r="BA662" s="6"/>
      <c r="BB662" s="6"/>
      <c r="BC662" s="19"/>
      <c r="BD662" s="6"/>
      <c r="BE662" s="6"/>
      <c r="BF662" s="30"/>
      <c r="BG662" s="19"/>
      <c r="BH662" s="6"/>
      <c r="BI662" s="6"/>
      <c r="BJ662" s="6"/>
      <c r="BK662" s="19"/>
      <c r="BL662" s="6"/>
      <c r="BM662" s="6"/>
      <c r="BN662" s="30"/>
      <c r="BO662" s="19"/>
      <c r="BP662" s="6"/>
      <c r="BQ662" s="6"/>
      <c r="BR662" s="6"/>
      <c r="BS662" s="19"/>
      <c r="BT662" s="6"/>
      <c r="BU662" s="6"/>
      <c r="BV662" s="30"/>
      <c r="BW662" s="19"/>
      <c r="BX662" s="6"/>
      <c r="BY662" s="6"/>
      <c r="BZ662" s="6"/>
      <c r="CA662" s="19"/>
      <c r="CB662" s="6"/>
      <c r="CC662" s="6"/>
      <c r="CD662" s="30"/>
      <c r="CE662" s="19"/>
      <c r="CF662" s="6"/>
      <c r="CG662" s="6"/>
      <c r="CH662" s="6"/>
      <c r="CI662" s="19"/>
      <c r="CJ662" s="6"/>
      <c r="CK662" s="6"/>
      <c r="CL662" s="30"/>
      <c r="CM662" s="19"/>
      <c r="CN662" s="6"/>
      <c r="CO662" s="6"/>
      <c r="CP662" s="6"/>
      <c r="CQ662" s="19"/>
      <c r="CR662" s="6"/>
      <c r="CS662" s="6"/>
      <c r="CT662" s="30"/>
      <c r="CU662" s="19"/>
      <c r="CV662" s="6"/>
      <c r="CW662" s="6"/>
      <c r="CX662" s="6"/>
      <c r="CY662" s="19"/>
      <c r="CZ662" s="6"/>
      <c r="DA662" s="6"/>
      <c r="DB662" s="30"/>
      <c r="DC662" s="19"/>
      <c r="DD662" s="6"/>
      <c r="DE662" s="6"/>
      <c r="DF662" s="6"/>
      <c r="DG662" s="19"/>
      <c r="DH662" s="6"/>
      <c r="DI662" s="6"/>
      <c r="DJ662" s="30"/>
      <c r="DK662" s="19"/>
      <c r="DL662" s="6"/>
      <c r="DM662" s="6"/>
      <c r="DN662" s="6"/>
      <c r="DO662" s="19"/>
      <c r="DP662" s="6"/>
      <c r="DQ662" s="6"/>
      <c r="DR662" s="30"/>
      <c r="DS662" s="19"/>
      <c r="DT662" s="6"/>
      <c r="DU662" s="6"/>
      <c r="DV662" s="30"/>
      <c r="DW662" s="19"/>
      <c r="DX662" s="6"/>
      <c r="DY662" s="6"/>
      <c r="DZ662" s="6"/>
      <c r="EA662" s="19"/>
      <c r="EB662" s="6"/>
      <c r="EC662" s="6"/>
      <c r="ED662" s="30"/>
      <c r="EE662" s="19"/>
      <c r="EF662" s="6"/>
      <c r="EG662" s="6"/>
      <c r="EH662" s="6"/>
      <c r="EI662" s="19"/>
      <c r="EJ662" s="6"/>
      <c r="EK662" s="6"/>
      <c r="EL662" s="30"/>
      <c r="EM662" s="19"/>
      <c r="EN662" s="6"/>
      <c r="EO662" s="6"/>
      <c r="EP662" s="6"/>
      <c r="EQ662" s="19"/>
      <c r="ER662" s="6"/>
      <c r="ES662" s="6"/>
      <c r="ET662" s="30"/>
      <c r="EU662" s="19"/>
      <c r="EV662" s="6"/>
      <c r="EW662" s="6"/>
      <c r="EX662" s="6"/>
      <c r="EY662" s="19"/>
      <c r="EZ662" s="6"/>
      <c r="FA662" s="6"/>
      <c r="FB662" s="30"/>
      <c r="FC662" s="19"/>
      <c r="FD662" s="6"/>
      <c r="FE662" s="6"/>
      <c r="FF662" s="6"/>
      <c r="FG662" s="19"/>
      <c r="FH662" s="6"/>
      <c r="FI662" s="6"/>
      <c r="FJ662" s="30"/>
      <c r="FK662" s="19"/>
      <c r="FL662" s="6"/>
      <c r="FM662" s="6"/>
      <c r="FN662" s="117"/>
      <c r="FO662" s="86"/>
    </row>
    <row r="663" spans="1:171" x14ac:dyDescent="0.2">
      <c r="A663" s="1"/>
      <c r="B663" s="74" t="str">
        <f>IF($B$27="","",$B$27)</f>
        <v>項目24</v>
      </c>
      <c r="C663" s="19"/>
      <c r="D663" s="6"/>
      <c r="E663" s="6"/>
      <c r="F663" s="6"/>
      <c r="G663" s="19"/>
      <c r="H663" s="6"/>
      <c r="I663" s="6"/>
      <c r="J663" s="6"/>
      <c r="K663" s="19"/>
      <c r="L663" s="6"/>
      <c r="M663" s="6"/>
      <c r="N663" s="6"/>
      <c r="O663" s="19"/>
      <c r="P663" s="6"/>
      <c r="Q663" s="6"/>
      <c r="R663" s="6"/>
      <c r="S663" s="19"/>
      <c r="T663" s="6"/>
      <c r="U663" s="6"/>
      <c r="V663" s="6"/>
      <c r="W663" s="19"/>
      <c r="X663" s="6"/>
      <c r="Y663" s="6"/>
      <c r="Z663" s="6"/>
      <c r="AA663" s="19"/>
      <c r="AB663" s="6"/>
      <c r="AC663" s="6"/>
      <c r="AD663" s="6"/>
      <c r="AE663" s="19"/>
      <c r="AF663" s="6"/>
      <c r="AG663" s="6"/>
      <c r="AH663" s="6"/>
      <c r="AI663" s="19"/>
      <c r="AJ663" s="6"/>
      <c r="AK663" s="6"/>
      <c r="AL663" s="6"/>
      <c r="AM663" s="19"/>
      <c r="AN663" s="6"/>
      <c r="AO663" s="6"/>
      <c r="AP663" s="6"/>
      <c r="AQ663" s="19"/>
      <c r="AR663" s="6"/>
      <c r="AS663" s="6"/>
      <c r="AT663" s="6"/>
      <c r="AU663" s="19"/>
      <c r="AV663" s="6"/>
      <c r="AW663" s="6"/>
      <c r="AX663" s="30"/>
      <c r="AY663" s="19"/>
      <c r="AZ663" s="6"/>
      <c r="BA663" s="6"/>
      <c r="BB663" s="6"/>
      <c r="BC663" s="19"/>
      <c r="BD663" s="6"/>
      <c r="BE663" s="6"/>
      <c r="BF663" s="30"/>
      <c r="BG663" s="19"/>
      <c r="BH663" s="6"/>
      <c r="BI663" s="6"/>
      <c r="BJ663" s="6"/>
      <c r="BK663" s="19"/>
      <c r="BL663" s="6"/>
      <c r="BM663" s="6"/>
      <c r="BN663" s="30"/>
      <c r="BO663" s="19"/>
      <c r="BP663" s="6"/>
      <c r="BQ663" s="6"/>
      <c r="BR663" s="6"/>
      <c r="BS663" s="19"/>
      <c r="BT663" s="6"/>
      <c r="BU663" s="6"/>
      <c r="BV663" s="30"/>
      <c r="BW663" s="19"/>
      <c r="BX663" s="6"/>
      <c r="BY663" s="6"/>
      <c r="BZ663" s="6"/>
      <c r="CA663" s="19"/>
      <c r="CB663" s="6"/>
      <c r="CC663" s="6"/>
      <c r="CD663" s="30"/>
      <c r="CE663" s="19"/>
      <c r="CF663" s="6"/>
      <c r="CG663" s="6"/>
      <c r="CH663" s="6"/>
      <c r="CI663" s="19"/>
      <c r="CJ663" s="6"/>
      <c r="CK663" s="6"/>
      <c r="CL663" s="30"/>
      <c r="CM663" s="19"/>
      <c r="CN663" s="6"/>
      <c r="CO663" s="6"/>
      <c r="CP663" s="6"/>
      <c r="CQ663" s="19"/>
      <c r="CR663" s="6"/>
      <c r="CS663" s="6"/>
      <c r="CT663" s="30"/>
      <c r="CU663" s="19"/>
      <c r="CV663" s="6"/>
      <c r="CW663" s="6"/>
      <c r="CX663" s="6"/>
      <c r="CY663" s="19"/>
      <c r="CZ663" s="6"/>
      <c r="DA663" s="6"/>
      <c r="DB663" s="30"/>
      <c r="DC663" s="19"/>
      <c r="DD663" s="6"/>
      <c r="DE663" s="6"/>
      <c r="DF663" s="6"/>
      <c r="DG663" s="19"/>
      <c r="DH663" s="6"/>
      <c r="DI663" s="6"/>
      <c r="DJ663" s="30"/>
      <c r="DK663" s="19"/>
      <c r="DL663" s="6"/>
      <c r="DM663" s="6"/>
      <c r="DN663" s="6"/>
      <c r="DO663" s="19"/>
      <c r="DP663" s="6"/>
      <c r="DQ663" s="6"/>
      <c r="DR663" s="30"/>
      <c r="DS663" s="19"/>
      <c r="DT663" s="6"/>
      <c r="DU663" s="6"/>
      <c r="DV663" s="30"/>
      <c r="DW663" s="19"/>
      <c r="DX663" s="6"/>
      <c r="DY663" s="6"/>
      <c r="DZ663" s="6"/>
      <c r="EA663" s="19"/>
      <c r="EB663" s="6"/>
      <c r="EC663" s="6"/>
      <c r="ED663" s="30"/>
      <c r="EE663" s="19"/>
      <c r="EF663" s="6"/>
      <c r="EG663" s="6"/>
      <c r="EH663" s="6"/>
      <c r="EI663" s="19"/>
      <c r="EJ663" s="6"/>
      <c r="EK663" s="6"/>
      <c r="EL663" s="30"/>
      <c r="EM663" s="19"/>
      <c r="EN663" s="6"/>
      <c r="EO663" s="6"/>
      <c r="EP663" s="6"/>
      <c r="EQ663" s="19"/>
      <c r="ER663" s="6"/>
      <c r="ES663" s="6"/>
      <c r="ET663" s="30"/>
      <c r="EU663" s="19"/>
      <c r="EV663" s="6"/>
      <c r="EW663" s="6"/>
      <c r="EX663" s="6"/>
      <c r="EY663" s="19"/>
      <c r="EZ663" s="6"/>
      <c r="FA663" s="6"/>
      <c r="FB663" s="30"/>
      <c r="FC663" s="19"/>
      <c r="FD663" s="6"/>
      <c r="FE663" s="6"/>
      <c r="FF663" s="6"/>
      <c r="FG663" s="19"/>
      <c r="FH663" s="6"/>
      <c r="FI663" s="6"/>
      <c r="FJ663" s="30"/>
      <c r="FK663" s="19"/>
      <c r="FL663" s="6"/>
      <c r="FM663" s="6"/>
      <c r="FN663" s="117"/>
      <c r="FO663" s="86"/>
    </row>
    <row r="664" spans="1:171" x14ac:dyDescent="0.2">
      <c r="A664" s="1"/>
      <c r="B664" s="74" t="str">
        <f>IF($B$28="","",$B$28)</f>
        <v>項目25</v>
      </c>
      <c r="C664" s="19"/>
      <c r="D664" s="6"/>
      <c r="E664" s="6"/>
      <c r="F664" s="6"/>
      <c r="G664" s="19"/>
      <c r="H664" s="6"/>
      <c r="I664" s="6"/>
      <c r="J664" s="6"/>
      <c r="K664" s="19"/>
      <c r="L664" s="6"/>
      <c r="M664" s="6"/>
      <c r="N664" s="6"/>
      <c r="O664" s="19"/>
      <c r="P664" s="6"/>
      <c r="Q664" s="6"/>
      <c r="R664" s="6"/>
      <c r="S664" s="19"/>
      <c r="T664" s="6"/>
      <c r="U664" s="6"/>
      <c r="V664" s="6"/>
      <c r="W664" s="19"/>
      <c r="X664" s="6"/>
      <c r="Y664" s="6"/>
      <c r="Z664" s="6"/>
      <c r="AA664" s="19"/>
      <c r="AB664" s="6"/>
      <c r="AC664" s="6"/>
      <c r="AD664" s="6"/>
      <c r="AE664" s="19"/>
      <c r="AF664" s="6"/>
      <c r="AG664" s="6"/>
      <c r="AH664" s="6"/>
      <c r="AI664" s="19"/>
      <c r="AJ664" s="6"/>
      <c r="AK664" s="6"/>
      <c r="AL664" s="6"/>
      <c r="AM664" s="19"/>
      <c r="AN664" s="6"/>
      <c r="AO664" s="6"/>
      <c r="AP664" s="6"/>
      <c r="AQ664" s="19"/>
      <c r="AR664" s="6"/>
      <c r="AS664" s="6"/>
      <c r="AT664" s="6"/>
      <c r="AU664" s="19"/>
      <c r="AV664" s="6"/>
      <c r="AW664" s="6"/>
      <c r="AX664" s="30"/>
      <c r="AY664" s="19"/>
      <c r="AZ664" s="6"/>
      <c r="BA664" s="6"/>
      <c r="BB664" s="6"/>
      <c r="BC664" s="19"/>
      <c r="BD664" s="6"/>
      <c r="BE664" s="6"/>
      <c r="BF664" s="30"/>
      <c r="BG664" s="19"/>
      <c r="BH664" s="6"/>
      <c r="BI664" s="6"/>
      <c r="BJ664" s="6"/>
      <c r="BK664" s="19"/>
      <c r="BL664" s="6"/>
      <c r="BM664" s="6"/>
      <c r="BN664" s="30"/>
      <c r="BO664" s="19"/>
      <c r="BP664" s="6"/>
      <c r="BQ664" s="6"/>
      <c r="BR664" s="6"/>
      <c r="BS664" s="19"/>
      <c r="BT664" s="6"/>
      <c r="BU664" s="6"/>
      <c r="BV664" s="30"/>
      <c r="BW664" s="19"/>
      <c r="BX664" s="6"/>
      <c r="BY664" s="6"/>
      <c r="BZ664" s="6"/>
      <c r="CA664" s="19"/>
      <c r="CB664" s="6"/>
      <c r="CC664" s="6"/>
      <c r="CD664" s="30"/>
      <c r="CE664" s="19"/>
      <c r="CF664" s="6"/>
      <c r="CG664" s="6"/>
      <c r="CH664" s="6"/>
      <c r="CI664" s="19"/>
      <c r="CJ664" s="6"/>
      <c r="CK664" s="6"/>
      <c r="CL664" s="30"/>
      <c r="CM664" s="19"/>
      <c r="CN664" s="6"/>
      <c r="CO664" s="6"/>
      <c r="CP664" s="6"/>
      <c r="CQ664" s="19"/>
      <c r="CR664" s="6"/>
      <c r="CS664" s="6"/>
      <c r="CT664" s="30"/>
      <c r="CU664" s="19"/>
      <c r="CV664" s="6"/>
      <c r="CW664" s="6"/>
      <c r="CX664" s="6"/>
      <c r="CY664" s="19"/>
      <c r="CZ664" s="6"/>
      <c r="DA664" s="6"/>
      <c r="DB664" s="30"/>
      <c r="DC664" s="19"/>
      <c r="DD664" s="6"/>
      <c r="DE664" s="6"/>
      <c r="DF664" s="6"/>
      <c r="DG664" s="19"/>
      <c r="DH664" s="6"/>
      <c r="DI664" s="6"/>
      <c r="DJ664" s="30"/>
      <c r="DK664" s="19"/>
      <c r="DL664" s="6"/>
      <c r="DM664" s="6"/>
      <c r="DN664" s="6"/>
      <c r="DO664" s="19"/>
      <c r="DP664" s="6"/>
      <c r="DQ664" s="6"/>
      <c r="DR664" s="30"/>
      <c r="DS664" s="19"/>
      <c r="DT664" s="6"/>
      <c r="DU664" s="6"/>
      <c r="DV664" s="30"/>
      <c r="DW664" s="19"/>
      <c r="DX664" s="6"/>
      <c r="DY664" s="6"/>
      <c r="DZ664" s="6"/>
      <c r="EA664" s="19"/>
      <c r="EB664" s="6"/>
      <c r="EC664" s="6"/>
      <c r="ED664" s="30"/>
      <c r="EE664" s="19"/>
      <c r="EF664" s="6"/>
      <c r="EG664" s="6"/>
      <c r="EH664" s="6"/>
      <c r="EI664" s="19"/>
      <c r="EJ664" s="6"/>
      <c r="EK664" s="6"/>
      <c r="EL664" s="30"/>
      <c r="EM664" s="19"/>
      <c r="EN664" s="6"/>
      <c r="EO664" s="6"/>
      <c r="EP664" s="6"/>
      <c r="EQ664" s="19"/>
      <c r="ER664" s="6"/>
      <c r="ES664" s="6"/>
      <c r="ET664" s="30"/>
      <c r="EU664" s="19"/>
      <c r="EV664" s="6"/>
      <c r="EW664" s="6"/>
      <c r="EX664" s="6"/>
      <c r="EY664" s="19"/>
      <c r="EZ664" s="6"/>
      <c r="FA664" s="6"/>
      <c r="FB664" s="30"/>
      <c r="FC664" s="19"/>
      <c r="FD664" s="6"/>
      <c r="FE664" s="6"/>
      <c r="FF664" s="6"/>
      <c r="FG664" s="19"/>
      <c r="FH664" s="6"/>
      <c r="FI664" s="6"/>
      <c r="FJ664" s="30"/>
      <c r="FK664" s="19"/>
      <c r="FL664" s="6"/>
      <c r="FM664" s="6"/>
      <c r="FN664" s="117"/>
      <c r="FO664" s="86"/>
    </row>
    <row r="665" spans="1:171" x14ac:dyDescent="0.2">
      <c r="A665" s="1"/>
      <c r="B665" s="74" t="str">
        <f>IF($B$29="","",$B$29)</f>
        <v>項目26</v>
      </c>
      <c r="C665" s="19"/>
      <c r="D665" s="6"/>
      <c r="E665" s="6"/>
      <c r="F665" s="6"/>
      <c r="G665" s="19"/>
      <c r="H665" s="6"/>
      <c r="I665" s="6"/>
      <c r="J665" s="6"/>
      <c r="K665" s="19"/>
      <c r="L665" s="6"/>
      <c r="M665" s="6"/>
      <c r="N665" s="6"/>
      <c r="O665" s="19"/>
      <c r="P665" s="6"/>
      <c r="Q665" s="6"/>
      <c r="R665" s="6"/>
      <c r="S665" s="19"/>
      <c r="T665" s="6"/>
      <c r="U665" s="6"/>
      <c r="V665" s="6"/>
      <c r="W665" s="19"/>
      <c r="X665" s="6"/>
      <c r="Y665" s="6"/>
      <c r="Z665" s="6"/>
      <c r="AA665" s="19"/>
      <c r="AB665" s="6"/>
      <c r="AC665" s="6"/>
      <c r="AD665" s="6"/>
      <c r="AE665" s="19"/>
      <c r="AF665" s="6"/>
      <c r="AG665" s="6"/>
      <c r="AH665" s="6"/>
      <c r="AI665" s="19"/>
      <c r="AJ665" s="6"/>
      <c r="AK665" s="6"/>
      <c r="AL665" s="6"/>
      <c r="AM665" s="19"/>
      <c r="AN665" s="6"/>
      <c r="AO665" s="6"/>
      <c r="AP665" s="6"/>
      <c r="AQ665" s="19"/>
      <c r="AR665" s="6"/>
      <c r="AS665" s="6"/>
      <c r="AT665" s="6"/>
      <c r="AU665" s="19"/>
      <c r="AV665" s="6"/>
      <c r="AW665" s="6"/>
      <c r="AX665" s="30"/>
      <c r="AY665" s="19"/>
      <c r="AZ665" s="6"/>
      <c r="BA665" s="6"/>
      <c r="BB665" s="6"/>
      <c r="BC665" s="19"/>
      <c r="BD665" s="6"/>
      <c r="BE665" s="6"/>
      <c r="BF665" s="30"/>
      <c r="BG665" s="19"/>
      <c r="BH665" s="6"/>
      <c r="BI665" s="6"/>
      <c r="BJ665" s="6"/>
      <c r="BK665" s="19"/>
      <c r="BL665" s="6"/>
      <c r="BM665" s="6"/>
      <c r="BN665" s="30"/>
      <c r="BO665" s="19"/>
      <c r="BP665" s="6"/>
      <c r="BQ665" s="6"/>
      <c r="BR665" s="6"/>
      <c r="BS665" s="19"/>
      <c r="BT665" s="6"/>
      <c r="BU665" s="6"/>
      <c r="BV665" s="30"/>
      <c r="BW665" s="19"/>
      <c r="BX665" s="6"/>
      <c r="BY665" s="6"/>
      <c r="BZ665" s="6"/>
      <c r="CA665" s="19"/>
      <c r="CB665" s="6"/>
      <c r="CC665" s="6"/>
      <c r="CD665" s="30"/>
      <c r="CE665" s="19"/>
      <c r="CF665" s="6"/>
      <c r="CG665" s="6"/>
      <c r="CH665" s="6"/>
      <c r="CI665" s="19"/>
      <c r="CJ665" s="6"/>
      <c r="CK665" s="6"/>
      <c r="CL665" s="30"/>
      <c r="CM665" s="19"/>
      <c r="CN665" s="6"/>
      <c r="CO665" s="6"/>
      <c r="CP665" s="6"/>
      <c r="CQ665" s="19"/>
      <c r="CR665" s="6"/>
      <c r="CS665" s="6"/>
      <c r="CT665" s="30"/>
      <c r="CU665" s="19"/>
      <c r="CV665" s="6"/>
      <c r="CW665" s="6"/>
      <c r="CX665" s="6"/>
      <c r="CY665" s="19"/>
      <c r="CZ665" s="6"/>
      <c r="DA665" s="6"/>
      <c r="DB665" s="30"/>
      <c r="DC665" s="19"/>
      <c r="DD665" s="6"/>
      <c r="DE665" s="6"/>
      <c r="DF665" s="6"/>
      <c r="DG665" s="19"/>
      <c r="DH665" s="6"/>
      <c r="DI665" s="6"/>
      <c r="DJ665" s="30"/>
      <c r="DK665" s="19"/>
      <c r="DL665" s="6"/>
      <c r="DM665" s="6"/>
      <c r="DN665" s="6"/>
      <c r="DO665" s="19"/>
      <c r="DP665" s="6"/>
      <c r="DQ665" s="6"/>
      <c r="DR665" s="30"/>
      <c r="DS665" s="19"/>
      <c r="DT665" s="6"/>
      <c r="DU665" s="6"/>
      <c r="DV665" s="30"/>
      <c r="DW665" s="19"/>
      <c r="DX665" s="6"/>
      <c r="DY665" s="6"/>
      <c r="DZ665" s="6"/>
      <c r="EA665" s="19"/>
      <c r="EB665" s="6"/>
      <c r="EC665" s="6"/>
      <c r="ED665" s="30"/>
      <c r="EE665" s="19"/>
      <c r="EF665" s="6"/>
      <c r="EG665" s="6"/>
      <c r="EH665" s="6"/>
      <c r="EI665" s="19"/>
      <c r="EJ665" s="6"/>
      <c r="EK665" s="6"/>
      <c r="EL665" s="30"/>
      <c r="EM665" s="19"/>
      <c r="EN665" s="6"/>
      <c r="EO665" s="6"/>
      <c r="EP665" s="6"/>
      <c r="EQ665" s="19"/>
      <c r="ER665" s="6"/>
      <c r="ES665" s="6"/>
      <c r="ET665" s="30"/>
      <c r="EU665" s="19"/>
      <c r="EV665" s="6"/>
      <c r="EW665" s="6"/>
      <c r="EX665" s="6"/>
      <c r="EY665" s="19"/>
      <c r="EZ665" s="6"/>
      <c r="FA665" s="6"/>
      <c r="FB665" s="30"/>
      <c r="FC665" s="19"/>
      <c r="FD665" s="6"/>
      <c r="FE665" s="6"/>
      <c r="FF665" s="6"/>
      <c r="FG665" s="19"/>
      <c r="FH665" s="6"/>
      <c r="FI665" s="6"/>
      <c r="FJ665" s="30"/>
      <c r="FK665" s="19"/>
      <c r="FL665" s="6"/>
      <c r="FM665" s="6"/>
      <c r="FN665" s="117"/>
      <c r="FO665" s="86"/>
    </row>
    <row r="666" spans="1:171" x14ac:dyDescent="0.2">
      <c r="A666" s="1"/>
      <c r="B666" s="74" t="str">
        <f>IF($B$30="","",$B$30)</f>
        <v>項目27</v>
      </c>
      <c r="C666" s="19"/>
      <c r="D666" s="6"/>
      <c r="E666" s="6"/>
      <c r="F666" s="6"/>
      <c r="G666" s="19"/>
      <c r="H666" s="6"/>
      <c r="I666" s="6"/>
      <c r="J666" s="6"/>
      <c r="K666" s="19"/>
      <c r="L666" s="6"/>
      <c r="M666" s="6"/>
      <c r="N666" s="6"/>
      <c r="O666" s="19"/>
      <c r="P666" s="6"/>
      <c r="Q666" s="6"/>
      <c r="R666" s="6"/>
      <c r="S666" s="19"/>
      <c r="T666" s="6"/>
      <c r="U666" s="6"/>
      <c r="V666" s="6"/>
      <c r="W666" s="19"/>
      <c r="X666" s="6"/>
      <c r="Y666" s="6"/>
      <c r="Z666" s="6"/>
      <c r="AA666" s="19"/>
      <c r="AB666" s="6"/>
      <c r="AC666" s="6"/>
      <c r="AD666" s="6"/>
      <c r="AE666" s="19"/>
      <c r="AF666" s="6"/>
      <c r="AG666" s="6"/>
      <c r="AH666" s="6"/>
      <c r="AI666" s="19"/>
      <c r="AJ666" s="6"/>
      <c r="AK666" s="6"/>
      <c r="AL666" s="6"/>
      <c r="AM666" s="19"/>
      <c r="AN666" s="6"/>
      <c r="AO666" s="6"/>
      <c r="AP666" s="6"/>
      <c r="AQ666" s="19"/>
      <c r="AR666" s="6"/>
      <c r="AS666" s="6"/>
      <c r="AT666" s="6"/>
      <c r="AU666" s="19"/>
      <c r="AV666" s="6"/>
      <c r="AW666" s="6"/>
      <c r="AX666" s="30"/>
      <c r="AY666" s="19"/>
      <c r="AZ666" s="6"/>
      <c r="BA666" s="6"/>
      <c r="BB666" s="6"/>
      <c r="BC666" s="19"/>
      <c r="BD666" s="6"/>
      <c r="BE666" s="6"/>
      <c r="BF666" s="30"/>
      <c r="BG666" s="19"/>
      <c r="BH666" s="6"/>
      <c r="BI666" s="6"/>
      <c r="BJ666" s="6"/>
      <c r="BK666" s="19"/>
      <c r="BL666" s="6"/>
      <c r="BM666" s="6"/>
      <c r="BN666" s="30"/>
      <c r="BO666" s="19"/>
      <c r="BP666" s="6"/>
      <c r="BQ666" s="6"/>
      <c r="BR666" s="6"/>
      <c r="BS666" s="19"/>
      <c r="BT666" s="6"/>
      <c r="BU666" s="6"/>
      <c r="BV666" s="30"/>
      <c r="BW666" s="19"/>
      <c r="BX666" s="6"/>
      <c r="BY666" s="6"/>
      <c r="BZ666" s="6"/>
      <c r="CA666" s="19"/>
      <c r="CB666" s="6"/>
      <c r="CC666" s="6"/>
      <c r="CD666" s="30"/>
      <c r="CE666" s="19"/>
      <c r="CF666" s="6"/>
      <c r="CG666" s="6"/>
      <c r="CH666" s="6"/>
      <c r="CI666" s="19"/>
      <c r="CJ666" s="6"/>
      <c r="CK666" s="6"/>
      <c r="CL666" s="30"/>
      <c r="CM666" s="19"/>
      <c r="CN666" s="6"/>
      <c r="CO666" s="6"/>
      <c r="CP666" s="6"/>
      <c r="CQ666" s="19"/>
      <c r="CR666" s="6"/>
      <c r="CS666" s="6"/>
      <c r="CT666" s="30"/>
      <c r="CU666" s="19"/>
      <c r="CV666" s="6"/>
      <c r="CW666" s="6"/>
      <c r="CX666" s="6"/>
      <c r="CY666" s="19"/>
      <c r="CZ666" s="6"/>
      <c r="DA666" s="6"/>
      <c r="DB666" s="30"/>
      <c r="DC666" s="19"/>
      <c r="DD666" s="6"/>
      <c r="DE666" s="6"/>
      <c r="DF666" s="6"/>
      <c r="DG666" s="19"/>
      <c r="DH666" s="6"/>
      <c r="DI666" s="6"/>
      <c r="DJ666" s="30"/>
      <c r="DK666" s="19"/>
      <c r="DL666" s="6"/>
      <c r="DM666" s="6"/>
      <c r="DN666" s="6"/>
      <c r="DO666" s="19"/>
      <c r="DP666" s="6"/>
      <c r="DQ666" s="6"/>
      <c r="DR666" s="30"/>
      <c r="DS666" s="19"/>
      <c r="DT666" s="6"/>
      <c r="DU666" s="6"/>
      <c r="DV666" s="30"/>
      <c r="DW666" s="19"/>
      <c r="DX666" s="6"/>
      <c r="DY666" s="6"/>
      <c r="DZ666" s="6"/>
      <c r="EA666" s="19"/>
      <c r="EB666" s="6"/>
      <c r="EC666" s="6"/>
      <c r="ED666" s="30"/>
      <c r="EE666" s="19"/>
      <c r="EF666" s="6"/>
      <c r="EG666" s="6"/>
      <c r="EH666" s="6"/>
      <c r="EI666" s="19"/>
      <c r="EJ666" s="6"/>
      <c r="EK666" s="6"/>
      <c r="EL666" s="30"/>
      <c r="EM666" s="19"/>
      <c r="EN666" s="6"/>
      <c r="EO666" s="6"/>
      <c r="EP666" s="6"/>
      <c r="EQ666" s="19"/>
      <c r="ER666" s="6"/>
      <c r="ES666" s="6"/>
      <c r="ET666" s="30"/>
      <c r="EU666" s="19"/>
      <c r="EV666" s="6"/>
      <c r="EW666" s="6"/>
      <c r="EX666" s="6"/>
      <c r="EY666" s="19"/>
      <c r="EZ666" s="6"/>
      <c r="FA666" s="6"/>
      <c r="FB666" s="30"/>
      <c r="FC666" s="19"/>
      <c r="FD666" s="6"/>
      <c r="FE666" s="6"/>
      <c r="FF666" s="6"/>
      <c r="FG666" s="19"/>
      <c r="FH666" s="6"/>
      <c r="FI666" s="6"/>
      <c r="FJ666" s="30"/>
      <c r="FK666" s="19"/>
      <c r="FL666" s="6"/>
      <c r="FM666" s="6"/>
      <c r="FN666" s="117"/>
      <c r="FO666" s="86"/>
    </row>
    <row r="667" spans="1:171" x14ac:dyDescent="0.2">
      <c r="A667" s="1"/>
      <c r="B667" s="74" t="str">
        <f>IF($B$31="","",$B$31)</f>
        <v>項目28</v>
      </c>
      <c r="C667" s="19"/>
      <c r="D667" s="6"/>
      <c r="E667" s="6"/>
      <c r="F667" s="6"/>
      <c r="G667" s="19"/>
      <c r="H667" s="6"/>
      <c r="I667" s="6"/>
      <c r="J667" s="6"/>
      <c r="K667" s="19"/>
      <c r="L667" s="6"/>
      <c r="M667" s="6"/>
      <c r="N667" s="6"/>
      <c r="O667" s="19"/>
      <c r="P667" s="6"/>
      <c r="Q667" s="6"/>
      <c r="R667" s="6"/>
      <c r="S667" s="19"/>
      <c r="T667" s="6"/>
      <c r="U667" s="6"/>
      <c r="V667" s="6"/>
      <c r="W667" s="19"/>
      <c r="X667" s="6"/>
      <c r="Y667" s="6"/>
      <c r="Z667" s="6"/>
      <c r="AA667" s="19"/>
      <c r="AB667" s="6"/>
      <c r="AC667" s="6"/>
      <c r="AD667" s="6"/>
      <c r="AE667" s="19"/>
      <c r="AF667" s="6"/>
      <c r="AG667" s="6"/>
      <c r="AH667" s="6"/>
      <c r="AI667" s="19"/>
      <c r="AJ667" s="6"/>
      <c r="AK667" s="6"/>
      <c r="AL667" s="6"/>
      <c r="AM667" s="19"/>
      <c r="AN667" s="6"/>
      <c r="AO667" s="6"/>
      <c r="AP667" s="6"/>
      <c r="AQ667" s="19"/>
      <c r="AR667" s="6"/>
      <c r="AS667" s="6"/>
      <c r="AT667" s="6"/>
      <c r="AU667" s="19"/>
      <c r="AV667" s="6"/>
      <c r="AW667" s="6"/>
      <c r="AX667" s="30"/>
      <c r="AY667" s="19"/>
      <c r="AZ667" s="6"/>
      <c r="BA667" s="6"/>
      <c r="BB667" s="6"/>
      <c r="BC667" s="19"/>
      <c r="BD667" s="6"/>
      <c r="BE667" s="6"/>
      <c r="BF667" s="30"/>
      <c r="BG667" s="19"/>
      <c r="BH667" s="6"/>
      <c r="BI667" s="6"/>
      <c r="BJ667" s="6"/>
      <c r="BK667" s="19"/>
      <c r="BL667" s="6"/>
      <c r="BM667" s="6"/>
      <c r="BN667" s="30"/>
      <c r="BO667" s="19"/>
      <c r="BP667" s="6"/>
      <c r="BQ667" s="6"/>
      <c r="BR667" s="6"/>
      <c r="BS667" s="19"/>
      <c r="BT667" s="6"/>
      <c r="BU667" s="6"/>
      <c r="BV667" s="30"/>
      <c r="BW667" s="19"/>
      <c r="BX667" s="6"/>
      <c r="BY667" s="6"/>
      <c r="BZ667" s="6"/>
      <c r="CA667" s="19"/>
      <c r="CB667" s="6"/>
      <c r="CC667" s="6"/>
      <c r="CD667" s="30"/>
      <c r="CE667" s="19"/>
      <c r="CF667" s="6"/>
      <c r="CG667" s="6"/>
      <c r="CH667" s="6"/>
      <c r="CI667" s="19"/>
      <c r="CJ667" s="6"/>
      <c r="CK667" s="6"/>
      <c r="CL667" s="30"/>
      <c r="CM667" s="19"/>
      <c r="CN667" s="6"/>
      <c r="CO667" s="6"/>
      <c r="CP667" s="6"/>
      <c r="CQ667" s="19"/>
      <c r="CR667" s="6"/>
      <c r="CS667" s="6"/>
      <c r="CT667" s="30"/>
      <c r="CU667" s="19"/>
      <c r="CV667" s="6"/>
      <c r="CW667" s="6"/>
      <c r="CX667" s="6"/>
      <c r="CY667" s="19"/>
      <c r="CZ667" s="6"/>
      <c r="DA667" s="6"/>
      <c r="DB667" s="30"/>
      <c r="DC667" s="19"/>
      <c r="DD667" s="6"/>
      <c r="DE667" s="6"/>
      <c r="DF667" s="6"/>
      <c r="DG667" s="19"/>
      <c r="DH667" s="6"/>
      <c r="DI667" s="6"/>
      <c r="DJ667" s="30"/>
      <c r="DK667" s="19"/>
      <c r="DL667" s="6"/>
      <c r="DM667" s="6"/>
      <c r="DN667" s="6"/>
      <c r="DO667" s="19"/>
      <c r="DP667" s="6"/>
      <c r="DQ667" s="6"/>
      <c r="DR667" s="30"/>
      <c r="DS667" s="19"/>
      <c r="DT667" s="6"/>
      <c r="DU667" s="6"/>
      <c r="DV667" s="30"/>
      <c r="DW667" s="19"/>
      <c r="DX667" s="6"/>
      <c r="DY667" s="6"/>
      <c r="DZ667" s="6"/>
      <c r="EA667" s="19"/>
      <c r="EB667" s="6"/>
      <c r="EC667" s="6"/>
      <c r="ED667" s="30"/>
      <c r="EE667" s="19"/>
      <c r="EF667" s="6"/>
      <c r="EG667" s="6"/>
      <c r="EH667" s="6"/>
      <c r="EI667" s="19"/>
      <c r="EJ667" s="6"/>
      <c r="EK667" s="6"/>
      <c r="EL667" s="30"/>
      <c r="EM667" s="19"/>
      <c r="EN667" s="6"/>
      <c r="EO667" s="6"/>
      <c r="EP667" s="6"/>
      <c r="EQ667" s="19"/>
      <c r="ER667" s="6"/>
      <c r="ES667" s="6"/>
      <c r="ET667" s="30"/>
      <c r="EU667" s="19"/>
      <c r="EV667" s="6"/>
      <c r="EW667" s="6"/>
      <c r="EX667" s="6"/>
      <c r="EY667" s="19"/>
      <c r="EZ667" s="6"/>
      <c r="FA667" s="6"/>
      <c r="FB667" s="30"/>
      <c r="FC667" s="19"/>
      <c r="FD667" s="6"/>
      <c r="FE667" s="6"/>
      <c r="FF667" s="6"/>
      <c r="FG667" s="19"/>
      <c r="FH667" s="6"/>
      <c r="FI667" s="6"/>
      <c r="FJ667" s="30"/>
      <c r="FK667" s="19"/>
      <c r="FL667" s="6"/>
      <c r="FM667" s="6"/>
      <c r="FN667" s="117"/>
      <c r="FO667" s="86"/>
    </row>
    <row r="668" spans="1:171" x14ac:dyDescent="0.2">
      <c r="A668" s="1"/>
      <c r="B668" s="74" t="str">
        <f>IF($B$32="","",$B$32)</f>
        <v>項目29</v>
      </c>
      <c r="C668" s="19"/>
      <c r="D668" s="6"/>
      <c r="E668" s="6"/>
      <c r="F668" s="6"/>
      <c r="G668" s="19"/>
      <c r="H668" s="6"/>
      <c r="I668" s="6"/>
      <c r="J668" s="6"/>
      <c r="K668" s="19"/>
      <c r="L668" s="6"/>
      <c r="M668" s="6"/>
      <c r="N668" s="6"/>
      <c r="O668" s="19"/>
      <c r="P668" s="6"/>
      <c r="Q668" s="6"/>
      <c r="R668" s="6"/>
      <c r="S668" s="19"/>
      <c r="T668" s="6"/>
      <c r="U668" s="6"/>
      <c r="V668" s="6"/>
      <c r="W668" s="19"/>
      <c r="X668" s="6"/>
      <c r="Y668" s="6"/>
      <c r="Z668" s="6"/>
      <c r="AA668" s="19"/>
      <c r="AB668" s="6"/>
      <c r="AC668" s="6"/>
      <c r="AD668" s="6"/>
      <c r="AE668" s="19"/>
      <c r="AF668" s="6"/>
      <c r="AG668" s="6"/>
      <c r="AH668" s="6"/>
      <c r="AI668" s="19"/>
      <c r="AJ668" s="6"/>
      <c r="AK668" s="6"/>
      <c r="AL668" s="6"/>
      <c r="AM668" s="19"/>
      <c r="AN668" s="6"/>
      <c r="AO668" s="6"/>
      <c r="AP668" s="6"/>
      <c r="AQ668" s="19"/>
      <c r="AR668" s="6"/>
      <c r="AS668" s="6"/>
      <c r="AT668" s="6"/>
      <c r="AU668" s="19"/>
      <c r="AV668" s="6"/>
      <c r="AW668" s="6"/>
      <c r="AX668" s="30"/>
      <c r="AY668" s="19"/>
      <c r="AZ668" s="6"/>
      <c r="BA668" s="6"/>
      <c r="BB668" s="6"/>
      <c r="BC668" s="19"/>
      <c r="BD668" s="6"/>
      <c r="BE668" s="6"/>
      <c r="BF668" s="30"/>
      <c r="BG668" s="19"/>
      <c r="BH668" s="6"/>
      <c r="BI668" s="6"/>
      <c r="BJ668" s="6"/>
      <c r="BK668" s="19"/>
      <c r="BL668" s="6"/>
      <c r="BM668" s="6"/>
      <c r="BN668" s="30"/>
      <c r="BO668" s="19"/>
      <c r="BP668" s="6"/>
      <c r="BQ668" s="6"/>
      <c r="BR668" s="6"/>
      <c r="BS668" s="19"/>
      <c r="BT668" s="6"/>
      <c r="BU668" s="6"/>
      <c r="BV668" s="30"/>
      <c r="BW668" s="19"/>
      <c r="BX668" s="6"/>
      <c r="BY668" s="6"/>
      <c r="BZ668" s="6"/>
      <c r="CA668" s="19"/>
      <c r="CB668" s="6"/>
      <c r="CC668" s="6"/>
      <c r="CD668" s="30"/>
      <c r="CE668" s="19"/>
      <c r="CF668" s="6"/>
      <c r="CG668" s="6"/>
      <c r="CH668" s="6"/>
      <c r="CI668" s="19"/>
      <c r="CJ668" s="6"/>
      <c r="CK668" s="6"/>
      <c r="CL668" s="30"/>
      <c r="CM668" s="19"/>
      <c r="CN668" s="6"/>
      <c r="CO668" s="6"/>
      <c r="CP668" s="6"/>
      <c r="CQ668" s="19"/>
      <c r="CR668" s="6"/>
      <c r="CS668" s="6"/>
      <c r="CT668" s="30"/>
      <c r="CU668" s="19"/>
      <c r="CV668" s="6"/>
      <c r="CW668" s="6"/>
      <c r="CX668" s="6"/>
      <c r="CY668" s="19"/>
      <c r="CZ668" s="6"/>
      <c r="DA668" s="6"/>
      <c r="DB668" s="30"/>
      <c r="DC668" s="19"/>
      <c r="DD668" s="6"/>
      <c r="DE668" s="6"/>
      <c r="DF668" s="6"/>
      <c r="DG668" s="19"/>
      <c r="DH668" s="6"/>
      <c r="DI668" s="6"/>
      <c r="DJ668" s="30"/>
      <c r="DK668" s="19"/>
      <c r="DL668" s="6"/>
      <c r="DM668" s="6"/>
      <c r="DN668" s="6"/>
      <c r="DO668" s="19"/>
      <c r="DP668" s="6"/>
      <c r="DQ668" s="6"/>
      <c r="DR668" s="30"/>
      <c r="DS668" s="19"/>
      <c r="DT668" s="6"/>
      <c r="DU668" s="6"/>
      <c r="DV668" s="30"/>
      <c r="DW668" s="19"/>
      <c r="DX668" s="6"/>
      <c r="DY668" s="6"/>
      <c r="DZ668" s="6"/>
      <c r="EA668" s="19"/>
      <c r="EB668" s="6"/>
      <c r="EC668" s="6"/>
      <c r="ED668" s="30"/>
      <c r="EE668" s="19"/>
      <c r="EF668" s="6"/>
      <c r="EG668" s="6"/>
      <c r="EH668" s="6"/>
      <c r="EI668" s="19"/>
      <c r="EJ668" s="6"/>
      <c r="EK668" s="6"/>
      <c r="EL668" s="30"/>
      <c r="EM668" s="19"/>
      <c r="EN668" s="6"/>
      <c r="EO668" s="6"/>
      <c r="EP668" s="6"/>
      <c r="EQ668" s="19"/>
      <c r="ER668" s="6"/>
      <c r="ES668" s="6"/>
      <c r="ET668" s="30"/>
      <c r="EU668" s="19"/>
      <c r="EV668" s="6"/>
      <c r="EW668" s="6"/>
      <c r="EX668" s="6"/>
      <c r="EY668" s="19"/>
      <c r="EZ668" s="6"/>
      <c r="FA668" s="6"/>
      <c r="FB668" s="30"/>
      <c r="FC668" s="19"/>
      <c r="FD668" s="6"/>
      <c r="FE668" s="6"/>
      <c r="FF668" s="6"/>
      <c r="FG668" s="19"/>
      <c r="FH668" s="6"/>
      <c r="FI668" s="6"/>
      <c r="FJ668" s="30"/>
      <c r="FK668" s="19"/>
      <c r="FL668" s="6"/>
      <c r="FM668" s="6"/>
      <c r="FN668" s="117"/>
      <c r="FO668" s="86"/>
    </row>
    <row r="669" spans="1:171" x14ac:dyDescent="0.2">
      <c r="A669" s="1"/>
      <c r="B669" s="74" t="str">
        <f>IF($B$33="","",$B$33)</f>
        <v>項目30</v>
      </c>
      <c r="C669" s="19"/>
      <c r="D669" s="6"/>
      <c r="E669" s="6"/>
      <c r="F669" s="6"/>
      <c r="G669" s="19"/>
      <c r="H669" s="6"/>
      <c r="I669" s="6"/>
      <c r="J669" s="6"/>
      <c r="K669" s="19"/>
      <c r="L669" s="6"/>
      <c r="M669" s="6"/>
      <c r="N669" s="6"/>
      <c r="O669" s="19"/>
      <c r="P669" s="6"/>
      <c r="Q669" s="6"/>
      <c r="R669" s="6"/>
      <c r="S669" s="19"/>
      <c r="T669" s="6"/>
      <c r="U669" s="6"/>
      <c r="V669" s="6"/>
      <c r="W669" s="19"/>
      <c r="X669" s="6"/>
      <c r="Y669" s="6"/>
      <c r="Z669" s="6"/>
      <c r="AA669" s="19"/>
      <c r="AB669" s="6"/>
      <c r="AC669" s="6"/>
      <c r="AD669" s="6"/>
      <c r="AE669" s="19"/>
      <c r="AF669" s="6"/>
      <c r="AG669" s="6"/>
      <c r="AH669" s="6"/>
      <c r="AI669" s="19"/>
      <c r="AJ669" s="6"/>
      <c r="AK669" s="6"/>
      <c r="AL669" s="6"/>
      <c r="AM669" s="19"/>
      <c r="AN669" s="6"/>
      <c r="AO669" s="6"/>
      <c r="AP669" s="6"/>
      <c r="AQ669" s="19"/>
      <c r="AR669" s="6"/>
      <c r="AS669" s="6"/>
      <c r="AT669" s="6"/>
      <c r="AU669" s="19"/>
      <c r="AV669" s="6"/>
      <c r="AW669" s="6"/>
      <c r="AX669" s="30"/>
      <c r="AY669" s="19"/>
      <c r="AZ669" s="6"/>
      <c r="BA669" s="6"/>
      <c r="BB669" s="6"/>
      <c r="BC669" s="19"/>
      <c r="BD669" s="6"/>
      <c r="BE669" s="6"/>
      <c r="BF669" s="30"/>
      <c r="BG669" s="19"/>
      <c r="BH669" s="6"/>
      <c r="BI669" s="6"/>
      <c r="BJ669" s="6"/>
      <c r="BK669" s="19"/>
      <c r="BL669" s="6"/>
      <c r="BM669" s="6"/>
      <c r="BN669" s="30"/>
      <c r="BO669" s="19"/>
      <c r="BP669" s="6"/>
      <c r="BQ669" s="6"/>
      <c r="BR669" s="6"/>
      <c r="BS669" s="19"/>
      <c r="BT669" s="6"/>
      <c r="BU669" s="6"/>
      <c r="BV669" s="30"/>
      <c r="BW669" s="19"/>
      <c r="BX669" s="6"/>
      <c r="BY669" s="6"/>
      <c r="BZ669" s="6"/>
      <c r="CA669" s="19"/>
      <c r="CB669" s="6"/>
      <c r="CC669" s="6"/>
      <c r="CD669" s="30"/>
      <c r="CE669" s="19"/>
      <c r="CF669" s="6"/>
      <c r="CG669" s="6"/>
      <c r="CH669" s="6"/>
      <c r="CI669" s="19"/>
      <c r="CJ669" s="6"/>
      <c r="CK669" s="6"/>
      <c r="CL669" s="30"/>
      <c r="CM669" s="19"/>
      <c r="CN669" s="6"/>
      <c r="CO669" s="6"/>
      <c r="CP669" s="6"/>
      <c r="CQ669" s="19"/>
      <c r="CR669" s="6"/>
      <c r="CS669" s="6"/>
      <c r="CT669" s="30"/>
      <c r="CU669" s="19"/>
      <c r="CV669" s="6"/>
      <c r="CW669" s="6"/>
      <c r="CX669" s="6"/>
      <c r="CY669" s="19"/>
      <c r="CZ669" s="6"/>
      <c r="DA669" s="6"/>
      <c r="DB669" s="30"/>
      <c r="DC669" s="19"/>
      <c r="DD669" s="6"/>
      <c r="DE669" s="6"/>
      <c r="DF669" s="6"/>
      <c r="DG669" s="19"/>
      <c r="DH669" s="6"/>
      <c r="DI669" s="6"/>
      <c r="DJ669" s="30"/>
      <c r="DK669" s="19"/>
      <c r="DL669" s="6"/>
      <c r="DM669" s="6"/>
      <c r="DN669" s="6"/>
      <c r="DO669" s="19"/>
      <c r="DP669" s="6"/>
      <c r="DQ669" s="6"/>
      <c r="DR669" s="30"/>
      <c r="DS669" s="19"/>
      <c r="DT669" s="6"/>
      <c r="DU669" s="6"/>
      <c r="DV669" s="30"/>
      <c r="DW669" s="19"/>
      <c r="DX669" s="6"/>
      <c r="DY669" s="6"/>
      <c r="DZ669" s="6"/>
      <c r="EA669" s="19"/>
      <c r="EB669" s="6"/>
      <c r="EC669" s="6"/>
      <c r="ED669" s="30"/>
      <c r="EE669" s="19"/>
      <c r="EF669" s="6"/>
      <c r="EG669" s="6"/>
      <c r="EH669" s="6"/>
      <c r="EI669" s="19"/>
      <c r="EJ669" s="6"/>
      <c r="EK669" s="6"/>
      <c r="EL669" s="30"/>
      <c r="EM669" s="19"/>
      <c r="EN669" s="6"/>
      <c r="EO669" s="6"/>
      <c r="EP669" s="6"/>
      <c r="EQ669" s="19"/>
      <c r="ER669" s="6"/>
      <c r="ES669" s="6"/>
      <c r="ET669" s="30"/>
      <c r="EU669" s="19"/>
      <c r="EV669" s="6"/>
      <c r="EW669" s="6"/>
      <c r="EX669" s="6"/>
      <c r="EY669" s="19"/>
      <c r="EZ669" s="6"/>
      <c r="FA669" s="6"/>
      <c r="FB669" s="30"/>
      <c r="FC669" s="19"/>
      <c r="FD669" s="6"/>
      <c r="FE669" s="6"/>
      <c r="FF669" s="6"/>
      <c r="FG669" s="19"/>
      <c r="FH669" s="6"/>
      <c r="FI669" s="6"/>
      <c r="FJ669" s="30"/>
      <c r="FK669" s="19"/>
      <c r="FL669" s="6"/>
      <c r="FM669" s="6"/>
      <c r="FN669" s="117"/>
      <c r="FO669" s="86"/>
    </row>
    <row r="670" spans="1:171" x14ac:dyDescent="0.2">
      <c r="A670" s="1"/>
      <c r="B670" s="74" t="str">
        <f>IF($B$34="","",$B$34)</f>
        <v>項目31</v>
      </c>
      <c r="C670" s="19"/>
      <c r="D670" s="6"/>
      <c r="E670" s="6"/>
      <c r="F670" s="6"/>
      <c r="G670" s="19"/>
      <c r="H670" s="6"/>
      <c r="I670" s="6"/>
      <c r="J670" s="6"/>
      <c r="K670" s="19"/>
      <c r="L670" s="6"/>
      <c r="M670" s="6"/>
      <c r="N670" s="6"/>
      <c r="O670" s="19"/>
      <c r="P670" s="6"/>
      <c r="Q670" s="6"/>
      <c r="R670" s="6"/>
      <c r="S670" s="19"/>
      <c r="T670" s="6"/>
      <c r="U670" s="6"/>
      <c r="V670" s="6"/>
      <c r="W670" s="19"/>
      <c r="X670" s="6"/>
      <c r="Y670" s="6"/>
      <c r="Z670" s="6"/>
      <c r="AA670" s="19"/>
      <c r="AB670" s="6"/>
      <c r="AC670" s="6"/>
      <c r="AD670" s="6"/>
      <c r="AE670" s="19"/>
      <c r="AF670" s="6"/>
      <c r="AG670" s="6"/>
      <c r="AH670" s="6"/>
      <c r="AI670" s="19"/>
      <c r="AJ670" s="6"/>
      <c r="AK670" s="6"/>
      <c r="AL670" s="6"/>
      <c r="AM670" s="19"/>
      <c r="AN670" s="6"/>
      <c r="AO670" s="6"/>
      <c r="AP670" s="6"/>
      <c r="AQ670" s="19"/>
      <c r="AR670" s="6"/>
      <c r="AS670" s="6"/>
      <c r="AT670" s="6"/>
      <c r="AU670" s="19"/>
      <c r="AV670" s="6"/>
      <c r="AW670" s="6"/>
      <c r="AX670" s="30"/>
      <c r="AY670" s="19"/>
      <c r="AZ670" s="6"/>
      <c r="BA670" s="6"/>
      <c r="BB670" s="6"/>
      <c r="BC670" s="19"/>
      <c r="BD670" s="6"/>
      <c r="BE670" s="6"/>
      <c r="BF670" s="30"/>
      <c r="BG670" s="19"/>
      <c r="BH670" s="6"/>
      <c r="BI670" s="6"/>
      <c r="BJ670" s="6"/>
      <c r="BK670" s="19"/>
      <c r="BL670" s="6"/>
      <c r="BM670" s="6"/>
      <c r="BN670" s="30"/>
      <c r="BO670" s="19"/>
      <c r="BP670" s="6"/>
      <c r="BQ670" s="6"/>
      <c r="BR670" s="6"/>
      <c r="BS670" s="19"/>
      <c r="BT670" s="6"/>
      <c r="BU670" s="6"/>
      <c r="BV670" s="30"/>
      <c r="BW670" s="19"/>
      <c r="BX670" s="6"/>
      <c r="BY670" s="6"/>
      <c r="BZ670" s="6"/>
      <c r="CA670" s="19"/>
      <c r="CB670" s="6"/>
      <c r="CC670" s="6"/>
      <c r="CD670" s="30"/>
      <c r="CE670" s="19"/>
      <c r="CF670" s="6"/>
      <c r="CG670" s="6"/>
      <c r="CH670" s="6"/>
      <c r="CI670" s="19"/>
      <c r="CJ670" s="6"/>
      <c r="CK670" s="6"/>
      <c r="CL670" s="30"/>
      <c r="CM670" s="19"/>
      <c r="CN670" s="6"/>
      <c r="CO670" s="6"/>
      <c r="CP670" s="6"/>
      <c r="CQ670" s="19"/>
      <c r="CR670" s="6"/>
      <c r="CS670" s="6"/>
      <c r="CT670" s="30"/>
      <c r="CU670" s="19"/>
      <c r="CV670" s="6"/>
      <c r="CW670" s="6"/>
      <c r="CX670" s="6"/>
      <c r="CY670" s="19"/>
      <c r="CZ670" s="6"/>
      <c r="DA670" s="6"/>
      <c r="DB670" s="30"/>
      <c r="DC670" s="19"/>
      <c r="DD670" s="6"/>
      <c r="DE670" s="6"/>
      <c r="DF670" s="6"/>
      <c r="DG670" s="19"/>
      <c r="DH670" s="6"/>
      <c r="DI670" s="6"/>
      <c r="DJ670" s="30"/>
      <c r="DK670" s="19"/>
      <c r="DL670" s="6"/>
      <c r="DM670" s="6"/>
      <c r="DN670" s="6"/>
      <c r="DO670" s="19"/>
      <c r="DP670" s="6"/>
      <c r="DQ670" s="6"/>
      <c r="DR670" s="30"/>
      <c r="DS670" s="19"/>
      <c r="DT670" s="6"/>
      <c r="DU670" s="6"/>
      <c r="DV670" s="30"/>
      <c r="DW670" s="19"/>
      <c r="DX670" s="6"/>
      <c r="DY670" s="6"/>
      <c r="DZ670" s="6"/>
      <c r="EA670" s="19"/>
      <c r="EB670" s="6"/>
      <c r="EC670" s="6"/>
      <c r="ED670" s="30"/>
      <c r="EE670" s="19"/>
      <c r="EF670" s="6"/>
      <c r="EG670" s="6"/>
      <c r="EH670" s="6"/>
      <c r="EI670" s="19"/>
      <c r="EJ670" s="6"/>
      <c r="EK670" s="6"/>
      <c r="EL670" s="30"/>
      <c r="EM670" s="19"/>
      <c r="EN670" s="6"/>
      <c r="EO670" s="6"/>
      <c r="EP670" s="6"/>
      <c r="EQ670" s="19"/>
      <c r="ER670" s="6"/>
      <c r="ES670" s="6"/>
      <c r="ET670" s="30"/>
      <c r="EU670" s="19"/>
      <c r="EV670" s="6"/>
      <c r="EW670" s="6"/>
      <c r="EX670" s="6"/>
      <c r="EY670" s="19"/>
      <c r="EZ670" s="6"/>
      <c r="FA670" s="6"/>
      <c r="FB670" s="30"/>
      <c r="FC670" s="19"/>
      <c r="FD670" s="6"/>
      <c r="FE670" s="6"/>
      <c r="FF670" s="6"/>
      <c r="FG670" s="19"/>
      <c r="FH670" s="6"/>
      <c r="FI670" s="6"/>
      <c r="FJ670" s="30"/>
      <c r="FK670" s="19"/>
      <c r="FL670" s="6"/>
      <c r="FM670" s="6"/>
      <c r="FN670" s="117"/>
      <c r="FO670" s="86"/>
    </row>
    <row r="671" spans="1:171" x14ac:dyDescent="0.2">
      <c r="A671" s="1"/>
      <c r="B671" s="74" t="str">
        <f>IF($B$35="","",$B$35)</f>
        <v>項目32</v>
      </c>
      <c r="C671" s="19"/>
      <c r="D671" s="6"/>
      <c r="E671" s="6"/>
      <c r="F671" s="6"/>
      <c r="G671" s="19"/>
      <c r="H671" s="6"/>
      <c r="I671" s="6"/>
      <c r="J671" s="6"/>
      <c r="K671" s="19"/>
      <c r="L671" s="6"/>
      <c r="M671" s="6"/>
      <c r="N671" s="6"/>
      <c r="O671" s="19"/>
      <c r="P671" s="6"/>
      <c r="Q671" s="6"/>
      <c r="R671" s="6"/>
      <c r="S671" s="19"/>
      <c r="T671" s="6"/>
      <c r="U671" s="6"/>
      <c r="V671" s="6"/>
      <c r="W671" s="19"/>
      <c r="X671" s="6"/>
      <c r="Y671" s="6"/>
      <c r="Z671" s="6"/>
      <c r="AA671" s="19"/>
      <c r="AB671" s="6"/>
      <c r="AC671" s="6"/>
      <c r="AD671" s="6"/>
      <c r="AE671" s="19"/>
      <c r="AF671" s="6"/>
      <c r="AG671" s="6"/>
      <c r="AH671" s="6"/>
      <c r="AI671" s="19"/>
      <c r="AJ671" s="6"/>
      <c r="AK671" s="6"/>
      <c r="AL671" s="6"/>
      <c r="AM671" s="19"/>
      <c r="AN671" s="6"/>
      <c r="AO671" s="6"/>
      <c r="AP671" s="6"/>
      <c r="AQ671" s="19"/>
      <c r="AR671" s="6"/>
      <c r="AS671" s="6"/>
      <c r="AT671" s="6"/>
      <c r="AU671" s="19"/>
      <c r="AV671" s="6"/>
      <c r="AW671" s="6"/>
      <c r="AX671" s="30"/>
      <c r="AY671" s="19"/>
      <c r="AZ671" s="6"/>
      <c r="BA671" s="6"/>
      <c r="BB671" s="6"/>
      <c r="BC671" s="19"/>
      <c r="BD671" s="6"/>
      <c r="BE671" s="6"/>
      <c r="BF671" s="30"/>
      <c r="BG671" s="19"/>
      <c r="BH671" s="6"/>
      <c r="BI671" s="6"/>
      <c r="BJ671" s="6"/>
      <c r="BK671" s="19"/>
      <c r="BL671" s="6"/>
      <c r="BM671" s="6"/>
      <c r="BN671" s="30"/>
      <c r="BO671" s="19"/>
      <c r="BP671" s="6"/>
      <c r="BQ671" s="6"/>
      <c r="BR671" s="6"/>
      <c r="BS671" s="19"/>
      <c r="BT671" s="6"/>
      <c r="BU671" s="6"/>
      <c r="BV671" s="30"/>
      <c r="BW671" s="19"/>
      <c r="BX671" s="6"/>
      <c r="BY671" s="6"/>
      <c r="BZ671" s="6"/>
      <c r="CA671" s="19"/>
      <c r="CB671" s="6"/>
      <c r="CC671" s="6"/>
      <c r="CD671" s="30"/>
      <c r="CE671" s="19"/>
      <c r="CF671" s="6"/>
      <c r="CG671" s="6"/>
      <c r="CH671" s="6"/>
      <c r="CI671" s="19"/>
      <c r="CJ671" s="6"/>
      <c r="CK671" s="6"/>
      <c r="CL671" s="30"/>
      <c r="CM671" s="19"/>
      <c r="CN671" s="6"/>
      <c r="CO671" s="6"/>
      <c r="CP671" s="6"/>
      <c r="CQ671" s="19"/>
      <c r="CR671" s="6"/>
      <c r="CS671" s="6"/>
      <c r="CT671" s="30"/>
      <c r="CU671" s="19"/>
      <c r="CV671" s="6"/>
      <c r="CW671" s="6"/>
      <c r="CX671" s="6"/>
      <c r="CY671" s="19"/>
      <c r="CZ671" s="6"/>
      <c r="DA671" s="6"/>
      <c r="DB671" s="30"/>
      <c r="DC671" s="19"/>
      <c r="DD671" s="6"/>
      <c r="DE671" s="6"/>
      <c r="DF671" s="6"/>
      <c r="DG671" s="19"/>
      <c r="DH671" s="6"/>
      <c r="DI671" s="6"/>
      <c r="DJ671" s="30"/>
      <c r="DK671" s="19"/>
      <c r="DL671" s="6"/>
      <c r="DM671" s="6"/>
      <c r="DN671" s="6"/>
      <c r="DO671" s="19"/>
      <c r="DP671" s="6"/>
      <c r="DQ671" s="6"/>
      <c r="DR671" s="30"/>
      <c r="DS671" s="19"/>
      <c r="DT671" s="6"/>
      <c r="DU671" s="6"/>
      <c r="DV671" s="30"/>
      <c r="DW671" s="19"/>
      <c r="DX671" s="6"/>
      <c r="DY671" s="6"/>
      <c r="DZ671" s="6"/>
      <c r="EA671" s="19"/>
      <c r="EB671" s="6"/>
      <c r="EC671" s="6"/>
      <c r="ED671" s="30"/>
      <c r="EE671" s="19"/>
      <c r="EF671" s="6"/>
      <c r="EG671" s="6"/>
      <c r="EH671" s="6"/>
      <c r="EI671" s="19"/>
      <c r="EJ671" s="6"/>
      <c r="EK671" s="6"/>
      <c r="EL671" s="30"/>
      <c r="EM671" s="19"/>
      <c r="EN671" s="6"/>
      <c r="EO671" s="6"/>
      <c r="EP671" s="6"/>
      <c r="EQ671" s="19"/>
      <c r="ER671" s="6"/>
      <c r="ES671" s="6"/>
      <c r="ET671" s="30"/>
      <c r="EU671" s="19"/>
      <c r="EV671" s="6"/>
      <c r="EW671" s="6"/>
      <c r="EX671" s="6"/>
      <c r="EY671" s="19"/>
      <c r="EZ671" s="6"/>
      <c r="FA671" s="6"/>
      <c r="FB671" s="30"/>
      <c r="FC671" s="19"/>
      <c r="FD671" s="6"/>
      <c r="FE671" s="6"/>
      <c r="FF671" s="6"/>
      <c r="FG671" s="19"/>
      <c r="FH671" s="6"/>
      <c r="FI671" s="6"/>
      <c r="FJ671" s="30"/>
      <c r="FK671" s="19"/>
      <c r="FL671" s="6"/>
      <c r="FM671" s="6"/>
      <c r="FN671" s="117"/>
      <c r="FO671" s="86"/>
    </row>
    <row r="672" spans="1:171" x14ac:dyDescent="0.2">
      <c r="A672" s="1"/>
      <c r="B672" s="74" t="str">
        <f>IF($B$36="","",$B$36)</f>
        <v>項目33</v>
      </c>
      <c r="C672" s="19"/>
      <c r="D672" s="6"/>
      <c r="E672" s="6"/>
      <c r="F672" s="6"/>
      <c r="G672" s="19"/>
      <c r="H672" s="6"/>
      <c r="I672" s="6"/>
      <c r="J672" s="6"/>
      <c r="K672" s="19"/>
      <c r="L672" s="6"/>
      <c r="M672" s="6"/>
      <c r="N672" s="6"/>
      <c r="O672" s="19"/>
      <c r="P672" s="6"/>
      <c r="Q672" s="6"/>
      <c r="R672" s="6"/>
      <c r="S672" s="19"/>
      <c r="T672" s="6"/>
      <c r="U672" s="6"/>
      <c r="V672" s="6"/>
      <c r="W672" s="19"/>
      <c r="X672" s="6"/>
      <c r="Y672" s="6"/>
      <c r="Z672" s="6"/>
      <c r="AA672" s="19"/>
      <c r="AB672" s="6"/>
      <c r="AC672" s="6"/>
      <c r="AD672" s="6"/>
      <c r="AE672" s="19"/>
      <c r="AF672" s="6"/>
      <c r="AG672" s="6"/>
      <c r="AH672" s="6"/>
      <c r="AI672" s="19"/>
      <c r="AJ672" s="6"/>
      <c r="AK672" s="6"/>
      <c r="AL672" s="6"/>
      <c r="AM672" s="19"/>
      <c r="AN672" s="6"/>
      <c r="AO672" s="6"/>
      <c r="AP672" s="6"/>
      <c r="AQ672" s="19"/>
      <c r="AR672" s="6"/>
      <c r="AS672" s="6"/>
      <c r="AT672" s="6"/>
      <c r="AU672" s="19"/>
      <c r="AV672" s="6"/>
      <c r="AW672" s="6"/>
      <c r="AX672" s="30"/>
      <c r="AY672" s="19"/>
      <c r="AZ672" s="6"/>
      <c r="BA672" s="6"/>
      <c r="BB672" s="6"/>
      <c r="BC672" s="19"/>
      <c r="BD672" s="6"/>
      <c r="BE672" s="6"/>
      <c r="BF672" s="30"/>
      <c r="BG672" s="19"/>
      <c r="BH672" s="6"/>
      <c r="BI672" s="6"/>
      <c r="BJ672" s="6"/>
      <c r="BK672" s="19"/>
      <c r="BL672" s="6"/>
      <c r="BM672" s="6"/>
      <c r="BN672" s="30"/>
      <c r="BO672" s="19"/>
      <c r="BP672" s="6"/>
      <c r="BQ672" s="6"/>
      <c r="BR672" s="6"/>
      <c r="BS672" s="19"/>
      <c r="BT672" s="6"/>
      <c r="BU672" s="6"/>
      <c r="BV672" s="30"/>
      <c r="BW672" s="19"/>
      <c r="BX672" s="6"/>
      <c r="BY672" s="6"/>
      <c r="BZ672" s="6"/>
      <c r="CA672" s="19"/>
      <c r="CB672" s="6"/>
      <c r="CC672" s="6"/>
      <c r="CD672" s="30"/>
      <c r="CE672" s="19"/>
      <c r="CF672" s="6"/>
      <c r="CG672" s="6"/>
      <c r="CH672" s="6"/>
      <c r="CI672" s="19"/>
      <c r="CJ672" s="6"/>
      <c r="CK672" s="6"/>
      <c r="CL672" s="30"/>
      <c r="CM672" s="19"/>
      <c r="CN672" s="6"/>
      <c r="CO672" s="6"/>
      <c r="CP672" s="6"/>
      <c r="CQ672" s="19"/>
      <c r="CR672" s="6"/>
      <c r="CS672" s="6"/>
      <c r="CT672" s="30"/>
      <c r="CU672" s="19"/>
      <c r="CV672" s="6"/>
      <c r="CW672" s="6"/>
      <c r="CX672" s="6"/>
      <c r="CY672" s="19"/>
      <c r="CZ672" s="6"/>
      <c r="DA672" s="6"/>
      <c r="DB672" s="30"/>
      <c r="DC672" s="19"/>
      <c r="DD672" s="6"/>
      <c r="DE672" s="6"/>
      <c r="DF672" s="6"/>
      <c r="DG672" s="19"/>
      <c r="DH672" s="6"/>
      <c r="DI672" s="6"/>
      <c r="DJ672" s="30"/>
      <c r="DK672" s="19"/>
      <c r="DL672" s="6"/>
      <c r="DM672" s="6"/>
      <c r="DN672" s="6"/>
      <c r="DO672" s="19"/>
      <c r="DP672" s="6"/>
      <c r="DQ672" s="6"/>
      <c r="DR672" s="30"/>
      <c r="DS672" s="19"/>
      <c r="DT672" s="6"/>
      <c r="DU672" s="6"/>
      <c r="DV672" s="30"/>
      <c r="DW672" s="19"/>
      <c r="DX672" s="6"/>
      <c r="DY672" s="6"/>
      <c r="DZ672" s="6"/>
      <c r="EA672" s="19"/>
      <c r="EB672" s="6"/>
      <c r="EC672" s="6"/>
      <c r="ED672" s="30"/>
      <c r="EE672" s="19"/>
      <c r="EF672" s="6"/>
      <c r="EG672" s="6"/>
      <c r="EH672" s="6"/>
      <c r="EI672" s="19"/>
      <c r="EJ672" s="6"/>
      <c r="EK672" s="6"/>
      <c r="EL672" s="30"/>
      <c r="EM672" s="19"/>
      <c r="EN672" s="6"/>
      <c r="EO672" s="6"/>
      <c r="EP672" s="6"/>
      <c r="EQ672" s="19"/>
      <c r="ER672" s="6"/>
      <c r="ES672" s="6"/>
      <c r="ET672" s="30"/>
      <c r="EU672" s="19"/>
      <c r="EV672" s="6"/>
      <c r="EW672" s="6"/>
      <c r="EX672" s="6"/>
      <c r="EY672" s="19"/>
      <c r="EZ672" s="6"/>
      <c r="FA672" s="6"/>
      <c r="FB672" s="30"/>
      <c r="FC672" s="19"/>
      <c r="FD672" s="6"/>
      <c r="FE672" s="6"/>
      <c r="FF672" s="6"/>
      <c r="FG672" s="19"/>
      <c r="FH672" s="6"/>
      <c r="FI672" s="6"/>
      <c r="FJ672" s="30"/>
      <c r="FK672" s="19"/>
      <c r="FL672" s="6"/>
      <c r="FM672" s="6"/>
      <c r="FN672" s="117"/>
      <c r="FO672" s="86"/>
    </row>
    <row r="673" spans="1:171" x14ac:dyDescent="0.2">
      <c r="A673" s="1"/>
      <c r="B673" s="74" t="str">
        <f>IF($B$37="","",$B$37)</f>
        <v>項目34</v>
      </c>
      <c r="C673" s="19"/>
      <c r="D673" s="6"/>
      <c r="E673" s="6"/>
      <c r="F673" s="6"/>
      <c r="G673" s="19"/>
      <c r="H673" s="6"/>
      <c r="I673" s="6"/>
      <c r="J673" s="6"/>
      <c r="K673" s="19"/>
      <c r="L673" s="6"/>
      <c r="M673" s="6"/>
      <c r="N673" s="6"/>
      <c r="O673" s="19"/>
      <c r="P673" s="6"/>
      <c r="Q673" s="6"/>
      <c r="R673" s="6"/>
      <c r="S673" s="19"/>
      <c r="T673" s="6"/>
      <c r="U673" s="6"/>
      <c r="V673" s="6"/>
      <c r="W673" s="19"/>
      <c r="X673" s="6"/>
      <c r="Y673" s="6"/>
      <c r="Z673" s="6"/>
      <c r="AA673" s="19"/>
      <c r="AB673" s="6"/>
      <c r="AC673" s="6"/>
      <c r="AD673" s="6"/>
      <c r="AE673" s="19"/>
      <c r="AF673" s="6"/>
      <c r="AG673" s="6"/>
      <c r="AH673" s="6"/>
      <c r="AI673" s="19"/>
      <c r="AJ673" s="6"/>
      <c r="AK673" s="6"/>
      <c r="AL673" s="6"/>
      <c r="AM673" s="19"/>
      <c r="AN673" s="6"/>
      <c r="AO673" s="6"/>
      <c r="AP673" s="6"/>
      <c r="AQ673" s="19"/>
      <c r="AR673" s="6"/>
      <c r="AS673" s="6"/>
      <c r="AT673" s="6"/>
      <c r="AU673" s="19"/>
      <c r="AV673" s="6"/>
      <c r="AW673" s="6"/>
      <c r="AX673" s="30"/>
      <c r="AY673" s="19"/>
      <c r="AZ673" s="6"/>
      <c r="BA673" s="6"/>
      <c r="BB673" s="6"/>
      <c r="BC673" s="19"/>
      <c r="BD673" s="6"/>
      <c r="BE673" s="6"/>
      <c r="BF673" s="30"/>
      <c r="BG673" s="19"/>
      <c r="BH673" s="6"/>
      <c r="BI673" s="6"/>
      <c r="BJ673" s="6"/>
      <c r="BK673" s="19"/>
      <c r="BL673" s="6"/>
      <c r="BM673" s="6"/>
      <c r="BN673" s="30"/>
      <c r="BO673" s="19"/>
      <c r="BP673" s="6"/>
      <c r="BQ673" s="6"/>
      <c r="BR673" s="6"/>
      <c r="BS673" s="19"/>
      <c r="BT673" s="6"/>
      <c r="BU673" s="6"/>
      <c r="BV673" s="30"/>
      <c r="BW673" s="19"/>
      <c r="BX673" s="6"/>
      <c r="BY673" s="6"/>
      <c r="BZ673" s="6"/>
      <c r="CA673" s="19"/>
      <c r="CB673" s="6"/>
      <c r="CC673" s="6"/>
      <c r="CD673" s="30"/>
      <c r="CE673" s="19"/>
      <c r="CF673" s="6"/>
      <c r="CG673" s="6"/>
      <c r="CH673" s="6"/>
      <c r="CI673" s="19"/>
      <c r="CJ673" s="6"/>
      <c r="CK673" s="6"/>
      <c r="CL673" s="30"/>
      <c r="CM673" s="19"/>
      <c r="CN673" s="6"/>
      <c r="CO673" s="6"/>
      <c r="CP673" s="6"/>
      <c r="CQ673" s="19"/>
      <c r="CR673" s="6"/>
      <c r="CS673" s="6"/>
      <c r="CT673" s="30"/>
      <c r="CU673" s="19"/>
      <c r="CV673" s="6"/>
      <c r="CW673" s="6"/>
      <c r="CX673" s="6"/>
      <c r="CY673" s="19"/>
      <c r="CZ673" s="6"/>
      <c r="DA673" s="6"/>
      <c r="DB673" s="30"/>
      <c r="DC673" s="19"/>
      <c r="DD673" s="6"/>
      <c r="DE673" s="6"/>
      <c r="DF673" s="6"/>
      <c r="DG673" s="19"/>
      <c r="DH673" s="6"/>
      <c r="DI673" s="6"/>
      <c r="DJ673" s="30"/>
      <c r="DK673" s="19"/>
      <c r="DL673" s="6"/>
      <c r="DM673" s="6"/>
      <c r="DN673" s="6"/>
      <c r="DO673" s="19"/>
      <c r="DP673" s="6"/>
      <c r="DQ673" s="6"/>
      <c r="DR673" s="30"/>
      <c r="DS673" s="19"/>
      <c r="DT673" s="6"/>
      <c r="DU673" s="6"/>
      <c r="DV673" s="30"/>
      <c r="DW673" s="19"/>
      <c r="DX673" s="6"/>
      <c r="DY673" s="6"/>
      <c r="DZ673" s="6"/>
      <c r="EA673" s="19"/>
      <c r="EB673" s="6"/>
      <c r="EC673" s="6"/>
      <c r="ED673" s="30"/>
      <c r="EE673" s="19"/>
      <c r="EF673" s="6"/>
      <c r="EG673" s="6"/>
      <c r="EH673" s="6"/>
      <c r="EI673" s="19"/>
      <c r="EJ673" s="6"/>
      <c r="EK673" s="6"/>
      <c r="EL673" s="30"/>
      <c r="EM673" s="19"/>
      <c r="EN673" s="6"/>
      <c r="EO673" s="6"/>
      <c r="EP673" s="6"/>
      <c r="EQ673" s="19"/>
      <c r="ER673" s="6"/>
      <c r="ES673" s="6"/>
      <c r="ET673" s="30"/>
      <c r="EU673" s="19"/>
      <c r="EV673" s="6"/>
      <c r="EW673" s="6"/>
      <c r="EX673" s="6"/>
      <c r="EY673" s="19"/>
      <c r="EZ673" s="6"/>
      <c r="FA673" s="6"/>
      <c r="FB673" s="30"/>
      <c r="FC673" s="19"/>
      <c r="FD673" s="6"/>
      <c r="FE673" s="6"/>
      <c r="FF673" s="6"/>
      <c r="FG673" s="19"/>
      <c r="FH673" s="6"/>
      <c r="FI673" s="6"/>
      <c r="FJ673" s="30"/>
      <c r="FK673" s="19"/>
      <c r="FL673" s="6"/>
      <c r="FM673" s="6"/>
      <c r="FN673" s="117"/>
      <c r="FO673" s="86"/>
    </row>
    <row r="674" spans="1:171" x14ac:dyDescent="0.2">
      <c r="A674" s="1"/>
      <c r="B674" s="74" t="str">
        <f>IF($B$38="","",$B$38)</f>
        <v>項目35</v>
      </c>
      <c r="C674" s="19"/>
      <c r="D674" s="6"/>
      <c r="E674" s="6"/>
      <c r="F674" s="6"/>
      <c r="G674" s="19"/>
      <c r="H674" s="6"/>
      <c r="I674" s="6"/>
      <c r="J674" s="6"/>
      <c r="K674" s="19"/>
      <c r="L674" s="6"/>
      <c r="M674" s="6"/>
      <c r="N674" s="6"/>
      <c r="O674" s="19"/>
      <c r="P674" s="6"/>
      <c r="Q674" s="6"/>
      <c r="R674" s="6"/>
      <c r="S674" s="19"/>
      <c r="T674" s="6"/>
      <c r="U674" s="6"/>
      <c r="V674" s="6"/>
      <c r="W674" s="19"/>
      <c r="X674" s="6"/>
      <c r="Y674" s="6"/>
      <c r="Z674" s="6"/>
      <c r="AA674" s="19"/>
      <c r="AB674" s="6"/>
      <c r="AC674" s="6"/>
      <c r="AD674" s="6"/>
      <c r="AE674" s="19"/>
      <c r="AF674" s="6"/>
      <c r="AG674" s="6"/>
      <c r="AH674" s="6"/>
      <c r="AI674" s="19"/>
      <c r="AJ674" s="6"/>
      <c r="AK674" s="6"/>
      <c r="AL674" s="6"/>
      <c r="AM674" s="19"/>
      <c r="AN674" s="6"/>
      <c r="AO674" s="6"/>
      <c r="AP674" s="6"/>
      <c r="AQ674" s="19"/>
      <c r="AR674" s="6"/>
      <c r="AS674" s="6"/>
      <c r="AT674" s="6"/>
      <c r="AU674" s="19"/>
      <c r="AV674" s="6"/>
      <c r="AW674" s="6"/>
      <c r="AX674" s="30"/>
      <c r="AY674" s="19"/>
      <c r="AZ674" s="6"/>
      <c r="BA674" s="6"/>
      <c r="BB674" s="6"/>
      <c r="BC674" s="19"/>
      <c r="BD674" s="6"/>
      <c r="BE674" s="6"/>
      <c r="BF674" s="30"/>
      <c r="BG674" s="19"/>
      <c r="BH674" s="6"/>
      <c r="BI674" s="6"/>
      <c r="BJ674" s="6"/>
      <c r="BK674" s="19"/>
      <c r="BL674" s="6"/>
      <c r="BM674" s="6"/>
      <c r="BN674" s="30"/>
      <c r="BO674" s="19"/>
      <c r="BP674" s="6"/>
      <c r="BQ674" s="6"/>
      <c r="BR674" s="6"/>
      <c r="BS674" s="19"/>
      <c r="BT674" s="6"/>
      <c r="BU674" s="6"/>
      <c r="BV674" s="30"/>
      <c r="BW674" s="19"/>
      <c r="BX674" s="6"/>
      <c r="BY674" s="6"/>
      <c r="BZ674" s="6"/>
      <c r="CA674" s="19"/>
      <c r="CB674" s="6"/>
      <c r="CC674" s="6"/>
      <c r="CD674" s="30"/>
      <c r="CE674" s="19"/>
      <c r="CF674" s="6"/>
      <c r="CG674" s="6"/>
      <c r="CH674" s="6"/>
      <c r="CI674" s="19"/>
      <c r="CJ674" s="6"/>
      <c r="CK674" s="6"/>
      <c r="CL674" s="30"/>
      <c r="CM674" s="19"/>
      <c r="CN674" s="6"/>
      <c r="CO674" s="6"/>
      <c r="CP674" s="6"/>
      <c r="CQ674" s="19"/>
      <c r="CR674" s="6"/>
      <c r="CS674" s="6"/>
      <c r="CT674" s="30"/>
      <c r="CU674" s="19"/>
      <c r="CV674" s="6"/>
      <c r="CW674" s="6"/>
      <c r="CX674" s="6"/>
      <c r="CY674" s="19"/>
      <c r="CZ674" s="6"/>
      <c r="DA674" s="6"/>
      <c r="DB674" s="30"/>
      <c r="DC674" s="19"/>
      <c r="DD674" s="6"/>
      <c r="DE674" s="6"/>
      <c r="DF674" s="6"/>
      <c r="DG674" s="19"/>
      <c r="DH674" s="6"/>
      <c r="DI674" s="6"/>
      <c r="DJ674" s="30"/>
      <c r="DK674" s="19"/>
      <c r="DL674" s="6"/>
      <c r="DM674" s="6"/>
      <c r="DN674" s="6"/>
      <c r="DO674" s="19"/>
      <c r="DP674" s="6"/>
      <c r="DQ674" s="6"/>
      <c r="DR674" s="30"/>
      <c r="DS674" s="19"/>
      <c r="DT674" s="6"/>
      <c r="DU674" s="6"/>
      <c r="DV674" s="30"/>
      <c r="DW674" s="19"/>
      <c r="DX674" s="6"/>
      <c r="DY674" s="6"/>
      <c r="DZ674" s="6"/>
      <c r="EA674" s="19"/>
      <c r="EB674" s="6"/>
      <c r="EC674" s="6"/>
      <c r="ED674" s="30"/>
      <c r="EE674" s="19"/>
      <c r="EF674" s="6"/>
      <c r="EG674" s="6"/>
      <c r="EH674" s="6"/>
      <c r="EI674" s="19"/>
      <c r="EJ674" s="6"/>
      <c r="EK674" s="6"/>
      <c r="EL674" s="30"/>
      <c r="EM674" s="19"/>
      <c r="EN674" s="6"/>
      <c r="EO674" s="6"/>
      <c r="EP674" s="6"/>
      <c r="EQ674" s="19"/>
      <c r="ER674" s="6"/>
      <c r="ES674" s="6"/>
      <c r="ET674" s="30"/>
      <c r="EU674" s="19"/>
      <c r="EV674" s="6"/>
      <c r="EW674" s="6"/>
      <c r="EX674" s="6"/>
      <c r="EY674" s="19"/>
      <c r="EZ674" s="6"/>
      <c r="FA674" s="6"/>
      <c r="FB674" s="30"/>
      <c r="FC674" s="19"/>
      <c r="FD674" s="6"/>
      <c r="FE674" s="6"/>
      <c r="FF674" s="6"/>
      <c r="FG674" s="19"/>
      <c r="FH674" s="6"/>
      <c r="FI674" s="6"/>
      <c r="FJ674" s="30"/>
      <c r="FK674" s="19"/>
      <c r="FL674" s="6"/>
      <c r="FM674" s="6"/>
      <c r="FN674" s="117"/>
      <c r="FO674" s="86"/>
    </row>
    <row r="675" spans="1:171" x14ac:dyDescent="0.2">
      <c r="A675" s="1"/>
      <c r="B675" s="74" t="str">
        <f>IF($B$39="","",$B$39)</f>
        <v>項目36</v>
      </c>
      <c r="C675" s="19"/>
      <c r="D675" s="6"/>
      <c r="E675" s="6"/>
      <c r="F675" s="6"/>
      <c r="G675" s="19"/>
      <c r="H675" s="6"/>
      <c r="I675" s="6"/>
      <c r="J675" s="6"/>
      <c r="K675" s="19"/>
      <c r="L675" s="6"/>
      <c r="M675" s="6"/>
      <c r="N675" s="6"/>
      <c r="O675" s="19"/>
      <c r="P675" s="6"/>
      <c r="Q675" s="6"/>
      <c r="R675" s="6"/>
      <c r="S675" s="19"/>
      <c r="T675" s="6"/>
      <c r="U675" s="6"/>
      <c r="V675" s="6"/>
      <c r="W675" s="19"/>
      <c r="X675" s="6"/>
      <c r="Y675" s="6"/>
      <c r="Z675" s="6"/>
      <c r="AA675" s="19"/>
      <c r="AB675" s="6"/>
      <c r="AC675" s="6"/>
      <c r="AD675" s="6"/>
      <c r="AE675" s="19"/>
      <c r="AF675" s="6"/>
      <c r="AG675" s="6"/>
      <c r="AH675" s="6"/>
      <c r="AI675" s="19"/>
      <c r="AJ675" s="6"/>
      <c r="AK675" s="6"/>
      <c r="AL675" s="6"/>
      <c r="AM675" s="19"/>
      <c r="AN675" s="6"/>
      <c r="AO675" s="6"/>
      <c r="AP675" s="6"/>
      <c r="AQ675" s="19"/>
      <c r="AR675" s="6"/>
      <c r="AS675" s="6"/>
      <c r="AT675" s="6"/>
      <c r="AU675" s="19"/>
      <c r="AV675" s="6"/>
      <c r="AW675" s="6"/>
      <c r="AX675" s="30"/>
      <c r="AY675" s="19"/>
      <c r="AZ675" s="6"/>
      <c r="BA675" s="6"/>
      <c r="BB675" s="6"/>
      <c r="BC675" s="19"/>
      <c r="BD675" s="6"/>
      <c r="BE675" s="6"/>
      <c r="BF675" s="30"/>
      <c r="BG675" s="19"/>
      <c r="BH675" s="6"/>
      <c r="BI675" s="6"/>
      <c r="BJ675" s="6"/>
      <c r="BK675" s="19"/>
      <c r="BL675" s="6"/>
      <c r="BM675" s="6"/>
      <c r="BN675" s="30"/>
      <c r="BO675" s="19"/>
      <c r="BP675" s="6"/>
      <c r="BQ675" s="6"/>
      <c r="BR675" s="6"/>
      <c r="BS675" s="19"/>
      <c r="BT675" s="6"/>
      <c r="BU675" s="6"/>
      <c r="BV675" s="30"/>
      <c r="BW675" s="19"/>
      <c r="BX675" s="6"/>
      <c r="BY675" s="6"/>
      <c r="BZ675" s="6"/>
      <c r="CA675" s="19"/>
      <c r="CB675" s="6"/>
      <c r="CC675" s="6"/>
      <c r="CD675" s="30"/>
      <c r="CE675" s="19"/>
      <c r="CF675" s="6"/>
      <c r="CG675" s="6"/>
      <c r="CH675" s="6"/>
      <c r="CI675" s="19"/>
      <c r="CJ675" s="6"/>
      <c r="CK675" s="6"/>
      <c r="CL675" s="30"/>
      <c r="CM675" s="19"/>
      <c r="CN675" s="6"/>
      <c r="CO675" s="6"/>
      <c r="CP675" s="6"/>
      <c r="CQ675" s="19"/>
      <c r="CR675" s="6"/>
      <c r="CS675" s="6"/>
      <c r="CT675" s="30"/>
      <c r="CU675" s="19"/>
      <c r="CV675" s="6"/>
      <c r="CW675" s="6"/>
      <c r="CX675" s="6"/>
      <c r="CY675" s="19"/>
      <c r="CZ675" s="6"/>
      <c r="DA675" s="6"/>
      <c r="DB675" s="30"/>
      <c r="DC675" s="19"/>
      <c r="DD675" s="6"/>
      <c r="DE675" s="6"/>
      <c r="DF675" s="6"/>
      <c r="DG675" s="19"/>
      <c r="DH675" s="6"/>
      <c r="DI675" s="6"/>
      <c r="DJ675" s="30"/>
      <c r="DK675" s="19"/>
      <c r="DL675" s="6"/>
      <c r="DM675" s="6"/>
      <c r="DN675" s="6"/>
      <c r="DO675" s="19"/>
      <c r="DP675" s="6"/>
      <c r="DQ675" s="6"/>
      <c r="DR675" s="30"/>
      <c r="DS675" s="19"/>
      <c r="DT675" s="6"/>
      <c r="DU675" s="6"/>
      <c r="DV675" s="30"/>
      <c r="DW675" s="19"/>
      <c r="DX675" s="6"/>
      <c r="DY675" s="6"/>
      <c r="DZ675" s="6"/>
      <c r="EA675" s="19"/>
      <c r="EB675" s="6"/>
      <c r="EC675" s="6"/>
      <c r="ED675" s="30"/>
      <c r="EE675" s="19"/>
      <c r="EF675" s="6"/>
      <c r="EG675" s="6"/>
      <c r="EH675" s="6"/>
      <c r="EI675" s="19"/>
      <c r="EJ675" s="6"/>
      <c r="EK675" s="6"/>
      <c r="EL675" s="30"/>
      <c r="EM675" s="19"/>
      <c r="EN675" s="6"/>
      <c r="EO675" s="6"/>
      <c r="EP675" s="6"/>
      <c r="EQ675" s="19"/>
      <c r="ER675" s="6"/>
      <c r="ES675" s="6"/>
      <c r="ET675" s="30"/>
      <c r="EU675" s="19"/>
      <c r="EV675" s="6"/>
      <c r="EW675" s="6"/>
      <c r="EX675" s="6"/>
      <c r="EY675" s="19"/>
      <c r="EZ675" s="6"/>
      <c r="FA675" s="6"/>
      <c r="FB675" s="30"/>
      <c r="FC675" s="19"/>
      <c r="FD675" s="6"/>
      <c r="FE675" s="6"/>
      <c r="FF675" s="6"/>
      <c r="FG675" s="19"/>
      <c r="FH675" s="6"/>
      <c r="FI675" s="6"/>
      <c r="FJ675" s="30"/>
      <c r="FK675" s="19"/>
      <c r="FL675" s="6"/>
      <c r="FM675" s="6"/>
      <c r="FN675" s="117"/>
      <c r="FO675" s="86"/>
    </row>
    <row r="676" spans="1:171" x14ac:dyDescent="0.2">
      <c r="A676" s="1"/>
      <c r="B676" s="74" t="str">
        <f>IF($B$40="","",$B$40)</f>
        <v>項目37</v>
      </c>
      <c r="C676" s="19"/>
      <c r="D676" s="6"/>
      <c r="E676" s="6"/>
      <c r="F676" s="6"/>
      <c r="G676" s="19"/>
      <c r="H676" s="6"/>
      <c r="I676" s="6"/>
      <c r="J676" s="6"/>
      <c r="K676" s="19"/>
      <c r="L676" s="6"/>
      <c r="M676" s="6"/>
      <c r="N676" s="6"/>
      <c r="O676" s="19"/>
      <c r="P676" s="6"/>
      <c r="Q676" s="6"/>
      <c r="R676" s="6"/>
      <c r="S676" s="19"/>
      <c r="T676" s="6"/>
      <c r="U676" s="6"/>
      <c r="V676" s="6"/>
      <c r="W676" s="19"/>
      <c r="X676" s="6"/>
      <c r="Y676" s="6"/>
      <c r="Z676" s="6"/>
      <c r="AA676" s="19"/>
      <c r="AB676" s="6"/>
      <c r="AC676" s="6"/>
      <c r="AD676" s="6"/>
      <c r="AE676" s="19"/>
      <c r="AF676" s="6"/>
      <c r="AG676" s="6"/>
      <c r="AH676" s="6"/>
      <c r="AI676" s="19"/>
      <c r="AJ676" s="6"/>
      <c r="AK676" s="6"/>
      <c r="AL676" s="6"/>
      <c r="AM676" s="19"/>
      <c r="AN676" s="6"/>
      <c r="AO676" s="6"/>
      <c r="AP676" s="6"/>
      <c r="AQ676" s="19"/>
      <c r="AR676" s="6"/>
      <c r="AS676" s="6"/>
      <c r="AT676" s="6"/>
      <c r="AU676" s="19"/>
      <c r="AV676" s="6"/>
      <c r="AW676" s="6"/>
      <c r="AX676" s="30"/>
      <c r="AY676" s="19"/>
      <c r="AZ676" s="6"/>
      <c r="BA676" s="6"/>
      <c r="BB676" s="6"/>
      <c r="BC676" s="19"/>
      <c r="BD676" s="6"/>
      <c r="BE676" s="6"/>
      <c r="BF676" s="30"/>
      <c r="BG676" s="19"/>
      <c r="BH676" s="6"/>
      <c r="BI676" s="6"/>
      <c r="BJ676" s="6"/>
      <c r="BK676" s="19"/>
      <c r="BL676" s="6"/>
      <c r="BM676" s="6"/>
      <c r="BN676" s="30"/>
      <c r="BO676" s="19"/>
      <c r="BP676" s="6"/>
      <c r="BQ676" s="6"/>
      <c r="BR676" s="6"/>
      <c r="BS676" s="19"/>
      <c r="BT676" s="6"/>
      <c r="BU676" s="6"/>
      <c r="BV676" s="30"/>
      <c r="BW676" s="19"/>
      <c r="BX676" s="6"/>
      <c r="BY676" s="6"/>
      <c r="BZ676" s="6"/>
      <c r="CA676" s="19"/>
      <c r="CB676" s="6"/>
      <c r="CC676" s="6"/>
      <c r="CD676" s="30"/>
      <c r="CE676" s="19"/>
      <c r="CF676" s="6"/>
      <c r="CG676" s="6"/>
      <c r="CH676" s="6"/>
      <c r="CI676" s="19"/>
      <c r="CJ676" s="6"/>
      <c r="CK676" s="6"/>
      <c r="CL676" s="30"/>
      <c r="CM676" s="19"/>
      <c r="CN676" s="6"/>
      <c r="CO676" s="6"/>
      <c r="CP676" s="6"/>
      <c r="CQ676" s="19"/>
      <c r="CR676" s="6"/>
      <c r="CS676" s="6"/>
      <c r="CT676" s="30"/>
      <c r="CU676" s="19"/>
      <c r="CV676" s="6"/>
      <c r="CW676" s="6"/>
      <c r="CX676" s="6"/>
      <c r="CY676" s="19"/>
      <c r="CZ676" s="6"/>
      <c r="DA676" s="6"/>
      <c r="DB676" s="30"/>
      <c r="DC676" s="19"/>
      <c r="DD676" s="6"/>
      <c r="DE676" s="6"/>
      <c r="DF676" s="6"/>
      <c r="DG676" s="19"/>
      <c r="DH676" s="6"/>
      <c r="DI676" s="6"/>
      <c r="DJ676" s="30"/>
      <c r="DK676" s="19"/>
      <c r="DL676" s="6"/>
      <c r="DM676" s="6"/>
      <c r="DN676" s="6"/>
      <c r="DO676" s="19"/>
      <c r="DP676" s="6"/>
      <c r="DQ676" s="6"/>
      <c r="DR676" s="30"/>
      <c r="DS676" s="19"/>
      <c r="DT676" s="6"/>
      <c r="DU676" s="6"/>
      <c r="DV676" s="30"/>
      <c r="DW676" s="19"/>
      <c r="DX676" s="6"/>
      <c r="DY676" s="6"/>
      <c r="DZ676" s="6"/>
      <c r="EA676" s="19"/>
      <c r="EB676" s="6"/>
      <c r="EC676" s="6"/>
      <c r="ED676" s="30"/>
      <c r="EE676" s="19"/>
      <c r="EF676" s="6"/>
      <c r="EG676" s="6"/>
      <c r="EH676" s="6"/>
      <c r="EI676" s="19"/>
      <c r="EJ676" s="6"/>
      <c r="EK676" s="6"/>
      <c r="EL676" s="30"/>
      <c r="EM676" s="19"/>
      <c r="EN676" s="6"/>
      <c r="EO676" s="6"/>
      <c r="EP676" s="6"/>
      <c r="EQ676" s="19"/>
      <c r="ER676" s="6"/>
      <c r="ES676" s="6"/>
      <c r="ET676" s="30"/>
      <c r="EU676" s="19"/>
      <c r="EV676" s="6"/>
      <c r="EW676" s="6"/>
      <c r="EX676" s="6"/>
      <c r="EY676" s="19"/>
      <c r="EZ676" s="6"/>
      <c r="FA676" s="6"/>
      <c r="FB676" s="30"/>
      <c r="FC676" s="19"/>
      <c r="FD676" s="6"/>
      <c r="FE676" s="6"/>
      <c r="FF676" s="6"/>
      <c r="FG676" s="19"/>
      <c r="FH676" s="6"/>
      <c r="FI676" s="6"/>
      <c r="FJ676" s="30"/>
      <c r="FK676" s="19"/>
      <c r="FL676" s="6"/>
      <c r="FM676" s="6"/>
      <c r="FN676" s="117"/>
      <c r="FO676" s="86"/>
    </row>
    <row r="677" spans="1:171" x14ac:dyDescent="0.2">
      <c r="A677" s="1"/>
      <c r="B677" s="74" t="str">
        <f>IF($B$41="","",$B$41)</f>
        <v>項目38</v>
      </c>
      <c r="C677" s="19"/>
      <c r="D677" s="6"/>
      <c r="E677" s="6"/>
      <c r="F677" s="6"/>
      <c r="G677" s="19"/>
      <c r="H677" s="6"/>
      <c r="I677" s="6"/>
      <c r="J677" s="6"/>
      <c r="K677" s="19"/>
      <c r="L677" s="6"/>
      <c r="M677" s="6"/>
      <c r="N677" s="6"/>
      <c r="O677" s="19"/>
      <c r="P677" s="6"/>
      <c r="Q677" s="6"/>
      <c r="R677" s="6"/>
      <c r="S677" s="19"/>
      <c r="T677" s="6"/>
      <c r="U677" s="6"/>
      <c r="V677" s="6"/>
      <c r="W677" s="19"/>
      <c r="X677" s="6"/>
      <c r="Y677" s="6"/>
      <c r="Z677" s="6"/>
      <c r="AA677" s="19"/>
      <c r="AB677" s="6"/>
      <c r="AC677" s="6"/>
      <c r="AD677" s="6"/>
      <c r="AE677" s="19"/>
      <c r="AF677" s="6"/>
      <c r="AG677" s="6"/>
      <c r="AH677" s="6"/>
      <c r="AI677" s="19"/>
      <c r="AJ677" s="6"/>
      <c r="AK677" s="6"/>
      <c r="AL677" s="6"/>
      <c r="AM677" s="19"/>
      <c r="AN677" s="6"/>
      <c r="AO677" s="6"/>
      <c r="AP677" s="6"/>
      <c r="AQ677" s="19"/>
      <c r="AR677" s="6"/>
      <c r="AS677" s="6"/>
      <c r="AT677" s="6"/>
      <c r="AU677" s="19"/>
      <c r="AV677" s="6"/>
      <c r="AW677" s="6"/>
      <c r="AX677" s="30"/>
      <c r="AY677" s="19"/>
      <c r="AZ677" s="6"/>
      <c r="BA677" s="6"/>
      <c r="BB677" s="6"/>
      <c r="BC677" s="19"/>
      <c r="BD677" s="6"/>
      <c r="BE677" s="6"/>
      <c r="BF677" s="30"/>
      <c r="BG677" s="19"/>
      <c r="BH677" s="6"/>
      <c r="BI677" s="6"/>
      <c r="BJ677" s="6"/>
      <c r="BK677" s="19"/>
      <c r="BL677" s="6"/>
      <c r="BM677" s="6"/>
      <c r="BN677" s="30"/>
      <c r="BO677" s="19"/>
      <c r="BP677" s="6"/>
      <c r="BQ677" s="6"/>
      <c r="BR677" s="6"/>
      <c r="BS677" s="19"/>
      <c r="BT677" s="6"/>
      <c r="BU677" s="6"/>
      <c r="BV677" s="30"/>
      <c r="BW677" s="19"/>
      <c r="BX677" s="6"/>
      <c r="BY677" s="6"/>
      <c r="BZ677" s="6"/>
      <c r="CA677" s="19"/>
      <c r="CB677" s="6"/>
      <c r="CC677" s="6"/>
      <c r="CD677" s="30"/>
      <c r="CE677" s="19"/>
      <c r="CF677" s="6"/>
      <c r="CG677" s="6"/>
      <c r="CH677" s="6"/>
      <c r="CI677" s="19"/>
      <c r="CJ677" s="6"/>
      <c r="CK677" s="6"/>
      <c r="CL677" s="30"/>
      <c r="CM677" s="19"/>
      <c r="CN677" s="6"/>
      <c r="CO677" s="6"/>
      <c r="CP677" s="6"/>
      <c r="CQ677" s="19"/>
      <c r="CR677" s="6"/>
      <c r="CS677" s="6"/>
      <c r="CT677" s="30"/>
      <c r="CU677" s="19"/>
      <c r="CV677" s="6"/>
      <c r="CW677" s="6"/>
      <c r="CX677" s="6"/>
      <c r="CY677" s="19"/>
      <c r="CZ677" s="6"/>
      <c r="DA677" s="6"/>
      <c r="DB677" s="30"/>
      <c r="DC677" s="19"/>
      <c r="DD677" s="6"/>
      <c r="DE677" s="6"/>
      <c r="DF677" s="6"/>
      <c r="DG677" s="19"/>
      <c r="DH677" s="6"/>
      <c r="DI677" s="6"/>
      <c r="DJ677" s="30"/>
      <c r="DK677" s="19"/>
      <c r="DL677" s="6"/>
      <c r="DM677" s="6"/>
      <c r="DN677" s="6"/>
      <c r="DO677" s="19"/>
      <c r="DP677" s="6"/>
      <c r="DQ677" s="6"/>
      <c r="DR677" s="30"/>
      <c r="DS677" s="19"/>
      <c r="DT677" s="6"/>
      <c r="DU677" s="6"/>
      <c r="DV677" s="30"/>
      <c r="DW677" s="19"/>
      <c r="DX677" s="6"/>
      <c r="DY677" s="6"/>
      <c r="DZ677" s="6"/>
      <c r="EA677" s="19"/>
      <c r="EB677" s="6"/>
      <c r="EC677" s="6"/>
      <c r="ED677" s="30"/>
      <c r="EE677" s="19"/>
      <c r="EF677" s="6"/>
      <c r="EG677" s="6"/>
      <c r="EH677" s="6"/>
      <c r="EI677" s="19"/>
      <c r="EJ677" s="6"/>
      <c r="EK677" s="6"/>
      <c r="EL677" s="30"/>
      <c r="EM677" s="19"/>
      <c r="EN677" s="6"/>
      <c r="EO677" s="6"/>
      <c r="EP677" s="6"/>
      <c r="EQ677" s="19"/>
      <c r="ER677" s="6"/>
      <c r="ES677" s="6"/>
      <c r="ET677" s="30"/>
      <c r="EU677" s="19"/>
      <c r="EV677" s="6"/>
      <c r="EW677" s="6"/>
      <c r="EX677" s="6"/>
      <c r="EY677" s="19"/>
      <c r="EZ677" s="6"/>
      <c r="FA677" s="6"/>
      <c r="FB677" s="30"/>
      <c r="FC677" s="19"/>
      <c r="FD677" s="6"/>
      <c r="FE677" s="6"/>
      <c r="FF677" s="6"/>
      <c r="FG677" s="19"/>
      <c r="FH677" s="6"/>
      <c r="FI677" s="6"/>
      <c r="FJ677" s="30"/>
      <c r="FK677" s="19"/>
      <c r="FL677" s="6"/>
      <c r="FM677" s="6"/>
      <c r="FN677" s="117"/>
      <c r="FO677" s="86"/>
    </row>
    <row r="678" spans="1:171" x14ac:dyDescent="0.2">
      <c r="A678" s="1"/>
      <c r="B678" s="74" t="str">
        <f>IF($B$42="","",$B$42)</f>
        <v>項目39</v>
      </c>
      <c r="C678" s="19"/>
      <c r="D678" s="6"/>
      <c r="E678" s="6"/>
      <c r="F678" s="6"/>
      <c r="G678" s="19"/>
      <c r="H678" s="6"/>
      <c r="I678" s="6"/>
      <c r="J678" s="6"/>
      <c r="K678" s="19"/>
      <c r="L678" s="6"/>
      <c r="M678" s="6"/>
      <c r="N678" s="6"/>
      <c r="O678" s="19"/>
      <c r="P678" s="6"/>
      <c r="Q678" s="6"/>
      <c r="R678" s="6"/>
      <c r="S678" s="19"/>
      <c r="T678" s="6"/>
      <c r="U678" s="6"/>
      <c r="V678" s="6"/>
      <c r="W678" s="19"/>
      <c r="X678" s="6"/>
      <c r="Y678" s="6"/>
      <c r="Z678" s="6"/>
      <c r="AA678" s="19"/>
      <c r="AB678" s="6"/>
      <c r="AC678" s="6"/>
      <c r="AD678" s="6"/>
      <c r="AE678" s="19"/>
      <c r="AF678" s="6"/>
      <c r="AG678" s="6"/>
      <c r="AH678" s="6"/>
      <c r="AI678" s="19"/>
      <c r="AJ678" s="6"/>
      <c r="AK678" s="6"/>
      <c r="AL678" s="6"/>
      <c r="AM678" s="19"/>
      <c r="AN678" s="6"/>
      <c r="AO678" s="6"/>
      <c r="AP678" s="6"/>
      <c r="AQ678" s="19"/>
      <c r="AR678" s="6"/>
      <c r="AS678" s="6"/>
      <c r="AT678" s="6"/>
      <c r="AU678" s="19"/>
      <c r="AV678" s="6"/>
      <c r="AW678" s="6"/>
      <c r="AX678" s="30"/>
      <c r="AY678" s="19"/>
      <c r="AZ678" s="6"/>
      <c r="BA678" s="6"/>
      <c r="BB678" s="6"/>
      <c r="BC678" s="19"/>
      <c r="BD678" s="6"/>
      <c r="BE678" s="6"/>
      <c r="BF678" s="30"/>
      <c r="BG678" s="19"/>
      <c r="BH678" s="6"/>
      <c r="BI678" s="6"/>
      <c r="BJ678" s="6"/>
      <c r="BK678" s="19"/>
      <c r="BL678" s="6"/>
      <c r="BM678" s="6"/>
      <c r="BN678" s="30"/>
      <c r="BO678" s="19"/>
      <c r="BP678" s="6"/>
      <c r="BQ678" s="6"/>
      <c r="BR678" s="6"/>
      <c r="BS678" s="19"/>
      <c r="BT678" s="6"/>
      <c r="BU678" s="6"/>
      <c r="BV678" s="30"/>
      <c r="BW678" s="19"/>
      <c r="BX678" s="6"/>
      <c r="BY678" s="6"/>
      <c r="BZ678" s="6"/>
      <c r="CA678" s="19"/>
      <c r="CB678" s="6"/>
      <c r="CC678" s="6"/>
      <c r="CD678" s="30"/>
      <c r="CE678" s="19"/>
      <c r="CF678" s="6"/>
      <c r="CG678" s="6"/>
      <c r="CH678" s="6"/>
      <c r="CI678" s="19"/>
      <c r="CJ678" s="6"/>
      <c r="CK678" s="6"/>
      <c r="CL678" s="30"/>
      <c r="CM678" s="19"/>
      <c r="CN678" s="6"/>
      <c r="CO678" s="6"/>
      <c r="CP678" s="6"/>
      <c r="CQ678" s="19"/>
      <c r="CR678" s="6"/>
      <c r="CS678" s="6"/>
      <c r="CT678" s="30"/>
      <c r="CU678" s="19"/>
      <c r="CV678" s="6"/>
      <c r="CW678" s="6"/>
      <c r="CX678" s="6"/>
      <c r="CY678" s="19"/>
      <c r="CZ678" s="6"/>
      <c r="DA678" s="6"/>
      <c r="DB678" s="30"/>
      <c r="DC678" s="19"/>
      <c r="DD678" s="6"/>
      <c r="DE678" s="6"/>
      <c r="DF678" s="6"/>
      <c r="DG678" s="19"/>
      <c r="DH678" s="6"/>
      <c r="DI678" s="6"/>
      <c r="DJ678" s="30"/>
      <c r="DK678" s="19"/>
      <c r="DL678" s="6"/>
      <c r="DM678" s="6"/>
      <c r="DN678" s="6"/>
      <c r="DO678" s="19"/>
      <c r="DP678" s="6"/>
      <c r="DQ678" s="6"/>
      <c r="DR678" s="30"/>
      <c r="DS678" s="19"/>
      <c r="DT678" s="6"/>
      <c r="DU678" s="6"/>
      <c r="DV678" s="30"/>
      <c r="DW678" s="19"/>
      <c r="DX678" s="6"/>
      <c r="DY678" s="6"/>
      <c r="DZ678" s="6"/>
      <c r="EA678" s="19"/>
      <c r="EB678" s="6"/>
      <c r="EC678" s="6"/>
      <c r="ED678" s="30"/>
      <c r="EE678" s="19"/>
      <c r="EF678" s="6"/>
      <c r="EG678" s="6"/>
      <c r="EH678" s="6"/>
      <c r="EI678" s="19"/>
      <c r="EJ678" s="6"/>
      <c r="EK678" s="6"/>
      <c r="EL678" s="30"/>
      <c r="EM678" s="19"/>
      <c r="EN678" s="6"/>
      <c r="EO678" s="6"/>
      <c r="EP678" s="6"/>
      <c r="EQ678" s="19"/>
      <c r="ER678" s="6"/>
      <c r="ES678" s="6"/>
      <c r="ET678" s="30"/>
      <c r="EU678" s="19"/>
      <c r="EV678" s="6"/>
      <c r="EW678" s="6"/>
      <c r="EX678" s="6"/>
      <c r="EY678" s="19"/>
      <c r="EZ678" s="6"/>
      <c r="FA678" s="6"/>
      <c r="FB678" s="30"/>
      <c r="FC678" s="19"/>
      <c r="FD678" s="6"/>
      <c r="FE678" s="6"/>
      <c r="FF678" s="6"/>
      <c r="FG678" s="19"/>
      <c r="FH678" s="6"/>
      <c r="FI678" s="6"/>
      <c r="FJ678" s="30"/>
      <c r="FK678" s="19"/>
      <c r="FL678" s="6"/>
      <c r="FM678" s="6"/>
      <c r="FN678" s="117"/>
      <c r="FO678" s="86"/>
    </row>
    <row r="679" spans="1:171" x14ac:dyDescent="0.2">
      <c r="A679" s="1"/>
      <c r="B679" s="74" t="str">
        <f>IF($B$43="","",$B$43)</f>
        <v>項目40</v>
      </c>
      <c r="C679" s="19"/>
      <c r="D679" s="6"/>
      <c r="E679" s="6"/>
      <c r="F679" s="6"/>
      <c r="G679" s="19"/>
      <c r="H679" s="6"/>
      <c r="I679" s="6"/>
      <c r="J679" s="6"/>
      <c r="K679" s="19"/>
      <c r="L679" s="6"/>
      <c r="M679" s="6"/>
      <c r="N679" s="6"/>
      <c r="O679" s="19"/>
      <c r="P679" s="6"/>
      <c r="Q679" s="6"/>
      <c r="R679" s="6"/>
      <c r="S679" s="19"/>
      <c r="T679" s="6"/>
      <c r="U679" s="6"/>
      <c r="V679" s="6"/>
      <c r="W679" s="19"/>
      <c r="X679" s="6"/>
      <c r="Y679" s="6"/>
      <c r="Z679" s="6"/>
      <c r="AA679" s="19"/>
      <c r="AB679" s="6"/>
      <c r="AC679" s="6"/>
      <c r="AD679" s="6"/>
      <c r="AE679" s="19"/>
      <c r="AF679" s="6"/>
      <c r="AG679" s="6"/>
      <c r="AH679" s="6"/>
      <c r="AI679" s="19"/>
      <c r="AJ679" s="6"/>
      <c r="AK679" s="6"/>
      <c r="AL679" s="6"/>
      <c r="AM679" s="19"/>
      <c r="AN679" s="6"/>
      <c r="AO679" s="6"/>
      <c r="AP679" s="6"/>
      <c r="AQ679" s="19"/>
      <c r="AR679" s="6"/>
      <c r="AS679" s="6"/>
      <c r="AT679" s="6"/>
      <c r="AU679" s="19"/>
      <c r="AV679" s="6"/>
      <c r="AW679" s="6"/>
      <c r="AX679" s="30"/>
      <c r="AY679" s="19"/>
      <c r="AZ679" s="6"/>
      <c r="BA679" s="6"/>
      <c r="BB679" s="6"/>
      <c r="BC679" s="19"/>
      <c r="BD679" s="6"/>
      <c r="BE679" s="6"/>
      <c r="BF679" s="30"/>
      <c r="BG679" s="19"/>
      <c r="BH679" s="6"/>
      <c r="BI679" s="6"/>
      <c r="BJ679" s="6"/>
      <c r="BK679" s="19"/>
      <c r="BL679" s="6"/>
      <c r="BM679" s="6"/>
      <c r="BN679" s="30"/>
      <c r="BO679" s="19"/>
      <c r="BP679" s="6"/>
      <c r="BQ679" s="6"/>
      <c r="BR679" s="6"/>
      <c r="BS679" s="19"/>
      <c r="BT679" s="6"/>
      <c r="BU679" s="6"/>
      <c r="BV679" s="30"/>
      <c r="BW679" s="19"/>
      <c r="BX679" s="6"/>
      <c r="BY679" s="6"/>
      <c r="BZ679" s="6"/>
      <c r="CA679" s="19"/>
      <c r="CB679" s="6"/>
      <c r="CC679" s="6"/>
      <c r="CD679" s="30"/>
      <c r="CE679" s="19"/>
      <c r="CF679" s="6"/>
      <c r="CG679" s="6"/>
      <c r="CH679" s="6"/>
      <c r="CI679" s="19"/>
      <c r="CJ679" s="6"/>
      <c r="CK679" s="6"/>
      <c r="CL679" s="30"/>
      <c r="CM679" s="19"/>
      <c r="CN679" s="6"/>
      <c r="CO679" s="6"/>
      <c r="CP679" s="6"/>
      <c r="CQ679" s="19"/>
      <c r="CR679" s="6"/>
      <c r="CS679" s="6"/>
      <c r="CT679" s="30"/>
      <c r="CU679" s="19"/>
      <c r="CV679" s="6"/>
      <c r="CW679" s="6"/>
      <c r="CX679" s="6"/>
      <c r="CY679" s="19"/>
      <c r="CZ679" s="6"/>
      <c r="DA679" s="6"/>
      <c r="DB679" s="30"/>
      <c r="DC679" s="19"/>
      <c r="DD679" s="6"/>
      <c r="DE679" s="6"/>
      <c r="DF679" s="6"/>
      <c r="DG679" s="19"/>
      <c r="DH679" s="6"/>
      <c r="DI679" s="6"/>
      <c r="DJ679" s="30"/>
      <c r="DK679" s="19"/>
      <c r="DL679" s="6"/>
      <c r="DM679" s="6"/>
      <c r="DN679" s="6"/>
      <c r="DO679" s="19"/>
      <c r="DP679" s="6"/>
      <c r="DQ679" s="6"/>
      <c r="DR679" s="30"/>
      <c r="DS679" s="19"/>
      <c r="DT679" s="6"/>
      <c r="DU679" s="6"/>
      <c r="DV679" s="30"/>
      <c r="DW679" s="19"/>
      <c r="DX679" s="6"/>
      <c r="DY679" s="6"/>
      <c r="DZ679" s="6"/>
      <c r="EA679" s="19"/>
      <c r="EB679" s="6"/>
      <c r="EC679" s="6"/>
      <c r="ED679" s="30"/>
      <c r="EE679" s="19"/>
      <c r="EF679" s="6"/>
      <c r="EG679" s="6"/>
      <c r="EH679" s="6"/>
      <c r="EI679" s="19"/>
      <c r="EJ679" s="6"/>
      <c r="EK679" s="6"/>
      <c r="EL679" s="30"/>
      <c r="EM679" s="19"/>
      <c r="EN679" s="6"/>
      <c r="EO679" s="6"/>
      <c r="EP679" s="6"/>
      <c r="EQ679" s="19"/>
      <c r="ER679" s="6"/>
      <c r="ES679" s="6"/>
      <c r="ET679" s="30"/>
      <c r="EU679" s="19"/>
      <c r="EV679" s="6"/>
      <c r="EW679" s="6"/>
      <c r="EX679" s="6"/>
      <c r="EY679" s="19"/>
      <c r="EZ679" s="6"/>
      <c r="FA679" s="6"/>
      <c r="FB679" s="30"/>
      <c r="FC679" s="19"/>
      <c r="FD679" s="6"/>
      <c r="FE679" s="6"/>
      <c r="FF679" s="6"/>
      <c r="FG679" s="19"/>
      <c r="FH679" s="6"/>
      <c r="FI679" s="6"/>
      <c r="FJ679" s="30"/>
      <c r="FK679" s="19"/>
      <c r="FL679" s="6"/>
      <c r="FM679" s="6"/>
      <c r="FN679" s="117"/>
      <c r="FO679" s="86"/>
    </row>
    <row r="680" spans="1:171" x14ac:dyDescent="0.2">
      <c r="A680" s="1"/>
      <c r="B680" s="74" t="str">
        <f>IF($B$44="","",$B$44)</f>
        <v>項目41</v>
      </c>
      <c r="C680" s="19"/>
      <c r="D680" s="6"/>
      <c r="E680" s="6"/>
      <c r="F680" s="6"/>
      <c r="G680" s="19"/>
      <c r="H680" s="6"/>
      <c r="I680" s="6"/>
      <c r="J680" s="6"/>
      <c r="K680" s="19"/>
      <c r="L680" s="6"/>
      <c r="M680" s="6"/>
      <c r="N680" s="6"/>
      <c r="O680" s="19"/>
      <c r="P680" s="6"/>
      <c r="Q680" s="6"/>
      <c r="R680" s="6"/>
      <c r="S680" s="19"/>
      <c r="T680" s="6"/>
      <c r="U680" s="6"/>
      <c r="V680" s="6"/>
      <c r="W680" s="19"/>
      <c r="X680" s="6"/>
      <c r="Y680" s="6"/>
      <c r="Z680" s="6"/>
      <c r="AA680" s="19"/>
      <c r="AB680" s="6"/>
      <c r="AC680" s="6"/>
      <c r="AD680" s="6"/>
      <c r="AE680" s="19"/>
      <c r="AF680" s="6"/>
      <c r="AG680" s="6"/>
      <c r="AH680" s="6"/>
      <c r="AI680" s="19"/>
      <c r="AJ680" s="6"/>
      <c r="AK680" s="6"/>
      <c r="AL680" s="6"/>
      <c r="AM680" s="19"/>
      <c r="AN680" s="6"/>
      <c r="AO680" s="6"/>
      <c r="AP680" s="6"/>
      <c r="AQ680" s="19"/>
      <c r="AR680" s="6"/>
      <c r="AS680" s="6"/>
      <c r="AT680" s="6"/>
      <c r="AU680" s="19"/>
      <c r="AV680" s="6"/>
      <c r="AW680" s="6"/>
      <c r="AX680" s="30"/>
      <c r="AY680" s="19"/>
      <c r="AZ680" s="6"/>
      <c r="BA680" s="6"/>
      <c r="BB680" s="6"/>
      <c r="BC680" s="19"/>
      <c r="BD680" s="6"/>
      <c r="BE680" s="6"/>
      <c r="BF680" s="30"/>
      <c r="BG680" s="19"/>
      <c r="BH680" s="6"/>
      <c r="BI680" s="6"/>
      <c r="BJ680" s="6"/>
      <c r="BK680" s="19"/>
      <c r="BL680" s="6"/>
      <c r="BM680" s="6"/>
      <c r="BN680" s="30"/>
      <c r="BO680" s="19"/>
      <c r="BP680" s="6"/>
      <c r="BQ680" s="6"/>
      <c r="BR680" s="6"/>
      <c r="BS680" s="19"/>
      <c r="BT680" s="6"/>
      <c r="BU680" s="6"/>
      <c r="BV680" s="30"/>
      <c r="BW680" s="19"/>
      <c r="BX680" s="6"/>
      <c r="BY680" s="6"/>
      <c r="BZ680" s="6"/>
      <c r="CA680" s="19"/>
      <c r="CB680" s="6"/>
      <c r="CC680" s="6"/>
      <c r="CD680" s="30"/>
      <c r="CE680" s="19"/>
      <c r="CF680" s="6"/>
      <c r="CG680" s="6"/>
      <c r="CH680" s="6"/>
      <c r="CI680" s="19"/>
      <c r="CJ680" s="6"/>
      <c r="CK680" s="6"/>
      <c r="CL680" s="30"/>
      <c r="CM680" s="19"/>
      <c r="CN680" s="6"/>
      <c r="CO680" s="6"/>
      <c r="CP680" s="6"/>
      <c r="CQ680" s="19"/>
      <c r="CR680" s="6"/>
      <c r="CS680" s="6"/>
      <c r="CT680" s="30"/>
      <c r="CU680" s="19"/>
      <c r="CV680" s="6"/>
      <c r="CW680" s="6"/>
      <c r="CX680" s="6"/>
      <c r="CY680" s="19"/>
      <c r="CZ680" s="6"/>
      <c r="DA680" s="6"/>
      <c r="DB680" s="30"/>
      <c r="DC680" s="19"/>
      <c r="DD680" s="6"/>
      <c r="DE680" s="6"/>
      <c r="DF680" s="6"/>
      <c r="DG680" s="19"/>
      <c r="DH680" s="6"/>
      <c r="DI680" s="6"/>
      <c r="DJ680" s="30"/>
      <c r="DK680" s="19"/>
      <c r="DL680" s="6"/>
      <c r="DM680" s="6"/>
      <c r="DN680" s="6"/>
      <c r="DO680" s="19"/>
      <c r="DP680" s="6"/>
      <c r="DQ680" s="6"/>
      <c r="DR680" s="30"/>
      <c r="DS680" s="19"/>
      <c r="DT680" s="6"/>
      <c r="DU680" s="6"/>
      <c r="DV680" s="30"/>
      <c r="DW680" s="19"/>
      <c r="DX680" s="6"/>
      <c r="DY680" s="6"/>
      <c r="DZ680" s="6"/>
      <c r="EA680" s="19"/>
      <c r="EB680" s="6"/>
      <c r="EC680" s="6"/>
      <c r="ED680" s="30"/>
      <c r="EE680" s="19"/>
      <c r="EF680" s="6"/>
      <c r="EG680" s="6"/>
      <c r="EH680" s="6"/>
      <c r="EI680" s="19"/>
      <c r="EJ680" s="6"/>
      <c r="EK680" s="6"/>
      <c r="EL680" s="30"/>
      <c r="EM680" s="19"/>
      <c r="EN680" s="6"/>
      <c r="EO680" s="6"/>
      <c r="EP680" s="6"/>
      <c r="EQ680" s="19"/>
      <c r="ER680" s="6"/>
      <c r="ES680" s="6"/>
      <c r="ET680" s="30"/>
      <c r="EU680" s="19"/>
      <c r="EV680" s="6"/>
      <c r="EW680" s="6"/>
      <c r="EX680" s="6"/>
      <c r="EY680" s="19"/>
      <c r="EZ680" s="6"/>
      <c r="FA680" s="6"/>
      <c r="FB680" s="30"/>
      <c r="FC680" s="19"/>
      <c r="FD680" s="6"/>
      <c r="FE680" s="6"/>
      <c r="FF680" s="6"/>
      <c r="FG680" s="19"/>
      <c r="FH680" s="6"/>
      <c r="FI680" s="6"/>
      <c r="FJ680" s="30"/>
      <c r="FK680" s="19"/>
      <c r="FL680" s="6"/>
      <c r="FM680" s="6"/>
      <c r="FN680" s="117"/>
      <c r="FO680" s="86"/>
    </row>
    <row r="681" spans="1:171" x14ac:dyDescent="0.2">
      <c r="A681" s="1"/>
      <c r="B681" s="74" t="str">
        <f>IF($B$45="","",$B$45)</f>
        <v>項目42</v>
      </c>
      <c r="C681" s="19"/>
      <c r="D681" s="6"/>
      <c r="E681" s="6"/>
      <c r="F681" s="6"/>
      <c r="G681" s="19"/>
      <c r="H681" s="6"/>
      <c r="I681" s="6"/>
      <c r="J681" s="6"/>
      <c r="K681" s="19"/>
      <c r="L681" s="6"/>
      <c r="M681" s="6"/>
      <c r="N681" s="6"/>
      <c r="O681" s="19"/>
      <c r="P681" s="6"/>
      <c r="Q681" s="6"/>
      <c r="R681" s="6"/>
      <c r="S681" s="19"/>
      <c r="T681" s="6"/>
      <c r="U681" s="6"/>
      <c r="V681" s="6"/>
      <c r="W681" s="19"/>
      <c r="X681" s="6"/>
      <c r="Y681" s="6"/>
      <c r="Z681" s="6"/>
      <c r="AA681" s="19"/>
      <c r="AB681" s="6"/>
      <c r="AC681" s="6"/>
      <c r="AD681" s="6"/>
      <c r="AE681" s="19"/>
      <c r="AF681" s="6"/>
      <c r="AG681" s="6"/>
      <c r="AH681" s="6"/>
      <c r="AI681" s="19"/>
      <c r="AJ681" s="6"/>
      <c r="AK681" s="6"/>
      <c r="AL681" s="6"/>
      <c r="AM681" s="19"/>
      <c r="AN681" s="6"/>
      <c r="AO681" s="6"/>
      <c r="AP681" s="6"/>
      <c r="AQ681" s="19"/>
      <c r="AR681" s="6"/>
      <c r="AS681" s="6"/>
      <c r="AT681" s="6"/>
      <c r="AU681" s="19"/>
      <c r="AV681" s="6"/>
      <c r="AW681" s="6"/>
      <c r="AX681" s="30"/>
      <c r="AY681" s="19"/>
      <c r="AZ681" s="6"/>
      <c r="BA681" s="6"/>
      <c r="BB681" s="6"/>
      <c r="BC681" s="19"/>
      <c r="BD681" s="6"/>
      <c r="BE681" s="6"/>
      <c r="BF681" s="30"/>
      <c r="BG681" s="19"/>
      <c r="BH681" s="6"/>
      <c r="BI681" s="6"/>
      <c r="BJ681" s="6"/>
      <c r="BK681" s="19"/>
      <c r="BL681" s="6"/>
      <c r="BM681" s="6"/>
      <c r="BN681" s="30"/>
      <c r="BO681" s="19"/>
      <c r="BP681" s="6"/>
      <c r="BQ681" s="6"/>
      <c r="BR681" s="6"/>
      <c r="BS681" s="19"/>
      <c r="BT681" s="6"/>
      <c r="BU681" s="6"/>
      <c r="BV681" s="30"/>
      <c r="BW681" s="19"/>
      <c r="BX681" s="6"/>
      <c r="BY681" s="6"/>
      <c r="BZ681" s="6"/>
      <c r="CA681" s="19"/>
      <c r="CB681" s="6"/>
      <c r="CC681" s="6"/>
      <c r="CD681" s="30"/>
      <c r="CE681" s="19"/>
      <c r="CF681" s="6"/>
      <c r="CG681" s="6"/>
      <c r="CH681" s="6"/>
      <c r="CI681" s="19"/>
      <c r="CJ681" s="6"/>
      <c r="CK681" s="6"/>
      <c r="CL681" s="30"/>
      <c r="CM681" s="19"/>
      <c r="CN681" s="6"/>
      <c r="CO681" s="6"/>
      <c r="CP681" s="6"/>
      <c r="CQ681" s="19"/>
      <c r="CR681" s="6"/>
      <c r="CS681" s="6"/>
      <c r="CT681" s="30"/>
      <c r="CU681" s="19"/>
      <c r="CV681" s="6"/>
      <c r="CW681" s="6"/>
      <c r="CX681" s="6"/>
      <c r="CY681" s="19"/>
      <c r="CZ681" s="6"/>
      <c r="DA681" s="6"/>
      <c r="DB681" s="30"/>
      <c r="DC681" s="19"/>
      <c r="DD681" s="6"/>
      <c r="DE681" s="6"/>
      <c r="DF681" s="6"/>
      <c r="DG681" s="19"/>
      <c r="DH681" s="6"/>
      <c r="DI681" s="6"/>
      <c r="DJ681" s="30"/>
      <c r="DK681" s="19"/>
      <c r="DL681" s="6"/>
      <c r="DM681" s="6"/>
      <c r="DN681" s="6"/>
      <c r="DO681" s="19"/>
      <c r="DP681" s="6"/>
      <c r="DQ681" s="6"/>
      <c r="DR681" s="30"/>
      <c r="DS681" s="19"/>
      <c r="DT681" s="6"/>
      <c r="DU681" s="6"/>
      <c r="DV681" s="30"/>
      <c r="DW681" s="19"/>
      <c r="DX681" s="6"/>
      <c r="DY681" s="6"/>
      <c r="DZ681" s="6"/>
      <c r="EA681" s="19"/>
      <c r="EB681" s="6"/>
      <c r="EC681" s="6"/>
      <c r="ED681" s="30"/>
      <c r="EE681" s="19"/>
      <c r="EF681" s="6"/>
      <c r="EG681" s="6"/>
      <c r="EH681" s="6"/>
      <c r="EI681" s="19"/>
      <c r="EJ681" s="6"/>
      <c r="EK681" s="6"/>
      <c r="EL681" s="30"/>
      <c r="EM681" s="19"/>
      <c r="EN681" s="6"/>
      <c r="EO681" s="6"/>
      <c r="EP681" s="6"/>
      <c r="EQ681" s="19"/>
      <c r="ER681" s="6"/>
      <c r="ES681" s="6"/>
      <c r="ET681" s="30"/>
      <c r="EU681" s="19"/>
      <c r="EV681" s="6"/>
      <c r="EW681" s="6"/>
      <c r="EX681" s="6"/>
      <c r="EY681" s="19"/>
      <c r="EZ681" s="6"/>
      <c r="FA681" s="6"/>
      <c r="FB681" s="30"/>
      <c r="FC681" s="19"/>
      <c r="FD681" s="6"/>
      <c r="FE681" s="6"/>
      <c r="FF681" s="6"/>
      <c r="FG681" s="19"/>
      <c r="FH681" s="6"/>
      <c r="FI681" s="6"/>
      <c r="FJ681" s="30"/>
      <c r="FK681" s="19"/>
      <c r="FL681" s="6"/>
      <c r="FM681" s="6"/>
      <c r="FN681" s="117"/>
      <c r="FO681" s="86"/>
    </row>
    <row r="682" spans="1:171" x14ac:dyDescent="0.2">
      <c r="A682" s="1"/>
      <c r="B682" s="74" t="str">
        <f>IF($B$46="","",$B$46)</f>
        <v>項目43</v>
      </c>
      <c r="C682" s="19"/>
      <c r="D682" s="6"/>
      <c r="E682" s="6"/>
      <c r="F682" s="6"/>
      <c r="G682" s="19"/>
      <c r="H682" s="6"/>
      <c r="I682" s="6"/>
      <c r="J682" s="6"/>
      <c r="K682" s="19"/>
      <c r="L682" s="6"/>
      <c r="M682" s="6"/>
      <c r="N682" s="6"/>
      <c r="O682" s="19"/>
      <c r="P682" s="6"/>
      <c r="Q682" s="6"/>
      <c r="R682" s="6"/>
      <c r="S682" s="19"/>
      <c r="T682" s="6"/>
      <c r="U682" s="6"/>
      <c r="V682" s="6"/>
      <c r="W682" s="19"/>
      <c r="X682" s="6"/>
      <c r="Y682" s="6"/>
      <c r="Z682" s="6"/>
      <c r="AA682" s="19"/>
      <c r="AB682" s="6"/>
      <c r="AC682" s="6"/>
      <c r="AD682" s="6"/>
      <c r="AE682" s="19"/>
      <c r="AF682" s="6"/>
      <c r="AG682" s="6"/>
      <c r="AH682" s="6"/>
      <c r="AI682" s="19"/>
      <c r="AJ682" s="6"/>
      <c r="AK682" s="6"/>
      <c r="AL682" s="6"/>
      <c r="AM682" s="19"/>
      <c r="AN682" s="6"/>
      <c r="AO682" s="6"/>
      <c r="AP682" s="6"/>
      <c r="AQ682" s="19"/>
      <c r="AR682" s="6"/>
      <c r="AS682" s="6"/>
      <c r="AT682" s="6"/>
      <c r="AU682" s="19"/>
      <c r="AV682" s="6"/>
      <c r="AW682" s="6"/>
      <c r="AX682" s="30"/>
      <c r="AY682" s="19"/>
      <c r="AZ682" s="6"/>
      <c r="BA682" s="6"/>
      <c r="BB682" s="6"/>
      <c r="BC682" s="19"/>
      <c r="BD682" s="6"/>
      <c r="BE682" s="6"/>
      <c r="BF682" s="30"/>
      <c r="BG682" s="19"/>
      <c r="BH682" s="6"/>
      <c r="BI682" s="6"/>
      <c r="BJ682" s="6"/>
      <c r="BK682" s="19"/>
      <c r="BL682" s="6"/>
      <c r="BM682" s="6"/>
      <c r="BN682" s="30"/>
      <c r="BO682" s="19"/>
      <c r="BP682" s="6"/>
      <c r="BQ682" s="6"/>
      <c r="BR682" s="6"/>
      <c r="BS682" s="19"/>
      <c r="BT682" s="6"/>
      <c r="BU682" s="6"/>
      <c r="BV682" s="30"/>
      <c r="BW682" s="19"/>
      <c r="BX682" s="6"/>
      <c r="BY682" s="6"/>
      <c r="BZ682" s="6"/>
      <c r="CA682" s="19"/>
      <c r="CB682" s="6"/>
      <c r="CC682" s="6"/>
      <c r="CD682" s="30"/>
      <c r="CE682" s="19"/>
      <c r="CF682" s="6"/>
      <c r="CG682" s="6"/>
      <c r="CH682" s="6"/>
      <c r="CI682" s="19"/>
      <c r="CJ682" s="6"/>
      <c r="CK682" s="6"/>
      <c r="CL682" s="30"/>
      <c r="CM682" s="19"/>
      <c r="CN682" s="6"/>
      <c r="CO682" s="6"/>
      <c r="CP682" s="6"/>
      <c r="CQ682" s="19"/>
      <c r="CR682" s="6"/>
      <c r="CS682" s="6"/>
      <c r="CT682" s="30"/>
      <c r="CU682" s="19"/>
      <c r="CV682" s="6"/>
      <c r="CW682" s="6"/>
      <c r="CX682" s="6"/>
      <c r="CY682" s="19"/>
      <c r="CZ682" s="6"/>
      <c r="DA682" s="6"/>
      <c r="DB682" s="30"/>
      <c r="DC682" s="19"/>
      <c r="DD682" s="6"/>
      <c r="DE682" s="6"/>
      <c r="DF682" s="6"/>
      <c r="DG682" s="19"/>
      <c r="DH682" s="6"/>
      <c r="DI682" s="6"/>
      <c r="DJ682" s="30"/>
      <c r="DK682" s="19"/>
      <c r="DL682" s="6"/>
      <c r="DM682" s="6"/>
      <c r="DN682" s="6"/>
      <c r="DO682" s="19"/>
      <c r="DP682" s="6"/>
      <c r="DQ682" s="6"/>
      <c r="DR682" s="30"/>
      <c r="DS682" s="19"/>
      <c r="DT682" s="6"/>
      <c r="DU682" s="6"/>
      <c r="DV682" s="30"/>
      <c r="DW682" s="19"/>
      <c r="DX682" s="6"/>
      <c r="DY682" s="6"/>
      <c r="DZ682" s="6"/>
      <c r="EA682" s="19"/>
      <c r="EB682" s="6"/>
      <c r="EC682" s="6"/>
      <c r="ED682" s="30"/>
      <c r="EE682" s="19"/>
      <c r="EF682" s="6"/>
      <c r="EG682" s="6"/>
      <c r="EH682" s="6"/>
      <c r="EI682" s="19"/>
      <c r="EJ682" s="6"/>
      <c r="EK682" s="6"/>
      <c r="EL682" s="30"/>
      <c r="EM682" s="19"/>
      <c r="EN682" s="6"/>
      <c r="EO682" s="6"/>
      <c r="EP682" s="6"/>
      <c r="EQ682" s="19"/>
      <c r="ER682" s="6"/>
      <c r="ES682" s="6"/>
      <c r="ET682" s="30"/>
      <c r="EU682" s="19"/>
      <c r="EV682" s="6"/>
      <c r="EW682" s="6"/>
      <c r="EX682" s="6"/>
      <c r="EY682" s="19"/>
      <c r="EZ682" s="6"/>
      <c r="FA682" s="6"/>
      <c r="FB682" s="30"/>
      <c r="FC682" s="19"/>
      <c r="FD682" s="6"/>
      <c r="FE682" s="6"/>
      <c r="FF682" s="6"/>
      <c r="FG682" s="19"/>
      <c r="FH682" s="6"/>
      <c r="FI682" s="6"/>
      <c r="FJ682" s="30"/>
      <c r="FK682" s="19"/>
      <c r="FL682" s="6"/>
      <c r="FM682" s="6"/>
      <c r="FN682" s="117"/>
      <c r="FO682" s="86"/>
    </row>
    <row r="683" spans="1:171" x14ac:dyDescent="0.2">
      <c r="A683" s="1"/>
      <c r="B683" s="74" t="str">
        <f>IF($B$47="","",$B$47)</f>
        <v>項目44</v>
      </c>
      <c r="C683" s="19"/>
      <c r="D683" s="6"/>
      <c r="E683" s="6"/>
      <c r="F683" s="6"/>
      <c r="G683" s="19"/>
      <c r="H683" s="6"/>
      <c r="I683" s="6"/>
      <c r="J683" s="6"/>
      <c r="K683" s="19"/>
      <c r="L683" s="6"/>
      <c r="M683" s="6"/>
      <c r="N683" s="6"/>
      <c r="O683" s="19"/>
      <c r="P683" s="6"/>
      <c r="Q683" s="6"/>
      <c r="R683" s="6"/>
      <c r="S683" s="19"/>
      <c r="T683" s="6"/>
      <c r="U683" s="6"/>
      <c r="V683" s="6"/>
      <c r="W683" s="19"/>
      <c r="X683" s="6"/>
      <c r="Y683" s="6"/>
      <c r="Z683" s="6"/>
      <c r="AA683" s="19"/>
      <c r="AB683" s="6"/>
      <c r="AC683" s="6"/>
      <c r="AD683" s="6"/>
      <c r="AE683" s="19"/>
      <c r="AF683" s="6"/>
      <c r="AG683" s="6"/>
      <c r="AH683" s="6"/>
      <c r="AI683" s="19"/>
      <c r="AJ683" s="6"/>
      <c r="AK683" s="6"/>
      <c r="AL683" s="6"/>
      <c r="AM683" s="19"/>
      <c r="AN683" s="6"/>
      <c r="AO683" s="6"/>
      <c r="AP683" s="6"/>
      <c r="AQ683" s="19"/>
      <c r="AR683" s="6"/>
      <c r="AS683" s="6"/>
      <c r="AT683" s="6"/>
      <c r="AU683" s="19"/>
      <c r="AV683" s="6"/>
      <c r="AW683" s="6"/>
      <c r="AX683" s="30"/>
      <c r="AY683" s="19"/>
      <c r="AZ683" s="6"/>
      <c r="BA683" s="6"/>
      <c r="BB683" s="6"/>
      <c r="BC683" s="19"/>
      <c r="BD683" s="6"/>
      <c r="BE683" s="6"/>
      <c r="BF683" s="30"/>
      <c r="BG683" s="19"/>
      <c r="BH683" s="6"/>
      <c r="BI683" s="6"/>
      <c r="BJ683" s="6"/>
      <c r="BK683" s="19"/>
      <c r="BL683" s="6"/>
      <c r="BM683" s="6"/>
      <c r="BN683" s="30"/>
      <c r="BO683" s="19"/>
      <c r="BP683" s="6"/>
      <c r="BQ683" s="6"/>
      <c r="BR683" s="6"/>
      <c r="BS683" s="19"/>
      <c r="BT683" s="6"/>
      <c r="BU683" s="6"/>
      <c r="BV683" s="30"/>
      <c r="BW683" s="19"/>
      <c r="BX683" s="6"/>
      <c r="BY683" s="6"/>
      <c r="BZ683" s="6"/>
      <c r="CA683" s="19"/>
      <c r="CB683" s="6"/>
      <c r="CC683" s="6"/>
      <c r="CD683" s="30"/>
      <c r="CE683" s="19"/>
      <c r="CF683" s="6"/>
      <c r="CG683" s="6"/>
      <c r="CH683" s="6"/>
      <c r="CI683" s="19"/>
      <c r="CJ683" s="6"/>
      <c r="CK683" s="6"/>
      <c r="CL683" s="30"/>
      <c r="CM683" s="19"/>
      <c r="CN683" s="6"/>
      <c r="CO683" s="6"/>
      <c r="CP683" s="6"/>
      <c r="CQ683" s="19"/>
      <c r="CR683" s="6"/>
      <c r="CS683" s="6"/>
      <c r="CT683" s="30"/>
      <c r="CU683" s="19"/>
      <c r="CV683" s="6"/>
      <c r="CW683" s="6"/>
      <c r="CX683" s="6"/>
      <c r="CY683" s="19"/>
      <c r="CZ683" s="6"/>
      <c r="DA683" s="6"/>
      <c r="DB683" s="30"/>
      <c r="DC683" s="19"/>
      <c r="DD683" s="6"/>
      <c r="DE683" s="6"/>
      <c r="DF683" s="6"/>
      <c r="DG683" s="19"/>
      <c r="DH683" s="6"/>
      <c r="DI683" s="6"/>
      <c r="DJ683" s="30"/>
      <c r="DK683" s="19"/>
      <c r="DL683" s="6"/>
      <c r="DM683" s="6"/>
      <c r="DN683" s="6"/>
      <c r="DO683" s="19"/>
      <c r="DP683" s="6"/>
      <c r="DQ683" s="6"/>
      <c r="DR683" s="30"/>
      <c r="DS683" s="19"/>
      <c r="DT683" s="6"/>
      <c r="DU683" s="6"/>
      <c r="DV683" s="30"/>
      <c r="DW683" s="19"/>
      <c r="DX683" s="6"/>
      <c r="DY683" s="6"/>
      <c r="DZ683" s="6"/>
      <c r="EA683" s="19"/>
      <c r="EB683" s="6"/>
      <c r="EC683" s="6"/>
      <c r="ED683" s="30"/>
      <c r="EE683" s="19"/>
      <c r="EF683" s="6"/>
      <c r="EG683" s="6"/>
      <c r="EH683" s="6"/>
      <c r="EI683" s="19"/>
      <c r="EJ683" s="6"/>
      <c r="EK683" s="6"/>
      <c r="EL683" s="30"/>
      <c r="EM683" s="19"/>
      <c r="EN683" s="6"/>
      <c r="EO683" s="6"/>
      <c r="EP683" s="6"/>
      <c r="EQ683" s="19"/>
      <c r="ER683" s="6"/>
      <c r="ES683" s="6"/>
      <c r="ET683" s="30"/>
      <c r="EU683" s="19"/>
      <c r="EV683" s="6"/>
      <c r="EW683" s="6"/>
      <c r="EX683" s="6"/>
      <c r="EY683" s="19"/>
      <c r="EZ683" s="6"/>
      <c r="FA683" s="6"/>
      <c r="FB683" s="30"/>
      <c r="FC683" s="19"/>
      <c r="FD683" s="6"/>
      <c r="FE683" s="6"/>
      <c r="FF683" s="6"/>
      <c r="FG683" s="19"/>
      <c r="FH683" s="6"/>
      <c r="FI683" s="6"/>
      <c r="FJ683" s="30"/>
      <c r="FK683" s="19"/>
      <c r="FL683" s="6"/>
      <c r="FM683" s="6"/>
      <c r="FN683" s="117"/>
      <c r="FO683" s="86"/>
    </row>
    <row r="684" spans="1:171" x14ac:dyDescent="0.2">
      <c r="A684" s="1"/>
      <c r="B684" s="74" t="str">
        <f>IF($B$48="","",$B$48)</f>
        <v>項目45</v>
      </c>
      <c r="C684" s="19"/>
      <c r="D684" s="6"/>
      <c r="E684" s="6"/>
      <c r="F684" s="6"/>
      <c r="G684" s="19"/>
      <c r="H684" s="6"/>
      <c r="I684" s="6"/>
      <c r="J684" s="6"/>
      <c r="K684" s="19"/>
      <c r="L684" s="6"/>
      <c r="M684" s="6"/>
      <c r="N684" s="6"/>
      <c r="O684" s="19"/>
      <c r="P684" s="6"/>
      <c r="Q684" s="6"/>
      <c r="R684" s="6"/>
      <c r="S684" s="19"/>
      <c r="T684" s="6"/>
      <c r="U684" s="6"/>
      <c r="V684" s="6"/>
      <c r="W684" s="19"/>
      <c r="X684" s="6"/>
      <c r="Y684" s="6"/>
      <c r="Z684" s="6"/>
      <c r="AA684" s="19"/>
      <c r="AB684" s="6"/>
      <c r="AC684" s="6"/>
      <c r="AD684" s="6"/>
      <c r="AE684" s="19"/>
      <c r="AF684" s="6"/>
      <c r="AG684" s="6"/>
      <c r="AH684" s="6"/>
      <c r="AI684" s="19"/>
      <c r="AJ684" s="6"/>
      <c r="AK684" s="6"/>
      <c r="AL684" s="6"/>
      <c r="AM684" s="19"/>
      <c r="AN684" s="6"/>
      <c r="AO684" s="6"/>
      <c r="AP684" s="6"/>
      <c r="AQ684" s="19"/>
      <c r="AR684" s="6"/>
      <c r="AS684" s="6"/>
      <c r="AT684" s="6"/>
      <c r="AU684" s="19"/>
      <c r="AV684" s="6"/>
      <c r="AW684" s="6"/>
      <c r="AX684" s="30"/>
      <c r="AY684" s="19"/>
      <c r="AZ684" s="6"/>
      <c r="BA684" s="6"/>
      <c r="BB684" s="6"/>
      <c r="BC684" s="19"/>
      <c r="BD684" s="6"/>
      <c r="BE684" s="6"/>
      <c r="BF684" s="30"/>
      <c r="BG684" s="19"/>
      <c r="BH684" s="6"/>
      <c r="BI684" s="6"/>
      <c r="BJ684" s="6"/>
      <c r="BK684" s="19"/>
      <c r="BL684" s="6"/>
      <c r="BM684" s="6"/>
      <c r="BN684" s="30"/>
      <c r="BO684" s="19"/>
      <c r="BP684" s="6"/>
      <c r="BQ684" s="6"/>
      <c r="BR684" s="6"/>
      <c r="BS684" s="19"/>
      <c r="BT684" s="6"/>
      <c r="BU684" s="6"/>
      <c r="BV684" s="30"/>
      <c r="BW684" s="19"/>
      <c r="BX684" s="6"/>
      <c r="BY684" s="6"/>
      <c r="BZ684" s="6"/>
      <c r="CA684" s="19"/>
      <c r="CB684" s="6"/>
      <c r="CC684" s="6"/>
      <c r="CD684" s="30"/>
      <c r="CE684" s="19"/>
      <c r="CF684" s="6"/>
      <c r="CG684" s="6"/>
      <c r="CH684" s="6"/>
      <c r="CI684" s="19"/>
      <c r="CJ684" s="6"/>
      <c r="CK684" s="6"/>
      <c r="CL684" s="30"/>
      <c r="CM684" s="19"/>
      <c r="CN684" s="6"/>
      <c r="CO684" s="6"/>
      <c r="CP684" s="6"/>
      <c r="CQ684" s="19"/>
      <c r="CR684" s="6"/>
      <c r="CS684" s="6"/>
      <c r="CT684" s="30"/>
      <c r="CU684" s="19"/>
      <c r="CV684" s="6"/>
      <c r="CW684" s="6"/>
      <c r="CX684" s="6"/>
      <c r="CY684" s="19"/>
      <c r="CZ684" s="6"/>
      <c r="DA684" s="6"/>
      <c r="DB684" s="30"/>
      <c r="DC684" s="19"/>
      <c r="DD684" s="6"/>
      <c r="DE684" s="6"/>
      <c r="DF684" s="6"/>
      <c r="DG684" s="19"/>
      <c r="DH684" s="6"/>
      <c r="DI684" s="6"/>
      <c r="DJ684" s="30"/>
      <c r="DK684" s="19"/>
      <c r="DL684" s="6"/>
      <c r="DM684" s="6"/>
      <c r="DN684" s="6"/>
      <c r="DO684" s="19"/>
      <c r="DP684" s="6"/>
      <c r="DQ684" s="6"/>
      <c r="DR684" s="30"/>
      <c r="DS684" s="19"/>
      <c r="DT684" s="6"/>
      <c r="DU684" s="6"/>
      <c r="DV684" s="30"/>
      <c r="DW684" s="19"/>
      <c r="DX684" s="6"/>
      <c r="DY684" s="6"/>
      <c r="DZ684" s="6"/>
      <c r="EA684" s="19"/>
      <c r="EB684" s="6"/>
      <c r="EC684" s="6"/>
      <c r="ED684" s="30"/>
      <c r="EE684" s="19"/>
      <c r="EF684" s="6"/>
      <c r="EG684" s="6"/>
      <c r="EH684" s="6"/>
      <c r="EI684" s="19"/>
      <c r="EJ684" s="6"/>
      <c r="EK684" s="6"/>
      <c r="EL684" s="30"/>
      <c r="EM684" s="19"/>
      <c r="EN684" s="6"/>
      <c r="EO684" s="6"/>
      <c r="EP684" s="6"/>
      <c r="EQ684" s="19"/>
      <c r="ER684" s="6"/>
      <c r="ES684" s="6"/>
      <c r="ET684" s="30"/>
      <c r="EU684" s="19"/>
      <c r="EV684" s="6"/>
      <c r="EW684" s="6"/>
      <c r="EX684" s="6"/>
      <c r="EY684" s="19"/>
      <c r="EZ684" s="6"/>
      <c r="FA684" s="6"/>
      <c r="FB684" s="30"/>
      <c r="FC684" s="19"/>
      <c r="FD684" s="6"/>
      <c r="FE684" s="6"/>
      <c r="FF684" s="6"/>
      <c r="FG684" s="19"/>
      <c r="FH684" s="6"/>
      <c r="FI684" s="6"/>
      <c r="FJ684" s="30"/>
      <c r="FK684" s="19"/>
      <c r="FL684" s="6"/>
      <c r="FM684" s="6"/>
      <c r="FN684" s="117"/>
      <c r="FO684" s="86"/>
    </row>
    <row r="685" spans="1:171" x14ac:dyDescent="0.2">
      <c r="A685" s="1"/>
      <c r="B685" s="74" t="str">
        <f>IF($B$49="","",$B$49)</f>
        <v>項目46</v>
      </c>
      <c r="C685" s="19"/>
      <c r="D685" s="6"/>
      <c r="E685" s="6"/>
      <c r="F685" s="6"/>
      <c r="G685" s="19"/>
      <c r="H685" s="6"/>
      <c r="I685" s="6"/>
      <c r="J685" s="6"/>
      <c r="K685" s="19"/>
      <c r="L685" s="6"/>
      <c r="M685" s="6"/>
      <c r="N685" s="6"/>
      <c r="O685" s="19"/>
      <c r="P685" s="6"/>
      <c r="Q685" s="6"/>
      <c r="R685" s="6"/>
      <c r="S685" s="19"/>
      <c r="T685" s="6"/>
      <c r="U685" s="6"/>
      <c r="V685" s="6"/>
      <c r="W685" s="19"/>
      <c r="X685" s="6"/>
      <c r="Y685" s="6"/>
      <c r="Z685" s="6"/>
      <c r="AA685" s="19"/>
      <c r="AB685" s="6"/>
      <c r="AC685" s="6"/>
      <c r="AD685" s="6"/>
      <c r="AE685" s="19"/>
      <c r="AF685" s="6"/>
      <c r="AG685" s="6"/>
      <c r="AH685" s="6"/>
      <c r="AI685" s="19"/>
      <c r="AJ685" s="6"/>
      <c r="AK685" s="6"/>
      <c r="AL685" s="6"/>
      <c r="AM685" s="19"/>
      <c r="AN685" s="6"/>
      <c r="AO685" s="6"/>
      <c r="AP685" s="6"/>
      <c r="AQ685" s="19"/>
      <c r="AR685" s="6"/>
      <c r="AS685" s="6"/>
      <c r="AT685" s="6"/>
      <c r="AU685" s="19"/>
      <c r="AV685" s="6"/>
      <c r="AW685" s="6"/>
      <c r="AX685" s="30"/>
      <c r="AY685" s="19"/>
      <c r="AZ685" s="6"/>
      <c r="BA685" s="6"/>
      <c r="BB685" s="6"/>
      <c r="BC685" s="19"/>
      <c r="BD685" s="6"/>
      <c r="BE685" s="6"/>
      <c r="BF685" s="30"/>
      <c r="BG685" s="19"/>
      <c r="BH685" s="6"/>
      <c r="BI685" s="6"/>
      <c r="BJ685" s="6"/>
      <c r="BK685" s="19"/>
      <c r="BL685" s="6"/>
      <c r="BM685" s="6"/>
      <c r="BN685" s="30"/>
      <c r="BO685" s="19"/>
      <c r="BP685" s="6"/>
      <c r="BQ685" s="6"/>
      <c r="BR685" s="6"/>
      <c r="BS685" s="19"/>
      <c r="BT685" s="6"/>
      <c r="BU685" s="6"/>
      <c r="BV685" s="30"/>
      <c r="BW685" s="19"/>
      <c r="BX685" s="6"/>
      <c r="BY685" s="6"/>
      <c r="BZ685" s="6"/>
      <c r="CA685" s="19"/>
      <c r="CB685" s="6"/>
      <c r="CC685" s="6"/>
      <c r="CD685" s="30"/>
      <c r="CE685" s="19"/>
      <c r="CF685" s="6"/>
      <c r="CG685" s="6"/>
      <c r="CH685" s="6"/>
      <c r="CI685" s="19"/>
      <c r="CJ685" s="6"/>
      <c r="CK685" s="6"/>
      <c r="CL685" s="30"/>
      <c r="CM685" s="19"/>
      <c r="CN685" s="6"/>
      <c r="CO685" s="6"/>
      <c r="CP685" s="6"/>
      <c r="CQ685" s="19"/>
      <c r="CR685" s="6"/>
      <c r="CS685" s="6"/>
      <c r="CT685" s="30"/>
      <c r="CU685" s="19"/>
      <c r="CV685" s="6"/>
      <c r="CW685" s="6"/>
      <c r="CX685" s="6"/>
      <c r="CY685" s="19"/>
      <c r="CZ685" s="6"/>
      <c r="DA685" s="6"/>
      <c r="DB685" s="30"/>
      <c r="DC685" s="19"/>
      <c r="DD685" s="6"/>
      <c r="DE685" s="6"/>
      <c r="DF685" s="6"/>
      <c r="DG685" s="19"/>
      <c r="DH685" s="6"/>
      <c r="DI685" s="6"/>
      <c r="DJ685" s="30"/>
      <c r="DK685" s="19"/>
      <c r="DL685" s="6"/>
      <c r="DM685" s="6"/>
      <c r="DN685" s="6"/>
      <c r="DO685" s="19"/>
      <c r="DP685" s="6"/>
      <c r="DQ685" s="6"/>
      <c r="DR685" s="30"/>
      <c r="DS685" s="19"/>
      <c r="DT685" s="6"/>
      <c r="DU685" s="6"/>
      <c r="DV685" s="30"/>
      <c r="DW685" s="19"/>
      <c r="DX685" s="6"/>
      <c r="DY685" s="6"/>
      <c r="DZ685" s="6"/>
      <c r="EA685" s="19"/>
      <c r="EB685" s="6"/>
      <c r="EC685" s="6"/>
      <c r="ED685" s="30"/>
      <c r="EE685" s="19"/>
      <c r="EF685" s="6"/>
      <c r="EG685" s="6"/>
      <c r="EH685" s="6"/>
      <c r="EI685" s="19"/>
      <c r="EJ685" s="6"/>
      <c r="EK685" s="6"/>
      <c r="EL685" s="30"/>
      <c r="EM685" s="19"/>
      <c r="EN685" s="6"/>
      <c r="EO685" s="6"/>
      <c r="EP685" s="6"/>
      <c r="EQ685" s="19"/>
      <c r="ER685" s="6"/>
      <c r="ES685" s="6"/>
      <c r="ET685" s="30"/>
      <c r="EU685" s="19"/>
      <c r="EV685" s="6"/>
      <c r="EW685" s="6"/>
      <c r="EX685" s="6"/>
      <c r="EY685" s="19"/>
      <c r="EZ685" s="6"/>
      <c r="FA685" s="6"/>
      <c r="FB685" s="30"/>
      <c r="FC685" s="19"/>
      <c r="FD685" s="6"/>
      <c r="FE685" s="6"/>
      <c r="FF685" s="6"/>
      <c r="FG685" s="19"/>
      <c r="FH685" s="6"/>
      <c r="FI685" s="6"/>
      <c r="FJ685" s="30"/>
      <c r="FK685" s="19"/>
      <c r="FL685" s="6"/>
      <c r="FM685" s="6"/>
      <c r="FN685" s="117"/>
      <c r="FO685" s="86"/>
    </row>
    <row r="686" spans="1:171" x14ac:dyDescent="0.2">
      <c r="A686" s="1"/>
      <c r="B686" s="74" t="str">
        <f>IF($B$50="","",$B$50)</f>
        <v>項目47</v>
      </c>
      <c r="C686" s="19"/>
      <c r="D686" s="6"/>
      <c r="E686" s="6"/>
      <c r="F686" s="6"/>
      <c r="G686" s="19"/>
      <c r="H686" s="6"/>
      <c r="I686" s="6"/>
      <c r="J686" s="6"/>
      <c r="K686" s="19"/>
      <c r="L686" s="6"/>
      <c r="M686" s="6"/>
      <c r="N686" s="6"/>
      <c r="O686" s="19"/>
      <c r="P686" s="6"/>
      <c r="Q686" s="6"/>
      <c r="R686" s="6"/>
      <c r="S686" s="19"/>
      <c r="T686" s="6"/>
      <c r="U686" s="6"/>
      <c r="V686" s="6"/>
      <c r="W686" s="19"/>
      <c r="X686" s="6"/>
      <c r="Y686" s="6"/>
      <c r="Z686" s="6"/>
      <c r="AA686" s="19"/>
      <c r="AB686" s="6"/>
      <c r="AC686" s="6"/>
      <c r="AD686" s="6"/>
      <c r="AE686" s="19"/>
      <c r="AF686" s="6"/>
      <c r="AG686" s="6"/>
      <c r="AH686" s="6"/>
      <c r="AI686" s="19"/>
      <c r="AJ686" s="6"/>
      <c r="AK686" s="6"/>
      <c r="AL686" s="6"/>
      <c r="AM686" s="19"/>
      <c r="AN686" s="6"/>
      <c r="AO686" s="6"/>
      <c r="AP686" s="6"/>
      <c r="AQ686" s="19"/>
      <c r="AR686" s="6"/>
      <c r="AS686" s="6"/>
      <c r="AT686" s="6"/>
      <c r="AU686" s="19"/>
      <c r="AV686" s="6"/>
      <c r="AW686" s="6"/>
      <c r="AX686" s="30"/>
      <c r="AY686" s="19"/>
      <c r="AZ686" s="6"/>
      <c r="BA686" s="6"/>
      <c r="BB686" s="6"/>
      <c r="BC686" s="19"/>
      <c r="BD686" s="6"/>
      <c r="BE686" s="6"/>
      <c r="BF686" s="30"/>
      <c r="BG686" s="19"/>
      <c r="BH686" s="6"/>
      <c r="BI686" s="6"/>
      <c r="BJ686" s="6"/>
      <c r="BK686" s="19"/>
      <c r="BL686" s="6"/>
      <c r="BM686" s="6"/>
      <c r="BN686" s="30"/>
      <c r="BO686" s="19"/>
      <c r="BP686" s="6"/>
      <c r="BQ686" s="6"/>
      <c r="BR686" s="6"/>
      <c r="BS686" s="19"/>
      <c r="BT686" s="6"/>
      <c r="BU686" s="6"/>
      <c r="BV686" s="30"/>
      <c r="BW686" s="19"/>
      <c r="BX686" s="6"/>
      <c r="BY686" s="6"/>
      <c r="BZ686" s="6"/>
      <c r="CA686" s="19"/>
      <c r="CB686" s="6"/>
      <c r="CC686" s="6"/>
      <c r="CD686" s="30"/>
      <c r="CE686" s="19"/>
      <c r="CF686" s="6"/>
      <c r="CG686" s="6"/>
      <c r="CH686" s="6"/>
      <c r="CI686" s="19"/>
      <c r="CJ686" s="6"/>
      <c r="CK686" s="6"/>
      <c r="CL686" s="30"/>
      <c r="CM686" s="19"/>
      <c r="CN686" s="6"/>
      <c r="CO686" s="6"/>
      <c r="CP686" s="6"/>
      <c r="CQ686" s="19"/>
      <c r="CR686" s="6"/>
      <c r="CS686" s="6"/>
      <c r="CT686" s="30"/>
      <c r="CU686" s="19"/>
      <c r="CV686" s="6"/>
      <c r="CW686" s="6"/>
      <c r="CX686" s="6"/>
      <c r="CY686" s="19"/>
      <c r="CZ686" s="6"/>
      <c r="DA686" s="6"/>
      <c r="DB686" s="30"/>
      <c r="DC686" s="19"/>
      <c r="DD686" s="6"/>
      <c r="DE686" s="6"/>
      <c r="DF686" s="6"/>
      <c r="DG686" s="19"/>
      <c r="DH686" s="6"/>
      <c r="DI686" s="6"/>
      <c r="DJ686" s="30"/>
      <c r="DK686" s="19"/>
      <c r="DL686" s="6"/>
      <c r="DM686" s="6"/>
      <c r="DN686" s="6"/>
      <c r="DO686" s="19"/>
      <c r="DP686" s="6"/>
      <c r="DQ686" s="6"/>
      <c r="DR686" s="30"/>
      <c r="DS686" s="19"/>
      <c r="DT686" s="6"/>
      <c r="DU686" s="6"/>
      <c r="DV686" s="30"/>
      <c r="DW686" s="19"/>
      <c r="DX686" s="6"/>
      <c r="DY686" s="6"/>
      <c r="DZ686" s="6"/>
      <c r="EA686" s="19"/>
      <c r="EB686" s="6"/>
      <c r="EC686" s="6"/>
      <c r="ED686" s="30"/>
      <c r="EE686" s="19"/>
      <c r="EF686" s="6"/>
      <c r="EG686" s="6"/>
      <c r="EH686" s="6"/>
      <c r="EI686" s="19"/>
      <c r="EJ686" s="6"/>
      <c r="EK686" s="6"/>
      <c r="EL686" s="30"/>
      <c r="EM686" s="19"/>
      <c r="EN686" s="6"/>
      <c r="EO686" s="6"/>
      <c r="EP686" s="6"/>
      <c r="EQ686" s="19"/>
      <c r="ER686" s="6"/>
      <c r="ES686" s="6"/>
      <c r="ET686" s="30"/>
      <c r="EU686" s="19"/>
      <c r="EV686" s="6"/>
      <c r="EW686" s="6"/>
      <c r="EX686" s="6"/>
      <c r="EY686" s="19"/>
      <c r="EZ686" s="6"/>
      <c r="FA686" s="6"/>
      <c r="FB686" s="30"/>
      <c r="FC686" s="19"/>
      <c r="FD686" s="6"/>
      <c r="FE686" s="6"/>
      <c r="FF686" s="6"/>
      <c r="FG686" s="19"/>
      <c r="FH686" s="6"/>
      <c r="FI686" s="6"/>
      <c r="FJ686" s="30"/>
      <c r="FK686" s="19"/>
      <c r="FL686" s="6"/>
      <c r="FM686" s="6"/>
      <c r="FN686" s="117"/>
      <c r="FO686" s="86"/>
    </row>
    <row r="687" spans="1:171" x14ac:dyDescent="0.2">
      <c r="A687" s="1"/>
      <c r="B687" s="74" t="str">
        <f>IF($B$51="","",$B$51)</f>
        <v>項目48</v>
      </c>
      <c r="C687" s="19"/>
      <c r="D687" s="6"/>
      <c r="E687" s="6"/>
      <c r="F687" s="6"/>
      <c r="G687" s="19"/>
      <c r="H687" s="6"/>
      <c r="I687" s="6"/>
      <c r="J687" s="6"/>
      <c r="K687" s="19"/>
      <c r="L687" s="6"/>
      <c r="M687" s="6"/>
      <c r="N687" s="6"/>
      <c r="O687" s="19"/>
      <c r="P687" s="6"/>
      <c r="Q687" s="6"/>
      <c r="R687" s="6"/>
      <c r="S687" s="19"/>
      <c r="T687" s="6"/>
      <c r="U687" s="6"/>
      <c r="V687" s="6"/>
      <c r="W687" s="19"/>
      <c r="X687" s="6"/>
      <c r="Y687" s="6"/>
      <c r="Z687" s="6"/>
      <c r="AA687" s="19"/>
      <c r="AB687" s="6"/>
      <c r="AC687" s="6"/>
      <c r="AD687" s="6"/>
      <c r="AE687" s="19"/>
      <c r="AF687" s="6"/>
      <c r="AG687" s="6"/>
      <c r="AH687" s="6"/>
      <c r="AI687" s="19"/>
      <c r="AJ687" s="6"/>
      <c r="AK687" s="6"/>
      <c r="AL687" s="6"/>
      <c r="AM687" s="19"/>
      <c r="AN687" s="6"/>
      <c r="AO687" s="6"/>
      <c r="AP687" s="6"/>
      <c r="AQ687" s="19"/>
      <c r="AR687" s="6"/>
      <c r="AS687" s="6"/>
      <c r="AT687" s="6"/>
      <c r="AU687" s="19"/>
      <c r="AV687" s="6"/>
      <c r="AW687" s="6"/>
      <c r="AX687" s="30"/>
      <c r="AY687" s="19"/>
      <c r="AZ687" s="6"/>
      <c r="BA687" s="6"/>
      <c r="BB687" s="6"/>
      <c r="BC687" s="19"/>
      <c r="BD687" s="6"/>
      <c r="BE687" s="6"/>
      <c r="BF687" s="30"/>
      <c r="BG687" s="19"/>
      <c r="BH687" s="6"/>
      <c r="BI687" s="6"/>
      <c r="BJ687" s="6"/>
      <c r="BK687" s="19"/>
      <c r="BL687" s="6"/>
      <c r="BM687" s="6"/>
      <c r="BN687" s="30"/>
      <c r="BO687" s="19"/>
      <c r="BP687" s="6"/>
      <c r="BQ687" s="6"/>
      <c r="BR687" s="6"/>
      <c r="BS687" s="19"/>
      <c r="BT687" s="6"/>
      <c r="BU687" s="6"/>
      <c r="BV687" s="30"/>
      <c r="BW687" s="19"/>
      <c r="BX687" s="6"/>
      <c r="BY687" s="6"/>
      <c r="BZ687" s="6"/>
      <c r="CA687" s="19"/>
      <c r="CB687" s="6"/>
      <c r="CC687" s="6"/>
      <c r="CD687" s="30"/>
      <c r="CE687" s="19"/>
      <c r="CF687" s="6"/>
      <c r="CG687" s="6"/>
      <c r="CH687" s="6"/>
      <c r="CI687" s="19"/>
      <c r="CJ687" s="6"/>
      <c r="CK687" s="6"/>
      <c r="CL687" s="30"/>
      <c r="CM687" s="19"/>
      <c r="CN687" s="6"/>
      <c r="CO687" s="6"/>
      <c r="CP687" s="6"/>
      <c r="CQ687" s="19"/>
      <c r="CR687" s="6"/>
      <c r="CS687" s="6"/>
      <c r="CT687" s="30"/>
      <c r="CU687" s="19"/>
      <c r="CV687" s="6"/>
      <c r="CW687" s="6"/>
      <c r="CX687" s="6"/>
      <c r="CY687" s="19"/>
      <c r="CZ687" s="6"/>
      <c r="DA687" s="6"/>
      <c r="DB687" s="30"/>
      <c r="DC687" s="19"/>
      <c r="DD687" s="6"/>
      <c r="DE687" s="6"/>
      <c r="DF687" s="6"/>
      <c r="DG687" s="19"/>
      <c r="DH687" s="6"/>
      <c r="DI687" s="6"/>
      <c r="DJ687" s="30"/>
      <c r="DK687" s="19"/>
      <c r="DL687" s="6"/>
      <c r="DM687" s="6"/>
      <c r="DN687" s="6"/>
      <c r="DO687" s="19"/>
      <c r="DP687" s="6"/>
      <c r="DQ687" s="6"/>
      <c r="DR687" s="30"/>
      <c r="DS687" s="19"/>
      <c r="DT687" s="6"/>
      <c r="DU687" s="6"/>
      <c r="DV687" s="30"/>
      <c r="DW687" s="19"/>
      <c r="DX687" s="6"/>
      <c r="DY687" s="6"/>
      <c r="DZ687" s="6"/>
      <c r="EA687" s="19"/>
      <c r="EB687" s="6"/>
      <c r="EC687" s="6"/>
      <c r="ED687" s="30"/>
      <c r="EE687" s="19"/>
      <c r="EF687" s="6"/>
      <c r="EG687" s="6"/>
      <c r="EH687" s="6"/>
      <c r="EI687" s="19"/>
      <c r="EJ687" s="6"/>
      <c r="EK687" s="6"/>
      <c r="EL687" s="30"/>
      <c r="EM687" s="19"/>
      <c r="EN687" s="6"/>
      <c r="EO687" s="6"/>
      <c r="EP687" s="6"/>
      <c r="EQ687" s="19"/>
      <c r="ER687" s="6"/>
      <c r="ES687" s="6"/>
      <c r="ET687" s="30"/>
      <c r="EU687" s="19"/>
      <c r="EV687" s="6"/>
      <c r="EW687" s="6"/>
      <c r="EX687" s="6"/>
      <c r="EY687" s="19"/>
      <c r="EZ687" s="6"/>
      <c r="FA687" s="6"/>
      <c r="FB687" s="30"/>
      <c r="FC687" s="19"/>
      <c r="FD687" s="6"/>
      <c r="FE687" s="6"/>
      <c r="FF687" s="6"/>
      <c r="FG687" s="19"/>
      <c r="FH687" s="6"/>
      <c r="FI687" s="6"/>
      <c r="FJ687" s="30"/>
      <c r="FK687" s="19"/>
      <c r="FL687" s="6"/>
      <c r="FM687" s="6"/>
      <c r="FN687" s="117"/>
      <c r="FO687" s="86"/>
    </row>
    <row r="688" spans="1:171" x14ac:dyDescent="0.2">
      <c r="A688" s="1"/>
      <c r="B688" s="74" t="str">
        <f>IF($B$52="","",$B$52)</f>
        <v>項目49</v>
      </c>
      <c r="C688" s="19"/>
      <c r="D688" s="6"/>
      <c r="E688" s="6"/>
      <c r="F688" s="6"/>
      <c r="G688" s="19"/>
      <c r="H688" s="6"/>
      <c r="I688" s="6"/>
      <c r="J688" s="6"/>
      <c r="K688" s="19"/>
      <c r="L688" s="6"/>
      <c r="M688" s="6"/>
      <c r="N688" s="6"/>
      <c r="O688" s="19"/>
      <c r="P688" s="6"/>
      <c r="Q688" s="6"/>
      <c r="R688" s="6"/>
      <c r="S688" s="19"/>
      <c r="T688" s="6"/>
      <c r="U688" s="6"/>
      <c r="V688" s="6"/>
      <c r="W688" s="19"/>
      <c r="X688" s="6"/>
      <c r="Y688" s="6"/>
      <c r="Z688" s="6"/>
      <c r="AA688" s="19"/>
      <c r="AB688" s="6"/>
      <c r="AC688" s="6"/>
      <c r="AD688" s="6"/>
      <c r="AE688" s="19"/>
      <c r="AF688" s="6"/>
      <c r="AG688" s="6"/>
      <c r="AH688" s="6"/>
      <c r="AI688" s="19"/>
      <c r="AJ688" s="6"/>
      <c r="AK688" s="6"/>
      <c r="AL688" s="6"/>
      <c r="AM688" s="19"/>
      <c r="AN688" s="6"/>
      <c r="AO688" s="6"/>
      <c r="AP688" s="6"/>
      <c r="AQ688" s="19"/>
      <c r="AR688" s="6"/>
      <c r="AS688" s="6"/>
      <c r="AT688" s="6"/>
      <c r="AU688" s="19"/>
      <c r="AV688" s="6"/>
      <c r="AW688" s="6"/>
      <c r="AX688" s="30"/>
      <c r="AY688" s="19"/>
      <c r="AZ688" s="6"/>
      <c r="BA688" s="6"/>
      <c r="BB688" s="6"/>
      <c r="BC688" s="19"/>
      <c r="BD688" s="6"/>
      <c r="BE688" s="6"/>
      <c r="BF688" s="30"/>
      <c r="BG688" s="19"/>
      <c r="BH688" s="6"/>
      <c r="BI688" s="6"/>
      <c r="BJ688" s="6"/>
      <c r="BK688" s="19"/>
      <c r="BL688" s="6"/>
      <c r="BM688" s="6"/>
      <c r="BN688" s="30"/>
      <c r="BO688" s="19"/>
      <c r="BP688" s="6"/>
      <c r="BQ688" s="6"/>
      <c r="BR688" s="6"/>
      <c r="BS688" s="19"/>
      <c r="BT688" s="6"/>
      <c r="BU688" s="6"/>
      <c r="BV688" s="30"/>
      <c r="BW688" s="19"/>
      <c r="BX688" s="6"/>
      <c r="BY688" s="6"/>
      <c r="BZ688" s="6"/>
      <c r="CA688" s="19"/>
      <c r="CB688" s="6"/>
      <c r="CC688" s="6"/>
      <c r="CD688" s="30"/>
      <c r="CE688" s="19"/>
      <c r="CF688" s="6"/>
      <c r="CG688" s="6"/>
      <c r="CH688" s="6"/>
      <c r="CI688" s="19"/>
      <c r="CJ688" s="6"/>
      <c r="CK688" s="6"/>
      <c r="CL688" s="30"/>
      <c r="CM688" s="19"/>
      <c r="CN688" s="6"/>
      <c r="CO688" s="6"/>
      <c r="CP688" s="6"/>
      <c r="CQ688" s="19"/>
      <c r="CR688" s="6"/>
      <c r="CS688" s="6"/>
      <c r="CT688" s="30"/>
      <c r="CU688" s="19"/>
      <c r="CV688" s="6"/>
      <c r="CW688" s="6"/>
      <c r="CX688" s="6"/>
      <c r="CY688" s="19"/>
      <c r="CZ688" s="6"/>
      <c r="DA688" s="6"/>
      <c r="DB688" s="30"/>
      <c r="DC688" s="19"/>
      <c r="DD688" s="6"/>
      <c r="DE688" s="6"/>
      <c r="DF688" s="6"/>
      <c r="DG688" s="19"/>
      <c r="DH688" s="6"/>
      <c r="DI688" s="6"/>
      <c r="DJ688" s="30"/>
      <c r="DK688" s="19"/>
      <c r="DL688" s="6"/>
      <c r="DM688" s="6"/>
      <c r="DN688" s="6"/>
      <c r="DO688" s="19"/>
      <c r="DP688" s="6"/>
      <c r="DQ688" s="6"/>
      <c r="DR688" s="30"/>
      <c r="DS688" s="19"/>
      <c r="DT688" s="6"/>
      <c r="DU688" s="6"/>
      <c r="DV688" s="30"/>
      <c r="DW688" s="19"/>
      <c r="DX688" s="6"/>
      <c r="DY688" s="6"/>
      <c r="DZ688" s="6"/>
      <c r="EA688" s="19"/>
      <c r="EB688" s="6"/>
      <c r="EC688" s="6"/>
      <c r="ED688" s="30"/>
      <c r="EE688" s="19"/>
      <c r="EF688" s="6"/>
      <c r="EG688" s="6"/>
      <c r="EH688" s="6"/>
      <c r="EI688" s="19"/>
      <c r="EJ688" s="6"/>
      <c r="EK688" s="6"/>
      <c r="EL688" s="30"/>
      <c r="EM688" s="19"/>
      <c r="EN688" s="6"/>
      <c r="EO688" s="6"/>
      <c r="EP688" s="6"/>
      <c r="EQ688" s="19"/>
      <c r="ER688" s="6"/>
      <c r="ES688" s="6"/>
      <c r="ET688" s="30"/>
      <c r="EU688" s="19"/>
      <c r="EV688" s="6"/>
      <c r="EW688" s="6"/>
      <c r="EX688" s="6"/>
      <c r="EY688" s="19"/>
      <c r="EZ688" s="6"/>
      <c r="FA688" s="6"/>
      <c r="FB688" s="30"/>
      <c r="FC688" s="19"/>
      <c r="FD688" s="6"/>
      <c r="FE688" s="6"/>
      <c r="FF688" s="6"/>
      <c r="FG688" s="19"/>
      <c r="FH688" s="6"/>
      <c r="FI688" s="6"/>
      <c r="FJ688" s="30"/>
      <c r="FK688" s="19"/>
      <c r="FL688" s="6"/>
      <c r="FM688" s="6"/>
      <c r="FN688" s="117"/>
      <c r="FO688" s="86"/>
    </row>
    <row r="689" spans="1:171" x14ac:dyDescent="0.2">
      <c r="A689" s="1"/>
      <c r="B689" s="76" t="str">
        <f>IF($B$53="","",$B$53)</f>
        <v>項目50</v>
      </c>
      <c r="C689" s="20"/>
      <c r="D689" s="7"/>
      <c r="E689" s="7"/>
      <c r="F689" s="7"/>
      <c r="G689" s="20"/>
      <c r="H689" s="7"/>
      <c r="I689" s="7"/>
      <c r="J689" s="7"/>
      <c r="K689" s="20"/>
      <c r="L689" s="7"/>
      <c r="M689" s="7"/>
      <c r="N689" s="7"/>
      <c r="O689" s="20"/>
      <c r="P689" s="7"/>
      <c r="Q689" s="7"/>
      <c r="R689" s="7"/>
      <c r="S689" s="20"/>
      <c r="T689" s="7"/>
      <c r="U689" s="7"/>
      <c r="V689" s="7"/>
      <c r="W689" s="20"/>
      <c r="X689" s="7"/>
      <c r="Y689" s="7"/>
      <c r="Z689" s="7"/>
      <c r="AA689" s="20"/>
      <c r="AB689" s="7"/>
      <c r="AC689" s="7"/>
      <c r="AD689" s="7"/>
      <c r="AE689" s="20"/>
      <c r="AF689" s="7"/>
      <c r="AG689" s="7"/>
      <c r="AH689" s="7"/>
      <c r="AI689" s="20"/>
      <c r="AJ689" s="7"/>
      <c r="AK689" s="7"/>
      <c r="AL689" s="7"/>
      <c r="AM689" s="20"/>
      <c r="AN689" s="7"/>
      <c r="AO689" s="7"/>
      <c r="AP689" s="7"/>
      <c r="AQ689" s="20"/>
      <c r="AR689" s="7"/>
      <c r="AS689" s="7"/>
      <c r="AT689" s="7"/>
      <c r="AU689" s="20"/>
      <c r="AV689" s="7"/>
      <c r="AW689" s="7"/>
      <c r="AX689" s="31"/>
      <c r="AY689" s="20"/>
      <c r="AZ689" s="7"/>
      <c r="BA689" s="7"/>
      <c r="BB689" s="7"/>
      <c r="BC689" s="20"/>
      <c r="BD689" s="7"/>
      <c r="BE689" s="7"/>
      <c r="BF689" s="31"/>
      <c r="BG689" s="20"/>
      <c r="BH689" s="7"/>
      <c r="BI689" s="7"/>
      <c r="BJ689" s="7"/>
      <c r="BK689" s="20"/>
      <c r="BL689" s="7"/>
      <c r="BM689" s="7"/>
      <c r="BN689" s="31"/>
      <c r="BO689" s="20"/>
      <c r="BP689" s="7"/>
      <c r="BQ689" s="7"/>
      <c r="BR689" s="7"/>
      <c r="BS689" s="20"/>
      <c r="BT689" s="7"/>
      <c r="BU689" s="7"/>
      <c r="BV689" s="31"/>
      <c r="BW689" s="20"/>
      <c r="BX689" s="7"/>
      <c r="BY689" s="7"/>
      <c r="BZ689" s="7"/>
      <c r="CA689" s="20"/>
      <c r="CB689" s="7"/>
      <c r="CC689" s="7"/>
      <c r="CD689" s="31"/>
      <c r="CE689" s="20"/>
      <c r="CF689" s="7"/>
      <c r="CG689" s="7"/>
      <c r="CH689" s="7"/>
      <c r="CI689" s="20"/>
      <c r="CJ689" s="7"/>
      <c r="CK689" s="7"/>
      <c r="CL689" s="31"/>
      <c r="CM689" s="20"/>
      <c r="CN689" s="7"/>
      <c r="CO689" s="7"/>
      <c r="CP689" s="7"/>
      <c r="CQ689" s="20"/>
      <c r="CR689" s="7"/>
      <c r="CS689" s="7"/>
      <c r="CT689" s="31"/>
      <c r="CU689" s="20"/>
      <c r="CV689" s="7"/>
      <c r="CW689" s="7"/>
      <c r="CX689" s="7"/>
      <c r="CY689" s="20"/>
      <c r="CZ689" s="7"/>
      <c r="DA689" s="7"/>
      <c r="DB689" s="31"/>
      <c r="DC689" s="20"/>
      <c r="DD689" s="7"/>
      <c r="DE689" s="7"/>
      <c r="DF689" s="7"/>
      <c r="DG689" s="20"/>
      <c r="DH689" s="7"/>
      <c r="DI689" s="7"/>
      <c r="DJ689" s="31"/>
      <c r="DK689" s="20"/>
      <c r="DL689" s="7"/>
      <c r="DM689" s="7"/>
      <c r="DN689" s="7"/>
      <c r="DO689" s="20"/>
      <c r="DP689" s="7"/>
      <c r="DQ689" s="7"/>
      <c r="DR689" s="31"/>
      <c r="DS689" s="20"/>
      <c r="DT689" s="7"/>
      <c r="DU689" s="7"/>
      <c r="DV689" s="31"/>
      <c r="DW689" s="20"/>
      <c r="DX689" s="7"/>
      <c r="DY689" s="7"/>
      <c r="DZ689" s="7"/>
      <c r="EA689" s="20"/>
      <c r="EB689" s="7"/>
      <c r="EC689" s="7"/>
      <c r="ED689" s="31"/>
      <c r="EE689" s="20"/>
      <c r="EF689" s="7"/>
      <c r="EG689" s="7"/>
      <c r="EH689" s="7"/>
      <c r="EI689" s="20"/>
      <c r="EJ689" s="7"/>
      <c r="EK689" s="7"/>
      <c r="EL689" s="31"/>
      <c r="EM689" s="20"/>
      <c r="EN689" s="7"/>
      <c r="EO689" s="7"/>
      <c r="EP689" s="7"/>
      <c r="EQ689" s="20"/>
      <c r="ER689" s="7"/>
      <c r="ES689" s="7"/>
      <c r="ET689" s="31"/>
      <c r="EU689" s="20"/>
      <c r="EV689" s="7"/>
      <c r="EW689" s="7"/>
      <c r="EX689" s="7"/>
      <c r="EY689" s="20"/>
      <c r="EZ689" s="7"/>
      <c r="FA689" s="7"/>
      <c r="FB689" s="31"/>
      <c r="FC689" s="20"/>
      <c r="FD689" s="7"/>
      <c r="FE689" s="7"/>
      <c r="FF689" s="7"/>
      <c r="FG689" s="20"/>
      <c r="FH689" s="7"/>
      <c r="FI689" s="7"/>
      <c r="FJ689" s="31"/>
      <c r="FK689" s="20"/>
      <c r="FL689" s="7"/>
      <c r="FM689" s="7"/>
      <c r="FN689" s="121"/>
      <c r="FO689" s="86"/>
    </row>
    <row r="690" spans="1:171" s="88" customFormat="1" x14ac:dyDescent="0.2">
      <c r="A690" s="5"/>
      <c r="B690" s="5"/>
      <c r="C690" s="42"/>
      <c r="D690" s="42"/>
      <c r="E690" s="42"/>
      <c r="F690" s="42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</row>
    <row r="691" spans="1:171" s="144" customFormat="1" x14ac:dyDescent="0.2">
      <c r="A691" s="141"/>
      <c r="B691" s="314" t="s">
        <v>74</v>
      </c>
      <c r="C691" s="311" t="s">
        <v>100</v>
      </c>
      <c r="D691" s="312"/>
      <c r="E691" s="312"/>
      <c r="F691" s="313"/>
      <c r="G691" s="311" t="s">
        <v>101</v>
      </c>
      <c r="H691" s="312"/>
      <c r="I691" s="312"/>
      <c r="J691" s="313"/>
      <c r="K691" s="311" t="s">
        <v>102</v>
      </c>
      <c r="L691" s="312"/>
      <c r="M691" s="312"/>
      <c r="N691" s="313"/>
      <c r="O691" s="311" t="s">
        <v>103</v>
      </c>
      <c r="P691" s="312"/>
      <c r="Q691" s="312"/>
      <c r="R691" s="313"/>
      <c r="S691" s="311" t="s">
        <v>104</v>
      </c>
      <c r="T691" s="312"/>
      <c r="U691" s="312"/>
      <c r="V691" s="313"/>
      <c r="W691" s="311" t="s">
        <v>105</v>
      </c>
      <c r="X691" s="312"/>
      <c r="Y691" s="312"/>
      <c r="Z691" s="313"/>
      <c r="AA691" s="311" t="s">
        <v>106</v>
      </c>
      <c r="AB691" s="312"/>
      <c r="AC691" s="312"/>
      <c r="AD691" s="313"/>
      <c r="AE691" s="311" t="s">
        <v>107</v>
      </c>
      <c r="AF691" s="312"/>
      <c r="AG691" s="312"/>
      <c r="AH691" s="313"/>
      <c r="AI691" s="311" t="s">
        <v>108</v>
      </c>
      <c r="AJ691" s="312"/>
      <c r="AK691" s="312"/>
      <c r="AL691" s="313"/>
      <c r="AM691" s="311" t="s">
        <v>109</v>
      </c>
      <c r="AN691" s="312"/>
      <c r="AO691" s="312"/>
      <c r="AP691" s="313"/>
      <c r="AQ691" s="311" t="s">
        <v>110</v>
      </c>
      <c r="AR691" s="312"/>
      <c r="AS691" s="312"/>
      <c r="AT691" s="313"/>
      <c r="AU691" s="311" t="s">
        <v>111</v>
      </c>
      <c r="AV691" s="312"/>
      <c r="AW691" s="312"/>
      <c r="AX691" s="313"/>
      <c r="AY691" s="311" t="s">
        <v>112</v>
      </c>
      <c r="AZ691" s="312"/>
      <c r="BA691" s="312"/>
      <c r="BB691" s="313"/>
      <c r="BC691" s="311" t="s">
        <v>113</v>
      </c>
      <c r="BD691" s="312"/>
      <c r="BE691" s="312"/>
      <c r="BF691" s="313"/>
      <c r="BG691" s="311" t="s">
        <v>114</v>
      </c>
      <c r="BH691" s="312"/>
      <c r="BI691" s="312"/>
      <c r="BJ691" s="313"/>
      <c r="BK691" s="311" t="s">
        <v>115</v>
      </c>
      <c r="BL691" s="312"/>
      <c r="BM691" s="312"/>
      <c r="BN691" s="313"/>
      <c r="BO691" s="311" t="s">
        <v>116</v>
      </c>
      <c r="BP691" s="312"/>
      <c r="BQ691" s="312"/>
      <c r="BR691" s="313"/>
      <c r="BS691" s="311" t="s">
        <v>117</v>
      </c>
      <c r="BT691" s="312"/>
      <c r="BU691" s="312"/>
      <c r="BV691" s="313"/>
      <c r="BW691" s="311" t="s">
        <v>118</v>
      </c>
      <c r="BX691" s="312"/>
      <c r="BY691" s="312"/>
      <c r="BZ691" s="313"/>
      <c r="CA691" s="311" t="s">
        <v>119</v>
      </c>
      <c r="CB691" s="312"/>
      <c r="CC691" s="312"/>
      <c r="CD691" s="313"/>
      <c r="CE691" s="311" t="s">
        <v>120</v>
      </c>
      <c r="CF691" s="312"/>
      <c r="CG691" s="312"/>
      <c r="CH691" s="313"/>
      <c r="CI691" s="311" t="s">
        <v>121</v>
      </c>
      <c r="CJ691" s="312"/>
      <c r="CK691" s="312"/>
      <c r="CL691" s="313"/>
      <c r="CM691" s="311" t="s">
        <v>122</v>
      </c>
      <c r="CN691" s="312"/>
      <c r="CO691" s="312"/>
      <c r="CP691" s="313"/>
      <c r="CQ691" s="311" t="s">
        <v>123</v>
      </c>
      <c r="CR691" s="312"/>
      <c r="CS691" s="312"/>
      <c r="CT691" s="313"/>
      <c r="CU691" s="311" t="s">
        <v>124</v>
      </c>
      <c r="CV691" s="312"/>
      <c r="CW691" s="312"/>
      <c r="CX691" s="313"/>
      <c r="CY691" s="311" t="s">
        <v>125</v>
      </c>
      <c r="CZ691" s="312"/>
      <c r="DA691" s="312"/>
      <c r="DB691" s="313"/>
      <c r="DC691" s="311" t="s">
        <v>126</v>
      </c>
      <c r="DD691" s="312"/>
      <c r="DE691" s="312"/>
      <c r="DF691" s="313"/>
      <c r="DG691" s="311" t="s">
        <v>127</v>
      </c>
      <c r="DH691" s="312"/>
      <c r="DI691" s="312"/>
      <c r="DJ691" s="313"/>
      <c r="DK691" s="311" t="s">
        <v>128</v>
      </c>
      <c r="DL691" s="312"/>
      <c r="DM691" s="312"/>
      <c r="DN691" s="313"/>
      <c r="DO691" s="311" t="s">
        <v>129</v>
      </c>
      <c r="DP691" s="312"/>
      <c r="DQ691" s="312"/>
      <c r="DR691" s="313"/>
      <c r="DS691" s="311" t="s">
        <v>130</v>
      </c>
      <c r="DT691" s="312"/>
      <c r="DU691" s="312"/>
      <c r="DV691" s="313"/>
      <c r="DW691" s="311" t="s">
        <v>207</v>
      </c>
      <c r="DX691" s="312"/>
      <c r="DY691" s="312"/>
      <c r="DZ691" s="313"/>
      <c r="EA691" s="311" t="s">
        <v>208</v>
      </c>
      <c r="EB691" s="312"/>
      <c r="EC691" s="312"/>
      <c r="ED691" s="313"/>
      <c r="EE691" s="311" t="s">
        <v>209</v>
      </c>
      <c r="EF691" s="312"/>
      <c r="EG691" s="312"/>
      <c r="EH691" s="313"/>
      <c r="EI691" s="311" t="s">
        <v>210</v>
      </c>
      <c r="EJ691" s="312"/>
      <c r="EK691" s="312"/>
      <c r="EL691" s="313"/>
      <c r="EM691" s="311" t="s">
        <v>211</v>
      </c>
      <c r="EN691" s="312"/>
      <c r="EO691" s="312"/>
      <c r="EP691" s="313"/>
      <c r="EQ691" s="311" t="s">
        <v>212</v>
      </c>
      <c r="ER691" s="312"/>
      <c r="ES691" s="312"/>
      <c r="ET691" s="313"/>
      <c r="EU691" s="311" t="s">
        <v>213</v>
      </c>
      <c r="EV691" s="312"/>
      <c r="EW691" s="312"/>
      <c r="EX691" s="313"/>
      <c r="EY691" s="311" t="s">
        <v>214</v>
      </c>
      <c r="EZ691" s="312"/>
      <c r="FA691" s="312"/>
      <c r="FB691" s="313"/>
      <c r="FC691" s="311" t="s">
        <v>215</v>
      </c>
      <c r="FD691" s="312"/>
      <c r="FE691" s="312"/>
      <c r="FF691" s="313"/>
      <c r="FG691" s="311" t="s">
        <v>216</v>
      </c>
      <c r="FH691" s="312"/>
      <c r="FI691" s="312"/>
      <c r="FJ691" s="313"/>
      <c r="FK691" s="311" t="s">
        <v>217</v>
      </c>
      <c r="FL691" s="312"/>
      <c r="FM691" s="312"/>
      <c r="FN691" s="313"/>
      <c r="FO691" s="146"/>
    </row>
    <row r="692" spans="1:171" s="144" customFormat="1" x14ac:dyDescent="0.2">
      <c r="A692" s="141"/>
      <c r="B692" s="316"/>
      <c r="C692" s="12" t="s">
        <v>0</v>
      </c>
      <c r="D692" s="11" t="s">
        <v>1</v>
      </c>
      <c r="E692" s="10" t="s">
        <v>2</v>
      </c>
      <c r="F692" s="16" t="s">
        <v>3</v>
      </c>
      <c r="G692" s="12" t="s">
        <v>0</v>
      </c>
      <c r="H692" s="11" t="s">
        <v>1</v>
      </c>
      <c r="I692" s="10" t="s">
        <v>2</v>
      </c>
      <c r="J692" s="16" t="s">
        <v>3</v>
      </c>
      <c r="K692" s="12" t="s">
        <v>0</v>
      </c>
      <c r="L692" s="11" t="s">
        <v>1</v>
      </c>
      <c r="M692" s="10" t="s">
        <v>2</v>
      </c>
      <c r="N692" s="16" t="s">
        <v>3</v>
      </c>
      <c r="O692" s="12" t="s">
        <v>0</v>
      </c>
      <c r="P692" s="11" t="s">
        <v>1</v>
      </c>
      <c r="Q692" s="10" t="s">
        <v>2</v>
      </c>
      <c r="R692" s="16" t="s">
        <v>3</v>
      </c>
      <c r="S692" s="12" t="s">
        <v>0</v>
      </c>
      <c r="T692" s="11" t="s">
        <v>1</v>
      </c>
      <c r="U692" s="10" t="s">
        <v>2</v>
      </c>
      <c r="V692" s="16" t="s">
        <v>3</v>
      </c>
      <c r="W692" s="12" t="s">
        <v>0</v>
      </c>
      <c r="X692" s="11" t="s">
        <v>1</v>
      </c>
      <c r="Y692" s="10" t="s">
        <v>2</v>
      </c>
      <c r="Z692" s="16" t="s">
        <v>3</v>
      </c>
      <c r="AA692" s="12" t="s">
        <v>0</v>
      </c>
      <c r="AB692" s="11" t="s">
        <v>1</v>
      </c>
      <c r="AC692" s="10" t="s">
        <v>2</v>
      </c>
      <c r="AD692" s="16" t="s">
        <v>3</v>
      </c>
      <c r="AE692" s="12" t="s">
        <v>0</v>
      </c>
      <c r="AF692" s="11" t="s">
        <v>1</v>
      </c>
      <c r="AG692" s="10" t="s">
        <v>2</v>
      </c>
      <c r="AH692" s="16" t="s">
        <v>3</v>
      </c>
      <c r="AI692" s="12" t="s">
        <v>0</v>
      </c>
      <c r="AJ692" s="11" t="s">
        <v>1</v>
      </c>
      <c r="AK692" s="10" t="s">
        <v>2</v>
      </c>
      <c r="AL692" s="16" t="s">
        <v>3</v>
      </c>
      <c r="AM692" s="12" t="s">
        <v>0</v>
      </c>
      <c r="AN692" s="11" t="s">
        <v>1</v>
      </c>
      <c r="AO692" s="10" t="s">
        <v>2</v>
      </c>
      <c r="AP692" s="16" t="s">
        <v>3</v>
      </c>
      <c r="AQ692" s="12" t="s">
        <v>0</v>
      </c>
      <c r="AR692" s="11" t="s">
        <v>1</v>
      </c>
      <c r="AS692" s="10" t="s">
        <v>2</v>
      </c>
      <c r="AT692" s="16" t="s">
        <v>3</v>
      </c>
      <c r="AU692" s="12" t="s">
        <v>0</v>
      </c>
      <c r="AV692" s="11" t="s">
        <v>1</v>
      </c>
      <c r="AW692" s="10" t="s">
        <v>2</v>
      </c>
      <c r="AX692" s="24" t="s">
        <v>3</v>
      </c>
      <c r="AY692" s="12" t="s">
        <v>0</v>
      </c>
      <c r="AZ692" s="11" t="s">
        <v>1</v>
      </c>
      <c r="BA692" s="10" t="s">
        <v>2</v>
      </c>
      <c r="BB692" s="16" t="s">
        <v>3</v>
      </c>
      <c r="BC692" s="12" t="s">
        <v>0</v>
      </c>
      <c r="BD692" s="11" t="s">
        <v>1</v>
      </c>
      <c r="BE692" s="10" t="s">
        <v>2</v>
      </c>
      <c r="BF692" s="24" t="s">
        <v>3</v>
      </c>
      <c r="BG692" s="12" t="s">
        <v>0</v>
      </c>
      <c r="BH692" s="11" t="s">
        <v>1</v>
      </c>
      <c r="BI692" s="10" t="s">
        <v>2</v>
      </c>
      <c r="BJ692" s="16" t="s">
        <v>3</v>
      </c>
      <c r="BK692" s="12" t="s">
        <v>0</v>
      </c>
      <c r="BL692" s="11" t="s">
        <v>1</v>
      </c>
      <c r="BM692" s="10" t="s">
        <v>2</v>
      </c>
      <c r="BN692" s="24" t="s">
        <v>3</v>
      </c>
      <c r="BO692" s="12" t="s">
        <v>0</v>
      </c>
      <c r="BP692" s="11" t="s">
        <v>1</v>
      </c>
      <c r="BQ692" s="10" t="s">
        <v>2</v>
      </c>
      <c r="BR692" s="16" t="s">
        <v>3</v>
      </c>
      <c r="BS692" s="12" t="s">
        <v>0</v>
      </c>
      <c r="BT692" s="11" t="s">
        <v>1</v>
      </c>
      <c r="BU692" s="10" t="s">
        <v>2</v>
      </c>
      <c r="BV692" s="24" t="s">
        <v>3</v>
      </c>
      <c r="BW692" s="12" t="s">
        <v>0</v>
      </c>
      <c r="BX692" s="11" t="s">
        <v>1</v>
      </c>
      <c r="BY692" s="10" t="s">
        <v>2</v>
      </c>
      <c r="BZ692" s="16" t="s">
        <v>3</v>
      </c>
      <c r="CA692" s="12" t="s">
        <v>0</v>
      </c>
      <c r="CB692" s="11" t="s">
        <v>1</v>
      </c>
      <c r="CC692" s="10" t="s">
        <v>2</v>
      </c>
      <c r="CD692" s="24" t="s">
        <v>3</v>
      </c>
      <c r="CE692" s="12" t="s">
        <v>0</v>
      </c>
      <c r="CF692" s="11" t="s">
        <v>1</v>
      </c>
      <c r="CG692" s="10" t="s">
        <v>2</v>
      </c>
      <c r="CH692" s="16" t="s">
        <v>3</v>
      </c>
      <c r="CI692" s="12" t="s">
        <v>0</v>
      </c>
      <c r="CJ692" s="11" t="s">
        <v>1</v>
      </c>
      <c r="CK692" s="10" t="s">
        <v>2</v>
      </c>
      <c r="CL692" s="24" t="s">
        <v>3</v>
      </c>
      <c r="CM692" s="12" t="s">
        <v>0</v>
      </c>
      <c r="CN692" s="11" t="s">
        <v>1</v>
      </c>
      <c r="CO692" s="10" t="s">
        <v>2</v>
      </c>
      <c r="CP692" s="16" t="s">
        <v>3</v>
      </c>
      <c r="CQ692" s="12" t="s">
        <v>0</v>
      </c>
      <c r="CR692" s="11" t="s">
        <v>1</v>
      </c>
      <c r="CS692" s="10" t="s">
        <v>2</v>
      </c>
      <c r="CT692" s="24" t="s">
        <v>3</v>
      </c>
      <c r="CU692" s="12" t="s">
        <v>0</v>
      </c>
      <c r="CV692" s="11" t="s">
        <v>1</v>
      </c>
      <c r="CW692" s="10" t="s">
        <v>2</v>
      </c>
      <c r="CX692" s="16" t="s">
        <v>3</v>
      </c>
      <c r="CY692" s="12" t="s">
        <v>0</v>
      </c>
      <c r="CZ692" s="11" t="s">
        <v>1</v>
      </c>
      <c r="DA692" s="10" t="s">
        <v>2</v>
      </c>
      <c r="DB692" s="24" t="s">
        <v>3</v>
      </c>
      <c r="DC692" s="12" t="s">
        <v>0</v>
      </c>
      <c r="DD692" s="11" t="s">
        <v>1</v>
      </c>
      <c r="DE692" s="10" t="s">
        <v>2</v>
      </c>
      <c r="DF692" s="16" t="s">
        <v>3</v>
      </c>
      <c r="DG692" s="12" t="s">
        <v>0</v>
      </c>
      <c r="DH692" s="11" t="s">
        <v>1</v>
      </c>
      <c r="DI692" s="10" t="s">
        <v>2</v>
      </c>
      <c r="DJ692" s="24" t="s">
        <v>3</v>
      </c>
      <c r="DK692" s="12" t="s">
        <v>0</v>
      </c>
      <c r="DL692" s="11" t="s">
        <v>1</v>
      </c>
      <c r="DM692" s="10" t="s">
        <v>2</v>
      </c>
      <c r="DN692" s="16" t="s">
        <v>3</v>
      </c>
      <c r="DO692" s="12" t="s">
        <v>0</v>
      </c>
      <c r="DP692" s="11" t="s">
        <v>1</v>
      </c>
      <c r="DQ692" s="10" t="s">
        <v>2</v>
      </c>
      <c r="DR692" s="24" t="s">
        <v>3</v>
      </c>
      <c r="DS692" s="12" t="s">
        <v>0</v>
      </c>
      <c r="DT692" s="11" t="s">
        <v>1</v>
      </c>
      <c r="DU692" s="10" t="s">
        <v>2</v>
      </c>
      <c r="DV692" s="24" t="s">
        <v>3</v>
      </c>
      <c r="DW692" s="12" t="s">
        <v>0</v>
      </c>
      <c r="DX692" s="11" t="s">
        <v>1</v>
      </c>
      <c r="DY692" s="10" t="s">
        <v>2</v>
      </c>
      <c r="DZ692" s="16" t="s">
        <v>3</v>
      </c>
      <c r="EA692" s="12" t="s">
        <v>0</v>
      </c>
      <c r="EB692" s="11" t="s">
        <v>1</v>
      </c>
      <c r="EC692" s="10" t="s">
        <v>2</v>
      </c>
      <c r="ED692" s="24" t="s">
        <v>3</v>
      </c>
      <c r="EE692" s="12" t="s">
        <v>0</v>
      </c>
      <c r="EF692" s="11" t="s">
        <v>1</v>
      </c>
      <c r="EG692" s="10" t="s">
        <v>2</v>
      </c>
      <c r="EH692" s="16" t="s">
        <v>3</v>
      </c>
      <c r="EI692" s="12" t="s">
        <v>0</v>
      </c>
      <c r="EJ692" s="11" t="s">
        <v>1</v>
      </c>
      <c r="EK692" s="10" t="s">
        <v>2</v>
      </c>
      <c r="EL692" s="24" t="s">
        <v>3</v>
      </c>
      <c r="EM692" s="12" t="s">
        <v>0</v>
      </c>
      <c r="EN692" s="11" t="s">
        <v>1</v>
      </c>
      <c r="EO692" s="10" t="s">
        <v>2</v>
      </c>
      <c r="EP692" s="16" t="s">
        <v>3</v>
      </c>
      <c r="EQ692" s="12" t="s">
        <v>0</v>
      </c>
      <c r="ER692" s="11" t="s">
        <v>1</v>
      </c>
      <c r="ES692" s="10" t="s">
        <v>2</v>
      </c>
      <c r="ET692" s="24" t="s">
        <v>3</v>
      </c>
      <c r="EU692" s="12" t="s">
        <v>0</v>
      </c>
      <c r="EV692" s="11" t="s">
        <v>1</v>
      </c>
      <c r="EW692" s="10" t="s">
        <v>2</v>
      </c>
      <c r="EX692" s="16" t="s">
        <v>3</v>
      </c>
      <c r="EY692" s="12" t="s">
        <v>0</v>
      </c>
      <c r="EZ692" s="11" t="s">
        <v>1</v>
      </c>
      <c r="FA692" s="10" t="s">
        <v>2</v>
      </c>
      <c r="FB692" s="24" t="s">
        <v>3</v>
      </c>
      <c r="FC692" s="12" t="s">
        <v>0</v>
      </c>
      <c r="FD692" s="11" t="s">
        <v>1</v>
      </c>
      <c r="FE692" s="10" t="s">
        <v>2</v>
      </c>
      <c r="FF692" s="16" t="s">
        <v>3</v>
      </c>
      <c r="FG692" s="12" t="s">
        <v>0</v>
      </c>
      <c r="FH692" s="11" t="s">
        <v>1</v>
      </c>
      <c r="FI692" s="10" t="s">
        <v>2</v>
      </c>
      <c r="FJ692" s="24" t="s">
        <v>3</v>
      </c>
      <c r="FK692" s="12" t="s">
        <v>0</v>
      </c>
      <c r="FL692" s="11" t="s">
        <v>1</v>
      </c>
      <c r="FM692" s="10" t="s">
        <v>2</v>
      </c>
      <c r="FN692" s="87" t="s">
        <v>3</v>
      </c>
      <c r="FO692" s="146"/>
    </row>
    <row r="693" spans="1:171" x14ac:dyDescent="0.2">
      <c r="A693" s="1"/>
      <c r="B693" s="73" t="str">
        <f>IF($B$4="","",$B$4)</f>
        <v>加工食品</v>
      </c>
      <c r="C693" s="21"/>
      <c r="D693" s="8"/>
      <c r="E693" s="8"/>
      <c r="F693" s="8"/>
      <c r="G693" s="21"/>
      <c r="H693" s="8"/>
      <c r="I693" s="8"/>
      <c r="J693" s="8"/>
      <c r="K693" s="21"/>
      <c r="L693" s="8"/>
      <c r="M693" s="8"/>
      <c r="N693" s="8"/>
      <c r="O693" s="21"/>
      <c r="P693" s="8"/>
      <c r="Q693" s="8"/>
      <c r="R693" s="8"/>
      <c r="S693" s="21"/>
      <c r="T693" s="8"/>
      <c r="U693" s="8"/>
      <c r="V693" s="8"/>
      <c r="W693" s="21"/>
      <c r="X693" s="8"/>
      <c r="Y693" s="8"/>
      <c r="Z693" s="8"/>
      <c r="AA693" s="21"/>
      <c r="AB693" s="8"/>
      <c r="AC693" s="8"/>
      <c r="AD693" s="8"/>
      <c r="AE693" s="21"/>
      <c r="AF693" s="8"/>
      <c r="AG693" s="8"/>
      <c r="AH693" s="8"/>
      <c r="AI693" s="21"/>
      <c r="AJ693" s="8"/>
      <c r="AK693" s="8"/>
      <c r="AL693" s="8"/>
      <c r="AM693" s="21"/>
      <c r="AN693" s="8"/>
      <c r="AO693" s="8"/>
      <c r="AP693" s="8"/>
      <c r="AQ693" s="21"/>
      <c r="AR693" s="8"/>
      <c r="AS693" s="8"/>
      <c r="AT693" s="8"/>
      <c r="AU693" s="21"/>
      <c r="AV693" s="8"/>
      <c r="AW693" s="8"/>
      <c r="AX693" s="29"/>
      <c r="AY693" s="21"/>
      <c r="AZ693" s="8"/>
      <c r="BA693" s="8"/>
      <c r="BB693" s="8"/>
      <c r="BC693" s="21"/>
      <c r="BD693" s="8"/>
      <c r="BE693" s="8"/>
      <c r="BF693" s="29"/>
      <c r="BG693" s="21"/>
      <c r="BH693" s="8"/>
      <c r="BI693" s="8"/>
      <c r="BJ693" s="8"/>
      <c r="BK693" s="21"/>
      <c r="BL693" s="8"/>
      <c r="BM693" s="8"/>
      <c r="BN693" s="29"/>
      <c r="BO693" s="21"/>
      <c r="BP693" s="8"/>
      <c r="BQ693" s="8"/>
      <c r="BR693" s="8"/>
      <c r="BS693" s="21"/>
      <c r="BT693" s="8"/>
      <c r="BU693" s="8"/>
      <c r="BV693" s="29"/>
      <c r="BW693" s="21"/>
      <c r="BX693" s="8"/>
      <c r="BY693" s="8"/>
      <c r="BZ693" s="8"/>
      <c r="CA693" s="21"/>
      <c r="CB693" s="8"/>
      <c r="CC693" s="8"/>
      <c r="CD693" s="29"/>
      <c r="CE693" s="21"/>
      <c r="CF693" s="8"/>
      <c r="CG693" s="8"/>
      <c r="CH693" s="8"/>
      <c r="CI693" s="21"/>
      <c r="CJ693" s="8"/>
      <c r="CK693" s="8"/>
      <c r="CL693" s="29"/>
      <c r="CM693" s="21"/>
      <c r="CN693" s="8"/>
      <c r="CO693" s="8"/>
      <c r="CP693" s="8"/>
      <c r="CQ693" s="21"/>
      <c r="CR693" s="8"/>
      <c r="CS693" s="8"/>
      <c r="CT693" s="29"/>
      <c r="CU693" s="21"/>
      <c r="CV693" s="8"/>
      <c r="CW693" s="8"/>
      <c r="CX693" s="8"/>
      <c r="CY693" s="21"/>
      <c r="CZ693" s="8"/>
      <c r="DA693" s="8"/>
      <c r="DB693" s="29"/>
      <c r="DC693" s="21"/>
      <c r="DD693" s="8"/>
      <c r="DE693" s="8"/>
      <c r="DF693" s="8"/>
      <c r="DG693" s="21"/>
      <c r="DH693" s="8"/>
      <c r="DI693" s="8"/>
      <c r="DJ693" s="29"/>
      <c r="DK693" s="21"/>
      <c r="DL693" s="8"/>
      <c r="DM693" s="8"/>
      <c r="DN693" s="8"/>
      <c r="DO693" s="21"/>
      <c r="DP693" s="8"/>
      <c r="DQ693" s="8"/>
      <c r="DR693" s="29"/>
      <c r="DS693" s="21"/>
      <c r="DT693" s="8"/>
      <c r="DU693" s="8"/>
      <c r="DV693" s="29"/>
      <c r="DW693" s="21"/>
      <c r="DX693" s="8"/>
      <c r="DY693" s="8"/>
      <c r="DZ693" s="8"/>
      <c r="EA693" s="21"/>
      <c r="EB693" s="8"/>
      <c r="EC693" s="8"/>
      <c r="ED693" s="29"/>
      <c r="EE693" s="21"/>
      <c r="EF693" s="8"/>
      <c r="EG693" s="8"/>
      <c r="EH693" s="8"/>
      <c r="EI693" s="21"/>
      <c r="EJ693" s="8"/>
      <c r="EK693" s="8"/>
      <c r="EL693" s="29"/>
      <c r="EM693" s="21"/>
      <c r="EN693" s="8"/>
      <c r="EO693" s="8"/>
      <c r="EP693" s="8"/>
      <c r="EQ693" s="21"/>
      <c r="ER693" s="8"/>
      <c r="ES693" s="8"/>
      <c r="ET693" s="29"/>
      <c r="EU693" s="21"/>
      <c r="EV693" s="8"/>
      <c r="EW693" s="8"/>
      <c r="EX693" s="8"/>
      <c r="EY693" s="21"/>
      <c r="EZ693" s="8"/>
      <c r="FA693" s="8"/>
      <c r="FB693" s="29"/>
      <c r="FC693" s="21"/>
      <c r="FD693" s="8"/>
      <c r="FE693" s="8"/>
      <c r="FF693" s="8"/>
      <c r="FG693" s="21"/>
      <c r="FH693" s="8"/>
      <c r="FI693" s="8"/>
      <c r="FJ693" s="29"/>
      <c r="FK693" s="21"/>
      <c r="FL693" s="8"/>
      <c r="FM693" s="8"/>
      <c r="FN693" s="114"/>
      <c r="FO693" s="86"/>
    </row>
    <row r="694" spans="1:171" x14ac:dyDescent="0.2">
      <c r="A694" s="1"/>
      <c r="B694" s="74" t="str">
        <f>IF($B$5="","",$B$5)</f>
        <v>生鮮食品</v>
      </c>
      <c r="C694" s="19"/>
      <c r="D694" s="6"/>
      <c r="E694" s="6"/>
      <c r="F694" s="6"/>
      <c r="G694" s="19"/>
      <c r="H694" s="6"/>
      <c r="I694" s="6"/>
      <c r="J694" s="6"/>
      <c r="K694" s="19"/>
      <c r="L694" s="6"/>
      <c r="M694" s="6"/>
      <c r="N694" s="6"/>
      <c r="O694" s="19"/>
      <c r="P694" s="6"/>
      <c r="Q694" s="6"/>
      <c r="R694" s="6"/>
      <c r="S694" s="19"/>
      <c r="T694" s="6"/>
      <c r="U694" s="6"/>
      <c r="V694" s="6"/>
      <c r="W694" s="19"/>
      <c r="X694" s="6"/>
      <c r="Y694" s="6"/>
      <c r="Z694" s="6"/>
      <c r="AA694" s="19"/>
      <c r="AB694" s="6"/>
      <c r="AC694" s="6"/>
      <c r="AD694" s="6"/>
      <c r="AE694" s="19"/>
      <c r="AF694" s="6"/>
      <c r="AG694" s="6"/>
      <c r="AH694" s="6"/>
      <c r="AI694" s="19"/>
      <c r="AJ694" s="6"/>
      <c r="AK694" s="6"/>
      <c r="AL694" s="6"/>
      <c r="AM694" s="19"/>
      <c r="AN694" s="6"/>
      <c r="AO694" s="6"/>
      <c r="AP694" s="6"/>
      <c r="AQ694" s="19"/>
      <c r="AR694" s="6"/>
      <c r="AS694" s="6"/>
      <c r="AT694" s="6"/>
      <c r="AU694" s="19"/>
      <c r="AV694" s="6"/>
      <c r="AW694" s="6"/>
      <c r="AX694" s="30"/>
      <c r="AY694" s="19"/>
      <c r="AZ694" s="6"/>
      <c r="BA694" s="6"/>
      <c r="BB694" s="6"/>
      <c r="BC694" s="19"/>
      <c r="BD694" s="6"/>
      <c r="BE694" s="6"/>
      <c r="BF694" s="30"/>
      <c r="BG694" s="19"/>
      <c r="BH694" s="6"/>
      <c r="BI694" s="6"/>
      <c r="BJ694" s="6"/>
      <c r="BK694" s="19"/>
      <c r="BL694" s="6"/>
      <c r="BM694" s="6"/>
      <c r="BN694" s="30"/>
      <c r="BO694" s="19"/>
      <c r="BP694" s="6"/>
      <c r="BQ694" s="6"/>
      <c r="BR694" s="6"/>
      <c r="BS694" s="19"/>
      <c r="BT694" s="6"/>
      <c r="BU694" s="6"/>
      <c r="BV694" s="30"/>
      <c r="BW694" s="19"/>
      <c r="BX694" s="6"/>
      <c r="BY694" s="6"/>
      <c r="BZ694" s="6"/>
      <c r="CA694" s="19"/>
      <c r="CB694" s="6"/>
      <c r="CC694" s="6"/>
      <c r="CD694" s="30"/>
      <c r="CE694" s="19"/>
      <c r="CF694" s="6"/>
      <c r="CG694" s="6"/>
      <c r="CH694" s="6"/>
      <c r="CI694" s="19"/>
      <c r="CJ694" s="6"/>
      <c r="CK694" s="6"/>
      <c r="CL694" s="30"/>
      <c r="CM694" s="19"/>
      <c r="CN694" s="6"/>
      <c r="CO694" s="6"/>
      <c r="CP694" s="6"/>
      <c r="CQ694" s="19"/>
      <c r="CR694" s="6"/>
      <c r="CS694" s="6"/>
      <c r="CT694" s="30"/>
      <c r="CU694" s="19"/>
      <c r="CV694" s="6"/>
      <c r="CW694" s="6"/>
      <c r="CX694" s="6"/>
      <c r="CY694" s="19"/>
      <c r="CZ694" s="6"/>
      <c r="DA694" s="6"/>
      <c r="DB694" s="30"/>
      <c r="DC694" s="19"/>
      <c r="DD694" s="6"/>
      <c r="DE694" s="6"/>
      <c r="DF694" s="6"/>
      <c r="DG694" s="19"/>
      <c r="DH694" s="6"/>
      <c r="DI694" s="6"/>
      <c r="DJ694" s="30"/>
      <c r="DK694" s="19"/>
      <c r="DL694" s="6"/>
      <c r="DM694" s="6"/>
      <c r="DN694" s="6"/>
      <c r="DO694" s="19"/>
      <c r="DP694" s="6"/>
      <c r="DQ694" s="6"/>
      <c r="DR694" s="30"/>
      <c r="DS694" s="19"/>
      <c r="DT694" s="6"/>
      <c r="DU694" s="6"/>
      <c r="DV694" s="30"/>
      <c r="DW694" s="19"/>
      <c r="DX694" s="6"/>
      <c r="DY694" s="6"/>
      <c r="DZ694" s="6"/>
      <c r="EA694" s="19"/>
      <c r="EB694" s="6"/>
      <c r="EC694" s="6"/>
      <c r="ED694" s="30"/>
      <c r="EE694" s="19"/>
      <c r="EF694" s="6"/>
      <c r="EG694" s="6"/>
      <c r="EH694" s="6"/>
      <c r="EI694" s="19"/>
      <c r="EJ694" s="6"/>
      <c r="EK694" s="6"/>
      <c r="EL694" s="30"/>
      <c r="EM694" s="19"/>
      <c r="EN694" s="6"/>
      <c r="EO694" s="6"/>
      <c r="EP694" s="6"/>
      <c r="EQ694" s="19"/>
      <c r="ER694" s="6"/>
      <c r="ES694" s="6"/>
      <c r="ET694" s="30"/>
      <c r="EU694" s="19"/>
      <c r="EV694" s="6"/>
      <c r="EW694" s="6"/>
      <c r="EX694" s="6"/>
      <c r="EY694" s="19"/>
      <c r="EZ694" s="6"/>
      <c r="FA694" s="6"/>
      <c r="FB694" s="30"/>
      <c r="FC694" s="19"/>
      <c r="FD694" s="6"/>
      <c r="FE694" s="6"/>
      <c r="FF694" s="6"/>
      <c r="FG694" s="19"/>
      <c r="FH694" s="6"/>
      <c r="FI694" s="6"/>
      <c r="FJ694" s="30"/>
      <c r="FK694" s="19"/>
      <c r="FL694" s="6"/>
      <c r="FM694" s="6"/>
      <c r="FN694" s="117"/>
      <c r="FO694" s="86"/>
    </row>
    <row r="695" spans="1:171" x14ac:dyDescent="0.2">
      <c r="A695" s="1"/>
      <c r="B695" s="74" t="str">
        <f>IF($B$6="","",$B$6)</f>
        <v>菓子類</v>
      </c>
      <c r="C695" s="19"/>
      <c r="D695" s="6"/>
      <c r="E695" s="6"/>
      <c r="F695" s="6"/>
      <c r="G695" s="19"/>
      <c r="H695" s="6"/>
      <c r="I695" s="6"/>
      <c r="J695" s="6"/>
      <c r="K695" s="19"/>
      <c r="L695" s="6"/>
      <c r="M695" s="6"/>
      <c r="N695" s="6"/>
      <c r="O695" s="19"/>
      <c r="P695" s="6"/>
      <c r="Q695" s="6"/>
      <c r="R695" s="6"/>
      <c r="S695" s="19"/>
      <c r="T695" s="6"/>
      <c r="U695" s="6"/>
      <c r="V695" s="6"/>
      <c r="W695" s="19"/>
      <c r="X695" s="6"/>
      <c r="Y695" s="6"/>
      <c r="Z695" s="6"/>
      <c r="AA695" s="19"/>
      <c r="AB695" s="6"/>
      <c r="AC695" s="6"/>
      <c r="AD695" s="6"/>
      <c r="AE695" s="19"/>
      <c r="AF695" s="6"/>
      <c r="AG695" s="6"/>
      <c r="AH695" s="6"/>
      <c r="AI695" s="19"/>
      <c r="AJ695" s="6"/>
      <c r="AK695" s="6"/>
      <c r="AL695" s="6"/>
      <c r="AM695" s="19"/>
      <c r="AN695" s="6"/>
      <c r="AO695" s="6"/>
      <c r="AP695" s="6"/>
      <c r="AQ695" s="19"/>
      <c r="AR695" s="6"/>
      <c r="AS695" s="6"/>
      <c r="AT695" s="6"/>
      <c r="AU695" s="19"/>
      <c r="AV695" s="6"/>
      <c r="AW695" s="6"/>
      <c r="AX695" s="30"/>
      <c r="AY695" s="19"/>
      <c r="AZ695" s="6"/>
      <c r="BA695" s="6"/>
      <c r="BB695" s="6"/>
      <c r="BC695" s="19"/>
      <c r="BD695" s="6"/>
      <c r="BE695" s="6"/>
      <c r="BF695" s="30"/>
      <c r="BG695" s="19"/>
      <c r="BH695" s="6"/>
      <c r="BI695" s="6"/>
      <c r="BJ695" s="6"/>
      <c r="BK695" s="19"/>
      <c r="BL695" s="6"/>
      <c r="BM695" s="6"/>
      <c r="BN695" s="30"/>
      <c r="BO695" s="19"/>
      <c r="BP695" s="6"/>
      <c r="BQ695" s="6"/>
      <c r="BR695" s="6"/>
      <c r="BS695" s="19"/>
      <c r="BT695" s="6"/>
      <c r="BU695" s="6"/>
      <c r="BV695" s="30"/>
      <c r="BW695" s="19"/>
      <c r="BX695" s="6"/>
      <c r="BY695" s="6"/>
      <c r="BZ695" s="6"/>
      <c r="CA695" s="19"/>
      <c r="CB695" s="6"/>
      <c r="CC695" s="6"/>
      <c r="CD695" s="30"/>
      <c r="CE695" s="19"/>
      <c r="CF695" s="6"/>
      <c r="CG695" s="6"/>
      <c r="CH695" s="6"/>
      <c r="CI695" s="19"/>
      <c r="CJ695" s="6"/>
      <c r="CK695" s="6"/>
      <c r="CL695" s="30"/>
      <c r="CM695" s="19"/>
      <c r="CN695" s="6"/>
      <c r="CO695" s="6"/>
      <c r="CP695" s="6"/>
      <c r="CQ695" s="19"/>
      <c r="CR695" s="6"/>
      <c r="CS695" s="6"/>
      <c r="CT695" s="30"/>
      <c r="CU695" s="19"/>
      <c r="CV695" s="6"/>
      <c r="CW695" s="6"/>
      <c r="CX695" s="6"/>
      <c r="CY695" s="19"/>
      <c r="CZ695" s="6"/>
      <c r="DA695" s="6"/>
      <c r="DB695" s="30"/>
      <c r="DC695" s="19"/>
      <c r="DD695" s="6"/>
      <c r="DE695" s="6"/>
      <c r="DF695" s="6"/>
      <c r="DG695" s="19"/>
      <c r="DH695" s="6"/>
      <c r="DI695" s="6"/>
      <c r="DJ695" s="30"/>
      <c r="DK695" s="19"/>
      <c r="DL695" s="6"/>
      <c r="DM695" s="6"/>
      <c r="DN695" s="6"/>
      <c r="DO695" s="19"/>
      <c r="DP695" s="6"/>
      <c r="DQ695" s="6"/>
      <c r="DR695" s="30"/>
      <c r="DS695" s="19"/>
      <c r="DT695" s="6"/>
      <c r="DU695" s="6"/>
      <c r="DV695" s="30"/>
      <c r="DW695" s="19"/>
      <c r="DX695" s="6"/>
      <c r="DY695" s="6"/>
      <c r="DZ695" s="6"/>
      <c r="EA695" s="19"/>
      <c r="EB695" s="6"/>
      <c r="EC695" s="6"/>
      <c r="ED695" s="30"/>
      <c r="EE695" s="19"/>
      <c r="EF695" s="6"/>
      <c r="EG695" s="6"/>
      <c r="EH695" s="6"/>
      <c r="EI695" s="19"/>
      <c r="EJ695" s="6"/>
      <c r="EK695" s="6"/>
      <c r="EL695" s="30"/>
      <c r="EM695" s="19"/>
      <c r="EN695" s="6"/>
      <c r="EO695" s="6"/>
      <c r="EP695" s="6"/>
      <c r="EQ695" s="19"/>
      <c r="ER695" s="6"/>
      <c r="ES695" s="6"/>
      <c r="ET695" s="30"/>
      <c r="EU695" s="19"/>
      <c r="EV695" s="6"/>
      <c r="EW695" s="6"/>
      <c r="EX695" s="6"/>
      <c r="EY695" s="19"/>
      <c r="EZ695" s="6"/>
      <c r="FA695" s="6"/>
      <c r="FB695" s="30"/>
      <c r="FC695" s="19"/>
      <c r="FD695" s="6"/>
      <c r="FE695" s="6"/>
      <c r="FF695" s="6"/>
      <c r="FG695" s="19"/>
      <c r="FH695" s="6"/>
      <c r="FI695" s="6"/>
      <c r="FJ695" s="30"/>
      <c r="FK695" s="19"/>
      <c r="FL695" s="6"/>
      <c r="FM695" s="6"/>
      <c r="FN695" s="117"/>
      <c r="FO695" s="86"/>
    </row>
    <row r="696" spans="1:171" x14ac:dyDescent="0.2">
      <c r="A696" s="1"/>
      <c r="B696" s="74" t="str">
        <f>IF($B$7="","",$B$7)</f>
        <v>項目4</v>
      </c>
      <c r="C696" s="19"/>
      <c r="D696" s="6"/>
      <c r="E696" s="6"/>
      <c r="F696" s="6"/>
      <c r="G696" s="19"/>
      <c r="H696" s="6"/>
      <c r="I696" s="6"/>
      <c r="J696" s="6"/>
      <c r="K696" s="19"/>
      <c r="L696" s="6"/>
      <c r="M696" s="6"/>
      <c r="N696" s="6"/>
      <c r="O696" s="19"/>
      <c r="P696" s="6"/>
      <c r="Q696" s="6"/>
      <c r="R696" s="6"/>
      <c r="S696" s="19"/>
      <c r="T696" s="6"/>
      <c r="U696" s="6"/>
      <c r="V696" s="6"/>
      <c r="W696" s="19"/>
      <c r="X696" s="6"/>
      <c r="Y696" s="6"/>
      <c r="Z696" s="6"/>
      <c r="AA696" s="19"/>
      <c r="AB696" s="6"/>
      <c r="AC696" s="6"/>
      <c r="AD696" s="6"/>
      <c r="AE696" s="19"/>
      <c r="AF696" s="6"/>
      <c r="AG696" s="6"/>
      <c r="AH696" s="6"/>
      <c r="AI696" s="19"/>
      <c r="AJ696" s="6"/>
      <c r="AK696" s="6"/>
      <c r="AL696" s="6"/>
      <c r="AM696" s="19"/>
      <c r="AN696" s="6"/>
      <c r="AO696" s="6"/>
      <c r="AP696" s="6"/>
      <c r="AQ696" s="19"/>
      <c r="AR696" s="6"/>
      <c r="AS696" s="6"/>
      <c r="AT696" s="6"/>
      <c r="AU696" s="19"/>
      <c r="AV696" s="6"/>
      <c r="AW696" s="6"/>
      <c r="AX696" s="30"/>
      <c r="AY696" s="19"/>
      <c r="AZ696" s="6"/>
      <c r="BA696" s="6"/>
      <c r="BB696" s="6"/>
      <c r="BC696" s="19"/>
      <c r="BD696" s="6"/>
      <c r="BE696" s="6"/>
      <c r="BF696" s="30"/>
      <c r="BG696" s="19"/>
      <c r="BH696" s="6"/>
      <c r="BI696" s="6"/>
      <c r="BJ696" s="6"/>
      <c r="BK696" s="19"/>
      <c r="BL696" s="6"/>
      <c r="BM696" s="6"/>
      <c r="BN696" s="30"/>
      <c r="BO696" s="19"/>
      <c r="BP696" s="6"/>
      <c r="BQ696" s="6"/>
      <c r="BR696" s="6"/>
      <c r="BS696" s="19"/>
      <c r="BT696" s="6"/>
      <c r="BU696" s="6"/>
      <c r="BV696" s="30"/>
      <c r="BW696" s="19"/>
      <c r="BX696" s="6"/>
      <c r="BY696" s="6"/>
      <c r="BZ696" s="6"/>
      <c r="CA696" s="19"/>
      <c r="CB696" s="6"/>
      <c r="CC696" s="6"/>
      <c r="CD696" s="30"/>
      <c r="CE696" s="19"/>
      <c r="CF696" s="6"/>
      <c r="CG696" s="6"/>
      <c r="CH696" s="6"/>
      <c r="CI696" s="19"/>
      <c r="CJ696" s="6"/>
      <c r="CK696" s="6"/>
      <c r="CL696" s="30"/>
      <c r="CM696" s="19"/>
      <c r="CN696" s="6"/>
      <c r="CO696" s="6"/>
      <c r="CP696" s="6"/>
      <c r="CQ696" s="19"/>
      <c r="CR696" s="6"/>
      <c r="CS696" s="6"/>
      <c r="CT696" s="30"/>
      <c r="CU696" s="19"/>
      <c r="CV696" s="6"/>
      <c r="CW696" s="6"/>
      <c r="CX696" s="6"/>
      <c r="CY696" s="19"/>
      <c r="CZ696" s="6"/>
      <c r="DA696" s="6"/>
      <c r="DB696" s="30"/>
      <c r="DC696" s="19"/>
      <c r="DD696" s="6"/>
      <c r="DE696" s="6"/>
      <c r="DF696" s="6"/>
      <c r="DG696" s="19"/>
      <c r="DH696" s="6"/>
      <c r="DI696" s="6"/>
      <c r="DJ696" s="30"/>
      <c r="DK696" s="19"/>
      <c r="DL696" s="6"/>
      <c r="DM696" s="6"/>
      <c r="DN696" s="6"/>
      <c r="DO696" s="19"/>
      <c r="DP696" s="6"/>
      <c r="DQ696" s="6"/>
      <c r="DR696" s="30"/>
      <c r="DS696" s="19"/>
      <c r="DT696" s="6"/>
      <c r="DU696" s="6"/>
      <c r="DV696" s="30"/>
      <c r="DW696" s="19"/>
      <c r="DX696" s="6"/>
      <c r="DY696" s="6"/>
      <c r="DZ696" s="6"/>
      <c r="EA696" s="19"/>
      <c r="EB696" s="6"/>
      <c r="EC696" s="6"/>
      <c r="ED696" s="30"/>
      <c r="EE696" s="19"/>
      <c r="EF696" s="6"/>
      <c r="EG696" s="6"/>
      <c r="EH696" s="6"/>
      <c r="EI696" s="19"/>
      <c r="EJ696" s="6"/>
      <c r="EK696" s="6"/>
      <c r="EL696" s="30"/>
      <c r="EM696" s="19"/>
      <c r="EN696" s="6"/>
      <c r="EO696" s="6"/>
      <c r="EP696" s="6"/>
      <c r="EQ696" s="19"/>
      <c r="ER696" s="6"/>
      <c r="ES696" s="6"/>
      <c r="ET696" s="30"/>
      <c r="EU696" s="19"/>
      <c r="EV696" s="6"/>
      <c r="EW696" s="6"/>
      <c r="EX696" s="6"/>
      <c r="EY696" s="19"/>
      <c r="EZ696" s="6"/>
      <c r="FA696" s="6"/>
      <c r="FB696" s="30"/>
      <c r="FC696" s="19"/>
      <c r="FD696" s="6"/>
      <c r="FE696" s="6"/>
      <c r="FF696" s="6"/>
      <c r="FG696" s="19"/>
      <c r="FH696" s="6"/>
      <c r="FI696" s="6"/>
      <c r="FJ696" s="30"/>
      <c r="FK696" s="19"/>
      <c r="FL696" s="6"/>
      <c r="FM696" s="6"/>
      <c r="FN696" s="117"/>
      <c r="FO696" s="86"/>
    </row>
    <row r="697" spans="1:171" x14ac:dyDescent="0.2">
      <c r="A697" s="1"/>
      <c r="B697" s="74" t="str">
        <f>IF($B$8="","",$B$8)</f>
        <v>項目5</v>
      </c>
      <c r="C697" s="19"/>
      <c r="D697" s="6"/>
      <c r="E697" s="6"/>
      <c r="F697" s="6"/>
      <c r="G697" s="19"/>
      <c r="H697" s="6"/>
      <c r="I697" s="6"/>
      <c r="J697" s="6"/>
      <c r="K697" s="19"/>
      <c r="L697" s="6"/>
      <c r="M697" s="6"/>
      <c r="N697" s="6"/>
      <c r="O697" s="19"/>
      <c r="P697" s="6"/>
      <c r="Q697" s="6"/>
      <c r="R697" s="6"/>
      <c r="S697" s="19"/>
      <c r="T697" s="6"/>
      <c r="U697" s="6"/>
      <c r="V697" s="6"/>
      <c r="W697" s="19"/>
      <c r="X697" s="6"/>
      <c r="Y697" s="6"/>
      <c r="Z697" s="6"/>
      <c r="AA697" s="19"/>
      <c r="AB697" s="6"/>
      <c r="AC697" s="6"/>
      <c r="AD697" s="6"/>
      <c r="AE697" s="19"/>
      <c r="AF697" s="6"/>
      <c r="AG697" s="6"/>
      <c r="AH697" s="6"/>
      <c r="AI697" s="19"/>
      <c r="AJ697" s="6"/>
      <c r="AK697" s="6"/>
      <c r="AL697" s="6"/>
      <c r="AM697" s="19"/>
      <c r="AN697" s="6"/>
      <c r="AO697" s="6"/>
      <c r="AP697" s="6"/>
      <c r="AQ697" s="19"/>
      <c r="AR697" s="6"/>
      <c r="AS697" s="6"/>
      <c r="AT697" s="6"/>
      <c r="AU697" s="19"/>
      <c r="AV697" s="6"/>
      <c r="AW697" s="6"/>
      <c r="AX697" s="30"/>
      <c r="AY697" s="19"/>
      <c r="AZ697" s="6"/>
      <c r="BA697" s="6"/>
      <c r="BB697" s="6"/>
      <c r="BC697" s="19"/>
      <c r="BD697" s="6"/>
      <c r="BE697" s="6"/>
      <c r="BF697" s="30"/>
      <c r="BG697" s="19"/>
      <c r="BH697" s="6"/>
      <c r="BI697" s="6"/>
      <c r="BJ697" s="6"/>
      <c r="BK697" s="19"/>
      <c r="BL697" s="6"/>
      <c r="BM697" s="6"/>
      <c r="BN697" s="30"/>
      <c r="BO697" s="19"/>
      <c r="BP697" s="6"/>
      <c r="BQ697" s="6"/>
      <c r="BR697" s="6"/>
      <c r="BS697" s="19"/>
      <c r="BT697" s="6"/>
      <c r="BU697" s="6"/>
      <c r="BV697" s="30"/>
      <c r="BW697" s="19"/>
      <c r="BX697" s="6"/>
      <c r="BY697" s="6"/>
      <c r="BZ697" s="6"/>
      <c r="CA697" s="19"/>
      <c r="CB697" s="6"/>
      <c r="CC697" s="6"/>
      <c r="CD697" s="30"/>
      <c r="CE697" s="19"/>
      <c r="CF697" s="6"/>
      <c r="CG697" s="6"/>
      <c r="CH697" s="6"/>
      <c r="CI697" s="19"/>
      <c r="CJ697" s="6"/>
      <c r="CK697" s="6"/>
      <c r="CL697" s="30"/>
      <c r="CM697" s="19"/>
      <c r="CN697" s="6"/>
      <c r="CO697" s="6"/>
      <c r="CP697" s="6"/>
      <c r="CQ697" s="19"/>
      <c r="CR697" s="6"/>
      <c r="CS697" s="6"/>
      <c r="CT697" s="30"/>
      <c r="CU697" s="19"/>
      <c r="CV697" s="6"/>
      <c r="CW697" s="6"/>
      <c r="CX697" s="6"/>
      <c r="CY697" s="19"/>
      <c r="CZ697" s="6"/>
      <c r="DA697" s="6"/>
      <c r="DB697" s="30"/>
      <c r="DC697" s="19"/>
      <c r="DD697" s="6"/>
      <c r="DE697" s="6"/>
      <c r="DF697" s="6"/>
      <c r="DG697" s="19"/>
      <c r="DH697" s="6"/>
      <c r="DI697" s="6"/>
      <c r="DJ697" s="30"/>
      <c r="DK697" s="19"/>
      <c r="DL697" s="6"/>
      <c r="DM697" s="6"/>
      <c r="DN697" s="6"/>
      <c r="DO697" s="19"/>
      <c r="DP697" s="6"/>
      <c r="DQ697" s="6"/>
      <c r="DR697" s="30"/>
      <c r="DS697" s="19"/>
      <c r="DT697" s="6"/>
      <c r="DU697" s="6"/>
      <c r="DV697" s="30"/>
      <c r="DW697" s="19"/>
      <c r="DX697" s="6"/>
      <c r="DY697" s="6"/>
      <c r="DZ697" s="6"/>
      <c r="EA697" s="19"/>
      <c r="EB697" s="6"/>
      <c r="EC697" s="6"/>
      <c r="ED697" s="30"/>
      <c r="EE697" s="19"/>
      <c r="EF697" s="6"/>
      <c r="EG697" s="6"/>
      <c r="EH697" s="6"/>
      <c r="EI697" s="19"/>
      <c r="EJ697" s="6"/>
      <c r="EK697" s="6"/>
      <c r="EL697" s="30"/>
      <c r="EM697" s="19"/>
      <c r="EN697" s="6"/>
      <c r="EO697" s="6"/>
      <c r="EP697" s="6"/>
      <c r="EQ697" s="19"/>
      <c r="ER697" s="6"/>
      <c r="ES697" s="6"/>
      <c r="ET697" s="30"/>
      <c r="EU697" s="19"/>
      <c r="EV697" s="6"/>
      <c r="EW697" s="6"/>
      <c r="EX697" s="6"/>
      <c r="EY697" s="19"/>
      <c r="EZ697" s="6"/>
      <c r="FA697" s="6"/>
      <c r="FB697" s="30"/>
      <c r="FC697" s="19"/>
      <c r="FD697" s="6"/>
      <c r="FE697" s="6"/>
      <c r="FF697" s="6"/>
      <c r="FG697" s="19"/>
      <c r="FH697" s="6"/>
      <c r="FI697" s="6"/>
      <c r="FJ697" s="30"/>
      <c r="FK697" s="19"/>
      <c r="FL697" s="6"/>
      <c r="FM697" s="6"/>
      <c r="FN697" s="117"/>
      <c r="FO697" s="86"/>
    </row>
    <row r="698" spans="1:171" x14ac:dyDescent="0.2">
      <c r="A698" s="1"/>
      <c r="B698" s="74" t="str">
        <f>IF($B$9="","",$B$9)</f>
        <v>項目6</v>
      </c>
      <c r="C698" s="19"/>
      <c r="D698" s="6"/>
      <c r="E698" s="6"/>
      <c r="F698" s="6"/>
      <c r="G698" s="19"/>
      <c r="H698" s="6"/>
      <c r="I698" s="6"/>
      <c r="J698" s="6"/>
      <c r="K698" s="19"/>
      <c r="L698" s="6"/>
      <c r="M698" s="6"/>
      <c r="N698" s="6"/>
      <c r="O698" s="19"/>
      <c r="P698" s="6"/>
      <c r="Q698" s="6"/>
      <c r="R698" s="6"/>
      <c r="S698" s="19"/>
      <c r="T698" s="6"/>
      <c r="U698" s="6"/>
      <c r="V698" s="6"/>
      <c r="W698" s="19"/>
      <c r="X698" s="6"/>
      <c r="Y698" s="6"/>
      <c r="Z698" s="6"/>
      <c r="AA698" s="19"/>
      <c r="AB698" s="6"/>
      <c r="AC698" s="6"/>
      <c r="AD698" s="6"/>
      <c r="AE698" s="19"/>
      <c r="AF698" s="6"/>
      <c r="AG698" s="6"/>
      <c r="AH698" s="6"/>
      <c r="AI698" s="19"/>
      <c r="AJ698" s="6"/>
      <c r="AK698" s="6"/>
      <c r="AL698" s="6"/>
      <c r="AM698" s="19"/>
      <c r="AN698" s="6"/>
      <c r="AO698" s="6"/>
      <c r="AP698" s="6"/>
      <c r="AQ698" s="19"/>
      <c r="AR698" s="6"/>
      <c r="AS698" s="6"/>
      <c r="AT698" s="6"/>
      <c r="AU698" s="19"/>
      <c r="AV698" s="6"/>
      <c r="AW698" s="6"/>
      <c r="AX698" s="30"/>
      <c r="AY698" s="19"/>
      <c r="AZ698" s="6"/>
      <c r="BA698" s="6"/>
      <c r="BB698" s="6"/>
      <c r="BC698" s="19"/>
      <c r="BD698" s="6"/>
      <c r="BE698" s="6"/>
      <c r="BF698" s="30"/>
      <c r="BG698" s="19"/>
      <c r="BH698" s="6"/>
      <c r="BI698" s="6"/>
      <c r="BJ698" s="6"/>
      <c r="BK698" s="19"/>
      <c r="BL698" s="6"/>
      <c r="BM698" s="6"/>
      <c r="BN698" s="30"/>
      <c r="BO698" s="19"/>
      <c r="BP698" s="6"/>
      <c r="BQ698" s="6"/>
      <c r="BR698" s="6"/>
      <c r="BS698" s="19"/>
      <c r="BT698" s="6"/>
      <c r="BU698" s="6"/>
      <c r="BV698" s="30"/>
      <c r="BW698" s="19"/>
      <c r="BX698" s="6"/>
      <c r="BY698" s="6"/>
      <c r="BZ698" s="6"/>
      <c r="CA698" s="19"/>
      <c r="CB698" s="6"/>
      <c r="CC698" s="6"/>
      <c r="CD698" s="30"/>
      <c r="CE698" s="19"/>
      <c r="CF698" s="6"/>
      <c r="CG698" s="6"/>
      <c r="CH698" s="6"/>
      <c r="CI698" s="19"/>
      <c r="CJ698" s="6"/>
      <c r="CK698" s="6"/>
      <c r="CL698" s="30"/>
      <c r="CM698" s="19"/>
      <c r="CN698" s="6"/>
      <c r="CO698" s="6"/>
      <c r="CP698" s="6"/>
      <c r="CQ698" s="19"/>
      <c r="CR698" s="6"/>
      <c r="CS698" s="6"/>
      <c r="CT698" s="30"/>
      <c r="CU698" s="19"/>
      <c r="CV698" s="6"/>
      <c r="CW698" s="6"/>
      <c r="CX698" s="6"/>
      <c r="CY698" s="19"/>
      <c r="CZ698" s="6"/>
      <c r="DA698" s="6"/>
      <c r="DB698" s="30"/>
      <c r="DC698" s="19"/>
      <c r="DD698" s="6"/>
      <c r="DE698" s="6"/>
      <c r="DF698" s="6"/>
      <c r="DG698" s="19"/>
      <c r="DH698" s="6"/>
      <c r="DI698" s="6"/>
      <c r="DJ698" s="30"/>
      <c r="DK698" s="19"/>
      <c r="DL698" s="6"/>
      <c r="DM698" s="6"/>
      <c r="DN698" s="6"/>
      <c r="DO698" s="19"/>
      <c r="DP698" s="6"/>
      <c r="DQ698" s="6"/>
      <c r="DR698" s="30"/>
      <c r="DS698" s="19"/>
      <c r="DT698" s="6"/>
      <c r="DU698" s="6"/>
      <c r="DV698" s="30"/>
      <c r="DW698" s="19"/>
      <c r="DX698" s="6"/>
      <c r="DY698" s="6"/>
      <c r="DZ698" s="6"/>
      <c r="EA698" s="19"/>
      <c r="EB698" s="6"/>
      <c r="EC698" s="6"/>
      <c r="ED698" s="30"/>
      <c r="EE698" s="19"/>
      <c r="EF698" s="6"/>
      <c r="EG698" s="6"/>
      <c r="EH698" s="6"/>
      <c r="EI698" s="19"/>
      <c r="EJ698" s="6"/>
      <c r="EK698" s="6"/>
      <c r="EL698" s="30"/>
      <c r="EM698" s="19"/>
      <c r="EN698" s="6"/>
      <c r="EO698" s="6"/>
      <c r="EP698" s="6"/>
      <c r="EQ698" s="19"/>
      <c r="ER698" s="6"/>
      <c r="ES698" s="6"/>
      <c r="ET698" s="30"/>
      <c r="EU698" s="19"/>
      <c r="EV698" s="6"/>
      <c r="EW698" s="6"/>
      <c r="EX698" s="6"/>
      <c r="EY698" s="19"/>
      <c r="EZ698" s="6"/>
      <c r="FA698" s="6"/>
      <c r="FB698" s="30"/>
      <c r="FC698" s="19"/>
      <c r="FD698" s="6"/>
      <c r="FE698" s="6"/>
      <c r="FF698" s="6"/>
      <c r="FG698" s="19"/>
      <c r="FH698" s="6"/>
      <c r="FI698" s="6"/>
      <c r="FJ698" s="30"/>
      <c r="FK698" s="19"/>
      <c r="FL698" s="6"/>
      <c r="FM698" s="6"/>
      <c r="FN698" s="117"/>
      <c r="FO698" s="86"/>
    </row>
    <row r="699" spans="1:171" x14ac:dyDescent="0.2">
      <c r="A699" s="1"/>
      <c r="B699" s="74" t="str">
        <f>IF($B$10="","",$B$10)</f>
        <v>項目7</v>
      </c>
      <c r="C699" s="19"/>
      <c r="D699" s="6"/>
      <c r="E699" s="6"/>
      <c r="F699" s="6"/>
      <c r="G699" s="19"/>
      <c r="H699" s="6"/>
      <c r="I699" s="6"/>
      <c r="J699" s="6"/>
      <c r="K699" s="19"/>
      <c r="L699" s="6"/>
      <c r="M699" s="6"/>
      <c r="N699" s="6"/>
      <c r="O699" s="19"/>
      <c r="P699" s="6"/>
      <c r="Q699" s="6"/>
      <c r="R699" s="6"/>
      <c r="S699" s="19"/>
      <c r="T699" s="6"/>
      <c r="U699" s="6"/>
      <c r="V699" s="6"/>
      <c r="W699" s="19"/>
      <c r="X699" s="6"/>
      <c r="Y699" s="6"/>
      <c r="Z699" s="6"/>
      <c r="AA699" s="19"/>
      <c r="AB699" s="6"/>
      <c r="AC699" s="6"/>
      <c r="AD699" s="6"/>
      <c r="AE699" s="19"/>
      <c r="AF699" s="6"/>
      <c r="AG699" s="6"/>
      <c r="AH699" s="6"/>
      <c r="AI699" s="19"/>
      <c r="AJ699" s="6"/>
      <c r="AK699" s="6"/>
      <c r="AL699" s="6"/>
      <c r="AM699" s="19"/>
      <c r="AN699" s="6"/>
      <c r="AO699" s="6"/>
      <c r="AP699" s="6"/>
      <c r="AQ699" s="19"/>
      <c r="AR699" s="6"/>
      <c r="AS699" s="6"/>
      <c r="AT699" s="6"/>
      <c r="AU699" s="19"/>
      <c r="AV699" s="6"/>
      <c r="AW699" s="6"/>
      <c r="AX699" s="30"/>
      <c r="AY699" s="19"/>
      <c r="AZ699" s="6"/>
      <c r="BA699" s="6"/>
      <c r="BB699" s="6"/>
      <c r="BC699" s="19"/>
      <c r="BD699" s="6"/>
      <c r="BE699" s="6"/>
      <c r="BF699" s="30"/>
      <c r="BG699" s="19"/>
      <c r="BH699" s="6"/>
      <c r="BI699" s="6"/>
      <c r="BJ699" s="6"/>
      <c r="BK699" s="19"/>
      <c r="BL699" s="6"/>
      <c r="BM699" s="6"/>
      <c r="BN699" s="30"/>
      <c r="BO699" s="19"/>
      <c r="BP699" s="6"/>
      <c r="BQ699" s="6"/>
      <c r="BR699" s="6"/>
      <c r="BS699" s="19"/>
      <c r="BT699" s="6"/>
      <c r="BU699" s="6"/>
      <c r="BV699" s="30"/>
      <c r="BW699" s="19"/>
      <c r="BX699" s="6"/>
      <c r="BY699" s="6"/>
      <c r="BZ699" s="6"/>
      <c r="CA699" s="19"/>
      <c r="CB699" s="6"/>
      <c r="CC699" s="6"/>
      <c r="CD699" s="30"/>
      <c r="CE699" s="19"/>
      <c r="CF699" s="6"/>
      <c r="CG699" s="6"/>
      <c r="CH699" s="6"/>
      <c r="CI699" s="19"/>
      <c r="CJ699" s="6"/>
      <c r="CK699" s="6"/>
      <c r="CL699" s="30"/>
      <c r="CM699" s="19"/>
      <c r="CN699" s="6"/>
      <c r="CO699" s="6"/>
      <c r="CP699" s="6"/>
      <c r="CQ699" s="19"/>
      <c r="CR699" s="6"/>
      <c r="CS699" s="6"/>
      <c r="CT699" s="30"/>
      <c r="CU699" s="19"/>
      <c r="CV699" s="6"/>
      <c r="CW699" s="6"/>
      <c r="CX699" s="6"/>
      <c r="CY699" s="19"/>
      <c r="CZ699" s="6"/>
      <c r="DA699" s="6"/>
      <c r="DB699" s="30"/>
      <c r="DC699" s="19"/>
      <c r="DD699" s="6"/>
      <c r="DE699" s="6"/>
      <c r="DF699" s="6"/>
      <c r="DG699" s="19"/>
      <c r="DH699" s="6"/>
      <c r="DI699" s="6"/>
      <c r="DJ699" s="30"/>
      <c r="DK699" s="19"/>
      <c r="DL699" s="6"/>
      <c r="DM699" s="6"/>
      <c r="DN699" s="6"/>
      <c r="DO699" s="19"/>
      <c r="DP699" s="6"/>
      <c r="DQ699" s="6"/>
      <c r="DR699" s="30"/>
      <c r="DS699" s="19"/>
      <c r="DT699" s="6"/>
      <c r="DU699" s="6"/>
      <c r="DV699" s="30"/>
      <c r="DW699" s="19"/>
      <c r="DX699" s="6"/>
      <c r="DY699" s="6"/>
      <c r="DZ699" s="6"/>
      <c r="EA699" s="19"/>
      <c r="EB699" s="6"/>
      <c r="EC699" s="6"/>
      <c r="ED699" s="30"/>
      <c r="EE699" s="19"/>
      <c r="EF699" s="6"/>
      <c r="EG699" s="6"/>
      <c r="EH699" s="6"/>
      <c r="EI699" s="19"/>
      <c r="EJ699" s="6"/>
      <c r="EK699" s="6"/>
      <c r="EL699" s="30"/>
      <c r="EM699" s="19"/>
      <c r="EN699" s="6"/>
      <c r="EO699" s="6"/>
      <c r="EP699" s="6"/>
      <c r="EQ699" s="19"/>
      <c r="ER699" s="6"/>
      <c r="ES699" s="6"/>
      <c r="ET699" s="30"/>
      <c r="EU699" s="19"/>
      <c r="EV699" s="6"/>
      <c r="EW699" s="6"/>
      <c r="EX699" s="6"/>
      <c r="EY699" s="19"/>
      <c r="EZ699" s="6"/>
      <c r="FA699" s="6"/>
      <c r="FB699" s="30"/>
      <c r="FC699" s="19"/>
      <c r="FD699" s="6"/>
      <c r="FE699" s="6"/>
      <c r="FF699" s="6"/>
      <c r="FG699" s="19"/>
      <c r="FH699" s="6"/>
      <c r="FI699" s="6"/>
      <c r="FJ699" s="30"/>
      <c r="FK699" s="19"/>
      <c r="FL699" s="6"/>
      <c r="FM699" s="6"/>
      <c r="FN699" s="117"/>
      <c r="FO699" s="86"/>
    </row>
    <row r="700" spans="1:171" x14ac:dyDescent="0.2">
      <c r="A700" s="1"/>
      <c r="B700" s="74" t="str">
        <f>IF($B$11="","",$B$11)</f>
        <v>項目8</v>
      </c>
      <c r="C700" s="19"/>
      <c r="D700" s="6"/>
      <c r="E700" s="6"/>
      <c r="F700" s="6"/>
      <c r="G700" s="19"/>
      <c r="H700" s="6"/>
      <c r="I700" s="6"/>
      <c r="J700" s="6"/>
      <c r="K700" s="19"/>
      <c r="L700" s="6"/>
      <c r="M700" s="6"/>
      <c r="N700" s="6"/>
      <c r="O700" s="19"/>
      <c r="P700" s="6"/>
      <c r="Q700" s="6"/>
      <c r="R700" s="6"/>
      <c r="S700" s="19"/>
      <c r="T700" s="6"/>
      <c r="U700" s="6"/>
      <c r="V700" s="6"/>
      <c r="W700" s="19"/>
      <c r="X700" s="6"/>
      <c r="Y700" s="6"/>
      <c r="Z700" s="6"/>
      <c r="AA700" s="19"/>
      <c r="AB700" s="6"/>
      <c r="AC700" s="6"/>
      <c r="AD700" s="6"/>
      <c r="AE700" s="19"/>
      <c r="AF700" s="6"/>
      <c r="AG700" s="6"/>
      <c r="AH700" s="6"/>
      <c r="AI700" s="19"/>
      <c r="AJ700" s="6"/>
      <c r="AK700" s="6"/>
      <c r="AL700" s="6"/>
      <c r="AM700" s="19"/>
      <c r="AN700" s="6"/>
      <c r="AO700" s="6"/>
      <c r="AP700" s="6"/>
      <c r="AQ700" s="19"/>
      <c r="AR700" s="6"/>
      <c r="AS700" s="6"/>
      <c r="AT700" s="6"/>
      <c r="AU700" s="19"/>
      <c r="AV700" s="6"/>
      <c r="AW700" s="6"/>
      <c r="AX700" s="30"/>
      <c r="AY700" s="19"/>
      <c r="AZ700" s="6"/>
      <c r="BA700" s="6"/>
      <c r="BB700" s="6"/>
      <c r="BC700" s="19"/>
      <c r="BD700" s="6"/>
      <c r="BE700" s="6"/>
      <c r="BF700" s="30"/>
      <c r="BG700" s="19"/>
      <c r="BH700" s="6"/>
      <c r="BI700" s="6"/>
      <c r="BJ700" s="6"/>
      <c r="BK700" s="19"/>
      <c r="BL700" s="6"/>
      <c r="BM700" s="6"/>
      <c r="BN700" s="30"/>
      <c r="BO700" s="19"/>
      <c r="BP700" s="6"/>
      <c r="BQ700" s="6"/>
      <c r="BR700" s="6"/>
      <c r="BS700" s="19"/>
      <c r="BT700" s="6"/>
      <c r="BU700" s="6"/>
      <c r="BV700" s="30"/>
      <c r="BW700" s="19"/>
      <c r="BX700" s="6"/>
      <c r="BY700" s="6"/>
      <c r="BZ700" s="6"/>
      <c r="CA700" s="19"/>
      <c r="CB700" s="6"/>
      <c r="CC700" s="6"/>
      <c r="CD700" s="30"/>
      <c r="CE700" s="19"/>
      <c r="CF700" s="6"/>
      <c r="CG700" s="6"/>
      <c r="CH700" s="6"/>
      <c r="CI700" s="19"/>
      <c r="CJ700" s="6"/>
      <c r="CK700" s="6"/>
      <c r="CL700" s="30"/>
      <c r="CM700" s="19"/>
      <c r="CN700" s="6"/>
      <c r="CO700" s="6"/>
      <c r="CP700" s="6"/>
      <c r="CQ700" s="19"/>
      <c r="CR700" s="6"/>
      <c r="CS700" s="6"/>
      <c r="CT700" s="30"/>
      <c r="CU700" s="19"/>
      <c r="CV700" s="6"/>
      <c r="CW700" s="6"/>
      <c r="CX700" s="6"/>
      <c r="CY700" s="19"/>
      <c r="CZ700" s="6"/>
      <c r="DA700" s="6"/>
      <c r="DB700" s="30"/>
      <c r="DC700" s="19"/>
      <c r="DD700" s="6"/>
      <c r="DE700" s="6"/>
      <c r="DF700" s="6"/>
      <c r="DG700" s="19"/>
      <c r="DH700" s="6"/>
      <c r="DI700" s="6"/>
      <c r="DJ700" s="30"/>
      <c r="DK700" s="19"/>
      <c r="DL700" s="6"/>
      <c r="DM700" s="6"/>
      <c r="DN700" s="6"/>
      <c r="DO700" s="19"/>
      <c r="DP700" s="6"/>
      <c r="DQ700" s="6"/>
      <c r="DR700" s="30"/>
      <c r="DS700" s="19"/>
      <c r="DT700" s="6"/>
      <c r="DU700" s="6"/>
      <c r="DV700" s="30"/>
      <c r="DW700" s="19"/>
      <c r="DX700" s="6"/>
      <c r="DY700" s="6"/>
      <c r="DZ700" s="6"/>
      <c r="EA700" s="19"/>
      <c r="EB700" s="6"/>
      <c r="EC700" s="6"/>
      <c r="ED700" s="30"/>
      <c r="EE700" s="19"/>
      <c r="EF700" s="6"/>
      <c r="EG700" s="6"/>
      <c r="EH700" s="6"/>
      <c r="EI700" s="19"/>
      <c r="EJ700" s="6"/>
      <c r="EK700" s="6"/>
      <c r="EL700" s="30"/>
      <c r="EM700" s="19"/>
      <c r="EN700" s="6"/>
      <c r="EO700" s="6"/>
      <c r="EP700" s="6"/>
      <c r="EQ700" s="19"/>
      <c r="ER700" s="6"/>
      <c r="ES700" s="6"/>
      <c r="ET700" s="30"/>
      <c r="EU700" s="19"/>
      <c r="EV700" s="6"/>
      <c r="EW700" s="6"/>
      <c r="EX700" s="6"/>
      <c r="EY700" s="19"/>
      <c r="EZ700" s="6"/>
      <c r="FA700" s="6"/>
      <c r="FB700" s="30"/>
      <c r="FC700" s="19"/>
      <c r="FD700" s="6"/>
      <c r="FE700" s="6"/>
      <c r="FF700" s="6"/>
      <c r="FG700" s="19"/>
      <c r="FH700" s="6"/>
      <c r="FI700" s="6"/>
      <c r="FJ700" s="30"/>
      <c r="FK700" s="19"/>
      <c r="FL700" s="6"/>
      <c r="FM700" s="6"/>
      <c r="FN700" s="117"/>
      <c r="FO700" s="86"/>
    </row>
    <row r="701" spans="1:171" x14ac:dyDescent="0.2">
      <c r="A701" s="1"/>
      <c r="B701" s="74" t="str">
        <f>IF($B$12="","",$B$12)</f>
        <v>項目9</v>
      </c>
      <c r="C701" s="19"/>
      <c r="D701" s="6"/>
      <c r="E701" s="6"/>
      <c r="F701" s="6"/>
      <c r="G701" s="19"/>
      <c r="H701" s="6"/>
      <c r="I701" s="6"/>
      <c r="J701" s="6"/>
      <c r="K701" s="19"/>
      <c r="L701" s="6"/>
      <c r="M701" s="6"/>
      <c r="N701" s="6"/>
      <c r="O701" s="19"/>
      <c r="P701" s="6"/>
      <c r="Q701" s="6"/>
      <c r="R701" s="6"/>
      <c r="S701" s="19"/>
      <c r="T701" s="6"/>
      <c r="U701" s="6"/>
      <c r="V701" s="6"/>
      <c r="W701" s="19"/>
      <c r="X701" s="6"/>
      <c r="Y701" s="6"/>
      <c r="Z701" s="6"/>
      <c r="AA701" s="19"/>
      <c r="AB701" s="6"/>
      <c r="AC701" s="6"/>
      <c r="AD701" s="6"/>
      <c r="AE701" s="19"/>
      <c r="AF701" s="6"/>
      <c r="AG701" s="6"/>
      <c r="AH701" s="6"/>
      <c r="AI701" s="19"/>
      <c r="AJ701" s="6"/>
      <c r="AK701" s="6"/>
      <c r="AL701" s="6"/>
      <c r="AM701" s="19"/>
      <c r="AN701" s="6"/>
      <c r="AO701" s="6"/>
      <c r="AP701" s="6"/>
      <c r="AQ701" s="19"/>
      <c r="AR701" s="6"/>
      <c r="AS701" s="6"/>
      <c r="AT701" s="6"/>
      <c r="AU701" s="19"/>
      <c r="AV701" s="6"/>
      <c r="AW701" s="6"/>
      <c r="AX701" s="30"/>
      <c r="AY701" s="19"/>
      <c r="AZ701" s="6"/>
      <c r="BA701" s="6"/>
      <c r="BB701" s="6"/>
      <c r="BC701" s="19"/>
      <c r="BD701" s="6"/>
      <c r="BE701" s="6"/>
      <c r="BF701" s="30"/>
      <c r="BG701" s="19"/>
      <c r="BH701" s="6"/>
      <c r="BI701" s="6"/>
      <c r="BJ701" s="6"/>
      <c r="BK701" s="19"/>
      <c r="BL701" s="6"/>
      <c r="BM701" s="6"/>
      <c r="BN701" s="30"/>
      <c r="BO701" s="19"/>
      <c r="BP701" s="6"/>
      <c r="BQ701" s="6"/>
      <c r="BR701" s="6"/>
      <c r="BS701" s="19"/>
      <c r="BT701" s="6"/>
      <c r="BU701" s="6"/>
      <c r="BV701" s="30"/>
      <c r="BW701" s="19"/>
      <c r="BX701" s="6"/>
      <c r="BY701" s="6"/>
      <c r="BZ701" s="6"/>
      <c r="CA701" s="19"/>
      <c r="CB701" s="6"/>
      <c r="CC701" s="6"/>
      <c r="CD701" s="30"/>
      <c r="CE701" s="19"/>
      <c r="CF701" s="6"/>
      <c r="CG701" s="6"/>
      <c r="CH701" s="6"/>
      <c r="CI701" s="19"/>
      <c r="CJ701" s="6"/>
      <c r="CK701" s="6"/>
      <c r="CL701" s="30"/>
      <c r="CM701" s="19"/>
      <c r="CN701" s="6"/>
      <c r="CO701" s="6"/>
      <c r="CP701" s="6"/>
      <c r="CQ701" s="19"/>
      <c r="CR701" s="6"/>
      <c r="CS701" s="6"/>
      <c r="CT701" s="30"/>
      <c r="CU701" s="19"/>
      <c r="CV701" s="6"/>
      <c r="CW701" s="6"/>
      <c r="CX701" s="6"/>
      <c r="CY701" s="19"/>
      <c r="CZ701" s="6"/>
      <c r="DA701" s="6"/>
      <c r="DB701" s="30"/>
      <c r="DC701" s="19"/>
      <c r="DD701" s="6"/>
      <c r="DE701" s="6"/>
      <c r="DF701" s="6"/>
      <c r="DG701" s="19"/>
      <c r="DH701" s="6"/>
      <c r="DI701" s="6"/>
      <c r="DJ701" s="30"/>
      <c r="DK701" s="19"/>
      <c r="DL701" s="6"/>
      <c r="DM701" s="6"/>
      <c r="DN701" s="6"/>
      <c r="DO701" s="19"/>
      <c r="DP701" s="6"/>
      <c r="DQ701" s="6"/>
      <c r="DR701" s="30"/>
      <c r="DS701" s="19"/>
      <c r="DT701" s="6"/>
      <c r="DU701" s="6"/>
      <c r="DV701" s="30"/>
      <c r="DW701" s="19"/>
      <c r="DX701" s="6"/>
      <c r="DY701" s="6"/>
      <c r="DZ701" s="6"/>
      <c r="EA701" s="19"/>
      <c r="EB701" s="6"/>
      <c r="EC701" s="6"/>
      <c r="ED701" s="30"/>
      <c r="EE701" s="19"/>
      <c r="EF701" s="6"/>
      <c r="EG701" s="6"/>
      <c r="EH701" s="6"/>
      <c r="EI701" s="19"/>
      <c r="EJ701" s="6"/>
      <c r="EK701" s="6"/>
      <c r="EL701" s="30"/>
      <c r="EM701" s="19"/>
      <c r="EN701" s="6"/>
      <c r="EO701" s="6"/>
      <c r="EP701" s="6"/>
      <c r="EQ701" s="19"/>
      <c r="ER701" s="6"/>
      <c r="ES701" s="6"/>
      <c r="ET701" s="30"/>
      <c r="EU701" s="19"/>
      <c r="EV701" s="6"/>
      <c r="EW701" s="6"/>
      <c r="EX701" s="6"/>
      <c r="EY701" s="19"/>
      <c r="EZ701" s="6"/>
      <c r="FA701" s="6"/>
      <c r="FB701" s="30"/>
      <c r="FC701" s="19"/>
      <c r="FD701" s="6"/>
      <c r="FE701" s="6"/>
      <c r="FF701" s="6"/>
      <c r="FG701" s="19"/>
      <c r="FH701" s="6"/>
      <c r="FI701" s="6"/>
      <c r="FJ701" s="30"/>
      <c r="FK701" s="19"/>
      <c r="FL701" s="6"/>
      <c r="FM701" s="6"/>
      <c r="FN701" s="117"/>
      <c r="FO701" s="86"/>
    </row>
    <row r="702" spans="1:171" x14ac:dyDescent="0.2">
      <c r="A702" s="1"/>
      <c r="B702" s="74" t="str">
        <f>IF($B$13="","",$B$13)</f>
        <v>項目10</v>
      </c>
      <c r="C702" s="19"/>
      <c r="D702" s="6"/>
      <c r="E702" s="6"/>
      <c r="F702" s="6"/>
      <c r="G702" s="19"/>
      <c r="H702" s="6"/>
      <c r="I702" s="6"/>
      <c r="J702" s="6"/>
      <c r="K702" s="19"/>
      <c r="L702" s="6"/>
      <c r="M702" s="6"/>
      <c r="N702" s="6"/>
      <c r="O702" s="19"/>
      <c r="P702" s="6"/>
      <c r="Q702" s="6"/>
      <c r="R702" s="6"/>
      <c r="S702" s="19"/>
      <c r="T702" s="6"/>
      <c r="U702" s="6"/>
      <c r="V702" s="6"/>
      <c r="W702" s="19"/>
      <c r="X702" s="6"/>
      <c r="Y702" s="6"/>
      <c r="Z702" s="6"/>
      <c r="AA702" s="19"/>
      <c r="AB702" s="6"/>
      <c r="AC702" s="6"/>
      <c r="AD702" s="6"/>
      <c r="AE702" s="19"/>
      <c r="AF702" s="6"/>
      <c r="AG702" s="6"/>
      <c r="AH702" s="6"/>
      <c r="AI702" s="19"/>
      <c r="AJ702" s="6"/>
      <c r="AK702" s="6"/>
      <c r="AL702" s="6"/>
      <c r="AM702" s="19"/>
      <c r="AN702" s="6"/>
      <c r="AO702" s="6"/>
      <c r="AP702" s="6"/>
      <c r="AQ702" s="19"/>
      <c r="AR702" s="6"/>
      <c r="AS702" s="6"/>
      <c r="AT702" s="6"/>
      <c r="AU702" s="19"/>
      <c r="AV702" s="6"/>
      <c r="AW702" s="6"/>
      <c r="AX702" s="30"/>
      <c r="AY702" s="19"/>
      <c r="AZ702" s="6"/>
      <c r="BA702" s="6"/>
      <c r="BB702" s="6"/>
      <c r="BC702" s="19"/>
      <c r="BD702" s="6"/>
      <c r="BE702" s="6"/>
      <c r="BF702" s="30"/>
      <c r="BG702" s="19"/>
      <c r="BH702" s="6"/>
      <c r="BI702" s="6"/>
      <c r="BJ702" s="6"/>
      <c r="BK702" s="19"/>
      <c r="BL702" s="6"/>
      <c r="BM702" s="6"/>
      <c r="BN702" s="30"/>
      <c r="BO702" s="19"/>
      <c r="BP702" s="6"/>
      <c r="BQ702" s="6"/>
      <c r="BR702" s="6"/>
      <c r="BS702" s="19"/>
      <c r="BT702" s="6"/>
      <c r="BU702" s="6"/>
      <c r="BV702" s="30"/>
      <c r="BW702" s="19"/>
      <c r="BX702" s="6"/>
      <c r="BY702" s="6"/>
      <c r="BZ702" s="6"/>
      <c r="CA702" s="19"/>
      <c r="CB702" s="6"/>
      <c r="CC702" s="6"/>
      <c r="CD702" s="30"/>
      <c r="CE702" s="19"/>
      <c r="CF702" s="6"/>
      <c r="CG702" s="6"/>
      <c r="CH702" s="6"/>
      <c r="CI702" s="19"/>
      <c r="CJ702" s="6"/>
      <c r="CK702" s="6"/>
      <c r="CL702" s="30"/>
      <c r="CM702" s="19"/>
      <c r="CN702" s="6"/>
      <c r="CO702" s="6"/>
      <c r="CP702" s="6"/>
      <c r="CQ702" s="19"/>
      <c r="CR702" s="6"/>
      <c r="CS702" s="6"/>
      <c r="CT702" s="30"/>
      <c r="CU702" s="19"/>
      <c r="CV702" s="6"/>
      <c r="CW702" s="6"/>
      <c r="CX702" s="6"/>
      <c r="CY702" s="19"/>
      <c r="CZ702" s="6"/>
      <c r="DA702" s="6"/>
      <c r="DB702" s="30"/>
      <c r="DC702" s="19"/>
      <c r="DD702" s="6"/>
      <c r="DE702" s="6"/>
      <c r="DF702" s="6"/>
      <c r="DG702" s="19"/>
      <c r="DH702" s="6"/>
      <c r="DI702" s="6"/>
      <c r="DJ702" s="30"/>
      <c r="DK702" s="19"/>
      <c r="DL702" s="6"/>
      <c r="DM702" s="6"/>
      <c r="DN702" s="6"/>
      <c r="DO702" s="19"/>
      <c r="DP702" s="6"/>
      <c r="DQ702" s="6"/>
      <c r="DR702" s="30"/>
      <c r="DS702" s="19"/>
      <c r="DT702" s="6"/>
      <c r="DU702" s="6"/>
      <c r="DV702" s="30"/>
      <c r="DW702" s="19"/>
      <c r="DX702" s="6"/>
      <c r="DY702" s="6"/>
      <c r="DZ702" s="6"/>
      <c r="EA702" s="19"/>
      <c r="EB702" s="6"/>
      <c r="EC702" s="6"/>
      <c r="ED702" s="30"/>
      <c r="EE702" s="19"/>
      <c r="EF702" s="6"/>
      <c r="EG702" s="6"/>
      <c r="EH702" s="6"/>
      <c r="EI702" s="19"/>
      <c r="EJ702" s="6"/>
      <c r="EK702" s="6"/>
      <c r="EL702" s="30"/>
      <c r="EM702" s="19"/>
      <c r="EN702" s="6"/>
      <c r="EO702" s="6"/>
      <c r="EP702" s="6"/>
      <c r="EQ702" s="19"/>
      <c r="ER702" s="6"/>
      <c r="ES702" s="6"/>
      <c r="ET702" s="30"/>
      <c r="EU702" s="19"/>
      <c r="EV702" s="6"/>
      <c r="EW702" s="6"/>
      <c r="EX702" s="6"/>
      <c r="EY702" s="19"/>
      <c r="EZ702" s="6"/>
      <c r="FA702" s="6"/>
      <c r="FB702" s="30"/>
      <c r="FC702" s="19"/>
      <c r="FD702" s="6"/>
      <c r="FE702" s="6"/>
      <c r="FF702" s="6"/>
      <c r="FG702" s="19"/>
      <c r="FH702" s="6"/>
      <c r="FI702" s="6"/>
      <c r="FJ702" s="30"/>
      <c r="FK702" s="19"/>
      <c r="FL702" s="6"/>
      <c r="FM702" s="6"/>
      <c r="FN702" s="117"/>
      <c r="FO702" s="86"/>
    </row>
    <row r="703" spans="1:171" x14ac:dyDescent="0.2">
      <c r="A703" s="1"/>
      <c r="B703" s="74" t="str">
        <f>IF($B$14="","",$B$14)</f>
        <v>項目11</v>
      </c>
      <c r="C703" s="19"/>
      <c r="D703" s="6"/>
      <c r="E703" s="6"/>
      <c r="F703" s="6"/>
      <c r="G703" s="19"/>
      <c r="H703" s="6"/>
      <c r="I703" s="6"/>
      <c r="J703" s="6"/>
      <c r="K703" s="19"/>
      <c r="L703" s="6"/>
      <c r="M703" s="6"/>
      <c r="N703" s="6"/>
      <c r="O703" s="19"/>
      <c r="P703" s="6"/>
      <c r="Q703" s="6"/>
      <c r="R703" s="6"/>
      <c r="S703" s="19"/>
      <c r="T703" s="6"/>
      <c r="U703" s="6"/>
      <c r="V703" s="6"/>
      <c r="W703" s="19"/>
      <c r="X703" s="6"/>
      <c r="Y703" s="6"/>
      <c r="Z703" s="6"/>
      <c r="AA703" s="19"/>
      <c r="AB703" s="6"/>
      <c r="AC703" s="6"/>
      <c r="AD703" s="6"/>
      <c r="AE703" s="19"/>
      <c r="AF703" s="6"/>
      <c r="AG703" s="6"/>
      <c r="AH703" s="6"/>
      <c r="AI703" s="19"/>
      <c r="AJ703" s="6"/>
      <c r="AK703" s="6"/>
      <c r="AL703" s="6"/>
      <c r="AM703" s="19"/>
      <c r="AN703" s="6"/>
      <c r="AO703" s="6"/>
      <c r="AP703" s="6"/>
      <c r="AQ703" s="19"/>
      <c r="AR703" s="6"/>
      <c r="AS703" s="6"/>
      <c r="AT703" s="6"/>
      <c r="AU703" s="19"/>
      <c r="AV703" s="6"/>
      <c r="AW703" s="6"/>
      <c r="AX703" s="30"/>
      <c r="AY703" s="19"/>
      <c r="AZ703" s="6"/>
      <c r="BA703" s="6"/>
      <c r="BB703" s="6"/>
      <c r="BC703" s="19"/>
      <c r="BD703" s="6"/>
      <c r="BE703" s="6"/>
      <c r="BF703" s="30"/>
      <c r="BG703" s="19"/>
      <c r="BH703" s="6"/>
      <c r="BI703" s="6"/>
      <c r="BJ703" s="6"/>
      <c r="BK703" s="19"/>
      <c r="BL703" s="6"/>
      <c r="BM703" s="6"/>
      <c r="BN703" s="30"/>
      <c r="BO703" s="19"/>
      <c r="BP703" s="6"/>
      <c r="BQ703" s="6"/>
      <c r="BR703" s="6"/>
      <c r="BS703" s="19"/>
      <c r="BT703" s="6"/>
      <c r="BU703" s="6"/>
      <c r="BV703" s="30"/>
      <c r="BW703" s="19"/>
      <c r="BX703" s="6"/>
      <c r="BY703" s="6"/>
      <c r="BZ703" s="6"/>
      <c r="CA703" s="19"/>
      <c r="CB703" s="6"/>
      <c r="CC703" s="6"/>
      <c r="CD703" s="30"/>
      <c r="CE703" s="19"/>
      <c r="CF703" s="6"/>
      <c r="CG703" s="6"/>
      <c r="CH703" s="6"/>
      <c r="CI703" s="19"/>
      <c r="CJ703" s="6"/>
      <c r="CK703" s="6"/>
      <c r="CL703" s="30"/>
      <c r="CM703" s="19"/>
      <c r="CN703" s="6"/>
      <c r="CO703" s="6"/>
      <c r="CP703" s="6"/>
      <c r="CQ703" s="19"/>
      <c r="CR703" s="6"/>
      <c r="CS703" s="6"/>
      <c r="CT703" s="30"/>
      <c r="CU703" s="19"/>
      <c r="CV703" s="6"/>
      <c r="CW703" s="6"/>
      <c r="CX703" s="6"/>
      <c r="CY703" s="19"/>
      <c r="CZ703" s="6"/>
      <c r="DA703" s="6"/>
      <c r="DB703" s="30"/>
      <c r="DC703" s="19"/>
      <c r="DD703" s="6"/>
      <c r="DE703" s="6"/>
      <c r="DF703" s="6"/>
      <c r="DG703" s="19"/>
      <c r="DH703" s="6"/>
      <c r="DI703" s="6"/>
      <c r="DJ703" s="30"/>
      <c r="DK703" s="19"/>
      <c r="DL703" s="6"/>
      <c r="DM703" s="6"/>
      <c r="DN703" s="6"/>
      <c r="DO703" s="19"/>
      <c r="DP703" s="6"/>
      <c r="DQ703" s="6"/>
      <c r="DR703" s="30"/>
      <c r="DS703" s="19"/>
      <c r="DT703" s="6"/>
      <c r="DU703" s="6"/>
      <c r="DV703" s="30"/>
      <c r="DW703" s="19"/>
      <c r="DX703" s="6"/>
      <c r="DY703" s="6"/>
      <c r="DZ703" s="6"/>
      <c r="EA703" s="19"/>
      <c r="EB703" s="6"/>
      <c r="EC703" s="6"/>
      <c r="ED703" s="30"/>
      <c r="EE703" s="19"/>
      <c r="EF703" s="6"/>
      <c r="EG703" s="6"/>
      <c r="EH703" s="6"/>
      <c r="EI703" s="19"/>
      <c r="EJ703" s="6"/>
      <c r="EK703" s="6"/>
      <c r="EL703" s="30"/>
      <c r="EM703" s="19"/>
      <c r="EN703" s="6"/>
      <c r="EO703" s="6"/>
      <c r="EP703" s="6"/>
      <c r="EQ703" s="19"/>
      <c r="ER703" s="6"/>
      <c r="ES703" s="6"/>
      <c r="ET703" s="30"/>
      <c r="EU703" s="19"/>
      <c r="EV703" s="6"/>
      <c r="EW703" s="6"/>
      <c r="EX703" s="6"/>
      <c r="EY703" s="19"/>
      <c r="EZ703" s="6"/>
      <c r="FA703" s="6"/>
      <c r="FB703" s="30"/>
      <c r="FC703" s="19"/>
      <c r="FD703" s="6"/>
      <c r="FE703" s="6"/>
      <c r="FF703" s="6"/>
      <c r="FG703" s="19"/>
      <c r="FH703" s="6"/>
      <c r="FI703" s="6"/>
      <c r="FJ703" s="30"/>
      <c r="FK703" s="19"/>
      <c r="FL703" s="6"/>
      <c r="FM703" s="6"/>
      <c r="FN703" s="117"/>
      <c r="FO703" s="86"/>
    </row>
    <row r="704" spans="1:171" x14ac:dyDescent="0.2">
      <c r="A704" s="1"/>
      <c r="B704" s="74" t="str">
        <f>IF($B$15="","",$B$15)</f>
        <v>項目12</v>
      </c>
      <c r="C704" s="19"/>
      <c r="D704" s="6"/>
      <c r="E704" s="6"/>
      <c r="F704" s="6"/>
      <c r="G704" s="19"/>
      <c r="H704" s="6"/>
      <c r="I704" s="6"/>
      <c r="J704" s="6"/>
      <c r="K704" s="19"/>
      <c r="L704" s="6"/>
      <c r="M704" s="6"/>
      <c r="N704" s="6"/>
      <c r="O704" s="19"/>
      <c r="P704" s="6"/>
      <c r="Q704" s="6"/>
      <c r="R704" s="6"/>
      <c r="S704" s="19"/>
      <c r="T704" s="6"/>
      <c r="U704" s="6"/>
      <c r="V704" s="6"/>
      <c r="W704" s="19"/>
      <c r="X704" s="6"/>
      <c r="Y704" s="6"/>
      <c r="Z704" s="6"/>
      <c r="AA704" s="19"/>
      <c r="AB704" s="6"/>
      <c r="AC704" s="6"/>
      <c r="AD704" s="6"/>
      <c r="AE704" s="19"/>
      <c r="AF704" s="6"/>
      <c r="AG704" s="6"/>
      <c r="AH704" s="6"/>
      <c r="AI704" s="19"/>
      <c r="AJ704" s="6"/>
      <c r="AK704" s="6"/>
      <c r="AL704" s="6"/>
      <c r="AM704" s="19"/>
      <c r="AN704" s="6"/>
      <c r="AO704" s="6"/>
      <c r="AP704" s="6"/>
      <c r="AQ704" s="19"/>
      <c r="AR704" s="6"/>
      <c r="AS704" s="6"/>
      <c r="AT704" s="6"/>
      <c r="AU704" s="19"/>
      <c r="AV704" s="6"/>
      <c r="AW704" s="6"/>
      <c r="AX704" s="30"/>
      <c r="AY704" s="19"/>
      <c r="AZ704" s="6"/>
      <c r="BA704" s="6"/>
      <c r="BB704" s="6"/>
      <c r="BC704" s="19"/>
      <c r="BD704" s="6"/>
      <c r="BE704" s="6"/>
      <c r="BF704" s="30"/>
      <c r="BG704" s="19"/>
      <c r="BH704" s="6"/>
      <c r="BI704" s="6"/>
      <c r="BJ704" s="6"/>
      <c r="BK704" s="19"/>
      <c r="BL704" s="6"/>
      <c r="BM704" s="6"/>
      <c r="BN704" s="30"/>
      <c r="BO704" s="19"/>
      <c r="BP704" s="6"/>
      <c r="BQ704" s="6"/>
      <c r="BR704" s="6"/>
      <c r="BS704" s="19"/>
      <c r="BT704" s="6"/>
      <c r="BU704" s="6"/>
      <c r="BV704" s="30"/>
      <c r="BW704" s="19"/>
      <c r="BX704" s="6"/>
      <c r="BY704" s="6"/>
      <c r="BZ704" s="6"/>
      <c r="CA704" s="19"/>
      <c r="CB704" s="6"/>
      <c r="CC704" s="6"/>
      <c r="CD704" s="30"/>
      <c r="CE704" s="19"/>
      <c r="CF704" s="6"/>
      <c r="CG704" s="6"/>
      <c r="CH704" s="6"/>
      <c r="CI704" s="19"/>
      <c r="CJ704" s="6"/>
      <c r="CK704" s="6"/>
      <c r="CL704" s="30"/>
      <c r="CM704" s="19"/>
      <c r="CN704" s="6"/>
      <c r="CO704" s="6"/>
      <c r="CP704" s="6"/>
      <c r="CQ704" s="19"/>
      <c r="CR704" s="6"/>
      <c r="CS704" s="6"/>
      <c r="CT704" s="30"/>
      <c r="CU704" s="19"/>
      <c r="CV704" s="6"/>
      <c r="CW704" s="6"/>
      <c r="CX704" s="6"/>
      <c r="CY704" s="19"/>
      <c r="CZ704" s="6"/>
      <c r="DA704" s="6"/>
      <c r="DB704" s="30"/>
      <c r="DC704" s="19"/>
      <c r="DD704" s="6"/>
      <c r="DE704" s="6"/>
      <c r="DF704" s="6"/>
      <c r="DG704" s="19"/>
      <c r="DH704" s="6"/>
      <c r="DI704" s="6"/>
      <c r="DJ704" s="30"/>
      <c r="DK704" s="19"/>
      <c r="DL704" s="6"/>
      <c r="DM704" s="6"/>
      <c r="DN704" s="6"/>
      <c r="DO704" s="19"/>
      <c r="DP704" s="6"/>
      <c r="DQ704" s="6"/>
      <c r="DR704" s="30"/>
      <c r="DS704" s="19"/>
      <c r="DT704" s="6"/>
      <c r="DU704" s="6"/>
      <c r="DV704" s="30"/>
      <c r="DW704" s="19"/>
      <c r="DX704" s="6"/>
      <c r="DY704" s="6"/>
      <c r="DZ704" s="6"/>
      <c r="EA704" s="19"/>
      <c r="EB704" s="6"/>
      <c r="EC704" s="6"/>
      <c r="ED704" s="30"/>
      <c r="EE704" s="19"/>
      <c r="EF704" s="6"/>
      <c r="EG704" s="6"/>
      <c r="EH704" s="6"/>
      <c r="EI704" s="19"/>
      <c r="EJ704" s="6"/>
      <c r="EK704" s="6"/>
      <c r="EL704" s="30"/>
      <c r="EM704" s="19"/>
      <c r="EN704" s="6"/>
      <c r="EO704" s="6"/>
      <c r="EP704" s="6"/>
      <c r="EQ704" s="19"/>
      <c r="ER704" s="6"/>
      <c r="ES704" s="6"/>
      <c r="ET704" s="30"/>
      <c r="EU704" s="19"/>
      <c r="EV704" s="6"/>
      <c r="EW704" s="6"/>
      <c r="EX704" s="6"/>
      <c r="EY704" s="19"/>
      <c r="EZ704" s="6"/>
      <c r="FA704" s="6"/>
      <c r="FB704" s="30"/>
      <c r="FC704" s="19"/>
      <c r="FD704" s="6"/>
      <c r="FE704" s="6"/>
      <c r="FF704" s="6"/>
      <c r="FG704" s="19"/>
      <c r="FH704" s="6"/>
      <c r="FI704" s="6"/>
      <c r="FJ704" s="30"/>
      <c r="FK704" s="19"/>
      <c r="FL704" s="6"/>
      <c r="FM704" s="6"/>
      <c r="FN704" s="117"/>
      <c r="FO704" s="86"/>
    </row>
    <row r="705" spans="1:171" x14ac:dyDescent="0.2">
      <c r="A705" s="1"/>
      <c r="B705" s="74" t="str">
        <f>IF($B$16="","",$B$16)</f>
        <v>項目13</v>
      </c>
      <c r="C705" s="19"/>
      <c r="D705" s="6"/>
      <c r="E705" s="6"/>
      <c r="F705" s="6"/>
      <c r="G705" s="19"/>
      <c r="H705" s="6"/>
      <c r="I705" s="6"/>
      <c r="J705" s="6"/>
      <c r="K705" s="19"/>
      <c r="L705" s="6"/>
      <c r="M705" s="6"/>
      <c r="N705" s="6"/>
      <c r="O705" s="19"/>
      <c r="P705" s="6"/>
      <c r="Q705" s="6"/>
      <c r="R705" s="6"/>
      <c r="S705" s="19"/>
      <c r="T705" s="6"/>
      <c r="U705" s="6"/>
      <c r="V705" s="6"/>
      <c r="W705" s="19"/>
      <c r="X705" s="6"/>
      <c r="Y705" s="6"/>
      <c r="Z705" s="6"/>
      <c r="AA705" s="19"/>
      <c r="AB705" s="6"/>
      <c r="AC705" s="6"/>
      <c r="AD705" s="6"/>
      <c r="AE705" s="19"/>
      <c r="AF705" s="6"/>
      <c r="AG705" s="6"/>
      <c r="AH705" s="6"/>
      <c r="AI705" s="19"/>
      <c r="AJ705" s="6"/>
      <c r="AK705" s="6"/>
      <c r="AL705" s="6"/>
      <c r="AM705" s="19"/>
      <c r="AN705" s="6"/>
      <c r="AO705" s="6"/>
      <c r="AP705" s="6"/>
      <c r="AQ705" s="19"/>
      <c r="AR705" s="6"/>
      <c r="AS705" s="6"/>
      <c r="AT705" s="6"/>
      <c r="AU705" s="19"/>
      <c r="AV705" s="6"/>
      <c r="AW705" s="6"/>
      <c r="AX705" s="30"/>
      <c r="AY705" s="19"/>
      <c r="AZ705" s="6"/>
      <c r="BA705" s="6"/>
      <c r="BB705" s="6"/>
      <c r="BC705" s="19"/>
      <c r="BD705" s="6"/>
      <c r="BE705" s="6"/>
      <c r="BF705" s="30"/>
      <c r="BG705" s="19"/>
      <c r="BH705" s="6"/>
      <c r="BI705" s="6"/>
      <c r="BJ705" s="6"/>
      <c r="BK705" s="19"/>
      <c r="BL705" s="6"/>
      <c r="BM705" s="6"/>
      <c r="BN705" s="30"/>
      <c r="BO705" s="19"/>
      <c r="BP705" s="6"/>
      <c r="BQ705" s="6"/>
      <c r="BR705" s="6"/>
      <c r="BS705" s="19"/>
      <c r="BT705" s="6"/>
      <c r="BU705" s="6"/>
      <c r="BV705" s="30"/>
      <c r="BW705" s="19"/>
      <c r="BX705" s="6"/>
      <c r="BY705" s="6"/>
      <c r="BZ705" s="6"/>
      <c r="CA705" s="19"/>
      <c r="CB705" s="6"/>
      <c r="CC705" s="6"/>
      <c r="CD705" s="30"/>
      <c r="CE705" s="19"/>
      <c r="CF705" s="6"/>
      <c r="CG705" s="6"/>
      <c r="CH705" s="6"/>
      <c r="CI705" s="19"/>
      <c r="CJ705" s="6"/>
      <c r="CK705" s="6"/>
      <c r="CL705" s="30"/>
      <c r="CM705" s="19"/>
      <c r="CN705" s="6"/>
      <c r="CO705" s="6"/>
      <c r="CP705" s="6"/>
      <c r="CQ705" s="19"/>
      <c r="CR705" s="6"/>
      <c r="CS705" s="6"/>
      <c r="CT705" s="30"/>
      <c r="CU705" s="19"/>
      <c r="CV705" s="6"/>
      <c r="CW705" s="6"/>
      <c r="CX705" s="6"/>
      <c r="CY705" s="19"/>
      <c r="CZ705" s="6"/>
      <c r="DA705" s="6"/>
      <c r="DB705" s="30"/>
      <c r="DC705" s="19"/>
      <c r="DD705" s="6"/>
      <c r="DE705" s="6"/>
      <c r="DF705" s="6"/>
      <c r="DG705" s="19"/>
      <c r="DH705" s="6"/>
      <c r="DI705" s="6"/>
      <c r="DJ705" s="30"/>
      <c r="DK705" s="19"/>
      <c r="DL705" s="6"/>
      <c r="DM705" s="6"/>
      <c r="DN705" s="6"/>
      <c r="DO705" s="19"/>
      <c r="DP705" s="6"/>
      <c r="DQ705" s="6"/>
      <c r="DR705" s="30"/>
      <c r="DS705" s="19"/>
      <c r="DT705" s="6"/>
      <c r="DU705" s="6"/>
      <c r="DV705" s="30"/>
      <c r="DW705" s="19"/>
      <c r="DX705" s="6"/>
      <c r="DY705" s="6"/>
      <c r="DZ705" s="6"/>
      <c r="EA705" s="19"/>
      <c r="EB705" s="6"/>
      <c r="EC705" s="6"/>
      <c r="ED705" s="30"/>
      <c r="EE705" s="19"/>
      <c r="EF705" s="6"/>
      <c r="EG705" s="6"/>
      <c r="EH705" s="6"/>
      <c r="EI705" s="19"/>
      <c r="EJ705" s="6"/>
      <c r="EK705" s="6"/>
      <c r="EL705" s="30"/>
      <c r="EM705" s="19"/>
      <c r="EN705" s="6"/>
      <c r="EO705" s="6"/>
      <c r="EP705" s="6"/>
      <c r="EQ705" s="19"/>
      <c r="ER705" s="6"/>
      <c r="ES705" s="6"/>
      <c r="ET705" s="30"/>
      <c r="EU705" s="19"/>
      <c r="EV705" s="6"/>
      <c r="EW705" s="6"/>
      <c r="EX705" s="6"/>
      <c r="EY705" s="19"/>
      <c r="EZ705" s="6"/>
      <c r="FA705" s="6"/>
      <c r="FB705" s="30"/>
      <c r="FC705" s="19"/>
      <c r="FD705" s="6"/>
      <c r="FE705" s="6"/>
      <c r="FF705" s="6"/>
      <c r="FG705" s="19"/>
      <c r="FH705" s="6"/>
      <c r="FI705" s="6"/>
      <c r="FJ705" s="30"/>
      <c r="FK705" s="19"/>
      <c r="FL705" s="6"/>
      <c r="FM705" s="6"/>
      <c r="FN705" s="117"/>
      <c r="FO705" s="86"/>
    </row>
    <row r="706" spans="1:171" x14ac:dyDescent="0.2">
      <c r="A706" s="1"/>
      <c r="B706" s="74" t="str">
        <f>IF($B$17="","",$B$17)</f>
        <v>項目14</v>
      </c>
      <c r="C706" s="19"/>
      <c r="D706" s="6"/>
      <c r="E706" s="6"/>
      <c r="F706" s="6"/>
      <c r="G706" s="19"/>
      <c r="H706" s="6"/>
      <c r="I706" s="6"/>
      <c r="J706" s="6"/>
      <c r="K706" s="19"/>
      <c r="L706" s="6"/>
      <c r="M706" s="6"/>
      <c r="N706" s="6"/>
      <c r="O706" s="19"/>
      <c r="P706" s="6"/>
      <c r="Q706" s="6"/>
      <c r="R706" s="6"/>
      <c r="S706" s="19"/>
      <c r="T706" s="6"/>
      <c r="U706" s="6"/>
      <c r="V706" s="6"/>
      <c r="W706" s="19"/>
      <c r="X706" s="6"/>
      <c r="Y706" s="6"/>
      <c r="Z706" s="6"/>
      <c r="AA706" s="19"/>
      <c r="AB706" s="6"/>
      <c r="AC706" s="6"/>
      <c r="AD706" s="6"/>
      <c r="AE706" s="19"/>
      <c r="AF706" s="6"/>
      <c r="AG706" s="6"/>
      <c r="AH706" s="6"/>
      <c r="AI706" s="19"/>
      <c r="AJ706" s="6"/>
      <c r="AK706" s="6"/>
      <c r="AL706" s="6"/>
      <c r="AM706" s="19"/>
      <c r="AN706" s="6"/>
      <c r="AO706" s="6"/>
      <c r="AP706" s="6"/>
      <c r="AQ706" s="19"/>
      <c r="AR706" s="6"/>
      <c r="AS706" s="6"/>
      <c r="AT706" s="6"/>
      <c r="AU706" s="19"/>
      <c r="AV706" s="6"/>
      <c r="AW706" s="6"/>
      <c r="AX706" s="30"/>
      <c r="AY706" s="19"/>
      <c r="AZ706" s="6"/>
      <c r="BA706" s="6"/>
      <c r="BB706" s="6"/>
      <c r="BC706" s="19"/>
      <c r="BD706" s="6"/>
      <c r="BE706" s="6"/>
      <c r="BF706" s="30"/>
      <c r="BG706" s="19"/>
      <c r="BH706" s="6"/>
      <c r="BI706" s="6"/>
      <c r="BJ706" s="6"/>
      <c r="BK706" s="19"/>
      <c r="BL706" s="6"/>
      <c r="BM706" s="6"/>
      <c r="BN706" s="30"/>
      <c r="BO706" s="19"/>
      <c r="BP706" s="6"/>
      <c r="BQ706" s="6"/>
      <c r="BR706" s="6"/>
      <c r="BS706" s="19"/>
      <c r="BT706" s="6"/>
      <c r="BU706" s="6"/>
      <c r="BV706" s="30"/>
      <c r="BW706" s="19"/>
      <c r="BX706" s="6"/>
      <c r="BY706" s="6"/>
      <c r="BZ706" s="6"/>
      <c r="CA706" s="19"/>
      <c r="CB706" s="6"/>
      <c r="CC706" s="6"/>
      <c r="CD706" s="30"/>
      <c r="CE706" s="19"/>
      <c r="CF706" s="6"/>
      <c r="CG706" s="6"/>
      <c r="CH706" s="6"/>
      <c r="CI706" s="19"/>
      <c r="CJ706" s="6"/>
      <c r="CK706" s="6"/>
      <c r="CL706" s="30"/>
      <c r="CM706" s="19"/>
      <c r="CN706" s="6"/>
      <c r="CO706" s="6"/>
      <c r="CP706" s="6"/>
      <c r="CQ706" s="19"/>
      <c r="CR706" s="6"/>
      <c r="CS706" s="6"/>
      <c r="CT706" s="30"/>
      <c r="CU706" s="19"/>
      <c r="CV706" s="6"/>
      <c r="CW706" s="6"/>
      <c r="CX706" s="6"/>
      <c r="CY706" s="19"/>
      <c r="CZ706" s="6"/>
      <c r="DA706" s="6"/>
      <c r="DB706" s="30"/>
      <c r="DC706" s="19"/>
      <c r="DD706" s="6"/>
      <c r="DE706" s="6"/>
      <c r="DF706" s="6"/>
      <c r="DG706" s="19"/>
      <c r="DH706" s="6"/>
      <c r="DI706" s="6"/>
      <c r="DJ706" s="30"/>
      <c r="DK706" s="19"/>
      <c r="DL706" s="6"/>
      <c r="DM706" s="6"/>
      <c r="DN706" s="6"/>
      <c r="DO706" s="19"/>
      <c r="DP706" s="6"/>
      <c r="DQ706" s="6"/>
      <c r="DR706" s="30"/>
      <c r="DS706" s="19"/>
      <c r="DT706" s="6"/>
      <c r="DU706" s="6"/>
      <c r="DV706" s="30"/>
      <c r="DW706" s="19"/>
      <c r="DX706" s="6"/>
      <c r="DY706" s="6"/>
      <c r="DZ706" s="6"/>
      <c r="EA706" s="19"/>
      <c r="EB706" s="6"/>
      <c r="EC706" s="6"/>
      <c r="ED706" s="30"/>
      <c r="EE706" s="19"/>
      <c r="EF706" s="6"/>
      <c r="EG706" s="6"/>
      <c r="EH706" s="6"/>
      <c r="EI706" s="19"/>
      <c r="EJ706" s="6"/>
      <c r="EK706" s="6"/>
      <c r="EL706" s="30"/>
      <c r="EM706" s="19"/>
      <c r="EN706" s="6"/>
      <c r="EO706" s="6"/>
      <c r="EP706" s="6"/>
      <c r="EQ706" s="19"/>
      <c r="ER706" s="6"/>
      <c r="ES706" s="6"/>
      <c r="ET706" s="30"/>
      <c r="EU706" s="19"/>
      <c r="EV706" s="6"/>
      <c r="EW706" s="6"/>
      <c r="EX706" s="6"/>
      <c r="EY706" s="19"/>
      <c r="EZ706" s="6"/>
      <c r="FA706" s="6"/>
      <c r="FB706" s="30"/>
      <c r="FC706" s="19"/>
      <c r="FD706" s="6"/>
      <c r="FE706" s="6"/>
      <c r="FF706" s="6"/>
      <c r="FG706" s="19"/>
      <c r="FH706" s="6"/>
      <c r="FI706" s="6"/>
      <c r="FJ706" s="30"/>
      <c r="FK706" s="19"/>
      <c r="FL706" s="6"/>
      <c r="FM706" s="6"/>
      <c r="FN706" s="117"/>
      <c r="FO706" s="86"/>
    </row>
    <row r="707" spans="1:171" x14ac:dyDescent="0.2">
      <c r="A707" s="1"/>
      <c r="B707" s="74" t="str">
        <f>IF($B$18="","",$B$18)</f>
        <v>項目15</v>
      </c>
      <c r="C707" s="19"/>
      <c r="D707" s="6"/>
      <c r="E707" s="6"/>
      <c r="F707" s="6"/>
      <c r="G707" s="19"/>
      <c r="H707" s="6"/>
      <c r="I707" s="6"/>
      <c r="J707" s="6"/>
      <c r="K707" s="19"/>
      <c r="L707" s="6"/>
      <c r="M707" s="6"/>
      <c r="N707" s="6"/>
      <c r="O707" s="19"/>
      <c r="P707" s="6"/>
      <c r="Q707" s="6"/>
      <c r="R707" s="6"/>
      <c r="S707" s="19"/>
      <c r="T707" s="6"/>
      <c r="U707" s="6"/>
      <c r="V707" s="6"/>
      <c r="W707" s="19"/>
      <c r="X707" s="6"/>
      <c r="Y707" s="6"/>
      <c r="Z707" s="6"/>
      <c r="AA707" s="19"/>
      <c r="AB707" s="6"/>
      <c r="AC707" s="6"/>
      <c r="AD707" s="6"/>
      <c r="AE707" s="19"/>
      <c r="AF707" s="6"/>
      <c r="AG707" s="6"/>
      <c r="AH707" s="6"/>
      <c r="AI707" s="19"/>
      <c r="AJ707" s="6"/>
      <c r="AK707" s="6"/>
      <c r="AL707" s="6"/>
      <c r="AM707" s="19"/>
      <c r="AN707" s="6"/>
      <c r="AO707" s="6"/>
      <c r="AP707" s="6"/>
      <c r="AQ707" s="19"/>
      <c r="AR707" s="6"/>
      <c r="AS707" s="6"/>
      <c r="AT707" s="6"/>
      <c r="AU707" s="19"/>
      <c r="AV707" s="6"/>
      <c r="AW707" s="6"/>
      <c r="AX707" s="30"/>
      <c r="AY707" s="19"/>
      <c r="AZ707" s="6"/>
      <c r="BA707" s="6"/>
      <c r="BB707" s="6"/>
      <c r="BC707" s="19"/>
      <c r="BD707" s="6"/>
      <c r="BE707" s="6"/>
      <c r="BF707" s="30"/>
      <c r="BG707" s="19"/>
      <c r="BH707" s="6"/>
      <c r="BI707" s="6"/>
      <c r="BJ707" s="6"/>
      <c r="BK707" s="19"/>
      <c r="BL707" s="6"/>
      <c r="BM707" s="6"/>
      <c r="BN707" s="30"/>
      <c r="BO707" s="19"/>
      <c r="BP707" s="6"/>
      <c r="BQ707" s="6"/>
      <c r="BR707" s="6"/>
      <c r="BS707" s="19"/>
      <c r="BT707" s="6"/>
      <c r="BU707" s="6"/>
      <c r="BV707" s="30"/>
      <c r="BW707" s="19"/>
      <c r="BX707" s="6"/>
      <c r="BY707" s="6"/>
      <c r="BZ707" s="6"/>
      <c r="CA707" s="19"/>
      <c r="CB707" s="6"/>
      <c r="CC707" s="6"/>
      <c r="CD707" s="30"/>
      <c r="CE707" s="19"/>
      <c r="CF707" s="6"/>
      <c r="CG707" s="6"/>
      <c r="CH707" s="6"/>
      <c r="CI707" s="19"/>
      <c r="CJ707" s="6"/>
      <c r="CK707" s="6"/>
      <c r="CL707" s="30"/>
      <c r="CM707" s="19"/>
      <c r="CN707" s="6"/>
      <c r="CO707" s="6"/>
      <c r="CP707" s="6"/>
      <c r="CQ707" s="19"/>
      <c r="CR707" s="6"/>
      <c r="CS707" s="6"/>
      <c r="CT707" s="30"/>
      <c r="CU707" s="19"/>
      <c r="CV707" s="6"/>
      <c r="CW707" s="6"/>
      <c r="CX707" s="6"/>
      <c r="CY707" s="19"/>
      <c r="CZ707" s="6"/>
      <c r="DA707" s="6"/>
      <c r="DB707" s="30"/>
      <c r="DC707" s="19"/>
      <c r="DD707" s="6"/>
      <c r="DE707" s="6"/>
      <c r="DF707" s="6"/>
      <c r="DG707" s="19"/>
      <c r="DH707" s="6"/>
      <c r="DI707" s="6"/>
      <c r="DJ707" s="30"/>
      <c r="DK707" s="19"/>
      <c r="DL707" s="6"/>
      <c r="DM707" s="6"/>
      <c r="DN707" s="6"/>
      <c r="DO707" s="19"/>
      <c r="DP707" s="6"/>
      <c r="DQ707" s="6"/>
      <c r="DR707" s="30"/>
      <c r="DS707" s="19"/>
      <c r="DT707" s="6"/>
      <c r="DU707" s="6"/>
      <c r="DV707" s="30"/>
      <c r="DW707" s="19"/>
      <c r="DX707" s="6"/>
      <c r="DY707" s="6"/>
      <c r="DZ707" s="6"/>
      <c r="EA707" s="19"/>
      <c r="EB707" s="6"/>
      <c r="EC707" s="6"/>
      <c r="ED707" s="30"/>
      <c r="EE707" s="19"/>
      <c r="EF707" s="6"/>
      <c r="EG707" s="6"/>
      <c r="EH707" s="6"/>
      <c r="EI707" s="19"/>
      <c r="EJ707" s="6"/>
      <c r="EK707" s="6"/>
      <c r="EL707" s="30"/>
      <c r="EM707" s="19"/>
      <c r="EN707" s="6"/>
      <c r="EO707" s="6"/>
      <c r="EP707" s="6"/>
      <c r="EQ707" s="19"/>
      <c r="ER707" s="6"/>
      <c r="ES707" s="6"/>
      <c r="ET707" s="30"/>
      <c r="EU707" s="19"/>
      <c r="EV707" s="6"/>
      <c r="EW707" s="6"/>
      <c r="EX707" s="6"/>
      <c r="EY707" s="19"/>
      <c r="EZ707" s="6"/>
      <c r="FA707" s="6"/>
      <c r="FB707" s="30"/>
      <c r="FC707" s="19"/>
      <c r="FD707" s="6"/>
      <c r="FE707" s="6"/>
      <c r="FF707" s="6"/>
      <c r="FG707" s="19"/>
      <c r="FH707" s="6"/>
      <c r="FI707" s="6"/>
      <c r="FJ707" s="30"/>
      <c r="FK707" s="19"/>
      <c r="FL707" s="6"/>
      <c r="FM707" s="6"/>
      <c r="FN707" s="117"/>
      <c r="FO707" s="86"/>
    </row>
    <row r="708" spans="1:171" x14ac:dyDescent="0.2">
      <c r="A708" s="1"/>
      <c r="B708" s="74" t="str">
        <f>IF($B$19="","",$B$19)</f>
        <v>項目16</v>
      </c>
      <c r="C708" s="19"/>
      <c r="D708" s="6"/>
      <c r="E708" s="6"/>
      <c r="F708" s="6"/>
      <c r="G708" s="19"/>
      <c r="H708" s="6"/>
      <c r="I708" s="6"/>
      <c r="J708" s="6"/>
      <c r="K708" s="19"/>
      <c r="L708" s="6"/>
      <c r="M708" s="6"/>
      <c r="N708" s="6"/>
      <c r="O708" s="19"/>
      <c r="P708" s="6"/>
      <c r="Q708" s="6"/>
      <c r="R708" s="6"/>
      <c r="S708" s="19"/>
      <c r="T708" s="6"/>
      <c r="U708" s="6"/>
      <c r="V708" s="6"/>
      <c r="W708" s="19"/>
      <c r="X708" s="6"/>
      <c r="Y708" s="6"/>
      <c r="Z708" s="6"/>
      <c r="AA708" s="19"/>
      <c r="AB708" s="6"/>
      <c r="AC708" s="6"/>
      <c r="AD708" s="6"/>
      <c r="AE708" s="19"/>
      <c r="AF708" s="6"/>
      <c r="AG708" s="6"/>
      <c r="AH708" s="6"/>
      <c r="AI708" s="19"/>
      <c r="AJ708" s="6"/>
      <c r="AK708" s="6"/>
      <c r="AL708" s="6"/>
      <c r="AM708" s="19"/>
      <c r="AN708" s="6"/>
      <c r="AO708" s="6"/>
      <c r="AP708" s="6"/>
      <c r="AQ708" s="19"/>
      <c r="AR708" s="6"/>
      <c r="AS708" s="6"/>
      <c r="AT708" s="6"/>
      <c r="AU708" s="19"/>
      <c r="AV708" s="6"/>
      <c r="AW708" s="6"/>
      <c r="AX708" s="30"/>
      <c r="AY708" s="19"/>
      <c r="AZ708" s="6"/>
      <c r="BA708" s="6"/>
      <c r="BB708" s="6"/>
      <c r="BC708" s="19"/>
      <c r="BD708" s="6"/>
      <c r="BE708" s="6"/>
      <c r="BF708" s="30"/>
      <c r="BG708" s="19"/>
      <c r="BH708" s="6"/>
      <c r="BI708" s="6"/>
      <c r="BJ708" s="6"/>
      <c r="BK708" s="19"/>
      <c r="BL708" s="6"/>
      <c r="BM708" s="6"/>
      <c r="BN708" s="30"/>
      <c r="BO708" s="19"/>
      <c r="BP708" s="6"/>
      <c r="BQ708" s="6"/>
      <c r="BR708" s="6"/>
      <c r="BS708" s="19"/>
      <c r="BT708" s="6"/>
      <c r="BU708" s="6"/>
      <c r="BV708" s="30"/>
      <c r="BW708" s="19"/>
      <c r="BX708" s="6"/>
      <c r="BY708" s="6"/>
      <c r="BZ708" s="6"/>
      <c r="CA708" s="19"/>
      <c r="CB708" s="6"/>
      <c r="CC708" s="6"/>
      <c r="CD708" s="30"/>
      <c r="CE708" s="19"/>
      <c r="CF708" s="6"/>
      <c r="CG708" s="6"/>
      <c r="CH708" s="6"/>
      <c r="CI708" s="19"/>
      <c r="CJ708" s="6"/>
      <c r="CK708" s="6"/>
      <c r="CL708" s="30"/>
      <c r="CM708" s="19"/>
      <c r="CN708" s="6"/>
      <c r="CO708" s="6"/>
      <c r="CP708" s="6"/>
      <c r="CQ708" s="19"/>
      <c r="CR708" s="6"/>
      <c r="CS708" s="6"/>
      <c r="CT708" s="30"/>
      <c r="CU708" s="19"/>
      <c r="CV708" s="6"/>
      <c r="CW708" s="6"/>
      <c r="CX708" s="6"/>
      <c r="CY708" s="19"/>
      <c r="CZ708" s="6"/>
      <c r="DA708" s="6"/>
      <c r="DB708" s="30"/>
      <c r="DC708" s="19"/>
      <c r="DD708" s="6"/>
      <c r="DE708" s="6"/>
      <c r="DF708" s="6"/>
      <c r="DG708" s="19"/>
      <c r="DH708" s="6"/>
      <c r="DI708" s="6"/>
      <c r="DJ708" s="30"/>
      <c r="DK708" s="19"/>
      <c r="DL708" s="6"/>
      <c r="DM708" s="6"/>
      <c r="DN708" s="6"/>
      <c r="DO708" s="19"/>
      <c r="DP708" s="6"/>
      <c r="DQ708" s="6"/>
      <c r="DR708" s="30"/>
      <c r="DS708" s="19"/>
      <c r="DT708" s="6"/>
      <c r="DU708" s="6"/>
      <c r="DV708" s="30"/>
      <c r="DW708" s="19"/>
      <c r="DX708" s="6"/>
      <c r="DY708" s="6"/>
      <c r="DZ708" s="6"/>
      <c r="EA708" s="19"/>
      <c r="EB708" s="6"/>
      <c r="EC708" s="6"/>
      <c r="ED708" s="30"/>
      <c r="EE708" s="19"/>
      <c r="EF708" s="6"/>
      <c r="EG708" s="6"/>
      <c r="EH708" s="6"/>
      <c r="EI708" s="19"/>
      <c r="EJ708" s="6"/>
      <c r="EK708" s="6"/>
      <c r="EL708" s="30"/>
      <c r="EM708" s="19"/>
      <c r="EN708" s="6"/>
      <c r="EO708" s="6"/>
      <c r="EP708" s="6"/>
      <c r="EQ708" s="19"/>
      <c r="ER708" s="6"/>
      <c r="ES708" s="6"/>
      <c r="ET708" s="30"/>
      <c r="EU708" s="19"/>
      <c r="EV708" s="6"/>
      <c r="EW708" s="6"/>
      <c r="EX708" s="6"/>
      <c r="EY708" s="19"/>
      <c r="EZ708" s="6"/>
      <c r="FA708" s="6"/>
      <c r="FB708" s="30"/>
      <c r="FC708" s="19"/>
      <c r="FD708" s="6"/>
      <c r="FE708" s="6"/>
      <c r="FF708" s="6"/>
      <c r="FG708" s="19"/>
      <c r="FH708" s="6"/>
      <c r="FI708" s="6"/>
      <c r="FJ708" s="30"/>
      <c r="FK708" s="19"/>
      <c r="FL708" s="6"/>
      <c r="FM708" s="6"/>
      <c r="FN708" s="117"/>
      <c r="FO708" s="86"/>
    </row>
    <row r="709" spans="1:171" x14ac:dyDescent="0.2">
      <c r="A709" s="1"/>
      <c r="B709" s="74" t="str">
        <f>IF($B$20="","",$B$20)</f>
        <v>項目17</v>
      </c>
      <c r="C709" s="19"/>
      <c r="D709" s="6"/>
      <c r="E709" s="6"/>
      <c r="F709" s="6"/>
      <c r="G709" s="19"/>
      <c r="H709" s="6"/>
      <c r="I709" s="6"/>
      <c r="J709" s="6"/>
      <c r="K709" s="19"/>
      <c r="L709" s="6"/>
      <c r="M709" s="6"/>
      <c r="N709" s="6"/>
      <c r="O709" s="19"/>
      <c r="P709" s="6"/>
      <c r="Q709" s="6"/>
      <c r="R709" s="6"/>
      <c r="S709" s="19"/>
      <c r="T709" s="6"/>
      <c r="U709" s="6"/>
      <c r="V709" s="6"/>
      <c r="W709" s="19"/>
      <c r="X709" s="6"/>
      <c r="Y709" s="6"/>
      <c r="Z709" s="6"/>
      <c r="AA709" s="19"/>
      <c r="AB709" s="6"/>
      <c r="AC709" s="6"/>
      <c r="AD709" s="6"/>
      <c r="AE709" s="19"/>
      <c r="AF709" s="6"/>
      <c r="AG709" s="6"/>
      <c r="AH709" s="6"/>
      <c r="AI709" s="19"/>
      <c r="AJ709" s="6"/>
      <c r="AK709" s="6"/>
      <c r="AL709" s="6"/>
      <c r="AM709" s="19"/>
      <c r="AN709" s="6"/>
      <c r="AO709" s="6"/>
      <c r="AP709" s="6"/>
      <c r="AQ709" s="19"/>
      <c r="AR709" s="6"/>
      <c r="AS709" s="6"/>
      <c r="AT709" s="6"/>
      <c r="AU709" s="19"/>
      <c r="AV709" s="6"/>
      <c r="AW709" s="6"/>
      <c r="AX709" s="30"/>
      <c r="AY709" s="19"/>
      <c r="AZ709" s="6"/>
      <c r="BA709" s="6"/>
      <c r="BB709" s="6"/>
      <c r="BC709" s="19"/>
      <c r="BD709" s="6"/>
      <c r="BE709" s="6"/>
      <c r="BF709" s="30"/>
      <c r="BG709" s="19"/>
      <c r="BH709" s="6"/>
      <c r="BI709" s="6"/>
      <c r="BJ709" s="6"/>
      <c r="BK709" s="19"/>
      <c r="BL709" s="6"/>
      <c r="BM709" s="6"/>
      <c r="BN709" s="30"/>
      <c r="BO709" s="19"/>
      <c r="BP709" s="6"/>
      <c r="BQ709" s="6"/>
      <c r="BR709" s="6"/>
      <c r="BS709" s="19"/>
      <c r="BT709" s="6"/>
      <c r="BU709" s="6"/>
      <c r="BV709" s="30"/>
      <c r="BW709" s="19"/>
      <c r="BX709" s="6"/>
      <c r="BY709" s="6"/>
      <c r="BZ709" s="6"/>
      <c r="CA709" s="19"/>
      <c r="CB709" s="6"/>
      <c r="CC709" s="6"/>
      <c r="CD709" s="30"/>
      <c r="CE709" s="19"/>
      <c r="CF709" s="6"/>
      <c r="CG709" s="6"/>
      <c r="CH709" s="6"/>
      <c r="CI709" s="19"/>
      <c r="CJ709" s="6"/>
      <c r="CK709" s="6"/>
      <c r="CL709" s="30"/>
      <c r="CM709" s="19"/>
      <c r="CN709" s="6"/>
      <c r="CO709" s="6"/>
      <c r="CP709" s="6"/>
      <c r="CQ709" s="19"/>
      <c r="CR709" s="6"/>
      <c r="CS709" s="6"/>
      <c r="CT709" s="30"/>
      <c r="CU709" s="19"/>
      <c r="CV709" s="6"/>
      <c r="CW709" s="6"/>
      <c r="CX709" s="6"/>
      <c r="CY709" s="19"/>
      <c r="CZ709" s="6"/>
      <c r="DA709" s="6"/>
      <c r="DB709" s="30"/>
      <c r="DC709" s="19"/>
      <c r="DD709" s="6"/>
      <c r="DE709" s="6"/>
      <c r="DF709" s="6"/>
      <c r="DG709" s="19"/>
      <c r="DH709" s="6"/>
      <c r="DI709" s="6"/>
      <c r="DJ709" s="30"/>
      <c r="DK709" s="19"/>
      <c r="DL709" s="6"/>
      <c r="DM709" s="6"/>
      <c r="DN709" s="6"/>
      <c r="DO709" s="19"/>
      <c r="DP709" s="6"/>
      <c r="DQ709" s="6"/>
      <c r="DR709" s="30"/>
      <c r="DS709" s="19"/>
      <c r="DT709" s="6"/>
      <c r="DU709" s="6"/>
      <c r="DV709" s="30"/>
      <c r="DW709" s="19"/>
      <c r="DX709" s="6"/>
      <c r="DY709" s="6"/>
      <c r="DZ709" s="6"/>
      <c r="EA709" s="19"/>
      <c r="EB709" s="6"/>
      <c r="EC709" s="6"/>
      <c r="ED709" s="30"/>
      <c r="EE709" s="19"/>
      <c r="EF709" s="6"/>
      <c r="EG709" s="6"/>
      <c r="EH709" s="6"/>
      <c r="EI709" s="19"/>
      <c r="EJ709" s="6"/>
      <c r="EK709" s="6"/>
      <c r="EL709" s="30"/>
      <c r="EM709" s="19"/>
      <c r="EN709" s="6"/>
      <c r="EO709" s="6"/>
      <c r="EP709" s="6"/>
      <c r="EQ709" s="19"/>
      <c r="ER709" s="6"/>
      <c r="ES709" s="6"/>
      <c r="ET709" s="30"/>
      <c r="EU709" s="19"/>
      <c r="EV709" s="6"/>
      <c r="EW709" s="6"/>
      <c r="EX709" s="6"/>
      <c r="EY709" s="19"/>
      <c r="EZ709" s="6"/>
      <c r="FA709" s="6"/>
      <c r="FB709" s="30"/>
      <c r="FC709" s="19"/>
      <c r="FD709" s="6"/>
      <c r="FE709" s="6"/>
      <c r="FF709" s="6"/>
      <c r="FG709" s="19"/>
      <c r="FH709" s="6"/>
      <c r="FI709" s="6"/>
      <c r="FJ709" s="30"/>
      <c r="FK709" s="19"/>
      <c r="FL709" s="6"/>
      <c r="FM709" s="6"/>
      <c r="FN709" s="117"/>
      <c r="FO709" s="86"/>
    </row>
    <row r="710" spans="1:171" x14ac:dyDescent="0.2">
      <c r="A710" s="1"/>
      <c r="B710" s="74" t="str">
        <f>IF($B$21="","",$B$21)</f>
        <v>項目18</v>
      </c>
      <c r="C710" s="19"/>
      <c r="D710" s="6"/>
      <c r="E710" s="6"/>
      <c r="F710" s="6"/>
      <c r="G710" s="19"/>
      <c r="H710" s="6"/>
      <c r="I710" s="6"/>
      <c r="J710" s="6"/>
      <c r="K710" s="19"/>
      <c r="L710" s="6"/>
      <c r="M710" s="6"/>
      <c r="N710" s="6"/>
      <c r="O710" s="19"/>
      <c r="P710" s="6"/>
      <c r="Q710" s="6"/>
      <c r="R710" s="6"/>
      <c r="S710" s="19"/>
      <c r="T710" s="6"/>
      <c r="U710" s="6"/>
      <c r="V710" s="6"/>
      <c r="W710" s="19"/>
      <c r="X710" s="6"/>
      <c r="Y710" s="6"/>
      <c r="Z710" s="6"/>
      <c r="AA710" s="19"/>
      <c r="AB710" s="6"/>
      <c r="AC710" s="6"/>
      <c r="AD710" s="6"/>
      <c r="AE710" s="19"/>
      <c r="AF710" s="6"/>
      <c r="AG710" s="6"/>
      <c r="AH710" s="6"/>
      <c r="AI710" s="19"/>
      <c r="AJ710" s="6"/>
      <c r="AK710" s="6"/>
      <c r="AL710" s="6"/>
      <c r="AM710" s="19"/>
      <c r="AN710" s="6"/>
      <c r="AO710" s="6"/>
      <c r="AP710" s="6"/>
      <c r="AQ710" s="19"/>
      <c r="AR710" s="6"/>
      <c r="AS710" s="6"/>
      <c r="AT710" s="6"/>
      <c r="AU710" s="19"/>
      <c r="AV710" s="6"/>
      <c r="AW710" s="6"/>
      <c r="AX710" s="30"/>
      <c r="AY710" s="19"/>
      <c r="AZ710" s="6"/>
      <c r="BA710" s="6"/>
      <c r="BB710" s="6"/>
      <c r="BC710" s="19"/>
      <c r="BD710" s="6"/>
      <c r="BE710" s="6"/>
      <c r="BF710" s="30"/>
      <c r="BG710" s="19"/>
      <c r="BH710" s="6"/>
      <c r="BI710" s="6"/>
      <c r="BJ710" s="6"/>
      <c r="BK710" s="19"/>
      <c r="BL710" s="6"/>
      <c r="BM710" s="6"/>
      <c r="BN710" s="30"/>
      <c r="BO710" s="19"/>
      <c r="BP710" s="6"/>
      <c r="BQ710" s="6"/>
      <c r="BR710" s="6"/>
      <c r="BS710" s="19"/>
      <c r="BT710" s="6"/>
      <c r="BU710" s="6"/>
      <c r="BV710" s="30"/>
      <c r="BW710" s="19"/>
      <c r="BX710" s="6"/>
      <c r="BY710" s="6"/>
      <c r="BZ710" s="6"/>
      <c r="CA710" s="19"/>
      <c r="CB710" s="6"/>
      <c r="CC710" s="6"/>
      <c r="CD710" s="30"/>
      <c r="CE710" s="19"/>
      <c r="CF710" s="6"/>
      <c r="CG710" s="6"/>
      <c r="CH710" s="6"/>
      <c r="CI710" s="19"/>
      <c r="CJ710" s="6"/>
      <c r="CK710" s="6"/>
      <c r="CL710" s="30"/>
      <c r="CM710" s="19"/>
      <c r="CN710" s="6"/>
      <c r="CO710" s="6"/>
      <c r="CP710" s="6"/>
      <c r="CQ710" s="19"/>
      <c r="CR710" s="6"/>
      <c r="CS710" s="6"/>
      <c r="CT710" s="30"/>
      <c r="CU710" s="19"/>
      <c r="CV710" s="6"/>
      <c r="CW710" s="6"/>
      <c r="CX710" s="6"/>
      <c r="CY710" s="19"/>
      <c r="CZ710" s="6"/>
      <c r="DA710" s="6"/>
      <c r="DB710" s="30"/>
      <c r="DC710" s="19"/>
      <c r="DD710" s="6"/>
      <c r="DE710" s="6"/>
      <c r="DF710" s="6"/>
      <c r="DG710" s="19"/>
      <c r="DH710" s="6"/>
      <c r="DI710" s="6"/>
      <c r="DJ710" s="30"/>
      <c r="DK710" s="19"/>
      <c r="DL710" s="6"/>
      <c r="DM710" s="6"/>
      <c r="DN710" s="6"/>
      <c r="DO710" s="19"/>
      <c r="DP710" s="6"/>
      <c r="DQ710" s="6"/>
      <c r="DR710" s="30"/>
      <c r="DS710" s="19"/>
      <c r="DT710" s="6"/>
      <c r="DU710" s="6"/>
      <c r="DV710" s="30"/>
      <c r="DW710" s="19"/>
      <c r="DX710" s="6"/>
      <c r="DY710" s="6"/>
      <c r="DZ710" s="6"/>
      <c r="EA710" s="19"/>
      <c r="EB710" s="6"/>
      <c r="EC710" s="6"/>
      <c r="ED710" s="30"/>
      <c r="EE710" s="19"/>
      <c r="EF710" s="6"/>
      <c r="EG710" s="6"/>
      <c r="EH710" s="6"/>
      <c r="EI710" s="19"/>
      <c r="EJ710" s="6"/>
      <c r="EK710" s="6"/>
      <c r="EL710" s="30"/>
      <c r="EM710" s="19"/>
      <c r="EN710" s="6"/>
      <c r="EO710" s="6"/>
      <c r="EP710" s="6"/>
      <c r="EQ710" s="19"/>
      <c r="ER710" s="6"/>
      <c r="ES710" s="6"/>
      <c r="ET710" s="30"/>
      <c r="EU710" s="19"/>
      <c r="EV710" s="6"/>
      <c r="EW710" s="6"/>
      <c r="EX710" s="6"/>
      <c r="EY710" s="19"/>
      <c r="EZ710" s="6"/>
      <c r="FA710" s="6"/>
      <c r="FB710" s="30"/>
      <c r="FC710" s="19"/>
      <c r="FD710" s="6"/>
      <c r="FE710" s="6"/>
      <c r="FF710" s="6"/>
      <c r="FG710" s="19"/>
      <c r="FH710" s="6"/>
      <c r="FI710" s="6"/>
      <c r="FJ710" s="30"/>
      <c r="FK710" s="19"/>
      <c r="FL710" s="6"/>
      <c r="FM710" s="6"/>
      <c r="FN710" s="117"/>
      <c r="FO710" s="86"/>
    </row>
    <row r="711" spans="1:171" x14ac:dyDescent="0.2">
      <c r="A711" s="1"/>
      <c r="B711" s="74" t="str">
        <f>IF($B$22="","",$B$22)</f>
        <v>項目19</v>
      </c>
      <c r="C711" s="19"/>
      <c r="D711" s="6"/>
      <c r="E711" s="6"/>
      <c r="F711" s="6"/>
      <c r="G711" s="19"/>
      <c r="H711" s="6"/>
      <c r="I711" s="6"/>
      <c r="J711" s="6"/>
      <c r="K711" s="19"/>
      <c r="L711" s="6"/>
      <c r="M711" s="6"/>
      <c r="N711" s="6"/>
      <c r="O711" s="19"/>
      <c r="P711" s="6"/>
      <c r="Q711" s="6"/>
      <c r="R711" s="6"/>
      <c r="S711" s="19"/>
      <c r="T711" s="6"/>
      <c r="U711" s="6"/>
      <c r="V711" s="6"/>
      <c r="W711" s="19"/>
      <c r="X711" s="6"/>
      <c r="Y711" s="6"/>
      <c r="Z711" s="6"/>
      <c r="AA711" s="19"/>
      <c r="AB711" s="6"/>
      <c r="AC711" s="6"/>
      <c r="AD711" s="6"/>
      <c r="AE711" s="19"/>
      <c r="AF711" s="6"/>
      <c r="AG711" s="6"/>
      <c r="AH711" s="6"/>
      <c r="AI711" s="19"/>
      <c r="AJ711" s="6"/>
      <c r="AK711" s="6"/>
      <c r="AL711" s="6"/>
      <c r="AM711" s="19"/>
      <c r="AN711" s="6"/>
      <c r="AO711" s="6"/>
      <c r="AP711" s="6"/>
      <c r="AQ711" s="19"/>
      <c r="AR711" s="6"/>
      <c r="AS711" s="6"/>
      <c r="AT711" s="6"/>
      <c r="AU711" s="19"/>
      <c r="AV711" s="6"/>
      <c r="AW711" s="6"/>
      <c r="AX711" s="30"/>
      <c r="AY711" s="19"/>
      <c r="AZ711" s="6"/>
      <c r="BA711" s="6"/>
      <c r="BB711" s="6"/>
      <c r="BC711" s="19"/>
      <c r="BD711" s="6"/>
      <c r="BE711" s="6"/>
      <c r="BF711" s="30"/>
      <c r="BG711" s="19"/>
      <c r="BH711" s="6"/>
      <c r="BI711" s="6"/>
      <c r="BJ711" s="6"/>
      <c r="BK711" s="19"/>
      <c r="BL711" s="6"/>
      <c r="BM711" s="6"/>
      <c r="BN711" s="30"/>
      <c r="BO711" s="19"/>
      <c r="BP711" s="6"/>
      <c r="BQ711" s="6"/>
      <c r="BR711" s="6"/>
      <c r="BS711" s="19"/>
      <c r="BT711" s="6"/>
      <c r="BU711" s="6"/>
      <c r="BV711" s="30"/>
      <c r="BW711" s="19"/>
      <c r="BX711" s="6"/>
      <c r="BY711" s="6"/>
      <c r="BZ711" s="6"/>
      <c r="CA711" s="19"/>
      <c r="CB711" s="6"/>
      <c r="CC711" s="6"/>
      <c r="CD711" s="30"/>
      <c r="CE711" s="19"/>
      <c r="CF711" s="6"/>
      <c r="CG711" s="6"/>
      <c r="CH711" s="6"/>
      <c r="CI711" s="19"/>
      <c r="CJ711" s="6"/>
      <c r="CK711" s="6"/>
      <c r="CL711" s="30"/>
      <c r="CM711" s="19"/>
      <c r="CN711" s="6"/>
      <c r="CO711" s="6"/>
      <c r="CP711" s="6"/>
      <c r="CQ711" s="19"/>
      <c r="CR711" s="6"/>
      <c r="CS711" s="6"/>
      <c r="CT711" s="30"/>
      <c r="CU711" s="19"/>
      <c r="CV711" s="6"/>
      <c r="CW711" s="6"/>
      <c r="CX711" s="6"/>
      <c r="CY711" s="19"/>
      <c r="CZ711" s="6"/>
      <c r="DA711" s="6"/>
      <c r="DB711" s="30"/>
      <c r="DC711" s="19"/>
      <c r="DD711" s="6"/>
      <c r="DE711" s="6"/>
      <c r="DF711" s="6"/>
      <c r="DG711" s="19"/>
      <c r="DH711" s="6"/>
      <c r="DI711" s="6"/>
      <c r="DJ711" s="30"/>
      <c r="DK711" s="19"/>
      <c r="DL711" s="6"/>
      <c r="DM711" s="6"/>
      <c r="DN711" s="6"/>
      <c r="DO711" s="19"/>
      <c r="DP711" s="6"/>
      <c r="DQ711" s="6"/>
      <c r="DR711" s="30"/>
      <c r="DS711" s="19"/>
      <c r="DT711" s="6"/>
      <c r="DU711" s="6"/>
      <c r="DV711" s="30"/>
      <c r="DW711" s="19"/>
      <c r="DX711" s="6"/>
      <c r="DY711" s="6"/>
      <c r="DZ711" s="6"/>
      <c r="EA711" s="19"/>
      <c r="EB711" s="6"/>
      <c r="EC711" s="6"/>
      <c r="ED711" s="30"/>
      <c r="EE711" s="19"/>
      <c r="EF711" s="6"/>
      <c r="EG711" s="6"/>
      <c r="EH711" s="6"/>
      <c r="EI711" s="19"/>
      <c r="EJ711" s="6"/>
      <c r="EK711" s="6"/>
      <c r="EL711" s="30"/>
      <c r="EM711" s="19"/>
      <c r="EN711" s="6"/>
      <c r="EO711" s="6"/>
      <c r="EP711" s="6"/>
      <c r="EQ711" s="19"/>
      <c r="ER711" s="6"/>
      <c r="ES711" s="6"/>
      <c r="ET711" s="30"/>
      <c r="EU711" s="19"/>
      <c r="EV711" s="6"/>
      <c r="EW711" s="6"/>
      <c r="EX711" s="6"/>
      <c r="EY711" s="19"/>
      <c r="EZ711" s="6"/>
      <c r="FA711" s="6"/>
      <c r="FB711" s="30"/>
      <c r="FC711" s="19"/>
      <c r="FD711" s="6"/>
      <c r="FE711" s="6"/>
      <c r="FF711" s="6"/>
      <c r="FG711" s="19"/>
      <c r="FH711" s="6"/>
      <c r="FI711" s="6"/>
      <c r="FJ711" s="30"/>
      <c r="FK711" s="19"/>
      <c r="FL711" s="6"/>
      <c r="FM711" s="6"/>
      <c r="FN711" s="117"/>
      <c r="FO711" s="86"/>
    </row>
    <row r="712" spans="1:171" x14ac:dyDescent="0.2">
      <c r="A712" s="1"/>
      <c r="B712" s="74" t="str">
        <f>IF($B$23="","",$B$23)</f>
        <v>項目20</v>
      </c>
      <c r="C712" s="19"/>
      <c r="D712" s="6"/>
      <c r="E712" s="6"/>
      <c r="F712" s="6"/>
      <c r="G712" s="19"/>
      <c r="H712" s="6"/>
      <c r="I712" s="6"/>
      <c r="J712" s="6"/>
      <c r="K712" s="19"/>
      <c r="L712" s="6"/>
      <c r="M712" s="6"/>
      <c r="N712" s="6"/>
      <c r="O712" s="19"/>
      <c r="P712" s="6"/>
      <c r="Q712" s="6"/>
      <c r="R712" s="6"/>
      <c r="S712" s="19"/>
      <c r="T712" s="6"/>
      <c r="U712" s="6"/>
      <c r="V712" s="6"/>
      <c r="W712" s="19"/>
      <c r="X712" s="6"/>
      <c r="Y712" s="6"/>
      <c r="Z712" s="6"/>
      <c r="AA712" s="19"/>
      <c r="AB712" s="6"/>
      <c r="AC712" s="6"/>
      <c r="AD712" s="6"/>
      <c r="AE712" s="19"/>
      <c r="AF712" s="6"/>
      <c r="AG712" s="6"/>
      <c r="AH712" s="6"/>
      <c r="AI712" s="19"/>
      <c r="AJ712" s="6"/>
      <c r="AK712" s="6"/>
      <c r="AL712" s="6"/>
      <c r="AM712" s="19"/>
      <c r="AN712" s="6"/>
      <c r="AO712" s="6"/>
      <c r="AP712" s="6"/>
      <c r="AQ712" s="19"/>
      <c r="AR712" s="6"/>
      <c r="AS712" s="6"/>
      <c r="AT712" s="6"/>
      <c r="AU712" s="19"/>
      <c r="AV712" s="6"/>
      <c r="AW712" s="6"/>
      <c r="AX712" s="30"/>
      <c r="AY712" s="19"/>
      <c r="AZ712" s="6"/>
      <c r="BA712" s="6"/>
      <c r="BB712" s="6"/>
      <c r="BC712" s="19"/>
      <c r="BD712" s="6"/>
      <c r="BE712" s="6"/>
      <c r="BF712" s="30"/>
      <c r="BG712" s="19"/>
      <c r="BH712" s="6"/>
      <c r="BI712" s="6"/>
      <c r="BJ712" s="6"/>
      <c r="BK712" s="19"/>
      <c r="BL712" s="6"/>
      <c r="BM712" s="6"/>
      <c r="BN712" s="30"/>
      <c r="BO712" s="19"/>
      <c r="BP712" s="6"/>
      <c r="BQ712" s="6"/>
      <c r="BR712" s="6"/>
      <c r="BS712" s="19"/>
      <c r="BT712" s="6"/>
      <c r="BU712" s="6"/>
      <c r="BV712" s="30"/>
      <c r="BW712" s="19"/>
      <c r="BX712" s="6"/>
      <c r="BY712" s="6"/>
      <c r="BZ712" s="6"/>
      <c r="CA712" s="19"/>
      <c r="CB712" s="6"/>
      <c r="CC712" s="6"/>
      <c r="CD712" s="30"/>
      <c r="CE712" s="19"/>
      <c r="CF712" s="6"/>
      <c r="CG712" s="6"/>
      <c r="CH712" s="6"/>
      <c r="CI712" s="19"/>
      <c r="CJ712" s="6"/>
      <c r="CK712" s="6"/>
      <c r="CL712" s="30"/>
      <c r="CM712" s="19"/>
      <c r="CN712" s="6"/>
      <c r="CO712" s="6"/>
      <c r="CP712" s="6"/>
      <c r="CQ712" s="19"/>
      <c r="CR712" s="6"/>
      <c r="CS712" s="6"/>
      <c r="CT712" s="30"/>
      <c r="CU712" s="19"/>
      <c r="CV712" s="6"/>
      <c r="CW712" s="6"/>
      <c r="CX712" s="6"/>
      <c r="CY712" s="19"/>
      <c r="CZ712" s="6"/>
      <c r="DA712" s="6"/>
      <c r="DB712" s="30"/>
      <c r="DC712" s="19"/>
      <c r="DD712" s="6"/>
      <c r="DE712" s="6"/>
      <c r="DF712" s="6"/>
      <c r="DG712" s="19"/>
      <c r="DH712" s="6"/>
      <c r="DI712" s="6"/>
      <c r="DJ712" s="30"/>
      <c r="DK712" s="19"/>
      <c r="DL712" s="6"/>
      <c r="DM712" s="6"/>
      <c r="DN712" s="6"/>
      <c r="DO712" s="19"/>
      <c r="DP712" s="6"/>
      <c r="DQ712" s="6"/>
      <c r="DR712" s="30"/>
      <c r="DS712" s="19"/>
      <c r="DT712" s="6"/>
      <c r="DU712" s="6"/>
      <c r="DV712" s="30"/>
      <c r="DW712" s="19"/>
      <c r="DX712" s="6"/>
      <c r="DY712" s="6"/>
      <c r="DZ712" s="6"/>
      <c r="EA712" s="19"/>
      <c r="EB712" s="6"/>
      <c r="EC712" s="6"/>
      <c r="ED712" s="30"/>
      <c r="EE712" s="19"/>
      <c r="EF712" s="6"/>
      <c r="EG712" s="6"/>
      <c r="EH712" s="6"/>
      <c r="EI712" s="19"/>
      <c r="EJ712" s="6"/>
      <c r="EK712" s="6"/>
      <c r="EL712" s="30"/>
      <c r="EM712" s="19"/>
      <c r="EN712" s="6"/>
      <c r="EO712" s="6"/>
      <c r="EP712" s="6"/>
      <c r="EQ712" s="19"/>
      <c r="ER712" s="6"/>
      <c r="ES712" s="6"/>
      <c r="ET712" s="30"/>
      <c r="EU712" s="19"/>
      <c r="EV712" s="6"/>
      <c r="EW712" s="6"/>
      <c r="EX712" s="6"/>
      <c r="EY712" s="19"/>
      <c r="EZ712" s="6"/>
      <c r="FA712" s="6"/>
      <c r="FB712" s="30"/>
      <c r="FC712" s="19"/>
      <c r="FD712" s="6"/>
      <c r="FE712" s="6"/>
      <c r="FF712" s="6"/>
      <c r="FG712" s="19"/>
      <c r="FH712" s="6"/>
      <c r="FI712" s="6"/>
      <c r="FJ712" s="30"/>
      <c r="FK712" s="19"/>
      <c r="FL712" s="6"/>
      <c r="FM712" s="6"/>
      <c r="FN712" s="117"/>
      <c r="FO712" s="86"/>
    </row>
    <row r="713" spans="1:171" x14ac:dyDescent="0.2">
      <c r="A713" s="1"/>
      <c r="B713" s="74" t="str">
        <f>IF($B$24="","",$B$24)</f>
        <v>項目21</v>
      </c>
      <c r="C713" s="19"/>
      <c r="D713" s="6"/>
      <c r="E713" s="6"/>
      <c r="F713" s="6"/>
      <c r="G713" s="19"/>
      <c r="H713" s="6"/>
      <c r="I713" s="6"/>
      <c r="J713" s="6"/>
      <c r="K713" s="19"/>
      <c r="L713" s="6"/>
      <c r="M713" s="6"/>
      <c r="N713" s="6"/>
      <c r="O713" s="19"/>
      <c r="P713" s="6"/>
      <c r="Q713" s="6"/>
      <c r="R713" s="6"/>
      <c r="S713" s="19"/>
      <c r="T713" s="6"/>
      <c r="U713" s="6"/>
      <c r="V713" s="6"/>
      <c r="W713" s="19"/>
      <c r="X713" s="6"/>
      <c r="Y713" s="6"/>
      <c r="Z713" s="6"/>
      <c r="AA713" s="19"/>
      <c r="AB713" s="6"/>
      <c r="AC713" s="6"/>
      <c r="AD713" s="6"/>
      <c r="AE713" s="19"/>
      <c r="AF713" s="6"/>
      <c r="AG713" s="6"/>
      <c r="AH713" s="6"/>
      <c r="AI713" s="19"/>
      <c r="AJ713" s="6"/>
      <c r="AK713" s="6"/>
      <c r="AL713" s="6"/>
      <c r="AM713" s="19"/>
      <c r="AN713" s="6"/>
      <c r="AO713" s="6"/>
      <c r="AP713" s="6"/>
      <c r="AQ713" s="19"/>
      <c r="AR713" s="6"/>
      <c r="AS713" s="6"/>
      <c r="AT713" s="6"/>
      <c r="AU713" s="19"/>
      <c r="AV713" s="6"/>
      <c r="AW713" s="6"/>
      <c r="AX713" s="30"/>
      <c r="AY713" s="19"/>
      <c r="AZ713" s="6"/>
      <c r="BA713" s="6"/>
      <c r="BB713" s="6"/>
      <c r="BC713" s="19"/>
      <c r="BD713" s="6"/>
      <c r="BE713" s="6"/>
      <c r="BF713" s="30"/>
      <c r="BG713" s="19"/>
      <c r="BH713" s="6"/>
      <c r="BI713" s="6"/>
      <c r="BJ713" s="6"/>
      <c r="BK713" s="19"/>
      <c r="BL713" s="6"/>
      <c r="BM713" s="6"/>
      <c r="BN713" s="30"/>
      <c r="BO713" s="19"/>
      <c r="BP713" s="6"/>
      <c r="BQ713" s="6"/>
      <c r="BR713" s="6"/>
      <c r="BS713" s="19"/>
      <c r="BT713" s="6"/>
      <c r="BU713" s="6"/>
      <c r="BV713" s="30"/>
      <c r="BW713" s="19"/>
      <c r="BX713" s="6"/>
      <c r="BY713" s="6"/>
      <c r="BZ713" s="6"/>
      <c r="CA713" s="19"/>
      <c r="CB713" s="6"/>
      <c r="CC713" s="6"/>
      <c r="CD713" s="30"/>
      <c r="CE713" s="19"/>
      <c r="CF713" s="6"/>
      <c r="CG713" s="6"/>
      <c r="CH713" s="6"/>
      <c r="CI713" s="19"/>
      <c r="CJ713" s="6"/>
      <c r="CK713" s="6"/>
      <c r="CL713" s="30"/>
      <c r="CM713" s="19"/>
      <c r="CN713" s="6"/>
      <c r="CO713" s="6"/>
      <c r="CP713" s="6"/>
      <c r="CQ713" s="19"/>
      <c r="CR713" s="6"/>
      <c r="CS713" s="6"/>
      <c r="CT713" s="30"/>
      <c r="CU713" s="19"/>
      <c r="CV713" s="6"/>
      <c r="CW713" s="6"/>
      <c r="CX713" s="6"/>
      <c r="CY713" s="19"/>
      <c r="CZ713" s="6"/>
      <c r="DA713" s="6"/>
      <c r="DB713" s="30"/>
      <c r="DC713" s="19"/>
      <c r="DD713" s="6"/>
      <c r="DE713" s="6"/>
      <c r="DF713" s="6"/>
      <c r="DG713" s="19"/>
      <c r="DH713" s="6"/>
      <c r="DI713" s="6"/>
      <c r="DJ713" s="30"/>
      <c r="DK713" s="19"/>
      <c r="DL713" s="6"/>
      <c r="DM713" s="6"/>
      <c r="DN713" s="6"/>
      <c r="DO713" s="19"/>
      <c r="DP713" s="6"/>
      <c r="DQ713" s="6"/>
      <c r="DR713" s="30"/>
      <c r="DS713" s="19"/>
      <c r="DT713" s="6"/>
      <c r="DU713" s="6"/>
      <c r="DV713" s="30"/>
      <c r="DW713" s="19"/>
      <c r="DX713" s="6"/>
      <c r="DY713" s="6"/>
      <c r="DZ713" s="6"/>
      <c r="EA713" s="19"/>
      <c r="EB713" s="6"/>
      <c r="EC713" s="6"/>
      <c r="ED713" s="30"/>
      <c r="EE713" s="19"/>
      <c r="EF713" s="6"/>
      <c r="EG713" s="6"/>
      <c r="EH713" s="6"/>
      <c r="EI713" s="19"/>
      <c r="EJ713" s="6"/>
      <c r="EK713" s="6"/>
      <c r="EL713" s="30"/>
      <c r="EM713" s="19"/>
      <c r="EN713" s="6"/>
      <c r="EO713" s="6"/>
      <c r="EP713" s="6"/>
      <c r="EQ713" s="19"/>
      <c r="ER713" s="6"/>
      <c r="ES713" s="6"/>
      <c r="ET713" s="30"/>
      <c r="EU713" s="19"/>
      <c r="EV713" s="6"/>
      <c r="EW713" s="6"/>
      <c r="EX713" s="6"/>
      <c r="EY713" s="19"/>
      <c r="EZ713" s="6"/>
      <c r="FA713" s="6"/>
      <c r="FB713" s="30"/>
      <c r="FC713" s="19"/>
      <c r="FD713" s="6"/>
      <c r="FE713" s="6"/>
      <c r="FF713" s="6"/>
      <c r="FG713" s="19"/>
      <c r="FH713" s="6"/>
      <c r="FI713" s="6"/>
      <c r="FJ713" s="30"/>
      <c r="FK713" s="19"/>
      <c r="FL713" s="6"/>
      <c r="FM713" s="6"/>
      <c r="FN713" s="117"/>
      <c r="FO713" s="86"/>
    </row>
    <row r="714" spans="1:171" x14ac:dyDescent="0.2">
      <c r="A714" s="1"/>
      <c r="B714" s="74" t="str">
        <f>IF($B$25="","",$B$25)</f>
        <v>項目22</v>
      </c>
      <c r="C714" s="19"/>
      <c r="D714" s="6"/>
      <c r="E714" s="6"/>
      <c r="F714" s="6"/>
      <c r="G714" s="19"/>
      <c r="H714" s="6"/>
      <c r="I714" s="6"/>
      <c r="J714" s="6"/>
      <c r="K714" s="19"/>
      <c r="L714" s="6"/>
      <c r="M714" s="6"/>
      <c r="N714" s="6"/>
      <c r="O714" s="19"/>
      <c r="P714" s="6"/>
      <c r="Q714" s="6"/>
      <c r="R714" s="6"/>
      <c r="S714" s="19"/>
      <c r="T714" s="6"/>
      <c r="U714" s="6"/>
      <c r="V714" s="6"/>
      <c r="W714" s="19"/>
      <c r="X714" s="6"/>
      <c r="Y714" s="6"/>
      <c r="Z714" s="6"/>
      <c r="AA714" s="19"/>
      <c r="AB714" s="6"/>
      <c r="AC714" s="6"/>
      <c r="AD714" s="6"/>
      <c r="AE714" s="19"/>
      <c r="AF714" s="6"/>
      <c r="AG714" s="6"/>
      <c r="AH714" s="6"/>
      <c r="AI714" s="19"/>
      <c r="AJ714" s="6"/>
      <c r="AK714" s="6"/>
      <c r="AL714" s="6"/>
      <c r="AM714" s="19"/>
      <c r="AN714" s="6"/>
      <c r="AO714" s="6"/>
      <c r="AP714" s="6"/>
      <c r="AQ714" s="19"/>
      <c r="AR714" s="6"/>
      <c r="AS714" s="6"/>
      <c r="AT714" s="6"/>
      <c r="AU714" s="19"/>
      <c r="AV714" s="6"/>
      <c r="AW714" s="6"/>
      <c r="AX714" s="30"/>
      <c r="AY714" s="19"/>
      <c r="AZ714" s="6"/>
      <c r="BA714" s="6"/>
      <c r="BB714" s="6"/>
      <c r="BC714" s="19"/>
      <c r="BD714" s="6"/>
      <c r="BE714" s="6"/>
      <c r="BF714" s="30"/>
      <c r="BG714" s="19"/>
      <c r="BH714" s="6"/>
      <c r="BI714" s="6"/>
      <c r="BJ714" s="6"/>
      <c r="BK714" s="19"/>
      <c r="BL714" s="6"/>
      <c r="BM714" s="6"/>
      <c r="BN714" s="30"/>
      <c r="BO714" s="19"/>
      <c r="BP714" s="6"/>
      <c r="BQ714" s="6"/>
      <c r="BR714" s="6"/>
      <c r="BS714" s="19"/>
      <c r="BT714" s="6"/>
      <c r="BU714" s="6"/>
      <c r="BV714" s="30"/>
      <c r="BW714" s="19"/>
      <c r="BX714" s="6"/>
      <c r="BY714" s="6"/>
      <c r="BZ714" s="6"/>
      <c r="CA714" s="19"/>
      <c r="CB714" s="6"/>
      <c r="CC714" s="6"/>
      <c r="CD714" s="30"/>
      <c r="CE714" s="19"/>
      <c r="CF714" s="6"/>
      <c r="CG714" s="6"/>
      <c r="CH714" s="6"/>
      <c r="CI714" s="19"/>
      <c r="CJ714" s="6"/>
      <c r="CK714" s="6"/>
      <c r="CL714" s="30"/>
      <c r="CM714" s="19"/>
      <c r="CN714" s="6"/>
      <c r="CO714" s="6"/>
      <c r="CP714" s="6"/>
      <c r="CQ714" s="19"/>
      <c r="CR714" s="6"/>
      <c r="CS714" s="6"/>
      <c r="CT714" s="30"/>
      <c r="CU714" s="19"/>
      <c r="CV714" s="6"/>
      <c r="CW714" s="6"/>
      <c r="CX714" s="6"/>
      <c r="CY714" s="19"/>
      <c r="CZ714" s="6"/>
      <c r="DA714" s="6"/>
      <c r="DB714" s="30"/>
      <c r="DC714" s="19"/>
      <c r="DD714" s="6"/>
      <c r="DE714" s="6"/>
      <c r="DF714" s="6"/>
      <c r="DG714" s="19"/>
      <c r="DH714" s="6"/>
      <c r="DI714" s="6"/>
      <c r="DJ714" s="30"/>
      <c r="DK714" s="19"/>
      <c r="DL714" s="6"/>
      <c r="DM714" s="6"/>
      <c r="DN714" s="6"/>
      <c r="DO714" s="19"/>
      <c r="DP714" s="6"/>
      <c r="DQ714" s="6"/>
      <c r="DR714" s="30"/>
      <c r="DS714" s="19"/>
      <c r="DT714" s="6"/>
      <c r="DU714" s="6"/>
      <c r="DV714" s="30"/>
      <c r="DW714" s="19"/>
      <c r="DX714" s="6"/>
      <c r="DY714" s="6"/>
      <c r="DZ714" s="6"/>
      <c r="EA714" s="19"/>
      <c r="EB714" s="6"/>
      <c r="EC714" s="6"/>
      <c r="ED714" s="30"/>
      <c r="EE714" s="19"/>
      <c r="EF714" s="6"/>
      <c r="EG714" s="6"/>
      <c r="EH714" s="6"/>
      <c r="EI714" s="19"/>
      <c r="EJ714" s="6"/>
      <c r="EK714" s="6"/>
      <c r="EL714" s="30"/>
      <c r="EM714" s="19"/>
      <c r="EN714" s="6"/>
      <c r="EO714" s="6"/>
      <c r="EP714" s="6"/>
      <c r="EQ714" s="19"/>
      <c r="ER714" s="6"/>
      <c r="ES714" s="6"/>
      <c r="ET714" s="30"/>
      <c r="EU714" s="19"/>
      <c r="EV714" s="6"/>
      <c r="EW714" s="6"/>
      <c r="EX714" s="6"/>
      <c r="EY714" s="19"/>
      <c r="EZ714" s="6"/>
      <c r="FA714" s="6"/>
      <c r="FB714" s="30"/>
      <c r="FC714" s="19"/>
      <c r="FD714" s="6"/>
      <c r="FE714" s="6"/>
      <c r="FF714" s="6"/>
      <c r="FG714" s="19"/>
      <c r="FH714" s="6"/>
      <c r="FI714" s="6"/>
      <c r="FJ714" s="30"/>
      <c r="FK714" s="19"/>
      <c r="FL714" s="6"/>
      <c r="FM714" s="6"/>
      <c r="FN714" s="117"/>
      <c r="FO714" s="86"/>
    </row>
    <row r="715" spans="1:171" x14ac:dyDescent="0.2">
      <c r="A715" s="1"/>
      <c r="B715" s="74" t="str">
        <f>IF($B$26="","",$B$26)</f>
        <v>項目23</v>
      </c>
      <c r="C715" s="19"/>
      <c r="D715" s="6"/>
      <c r="E715" s="6"/>
      <c r="F715" s="6"/>
      <c r="G715" s="19"/>
      <c r="H715" s="6"/>
      <c r="I715" s="6"/>
      <c r="J715" s="6"/>
      <c r="K715" s="19"/>
      <c r="L715" s="6"/>
      <c r="M715" s="6"/>
      <c r="N715" s="6"/>
      <c r="O715" s="19"/>
      <c r="P715" s="6"/>
      <c r="Q715" s="6"/>
      <c r="R715" s="6"/>
      <c r="S715" s="19"/>
      <c r="T715" s="6"/>
      <c r="U715" s="6"/>
      <c r="V715" s="6"/>
      <c r="W715" s="19"/>
      <c r="X715" s="6"/>
      <c r="Y715" s="6"/>
      <c r="Z715" s="6"/>
      <c r="AA715" s="19"/>
      <c r="AB715" s="6"/>
      <c r="AC715" s="6"/>
      <c r="AD715" s="6"/>
      <c r="AE715" s="19"/>
      <c r="AF715" s="6"/>
      <c r="AG715" s="6"/>
      <c r="AH715" s="6"/>
      <c r="AI715" s="19"/>
      <c r="AJ715" s="6"/>
      <c r="AK715" s="6"/>
      <c r="AL715" s="6"/>
      <c r="AM715" s="19"/>
      <c r="AN715" s="6"/>
      <c r="AO715" s="6"/>
      <c r="AP715" s="6"/>
      <c r="AQ715" s="19"/>
      <c r="AR715" s="6"/>
      <c r="AS715" s="6"/>
      <c r="AT715" s="6"/>
      <c r="AU715" s="19"/>
      <c r="AV715" s="6"/>
      <c r="AW715" s="6"/>
      <c r="AX715" s="30"/>
      <c r="AY715" s="19"/>
      <c r="AZ715" s="6"/>
      <c r="BA715" s="6"/>
      <c r="BB715" s="6"/>
      <c r="BC715" s="19"/>
      <c r="BD715" s="6"/>
      <c r="BE715" s="6"/>
      <c r="BF715" s="30"/>
      <c r="BG715" s="19"/>
      <c r="BH715" s="6"/>
      <c r="BI715" s="6"/>
      <c r="BJ715" s="6"/>
      <c r="BK715" s="19"/>
      <c r="BL715" s="6"/>
      <c r="BM715" s="6"/>
      <c r="BN715" s="30"/>
      <c r="BO715" s="19"/>
      <c r="BP715" s="6"/>
      <c r="BQ715" s="6"/>
      <c r="BR715" s="6"/>
      <c r="BS715" s="19"/>
      <c r="BT715" s="6"/>
      <c r="BU715" s="6"/>
      <c r="BV715" s="30"/>
      <c r="BW715" s="19"/>
      <c r="BX715" s="6"/>
      <c r="BY715" s="6"/>
      <c r="BZ715" s="6"/>
      <c r="CA715" s="19"/>
      <c r="CB715" s="6"/>
      <c r="CC715" s="6"/>
      <c r="CD715" s="30"/>
      <c r="CE715" s="19"/>
      <c r="CF715" s="6"/>
      <c r="CG715" s="6"/>
      <c r="CH715" s="6"/>
      <c r="CI715" s="19"/>
      <c r="CJ715" s="6"/>
      <c r="CK715" s="6"/>
      <c r="CL715" s="30"/>
      <c r="CM715" s="19"/>
      <c r="CN715" s="6"/>
      <c r="CO715" s="6"/>
      <c r="CP715" s="6"/>
      <c r="CQ715" s="19"/>
      <c r="CR715" s="6"/>
      <c r="CS715" s="6"/>
      <c r="CT715" s="30"/>
      <c r="CU715" s="19"/>
      <c r="CV715" s="6"/>
      <c r="CW715" s="6"/>
      <c r="CX715" s="6"/>
      <c r="CY715" s="19"/>
      <c r="CZ715" s="6"/>
      <c r="DA715" s="6"/>
      <c r="DB715" s="30"/>
      <c r="DC715" s="19"/>
      <c r="DD715" s="6"/>
      <c r="DE715" s="6"/>
      <c r="DF715" s="6"/>
      <c r="DG715" s="19"/>
      <c r="DH715" s="6"/>
      <c r="DI715" s="6"/>
      <c r="DJ715" s="30"/>
      <c r="DK715" s="19"/>
      <c r="DL715" s="6"/>
      <c r="DM715" s="6"/>
      <c r="DN715" s="6"/>
      <c r="DO715" s="19"/>
      <c r="DP715" s="6"/>
      <c r="DQ715" s="6"/>
      <c r="DR715" s="30"/>
      <c r="DS715" s="19"/>
      <c r="DT715" s="6"/>
      <c r="DU715" s="6"/>
      <c r="DV715" s="30"/>
      <c r="DW715" s="19"/>
      <c r="DX715" s="6"/>
      <c r="DY715" s="6"/>
      <c r="DZ715" s="6"/>
      <c r="EA715" s="19"/>
      <c r="EB715" s="6"/>
      <c r="EC715" s="6"/>
      <c r="ED715" s="30"/>
      <c r="EE715" s="19"/>
      <c r="EF715" s="6"/>
      <c r="EG715" s="6"/>
      <c r="EH715" s="6"/>
      <c r="EI715" s="19"/>
      <c r="EJ715" s="6"/>
      <c r="EK715" s="6"/>
      <c r="EL715" s="30"/>
      <c r="EM715" s="19"/>
      <c r="EN715" s="6"/>
      <c r="EO715" s="6"/>
      <c r="EP715" s="6"/>
      <c r="EQ715" s="19"/>
      <c r="ER715" s="6"/>
      <c r="ES715" s="6"/>
      <c r="ET715" s="30"/>
      <c r="EU715" s="19"/>
      <c r="EV715" s="6"/>
      <c r="EW715" s="6"/>
      <c r="EX715" s="6"/>
      <c r="EY715" s="19"/>
      <c r="EZ715" s="6"/>
      <c r="FA715" s="6"/>
      <c r="FB715" s="30"/>
      <c r="FC715" s="19"/>
      <c r="FD715" s="6"/>
      <c r="FE715" s="6"/>
      <c r="FF715" s="6"/>
      <c r="FG715" s="19"/>
      <c r="FH715" s="6"/>
      <c r="FI715" s="6"/>
      <c r="FJ715" s="30"/>
      <c r="FK715" s="19"/>
      <c r="FL715" s="6"/>
      <c r="FM715" s="6"/>
      <c r="FN715" s="117"/>
      <c r="FO715" s="86"/>
    </row>
    <row r="716" spans="1:171" x14ac:dyDescent="0.2">
      <c r="A716" s="1"/>
      <c r="B716" s="74" t="str">
        <f>IF($B$27="","",$B$27)</f>
        <v>項目24</v>
      </c>
      <c r="C716" s="19"/>
      <c r="D716" s="6"/>
      <c r="E716" s="6"/>
      <c r="F716" s="6"/>
      <c r="G716" s="19"/>
      <c r="H716" s="6"/>
      <c r="I716" s="6"/>
      <c r="J716" s="6"/>
      <c r="K716" s="19"/>
      <c r="L716" s="6"/>
      <c r="M716" s="6"/>
      <c r="N716" s="6"/>
      <c r="O716" s="19"/>
      <c r="P716" s="6"/>
      <c r="Q716" s="6"/>
      <c r="R716" s="6"/>
      <c r="S716" s="19"/>
      <c r="T716" s="6"/>
      <c r="U716" s="6"/>
      <c r="V716" s="6"/>
      <c r="W716" s="19"/>
      <c r="X716" s="6"/>
      <c r="Y716" s="6"/>
      <c r="Z716" s="6"/>
      <c r="AA716" s="19"/>
      <c r="AB716" s="6"/>
      <c r="AC716" s="6"/>
      <c r="AD716" s="6"/>
      <c r="AE716" s="19"/>
      <c r="AF716" s="6"/>
      <c r="AG716" s="6"/>
      <c r="AH716" s="6"/>
      <c r="AI716" s="19"/>
      <c r="AJ716" s="6"/>
      <c r="AK716" s="6"/>
      <c r="AL716" s="6"/>
      <c r="AM716" s="19"/>
      <c r="AN716" s="6"/>
      <c r="AO716" s="6"/>
      <c r="AP716" s="6"/>
      <c r="AQ716" s="19"/>
      <c r="AR716" s="6"/>
      <c r="AS716" s="6"/>
      <c r="AT716" s="6"/>
      <c r="AU716" s="19"/>
      <c r="AV716" s="6"/>
      <c r="AW716" s="6"/>
      <c r="AX716" s="30"/>
      <c r="AY716" s="19"/>
      <c r="AZ716" s="6"/>
      <c r="BA716" s="6"/>
      <c r="BB716" s="6"/>
      <c r="BC716" s="19"/>
      <c r="BD716" s="6"/>
      <c r="BE716" s="6"/>
      <c r="BF716" s="30"/>
      <c r="BG716" s="19"/>
      <c r="BH716" s="6"/>
      <c r="BI716" s="6"/>
      <c r="BJ716" s="6"/>
      <c r="BK716" s="19"/>
      <c r="BL716" s="6"/>
      <c r="BM716" s="6"/>
      <c r="BN716" s="30"/>
      <c r="BO716" s="19"/>
      <c r="BP716" s="6"/>
      <c r="BQ716" s="6"/>
      <c r="BR716" s="6"/>
      <c r="BS716" s="19"/>
      <c r="BT716" s="6"/>
      <c r="BU716" s="6"/>
      <c r="BV716" s="30"/>
      <c r="BW716" s="19"/>
      <c r="BX716" s="6"/>
      <c r="BY716" s="6"/>
      <c r="BZ716" s="6"/>
      <c r="CA716" s="19"/>
      <c r="CB716" s="6"/>
      <c r="CC716" s="6"/>
      <c r="CD716" s="30"/>
      <c r="CE716" s="19"/>
      <c r="CF716" s="6"/>
      <c r="CG716" s="6"/>
      <c r="CH716" s="6"/>
      <c r="CI716" s="19"/>
      <c r="CJ716" s="6"/>
      <c r="CK716" s="6"/>
      <c r="CL716" s="30"/>
      <c r="CM716" s="19"/>
      <c r="CN716" s="6"/>
      <c r="CO716" s="6"/>
      <c r="CP716" s="6"/>
      <c r="CQ716" s="19"/>
      <c r="CR716" s="6"/>
      <c r="CS716" s="6"/>
      <c r="CT716" s="30"/>
      <c r="CU716" s="19"/>
      <c r="CV716" s="6"/>
      <c r="CW716" s="6"/>
      <c r="CX716" s="6"/>
      <c r="CY716" s="19"/>
      <c r="CZ716" s="6"/>
      <c r="DA716" s="6"/>
      <c r="DB716" s="30"/>
      <c r="DC716" s="19"/>
      <c r="DD716" s="6"/>
      <c r="DE716" s="6"/>
      <c r="DF716" s="6"/>
      <c r="DG716" s="19"/>
      <c r="DH716" s="6"/>
      <c r="DI716" s="6"/>
      <c r="DJ716" s="30"/>
      <c r="DK716" s="19"/>
      <c r="DL716" s="6"/>
      <c r="DM716" s="6"/>
      <c r="DN716" s="6"/>
      <c r="DO716" s="19"/>
      <c r="DP716" s="6"/>
      <c r="DQ716" s="6"/>
      <c r="DR716" s="30"/>
      <c r="DS716" s="19"/>
      <c r="DT716" s="6"/>
      <c r="DU716" s="6"/>
      <c r="DV716" s="30"/>
      <c r="DW716" s="19"/>
      <c r="DX716" s="6"/>
      <c r="DY716" s="6"/>
      <c r="DZ716" s="6"/>
      <c r="EA716" s="19"/>
      <c r="EB716" s="6"/>
      <c r="EC716" s="6"/>
      <c r="ED716" s="30"/>
      <c r="EE716" s="19"/>
      <c r="EF716" s="6"/>
      <c r="EG716" s="6"/>
      <c r="EH716" s="6"/>
      <c r="EI716" s="19"/>
      <c r="EJ716" s="6"/>
      <c r="EK716" s="6"/>
      <c r="EL716" s="30"/>
      <c r="EM716" s="19"/>
      <c r="EN716" s="6"/>
      <c r="EO716" s="6"/>
      <c r="EP716" s="6"/>
      <c r="EQ716" s="19"/>
      <c r="ER716" s="6"/>
      <c r="ES716" s="6"/>
      <c r="ET716" s="30"/>
      <c r="EU716" s="19"/>
      <c r="EV716" s="6"/>
      <c r="EW716" s="6"/>
      <c r="EX716" s="6"/>
      <c r="EY716" s="19"/>
      <c r="EZ716" s="6"/>
      <c r="FA716" s="6"/>
      <c r="FB716" s="30"/>
      <c r="FC716" s="19"/>
      <c r="FD716" s="6"/>
      <c r="FE716" s="6"/>
      <c r="FF716" s="6"/>
      <c r="FG716" s="19"/>
      <c r="FH716" s="6"/>
      <c r="FI716" s="6"/>
      <c r="FJ716" s="30"/>
      <c r="FK716" s="19"/>
      <c r="FL716" s="6"/>
      <c r="FM716" s="6"/>
      <c r="FN716" s="117"/>
      <c r="FO716" s="86"/>
    </row>
    <row r="717" spans="1:171" x14ac:dyDescent="0.2">
      <c r="A717" s="1"/>
      <c r="B717" s="74" t="str">
        <f>IF($B$28="","",$B$28)</f>
        <v>項目25</v>
      </c>
      <c r="C717" s="19"/>
      <c r="D717" s="6"/>
      <c r="E717" s="6"/>
      <c r="F717" s="6"/>
      <c r="G717" s="19"/>
      <c r="H717" s="6"/>
      <c r="I717" s="6"/>
      <c r="J717" s="6"/>
      <c r="K717" s="19"/>
      <c r="L717" s="6"/>
      <c r="M717" s="6"/>
      <c r="N717" s="6"/>
      <c r="O717" s="19"/>
      <c r="P717" s="6"/>
      <c r="Q717" s="6"/>
      <c r="R717" s="6"/>
      <c r="S717" s="19"/>
      <c r="T717" s="6"/>
      <c r="U717" s="6"/>
      <c r="V717" s="6"/>
      <c r="W717" s="19"/>
      <c r="X717" s="6"/>
      <c r="Y717" s="6"/>
      <c r="Z717" s="6"/>
      <c r="AA717" s="19"/>
      <c r="AB717" s="6"/>
      <c r="AC717" s="6"/>
      <c r="AD717" s="6"/>
      <c r="AE717" s="19"/>
      <c r="AF717" s="6"/>
      <c r="AG717" s="6"/>
      <c r="AH717" s="6"/>
      <c r="AI717" s="19"/>
      <c r="AJ717" s="6"/>
      <c r="AK717" s="6"/>
      <c r="AL717" s="6"/>
      <c r="AM717" s="19"/>
      <c r="AN717" s="6"/>
      <c r="AO717" s="6"/>
      <c r="AP717" s="6"/>
      <c r="AQ717" s="19"/>
      <c r="AR717" s="6"/>
      <c r="AS717" s="6"/>
      <c r="AT717" s="6"/>
      <c r="AU717" s="19"/>
      <c r="AV717" s="6"/>
      <c r="AW717" s="6"/>
      <c r="AX717" s="30"/>
      <c r="AY717" s="19"/>
      <c r="AZ717" s="6"/>
      <c r="BA717" s="6"/>
      <c r="BB717" s="6"/>
      <c r="BC717" s="19"/>
      <c r="BD717" s="6"/>
      <c r="BE717" s="6"/>
      <c r="BF717" s="30"/>
      <c r="BG717" s="19"/>
      <c r="BH717" s="6"/>
      <c r="BI717" s="6"/>
      <c r="BJ717" s="6"/>
      <c r="BK717" s="19"/>
      <c r="BL717" s="6"/>
      <c r="BM717" s="6"/>
      <c r="BN717" s="30"/>
      <c r="BO717" s="19"/>
      <c r="BP717" s="6"/>
      <c r="BQ717" s="6"/>
      <c r="BR717" s="6"/>
      <c r="BS717" s="19"/>
      <c r="BT717" s="6"/>
      <c r="BU717" s="6"/>
      <c r="BV717" s="30"/>
      <c r="BW717" s="19"/>
      <c r="BX717" s="6"/>
      <c r="BY717" s="6"/>
      <c r="BZ717" s="6"/>
      <c r="CA717" s="19"/>
      <c r="CB717" s="6"/>
      <c r="CC717" s="6"/>
      <c r="CD717" s="30"/>
      <c r="CE717" s="19"/>
      <c r="CF717" s="6"/>
      <c r="CG717" s="6"/>
      <c r="CH717" s="6"/>
      <c r="CI717" s="19"/>
      <c r="CJ717" s="6"/>
      <c r="CK717" s="6"/>
      <c r="CL717" s="30"/>
      <c r="CM717" s="19"/>
      <c r="CN717" s="6"/>
      <c r="CO717" s="6"/>
      <c r="CP717" s="6"/>
      <c r="CQ717" s="19"/>
      <c r="CR717" s="6"/>
      <c r="CS717" s="6"/>
      <c r="CT717" s="30"/>
      <c r="CU717" s="19"/>
      <c r="CV717" s="6"/>
      <c r="CW717" s="6"/>
      <c r="CX717" s="6"/>
      <c r="CY717" s="19"/>
      <c r="CZ717" s="6"/>
      <c r="DA717" s="6"/>
      <c r="DB717" s="30"/>
      <c r="DC717" s="19"/>
      <c r="DD717" s="6"/>
      <c r="DE717" s="6"/>
      <c r="DF717" s="6"/>
      <c r="DG717" s="19"/>
      <c r="DH717" s="6"/>
      <c r="DI717" s="6"/>
      <c r="DJ717" s="30"/>
      <c r="DK717" s="19"/>
      <c r="DL717" s="6"/>
      <c r="DM717" s="6"/>
      <c r="DN717" s="6"/>
      <c r="DO717" s="19"/>
      <c r="DP717" s="6"/>
      <c r="DQ717" s="6"/>
      <c r="DR717" s="30"/>
      <c r="DS717" s="19"/>
      <c r="DT717" s="6"/>
      <c r="DU717" s="6"/>
      <c r="DV717" s="30"/>
      <c r="DW717" s="19"/>
      <c r="DX717" s="6"/>
      <c r="DY717" s="6"/>
      <c r="DZ717" s="6"/>
      <c r="EA717" s="19"/>
      <c r="EB717" s="6"/>
      <c r="EC717" s="6"/>
      <c r="ED717" s="30"/>
      <c r="EE717" s="19"/>
      <c r="EF717" s="6"/>
      <c r="EG717" s="6"/>
      <c r="EH717" s="6"/>
      <c r="EI717" s="19"/>
      <c r="EJ717" s="6"/>
      <c r="EK717" s="6"/>
      <c r="EL717" s="30"/>
      <c r="EM717" s="19"/>
      <c r="EN717" s="6"/>
      <c r="EO717" s="6"/>
      <c r="EP717" s="6"/>
      <c r="EQ717" s="19"/>
      <c r="ER717" s="6"/>
      <c r="ES717" s="6"/>
      <c r="ET717" s="30"/>
      <c r="EU717" s="19"/>
      <c r="EV717" s="6"/>
      <c r="EW717" s="6"/>
      <c r="EX717" s="6"/>
      <c r="EY717" s="19"/>
      <c r="EZ717" s="6"/>
      <c r="FA717" s="6"/>
      <c r="FB717" s="30"/>
      <c r="FC717" s="19"/>
      <c r="FD717" s="6"/>
      <c r="FE717" s="6"/>
      <c r="FF717" s="6"/>
      <c r="FG717" s="19"/>
      <c r="FH717" s="6"/>
      <c r="FI717" s="6"/>
      <c r="FJ717" s="30"/>
      <c r="FK717" s="19"/>
      <c r="FL717" s="6"/>
      <c r="FM717" s="6"/>
      <c r="FN717" s="117"/>
      <c r="FO717" s="86"/>
    </row>
    <row r="718" spans="1:171" x14ac:dyDescent="0.2">
      <c r="A718" s="1"/>
      <c r="B718" s="74" t="str">
        <f>IF($B$29="","",$B$29)</f>
        <v>項目26</v>
      </c>
      <c r="C718" s="19"/>
      <c r="D718" s="6"/>
      <c r="E718" s="6"/>
      <c r="F718" s="6"/>
      <c r="G718" s="19"/>
      <c r="H718" s="6"/>
      <c r="I718" s="6"/>
      <c r="J718" s="6"/>
      <c r="K718" s="19"/>
      <c r="L718" s="6"/>
      <c r="M718" s="6"/>
      <c r="N718" s="6"/>
      <c r="O718" s="19"/>
      <c r="P718" s="6"/>
      <c r="Q718" s="6"/>
      <c r="R718" s="6"/>
      <c r="S718" s="19"/>
      <c r="T718" s="6"/>
      <c r="U718" s="6"/>
      <c r="V718" s="6"/>
      <c r="W718" s="19"/>
      <c r="X718" s="6"/>
      <c r="Y718" s="6"/>
      <c r="Z718" s="6"/>
      <c r="AA718" s="19"/>
      <c r="AB718" s="6"/>
      <c r="AC718" s="6"/>
      <c r="AD718" s="6"/>
      <c r="AE718" s="19"/>
      <c r="AF718" s="6"/>
      <c r="AG718" s="6"/>
      <c r="AH718" s="6"/>
      <c r="AI718" s="19"/>
      <c r="AJ718" s="6"/>
      <c r="AK718" s="6"/>
      <c r="AL718" s="6"/>
      <c r="AM718" s="19"/>
      <c r="AN718" s="6"/>
      <c r="AO718" s="6"/>
      <c r="AP718" s="6"/>
      <c r="AQ718" s="19"/>
      <c r="AR718" s="6"/>
      <c r="AS718" s="6"/>
      <c r="AT718" s="6"/>
      <c r="AU718" s="19"/>
      <c r="AV718" s="6"/>
      <c r="AW718" s="6"/>
      <c r="AX718" s="30"/>
      <c r="AY718" s="19"/>
      <c r="AZ718" s="6"/>
      <c r="BA718" s="6"/>
      <c r="BB718" s="6"/>
      <c r="BC718" s="19"/>
      <c r="BD718" s="6"/>
      <c r="BE718" s="6"/>
      <c r="BF718" s="30"/>
      <c r="BG718" s="19"/>
      <c r="BH718" s="6"/>
      <c r="BI718" s="6"/>
      <c r="BJ718" s="6"/>
      <c r="BK718" s="19"/>
      <c r="BL718" s="6"/>
      <c r="BM718" s="6"/>
      <c r="BN718" s="30"/>
      <c r="BO718" s="19"/>
      <c r="BP718" s="6"/>
      <c r="BQ718" s="6"/>
      <c r="BR718" s="6"/>
      <c r="BS718" s="19"/>
      <c r="BT718" s="6"/>
      <c r="BU718" s="6"/>
      <c r="BV718" s="30"/>
      <c r="BW718" s="19"/>
      <c r="BX718" s="6"/>
      <c r="BY718" s="6"/>
      <c r="BZ718" s="6"/>
      <c r="CA718" s="19"/>
      <c r="CB718" s="6"/>
      <c r="CC718" s="6"/>
      <c r="CD718" s="30"/>
      <c r="CE718" s="19"/>
      <c r="CF718" s="6"/>
      <c r="CG718" s="6"/>
      <c r="CH718" s="6"/>
      <c r="CI718" s="19"/>
      <c r="CJ718" s="6"/>
      <c r="CK718" s="6"/>
      <c r="CL718" s="30"/>
      <c r="CM718" s="19"/>
      <c r="CN718" s="6"/>
      <c r="CO718" s="6"/>
      <c r="CP718" s="6"/>
      <c r="CQ718" s="19"/>
      <c r="CR718" s="6"/>
      <c r="CS718" s="6"/>
      <c r="CT718" s="30"/>
      <c r="CU718" s="19"/>
      <c r="CV718" s="6"/>
      <c r="CW718" s="6"/>
      <c r="CX718" s="6"/>
      <c r="CY718" s="19"/>
      <c r="CZ718" s="6"/>
      <c r="DA718" s="6"/>
      <c r="DB718" s="30"/>
      <c r="DC718" s="19"/>
      <c r="DD718" s="6"/>
      <c r="DE718" s="6"/>
      <c r="DF718" s="6"/>
      <c r="DG718" s="19"/>
      <c r="DH718" s="6"/>
      <c r="DI718" s="6"/>
      <c r="DJ718" s="30"/>
      <c r="DK718" s="19"/>
      <c r="DL718" s="6"/>
      <c r="DM718" s="6"/>
      <c r="DN718" s="6"/>
      <c r="DO718" s="19"/>
      <c r="DP718" s="6"/>
      <c r="DQ718" s="6"/>
      <c r="DR718" s="30"/>
      <c r="DS718" s="19"/>
      <c r="DT718" s="6"/>
      <c r="DU718" s="6"/>
      <c r="DV718" s="30"/>
      <c r="DW718" s="19"/>
      <c r="DX718" s="6"/>
      <c r="DY718" s="6"/>
      <c r="DZ718" s="6"/>
      <c r="EA718" s="19"/>
      <c r="EB718" s="6"/>
      <c r="EC718" s="6"/>
      <c r="ED718" s="30"/>
      <c r="EE718" s="19"/>
      <c r="EF718" s="6"/>
      <c r="EG718" s="6"/>
      <c r="EH718" s="6"/>
      <c r="EI718" s="19"/>
      <c r="EJ718" s="6"/>
      <c r="EK718" s="6"/>
      <c r="EL718" s="30"/>
      <c r="EM718" s="19"/>
      <c r="EN718" s="6"/>
      <c r="EO718" s="6"/>
      <c r="EP718" s="6"/>
      <c r="EQ718" s="19"/>
      <c r="ER718" s="6"/>
      <c r="ES718" s="6"/>
      <c r="ET718" s="30"/>
      <c r="EU718" s="19"/>
      <c r="EV718" s="6"/>
      <c r="EW718" s="6"/>
      <c r="EX718" s="6"/>
      <c r="EY718" s="19"/>
      <c r="EZ718" s="6"/>
      <c r="FA718" s="6"/>
      <c r="FB718" s="30"/>
      <c r="FC718" s="19"/>
      <c r="FD718" s="6"/>
      <c r="FE718" s="6"/>
      <c r="FF718" s="6"/>
      <c r="FG718" s="19"/>
      <c r="FH718" s="6"/>
      <c r="FI718" s="6"/>
      <c r="FJ718" s="30"/>
      <c r="FK718" s="19"/>
      <c r="FL718" s="6"/>
      <c r="FM718" s="6"/>
      <c r="FN718" s="117"/>
      <c r="FO718" s="86"/>
    </row>
    <row r="719" spans="1:171" x14ac:dyDescent="0.2">
      <c r="A719" s="1"/>
      <c r="B719" s="74" t="str">
        <f>IF($B$30="","",$B$30)</f>
        <v>項目27</v>
      </c>
      <c r="C719" s="19"/>
      <c r="D719" s="6"/>
      <c r="E719" s="6"/>
      <c r="F719" s="6"/>
      <c r="G719" s="19"/>
      <c r="H719" s="6"/>
      <c r="I719" s="6"/>
      <c r="J719" s="6"/>
      <c r="K719" s="19"/>
      <c r="L719" s="6"/>
      <c r="M719" s="6"/>
      <c r="N719" s="6"/>
      <c r="O719" s="19"/>
      <c r="P719" s="6"/>
      <c r="Q719" s="6"/>
      <c r="R719" s="6"/>
      <c r="S719" s="19"/>
      <c r="T719" s="6"/>
      <c r="U719" s="6"/>
      <c r="V719" s="6"/>
      <c r="W719" s="19"/>
      <c r="X719" s="6"/>
      <c r="Y719" s="6"/>
      <c r="Z719" s="6"/>
      <c r="AA719" s="19"/>
      <c r="AB719" s="6"/>
      <c r="AC719" s="6"/>
      <c r="AD719" s="6"/>
      <c r="AE719" s="19"/>
      <c r="AF719" s="6"/>
      <c r="AG719" s="6"/>
      <c r="AH719" s="6"/>
      <c r="AI719" s="19"/>
      <c r="AJ719" s="6"/>
      <c r="AK719" s="6"/>
      <c r="AL719" s="6"/>
      <c r="AM719" s="19"/>
      <c r="AN719" s="6"/>
      <c r="AO719" s="6"/>
      <c r="AP719" s="6"/>
      <c r="AQ719" s="19"/>
      <c r="AR719" s="6"/>
      <c r="AS719" s="6"/>
      <c r="AT719" s="6"/>
      <c r="AU719" s="19"/>
      <c r="AV719" s="6"/>
      <c r="AW719" s="6"/>
      <c r="AX719" s="30"/>
      <c r="AY719" s="19"/>
      <c r="AZ719" s="6"/>
      <c r="BA719" s="6"/>
      <c r="BB719" s="6"/>
      <c r="BC719" s="19"/>
      <c r="BD719" s="6"/>
      <c r="BE719" s="6"/>
      <c r="BF719" s="30"/>
      <c r="BG719" s="19"/>
      <c r="BH719" s="6"/>
      <c r="BI719" s="6"/>
      <c r="BJ719" s="6"/>
      <c r="BK719" s="19"/>
      <c r="BL719" s="6"/>
      <c r="BM719" s="6"/>
      <c r="BN719" s="30"/>
      <c r="BO719" s="19"/>
      <c r="BP719" s="6"/>
      <c r="BQ719" s="6"/>
      <c r="BR719" s="6"/>
      <c r="BS719" s="19"/>
      <c r="BT719" s="6"/>
      <c r="BU719" s="6"/>
      <c r="BV719" s="30"/>
      <c r="BW719" s="19"/>
      <c r="BX719" s="6"/>
      <c r="BY719" s="6"/>
      <c r="BZ719" s="6"/>
      <c r="CA719" s="19"/>
      <c r="CB719" s="6"/>
      <c r="CC719" s="6"/>
      <c r="CD719" s="30"/>
      <c r="CE719" s="19"/>
      <c r="CF719" s="6"/>
      <c r="CG719" s="6"/>
      <c r="CH719" s="6"/>
      <c r="CI719" s="19"/>
      <c r="CJ719" s="6"/>
      <c r="CK719" s="6"/>
      <c r="CL719" s="30"/>
      <c r="CM719" s="19"/>
      <c r="CN719" s="6"/>
      <c r="CO719" s="6"/>
      <c r="CP719" s="6"/>
      <c r="CQ719" s="19"/>
      <c r="CR719" s="6"/>
      <c r="CS719" s="6"/>
      <c r="CT719" s="30"/>
      <c r="CU719" s="19"/>
      <c r="CV719" s="6"/>
      <c r="CW719" s="6"/>
      <c r="CX719" s="6"/>
      <c r="CY719" s="19"/>
      <c r="CZ719" s="6"/>
      <c r="DA719" s="6"/>
      <c r="DB719" s="30"/>
      <c r="DC719" s="19"/>
      <c r="DD719" s="6"/>
      <c r="DE719" s="6"/>
      <c r="DF719" s="6"/>
      <c r="DG719" s="19"/>
      <c r="DH719" s="6"/>
      <c r="DI719" s="6"/>
      <c r="DJ719" s="30"/>
      <c r="DK719" s="19"/>
      <c r="DL719" s="6"/>
      <c r="DM719" s="6"/>
      <c r="DN719" s="6"/>
      <c r="DO719" s="19"/>
      <c r="DP719" s="6"/>
      <c r="DQ719" s="6"/>
      <c r="DR719" s="30"/>
      <c r="DS719" s="19"/>
      <c r="DT719" s="6"/>
      <c r="DU719" s="6"/>
      <c r="DV719" s="30"/>
      <c r="DW719" s="19"/>
      <c r="DX719" s="6"/>
      <c r="DY719" s="6"/>
      <c r="DZ719" s="6"/>
      <c r="EA719" s="19"/>
      <c r="EB719" s="6"/>
      <c r="EC719" s="6"/>
      <c r="ED719" s="30"/>
      <c r="EE719" s="19"/>
      <c r="EF719" s="6"/>
      <c r="EG719" s="6"/>
      <c r="EH719" s="6"/>
      <c r="EI719" s="19"/>
      <c r="EJ719" s="6"/>
      <c r="EK719" s="6"/>
      <c r="EL719" s="30"/>
      <c r="EM719" s="19"/>
      <c r="EN719" s="6"/>
      <c r="EO719" s="6"/>
      <c r="EP719" s="6"/>
      <c r="EQ719" s="19"/>
      <c r="ER719" s="6"/>
      <c r="ES719" s="6"/>
      <c r="ET719" s="30"/>
      <c r="EU719" s="19"/>
      <c r="EV719" s="6"/>
      <c r="EW719" s="6"/>
      <c r="EX719" s="6"/>
      <c r="EY719" s="19"/>
      <c r="EZ719" s="6"/>
      <c r="FA719" s="6"/>
      <c r="FB719" s="30"/>
      <c r="FC719" s="19"/>
      <c r="FD719" s="6"/>
      <c r="FE719" s="6"/>
      <c r="FF719" s="6"/>
      <c r="FG719" s="19"/>
      <c r="FH719" s="6"/>
      <c r="FI719" s="6"/>
      <c r="FJ719" s="30"/>
      <c r="FK719" s="19"/>
      <c r="FL719" s="6"/>
      <c r="FM719" s="6"/>
      <c r="FN719" s="117"/>
      <c r="FO719" s="86"/>
    </row>
    <row r="720" spans="1:171" x14ac:dyDescent="0.2">
      <c r="A720" s="1"/>
      <c r="B720" s="74" t="str">
        <f>IF($B$31="","",$B$31)</f>
        <v>項目28</v>
      </c>
      <c r="C720" s="19"/>
      <c r="D720" s="6"/>
      <c r="E720" s="6"/>
      <c r="F720" s="6"/>
      <c r="G720" s="19"/>
      <c r="H720" s="6"/>
      <c r="I720" s="6"/>
      <c r="J720" s="6"/>
      <c r="K720" s="19"/>
      <c r="L720" s="6"/>
      <c r="M720" s="6"/>
      <c r="N720" s="6"/>
      <c r="O720" s="19"/>
      <c r="P720" s="6"/>
      <c r="Q720" s="6"/>
      <c r="R720" s="6"/>
      <c r="S720" s="19"/>
      <c r="T720" s="6"/>
      <c r="U720" s="6"/>
      <c r="V720" s="6"/>
      <c r="W720" s="19"/>
      <c r="X720" s="6"/>
      <c r="Y720" s="6"/>
      <c r="Z720" s="6"/>
      <c r="AA720" s="19"/>
      <c r="AB720" s="6"/>
      <c r="AC720" s="6"/>
      <c r="AD720" s="6"/>
      <c r="AE720" s="19"/>
      <c r="AF720" s="6"/>
      <c r="AG720" s="6"/>
      <c r="AH720" s="6"/>
      <c r="AI720" s="19"/>
      <c r="AJ720" s="6"/>
      <c r="AK720" s="6"/>
      <c r="AL720" s="6"/>
      <c r="AM720" s="19"/>
      <c r="AN720" s="6"/>
      <c r="AO720" s="6"/>
      <c r="AP720" s="6"/>
      <c r="AQ720" s="19"/>
      <c r="AR720" s="6"/>
      <c r="AS720" s="6"/>
      <c r="AT720" s="6"/>
      <c r="AU720" s="19"/>
      <c r="AV720" s="6"/>
      <c r="AW720" s="6"/>
      <c r="AX720" s="30"/>
      <c r="AY720" s="19"/>
      <c r="AZ720" s="6"/>
      <c r="BA720" s="6"/>
      <c r="BB720" s="6"/>
      <c r="BC720" s="19"/>
      <c r="BD720" s="6"/>
      <c r="BE720" s="6"/>
      <c r="BF720" s="30"/>
      <c r="BG720" s="19"/>
      <c r="BH720" s="6"/>
      <c r="BI720" s="6"/>
      <c r="BJ720" s="6"/>
      <c r="BK720" s="19"/>
      <c r="BL720" s="6"/>
      <c r="BM720" s="6"/>
      <c r="BN720" s="30"/>
      <c r="BO720" s="19"/>
      <c r="BP720" s="6"/>
      <c r="BQ720" s="6"/>
      <c r="BR720" s="6"/>
      <c r="BS720" s="19"/>
      <c r="BT720" s="6"/>
      <c r="BU720" s="6"/>
      <c r="BV720" s="30"/>
      <c r="BW720" s="19"/>
      <c r="BX720" s="6"/>
      <c r="BY720" s="6"/>
      <c r="BZ720" s="6"/>
      <c r="CA720" s="19"/>
      <c r="CB720" s="6"/>
      <c r="CC720" s="6"/>
      <c r="CD720" s="30"/>
      <c r="CE720" s="19"/>
      <c r="CF720" s="6"/>
      <c r="CG720" s="6"/>
      <c r="CH720" s="6"/>
      <c r="CI720" s="19"/>
      <c r="CJ720" s="6"/>
      <c r="CK720" s="6"/>
      <c r="CL720" s="30"/>
      <c r="CM720" s="19"/>
      <c r="CN720" s="6"/>
      <c r="CO720" s="6"/>
      <c r="CP720" s="6"/>
      <c r="CQ720" s="19"/>
      <c r="CR720" s="6"/>
      <c r="CS720" s="6"/>
      <c r="CT720" s="30"/>
      <c r="CU720" s="19"/>
      <c r="CV720" s="6"/>
      <c r="CW720" s="6"/>
      <c r="CX720" s="6"/>
      <c r="CY720" s="19"/>
      <c r="CZ720" s="6"/>
      <c r="DA720" s="6"/>
      <c r="DB720" s="30"/>
      <c r="DC720" s="19"/>
      <c r="DD720" s="6"/>
      <c r="DE720" s="6"/>
      <c r="DF720" s="6"/>
      <c r="DG720" s="19"/>
      <c r="DH720" s="6"/>
      <c r="DI720" s="6"/>
      <c r="DJ720" s="30"/>
      <c r="DK720" s="19"/>
      <c r="DL720" s="6"/>
      <c r="DM720" s="6"/>
      <c r="DN720" s="6"/>
      <c r="DO720" s="19"/>
      <c r="DP720" s="6"/>
      <c r="DQ720" s="6"/>
      <c r="DR720" s="30"/>
      <c r="DS720" s="19"/>
      <c r="DT720" s="6"/>
      <c r="DU720" s="6"/>
      <c r="DV720" s="30"/>
      <c r="DW720" s="19"/>
      <c r="DX720" s="6"/>
      <c r="DY720" s="6"/>
      <c r="DZ720" s="6"/>
      <c r="EA720" s="19"/>
      <c r="EB720" s="6"/>
      <c r="EC720" s="6"/>
      <c r="ED720" s="30"/>
      <c r="EE720" s="19"/>
      <c r="EF720" s="6"/>
      <c r="EG720" s="6"/>
      <c r="EH720" s="6"/>
      <c r="EI720" s="19"/>
      <c r="EJ720" s="6"/>
      <c r="EK720" s="6"/>
      <c r="EL720" s="30"/>
      <c r="EM720" s="19"/>
      <c r="EN720" s="6"/>
      <c r="EO720" s="6"/>
      <c r="EP720" s="6"/>
      <c r="EQ720" s="19"/>
      <c r="ER720" s="6"/>
      <c r="ES720" s="6"/>
      <c r="ET720" s="30"/>
      <c r="EU720" s="19"/>
      <c r="EV720" s="6"/>
      <c r="EW720" s="6"/>
      <c r="EX720" s="6"/>
      <c r="EY720" s="19"/>
      <c r="EZ720" s="6"/>
      <c r="FA720" s="6"/>
      <c r="FB720" s="30"/>
      <c r="FC720" s="19"/>
      <c r="FD720" s="6"/>
      <c r="FE720" s="6"/>
      <c r="FF720" s="6"/>
      <c r="FG720" s="19"/>
      <c r="FH720" s="6"/>
      <c r="FI720" s="6"/>
      <c r="FJ720" s="30"/>
      <c r="FK720" s="19"/>
      <c r="FL720" s="6"/>
      <c r="FM720" s="6"/>
      <c r="FN720" s="117"/>
      <c r="FO720" s="86"/>
    </row>
    <row r="721" spans="1:171" x14ac:dyDescent="0.2">
      <c r="A721" s="1"/>
      <c r="B721" s="74" t="str">
        <f>IF($B$32="","",$B$32)</f>
        <v>項目29</v>
      </c>
      <c r="C721" s="19"/>
      <c r="D721" s="6"/>
      <c r="E721" s="6"/>
      <c r="F721" s="6"/>
      <c r="G721" s="19"/>
      <c r="H721" s="6"/>
      <c r="I721" s="6"/>
      <c r="J721" s="6"/>
      <c r="K721" s="19"/>
      <c r="L721" s="6"/>
      <c r="M721" s="6"/>
      <c r="N721" s="6"/>
      <c r="O721" s="19"/>
      <c r="P721" s="6"/>
      <c r="Q721" s="6"/>
      <c r="R721" s="6"/>
      <c r="S721" s="19"/>
      <c r="T721" s="6"/>
      <c r="U721" s="6"/>
      <c r="V721" s="6"/>
      <c r="W721" s="19"/>
      <c r="X721" s="6"/>
      <c r="Y721" s="6"/>
      <c r="Z721" s="6"/>
      <c r="AA721" s="19"/>
      <c r="AB721" s="6"/>
      <c r="AC721" s="6"/>
      <c r="AD721" s="6"/>
      <c r="AE721" s="19"/>
      <c r="AF721" s="6"/>
      <c r="AG721" s="6"/>
      <c r="AH721" s="6"/>
      <c r="AI721" s="19"/>
      <c r="AJ721" s="6"/>
      <c r="AK721" s="6"/>
      <c r="AL721" s="6"/>
      <c r="AM721" s="19"/>
      <c r="AN721" s="6"/>
      <c r="AO721" s="6"/>
      <c r="AP721" s="6"/>
      <c r="AQ721" s="19"/>
      <c r="AR721" s="6"/>
      <c r="AS721" s="6"/>
      <c r="AT721" s="6"/>
      <c r="AU721" s="19"/>
      <c r="AV721" s="6"/>
      <c r="AW721" s="6"/>
      <c r="AX721" s="30"/>
      <c r="AY721" s="19"/>
      <c r="AZ721" s="6"/>
      <c r="BA721" s="6"/>
      <c r="BB721" s="6"/>
      <c r="BC721" s="19"/>
      <c r="BD721" s="6"/>
      <c r="BE721" s="6"/>
      <c r="BF721" s="30"/>
      <c r="BG721" s="19"/>
      <c r="BH721" s="6"/>
      <c r="BI721" s="6"/>
      <c r="BJ721" s="6"/>
      <c r="BK721" s="19"/>
      <c r="BL721" s="6"/>
      <c r="BM721" s="6"/>
      <c r="BN721" s="30"/>
      <c r="BO721" s="19"/>
      <c r="BP721" s="6"/>
      <c r="BQ721" s="6"/>
      <c r="BR721" s="6"/>
      <c r="BS721" s="19"/>
      <c r="BT721" s="6"/>
      <c r="BU721" s="6"/>
      <c r="BV721" s="30"/>
      <c r="BW721" s="19"/>
      <c r="BX721" s="6"/>
      <c r="BY721" s="6"/>
      <c r="BZ721" s="6"/>
      <c r="CA721" s="19"/>
      <c r="CB721" s="6"/>
      <c r="CC721" s="6"/>
      <c r="CD721" s="30"/>
      <c r="CE721" s="19"/>
      <c r="CF721" s="6"/>
      <c r="CG721" s="6"/>
      <c r="CH721" s="6"/>
      <c r="CI721" s="19"/>
      <c r="CJ721" s="6"/>
      <c r="CK721" s="6"/>
      <c r="CL721" s="30"/>
      <c r="CM721" s="19"/>
      <c r="CN721" s="6"/>
      <c r="CO721" s="6"/>
      <c r="CP721" s="6"/>
      <c r="CQ721" s="19"/>
      <c r="CR721" s="6"/>
      <c r="CS721" s="6"/>
      <c r="CT721" s="30"/>
      <c r="CU721" s="19"/>
      <c r="CV721" s="6"/>
      <c r="CW721" s="6"/>
      <c r="CX721" s="6"/>
      <c r="CY721" s="19"/>
      <c r="CZ721" s="6"/>
      <c r="DA721" s="6"/>
      <c r="DB721" s="30"/>
      <c r="DC721" s="19"/>
      <c r="DD721" s="6"/>
      <c r="DE721" s="6"/>
      <c r="DF721" s="6"/>
      <c r="DG721" s="19"/>
      <c r="DH721" s="6"/>
      <c r="DI721" s="6"/>
      <c r="DJ721" s="30"/>
      <c r="DK721" s="19"/>
      <c r="DL721" s="6"/>
      <c r="DM721" s="6"/>
      <c r="DN721" s="6"/>
      <c r="DO721" s="19"/>
      <c r="DP721" s="6"/>
      <c r="DQ721" s="6"/>
      <c r="DR721" s="30"/>
      <c r="DS721" s="19"/>
      <c r="DT721" s="6"/>
      <c r="DU721" s="6"/>
      <c r="DV721" s="30"/>
      <c r="DW721" s="19"/>
      <c r="DX721" s="6"/>
      <c r="DY721" s="6"/>
      <c r="DZ721" s="6"/>
      <c r="EA721" s="19"/>
      <c r="EB721" s="6"/>
      <c r="EC721" s="6"/>
      <c r="ED721" s="30"/>
      <c r="EE721" s="19"/>
      <c r="EF721" s="6"/>
      <c r="EG721" s="6"/>
      <c r="EH721" s="6"/>
      <c r="EI721" s="19"/>
      <c r="EJ721" s="6"/>
      <c r="EK721" s="6"/>
      <c r="EL721" s="30"/>
      <c r="EM721" s="19"/>
      <c r="EN721" s="6"/>
      <c r="EO721" s="6"/>
      <c r="EP721" s="6"/>
      <c r="EQ721" s="19"/>
      <c r="ER721" s="6"/>
      <c r="ES721" s="6"/>
      <c r="ET721" s="30"/>
      <c r="EU721" s="19"/>
      <c r="EV721" s="6"/>
      <c r="EW721" s="6"/>
      <c r="EX721" s="6"/>
      <c r="EY721" s="19"/>
      <c r="EZ721" s="6"/>
      <c r="FA721" s="6"/>
      <c r="FB721" s="30"/>
      <c r="FC721" s="19"/>
      <c r="FD721" s="6"/>
      <c r="FE721" s="6"/>
      <c r="FF721" s="6"/>
      <c r="FG721" s="19"/>
      <c r="FH721" s="6"/>
      <c r="FI721" s="6"/>
      <c r="FJ721" s="30"/>
      <c r="FK721" s="19"/>
      <c r="FL721" s="6"/>
      <c r="FM721" s="6"/>
      <c r="FN721" s="117"/>
      <c r="FO721" s="86"/>
    </row>
    <row r="722" spans="1:171" x14ac:dyDescent="0.2">
      <c r="A722" s="1"/>
      <c r="B722" s="74" t="str">
        <f>IF($B$33="","",$B$33)</f>
        <v>項目30</v>
      </c>
      <c r="C722" s="19"/>
      <c r="D722" s="6"/>
      <c r="E722" s="6"/>
      <c r="F722" s="6"/>
      <c r="G722" s="19"/>
      <c r="H722" s="6"/>
      <c r="I722" s="6"/>
      <c r="J722" s="6"/>
      <c r="K722" s="19"/>
      <c r="L722" s="6"/>
      <c r="M722" s="6"/>
      <c r="N722" s="6"/>
      <c r="O722" s="19"/>
      <c r="P722" s="6"/>
      <c r="Q722" s="6"/>
      <c r="R722" s="6"/>
      <c r="S722" s="19"/>
      <c r="T722" s="6"/>
      <c r="U722" s="6"/>
      <c r="V722" s="6"/>
      <c r="W722" s="19"/>
      <c r="X722" s="6"/>
      <c r="Y722" s="6"/>
      <c r="Z722" s="6"/>
      <c r="AA722" s="19"/>
      <c r="AB722" s="6"/>
      <c r="AC722" s="6"/>
      <c r="AD722" s="6"/>
      <c r="AE722" s="19"/>
      <c r="AF722" s="6"/>
      <c r="AG722" s="6"/>
      <c r="AH722" s="6"/>
      <c r="AI722" s="19"/>
      <c r="AJ722" s="6"/>
      <c r="AK722" s="6"/>
      <c r="AL722" s="6"/>
      <c r="AM722" s="19"/>
      <c r="AN722" s="6"/>
      <c r="AO722" s="6"/>
      <c r="AP722" s="6"/>
      <c r="AQ722" s="19"/>
      <c r="AR722" s="6"/>
      <c r="AS722" s="6"/>
      <c r="AT722" s="6"/>
      <c r="AU722" s="19"/>
      <c r="AV722" s="6"/>
      <c r="AW722" s="6"/>
      <c r="AX722" s="30"/>
      <c r="AY722" s="19"/>
      <c r="AZ722" s="6"/>
      <c r="BA722" s="6"/>
      <c r="BB722" s="6"/>
      <c r="BC722" s="19"/>
      <c r="BD722" s="6"/>
      <c r="BE722" s="6"/>
      <c r="BF722" s="30"/>
      <c r="BG722" s="19"/>
      <c r="BH722" s="6"/>
      <c r="BI722" s="6"/>
      <c r="BJ722" s="6"/>
      <c r="BK722" s="19"/>
      <c r="BL722" s="6"/>
      <c r="BM722" s="6"/>
      <c r="BN722" s="30"/>
      <c r="BO722" s="19"/>
      <c r="BP722" s="6"/>
      <c r="BQ722" s="6"/>
      <c r="BR722" s="6"/>
      <c r="BS722" s="19"/>
      <c r="BT722" s="6"/>
      <c r="BU722" s="6"/>
      <c r="BV722" s="30"/>
      <c r="BW722" s="19"/>
      <c r="BX722" s="6"/>
      <c r="BY722" s="6"/>
      <c r="BZ722" s="6"/>
      <c r="CA722" s="19"/>
      <c r="CB722" s="6"/>
      <c r="CC722" s="6"/>
      <c r="CD722" s="30"/>
      <c r="CE722" s="19"/>
      <c r="CF722" s="6"/>
      <c r="CG722" s="6"/>
      <c r="CH722" s="6"/>
      <c r="CI722" s="19"/>
      <c r="CJ722" s="6"/>
      <c r="CK722" s="6"/>
      <c r="CL722" s="30"/>
      <c r="CM722" s="19"/>
      <c r="CN722" s="6"/>
      <c r="CO722" s="6"/>
      <c r="CP722" s="6"/>
      <c r="CQ722" s="19"/>
      <c r="CR722" s="6"/>
      <c r="CS722" s="6"/>
      <c r="CT722" s="30"/>
      <c r="CU722" s="19"/>
      <c r="CV722" s="6"/>
      <c r="CW722" s="6"/>
      <c r="CX722" s="6"/>
      <c r="CY722" s="19"/>
      <c r="CZ722" s="6"/>
      <c r="DA722" s="6"/>
      <c r="DB722" s="30"/>
      <c r="DC722" s="19"/>
      <c r="DD722" s="6"/>
      <c r="DE722" s="6"/>
      <c r="DF722" s="6"/>
      <c r="DG722" s="19"/>
      <c r="DH722" s="6"/>
      <c r="DI722" s="6"/>
      <c r="DJ722" s="30"/>
      <c r="DK722" s="19"/>
      <c r="DL722" s="6"/>
      <c r="DM722" s="6"/>
      <c r="DN722" s="6"/>
      <c r="DO722" s="19"/>
      <c r="DP722" s="6"/>
      <c r="DQ722" s="6"/>
      <c r="DR722" s="30"/>
      <c r="DS722" s="19"/>
      <c r="DT722" s="6"/>
      <c r="DU722" s="6"/>
      <c r="DV722" s="30"/>
      <c r="DW722" s="19"/>
      <c r="DX722" s="6"/>
      <c r="DY722" s="6"/>
      <c r="DZ722" s="6"/>
      <c r="EA722" s="19"/>
      <c r="EB722" s="6"/>
      <c r="EC722" s="6"/>
      <c r="ED722" s="30"/>
      <c r="EE722" s="19"/>
      <c r="EF722" s="6"/>
      <c r="EG722" s="6"/>
      <c r="EH722" s="6"/>
      <c r="EI722" s="19"/>
      <c r="EJ722" s="6"/>
      <c r="EK722" s="6"/>
      <c r="EL722" s="30"/>
      <c r="EM722" s="19"/>
      <c r="EN722" s="6"/>
      <c r="EO722" s="6"/>
      <c r="EP722" s="6"/>
      <c r="EQ722" s="19"/>
      <c r="ER722" s="6"/>
      <c r="ES722" s="6"/>
      <c r="ET722" s="30"/>
      <c r="EU722" s="19"/>
      <c r="EV722" s="6"/>
      <c r="EW722" s="6"/>
      <c r="EX722" s="6"/>
      <c r="EY722" s="19"/>
      <c r="EZ722" s="6"/>
      <c r="FA722" s="6"/>
      <c r="FB722" s="30"/>
      <c r="FC722" s="19"/>
      <c r="FD722" s="6"/>
      <c r="FE722" s="6"/>
      <c r="FF722" s="6"/>
      <c r="FG722" s="19"/>
      <c r="FH722" s="6"/>
      <c r="FI722" s="6"/>
      <c r="FJ722" s="30"/>
      <c r="FK722" s="19"/>
      <c r="FL722" s="6"/>
      <c r="FM722" s="6"/>
      <c r="FN722" s="117"/>
      <c r="FO722" s="86"/>
    </row>
    <row r="723" spans="1:171" x14ac:dyDescent="0.2">
      <c r="A723" s="1"/>
      <c r="B723" s="74" t="str">
        <f>IF($B$34="","",$B$34)</f>
        <v>項目31</v>
      </c>
      <c r="C723" s="19"/>
      <c r="D723" s="6"/>
      <c r="E723" s="6"/>
      <c r="F723" s="6"/>
      <c r="G723" s="19"/>
      <c r="H723" s="6"/>
      <c r="I723" s="6"/>
      <c r="J723" s="6"/>
      <c r="K723" s="19"/>
      <c r="L723" s="6"/>
      <c r="M723" s="6"/>
      <c r="N723" s="6"/>
      <c r="O723" s="19"/>
      <c r="P723" s="6"/>
      <c r="Q723" s="6"/>
      <c r="R723" s="6"/>
      <c r="S723" s="19"/>
      <c r="T723" s="6"/>
      <c r="U723" s="6"/>
      <c r="V723" s="6"/>
      <c r="W723" s="19"/>
      <c r="X723" s="6"/>
      <c r="Y723" s="6"/>
      <c r="Z723" s="6"/>
      <c r="AA723" s="19"/>
      <c r="AB723" s="6"/>
      <c r="AC723" s="6"/>
      <c r="AD723" s="6"/>
      <c r="AE723" s="19"/>
      <c r="AF723" s="6"/>
      <c r="AG723" s="6"/>
      <c r="AH723" s="6"/>
      <c r="AI723" s="19"/>
      <c r="AJ723" s="6"/>
      <c r="AK723" s="6"/>
      <c r="AL723" s="6"/>
      <c r="AM723" s="19"/>
      <c r="AN723" s="6"/>
      <c r="AO723" s="6"/>
      <c r="AP723" s="6"/>
      <c r="AQ723" s="19"/>
      <c r="AR723" s="6"/>
      <c r="AS723" s="6"/>
      <c r="AT723" s="6"/>
      <c r="AU723" s="19"/>
      <c r="AV723" s="6"/>
      <c r="AW723" s="6"/>
      <c r="AX723" s="30"/>
      <c r="AY723" s="19"/>
      <c r="AZ723" s="6"/>
      <c r="BA723" s="6"/>
      <c r="BB723" s="6"/>
      <c r="BC723" s="19"/>
      <c r="BD723" s="6"/>
      <c r="BE723" s="6"/>
      <c r="BF723" s="30"/>
      <c r="BG723" s="19"/>
      <c r="BH723" s="6"/>
      <c r="BI723" s="6"/>
      <c r="BJ723" s="6"/>
      <c r="BK723" s="19"/>
      <c r="BL723" s="6"/>
      <c r="BM723" s="6"/>
      <c r="BN723" s="30"/>
      <c r="BO723" s="19"/>
      <c r="BP723" s="6"/>
      <c r="BQ723" s="6"/>
      <c r="BR723" s="6"/>
      <c r="BS723" s="19"/>
      <c r="BT723" s="6"/>
      <c r="BU723" s="6"/>
      <c r="BV723" s="30"/>
      <c r="BW723" s="19"/>
      <c r="BX723" s="6"/>
      <c r="BY723" s="6"/>
      <c r="BZ723" s="6"/>
      <c r="CA723" s="19"/>
      <c r="CB723" s="6"/>
      <c r="CC723" s="6"/>
      <c r="CD723" s="30"/>
      <c r="CE723" s="19"/>
      <c r="CF723" s="6"/>
      <c r="CG723" s="6"/>
      <c r="CH723" s="6"/>
      <c r="CI723" s="19"/>
      <c r="CJ723" s="6"/>
      <c r="CK723" s="6"/>
      <c r="CL723" s="30"/>
      <c r="CM723" s="19"/>
      <c r="CN723" s="6"/>
      <c r="CO723" s="6"/>
      <c r="CP723" s="6"/>
      <c r="CQ723" s="19"/>
      <c r="CR723" s="6"/>
      <c r="CS723" s="6"/>
      <c r="CT723" s="30"/>
      <c r="CU723" s="19"/>
      <c r="CV723" s="6"/>
      <c r="CW723" s="6"/>
      <c r="CX723" s="6"/>
      <c r="CY723" s="19"/>
      <c r="CZ723" s="6"/>
      <c r="DA723" s="6"/>
      <c r="DB723" s="30"/>
      <c r="DC723" s="19"/>
      <c r="DD723" s="6"/>
      <c r="DE723" s="6"/>
      <c r="DF723" s="6"/>
      <c r="DG723" s="19"/>
      <c r="DH723" s="6"/>
      <c r="DI723" s="6"/>
      <c r="DJ723" s="30"/>
      <c r="DK723" s="19"/>
      <c r="DL723" s="6"/>
      <c r="DM723" s="6"/>
      <c r="DN723" s="6"/>
      <c r="DO723" s="19"/>
      <c r="DP723" s="6"/>
      <c r="DQ723" s="6"/>
      <c r="DR723" s="30"/>
      <c r="DS723" s="19"/>
      <c r="DT723" s="6"/>
      <c r="DU723" s="6"/>
      <c r="DV723" s="30"/>
      <c r="DW723" s="19"/>
      <c r="DX723" s="6"/>
      <c r="DY723" s="6"/>
      <c r="DZ723" s="6"/>
      <c r="EA723" s="19"/>
      <c r="EB723" s="6"/>
      <c r="EC723" s="6"/>
      <c r="ED723" s="30"/>
      <c r="EE723" s="19"/>
      <c r="EF723" s="6"/>
      <c r="EG723" s="6"/>
      <c r="EH723" s="6"/>
      <c r="EI723" s="19"/>
      <c r="EJ723" s="6"/>
      <c r="EK723" s="6"/>
      <c r="EL723" s="30"/>
      <c r="EM723" s="19"/>
      <c r="EN723" s="6"/>
      <c r="EO723" s="6"/>
      <c r="EP723" s="6"/>
      <c r="EQ723" s="19"/>
      <c r="ER723" s="6"/>
      <c r="ES723" s="6"/>
      <c r="ET723" s="30"/>
      <c r="EU723" s="19"/>
      <c r="EV723" s="6"/>
      <c r="EW723" s="6"/>
      <c r="EX723" s="6"/>
      <c r="EY723" s="19"/>
      <c r="EZ723" s="6"/>
      <c r="FA723" s="6"/>
      <c r="FB723" s="30"/>
      <c r="FC723" s="19"/>
      <c r="FD723" s="6"/>
      <c r="FE723" s="6"/>
      <c r="FF723" s="6"/>
      <c r="FG723" s="19"/>
      <c r="FH723" s="6"/>
      <c r="FI723" s="6"/>
      <c r="FJ723" s="30"/>
      <c r="FK723" s="19"/>
      <c r="FL723" s="6"/>
      <c r="FM723" s="6"/>
      <c r="FN723" s="117"/>
      <c r="FO723" s="86"/>
    </row>
    <row r="724" spans="1:171" x14ac:dyDescent="0.2">
      <c r="A724" s="1"/>
      <c r="B724" s="74" t="str">
        <f>IF($B$35="","",$B$35)</f>
        <v>項目32</v>
      </c>
      <c r="C724" s="19"/>
      <c r="D724" s="6"/>
      <c r="E724" s="6"/>
      <c r="F724" s="6"/>
      <c r="G724" s="19"/>
      <c r="H724" s="6"/>
      <c r="I724" s="6"/>
      <c r="J724" s="6"/>
      <c r="K724" s="19"/>
      <c r="L724" s="6"/>
      <c r="M724" s="6"/>
      <c r="N724" s="6"/>
      <c r="O724" s="19"/>
      <c r="P724" s="6"/>
      <c r="Q724" s="6"/>
      <c r="R724" s="6"/>
      <c r="S724" s="19"/>
      <c r="T724" s="6"/>
      <c r="U724" s="6"/>
      <c r="V724" s="6"/>
      <c r="W724" s="19"/>
      <c r="X724" s="6"/>
      <c r="Y724" s="6"/>
      <c r="Z724" s="6"/>
      <c r="AA724" s="19"/>
      <c r="AB724" s="6"/>
      <c r="AC724" s="6"/>
      <c r="AD724" s="6"/>
      <c r="AE724" s="19"/>
      <c r="AF724" s="6"/>
      <c r="AG724" s="6"/>
      <c r="AH724" s="6"/>
      <c r="AI724" s="19"/>
      <c r="AJ724" s="6"/>
      <c r="AK724" s="6"/>
      <c r="AL724" s="6"/>
      <c r="AM724" s="19"/>
      <c r="AN724" s="6"/>
      <c r="AO724" s="6"/>
      <c r="AP724" s="6"/>
      <c r="AQ724" s="19"/>
      <c r="AR724" s="6"/>
      <c r="AS724" s="6"/>
      <c r="AT724" s="6"/>
      <c r="AU724" s="19"/>
      <c r="AV724" s="6"/>
      <c r="AW724" s="6"/>
      <c r="AX724" s="30"/>
      <c r="AY724" s="19"/>
      <c r="AZ724" s="6"/>
      <c r="BA724" s="6"/>
      <c r="BB724" s="6"/>
      <c r="BC724" s="19"/>
      <c r="BD724" s="6"/>
      <c r="BE724" s="6"/>
      <c r="BF724" s="30"/>
      <c r="BG724" s="19"/>
      <c r="BH724" s="6"/>
      <c r="BI724" s="6"/>
      <c r="BJ724" s="6"/>
      <c r="BK724" s="19"/>
      <c r="BL724" s="6"/>
      <c r="BM724" s="6"/>
      <c r="BN724" s="30"/>
      <c r="BO724" s="19"/>
      <c r="BP724" s="6"/>
      <c r="BQ724" s="6"/>
      <c r="BR724" s="6"/>
      <c r="BS724" s="19"/>
      <c r="BT724" s="6"/>
      <c r="BU724" s="6"/>
      <c r="BV724" s="30"/>
      <c r="BW724" s="19"/>
      <c r="BX724" s="6"/>
      <c r="BY724" s="6"/>
      <c r="BZ724" s="6"/>
      <c r="CA724" s="19"/>
      <c r="CB724" s="6"/>
      <c r="CC724" s="6"/>
      <c r="CD724" s="30"/>
      <c r="CE724" s="19"/>
      <c r="CF724" s="6"/>
      <c r="CG724" s="6"/>
      <c r="CH724" s="6"/>
      <c r="CI724" s="19"/>
      <c r="CJ724" s="6"/>
      <c r="CK724" s="6"/>
      <c r="CL724" s="30"/>
      <c r="CM724" s="19"/>
      <c r="CN724" s="6"/>
      <c r="CO724" s="6"/>
      <c r="CP724" s="6"/>
      <c r="CQ724" s="19"/>
      <c r="CR724" s="6"/>
      <c r="CS724" s="6"/>
      <c r="CT724" s="30"/>
      <c r="CU724" s="19"/>
      <c r="CV724" s="6"/>
      <c r="CW724" s="6"/>
      <c r="CX724" s="6"/>
      <c r="CY724" s="19"/>
      <c r="CZ724" s="6"/>
      <c r="DA724" s="6"/>
      <c r="DB724" s="30"/>
      <c r="DC724" s="19"/>
      <c r="DD724" s="6"/>
      <c r="DE724" s="6"/>
      <c r="DF724" s="6"/>
      <c r="DG724" s="19"/>
      <c r="DH724" s="6"/>
      <c r="DI724" s="6"/>
      <c r="DJ724" s="30"/>
      <c r="DK724" s="19"/>
      <c r="DL724" s="6"/>
      <c r="DM724" s="6"/>
      <c r="DN724" s="6"/>
      <c r="DO724" s="19"/>
      <c r="DP724" s="6"/>
      <c r="DQ724" s="6"/>
      <c r="DR724" s="30"/>
      <c r="DS724" s="19"/>
      <c r="DT724" s="6"/>
      <c r="DU724" s="6"/>
      <c r="DV724" s="30"/>
      <c r="DW724" s="19"/>
      <c r="DX724" s="6"/>
      <c r="DY724" s="6"/>
      <c r="DZ724" s="6"/>
      <c r="EA724" s="19"/>
      <c r="EB724" s="6"/>
      <c r="EC724" s="6"/>
      <c r="ED724" s="30"/>
      <c r="EE724" s="19"/>
      <c r="EF724" s="6"/>
      <c r="EG724" s="6"/>
      <c r="EH724" s="6"/>
      <c r="EI724" s="19"/>
      <c r="EJ724" s="6"/>
      <c r="EK724" s="6"/>
      <c r="EL724" s="30"/>
      <c r="EM724" s="19"/>
      <c r="EN724" s="6"/>
      <c r="EO724" s="6"/>
      <c r="EP724" s="6"/>
      <c r="EQ724" s="19"/>
      <c r="ER724" s="6"/>
      <c r="ES724" s="6"/>
      <c r="ET724" s="30"/>
      <c r="EU724" s="19"/>
      <c r="EV724" s="6"/>
      <c r="EW724" s="6"/>
      <c r="EX724" s="6"/>
      <c r="EY724" s="19"/>
      <c r="EZ724" s="6"/>
      <c r="FA724" s="6"/>
      <c r="FB724" s="30"/>
      <c r="FC724" s="19"/>
      <c r="FD724" s="6"/>
      <c r="FE724" s="6"/>
      <c r="FF724" s="6"/>
      <c r="FG724" s="19"/>
      <c r="FH724" s="6"/>
      <c r="FI724" s="6"/>
      <c r="FJ724" s="30"/>
      <c r="FK724" s="19"/>
      <c r="FL724" s="6"/>
      <c r="FM724" s="6"/>
      <c r="FN724" s="117"/>
      <c r="FO724" s="86"/>
    </row>
    <row r="725" spans="1:171" x14ac:dyDescent="0.2">
      <c r="A725" s="1"/>
      <c r="B725" s="74" t="str">
        <f>IF($B$36="","",$B$36)</f>
        <v>項目33</v>
      </c>
      <c r="C725" s="19"/>
      <c r="D725" s="6"/>
      <c r="E725" s="6"/>
      <c r="F725" s="6"/>
      <c r="G725" s="19"/>
      <c r="H725" s="6"/>
      <c r="I725" s="6"/>
      <c r="J725" s="6"/>
      <c r="K725" s="19"/>
      <c r="L725" s="6"/>
      <c r="M725" s="6"/>
      <c r="N725" s="6"/>
      <c r="O725" s="19"/>
      <c r="P725" s="6"/>
      <c r="Q725" s="6"/>
      <c r="R725" s="6"/>
      <c r="S725" s="19"/>
      <c r="T725" s="6"/>
      <c r="U725" s="6"/>
      <c r="V725" s="6"/>
      <c r="W725" s="19"/>
      <c r="X725" s="6"/>
      <c r="Y725" s="6"/>
      <c r="Z725" s="6"/>
      <c r="AA725" s="19"/>
      <c r="AB725" s="6"/>
      <c r="AC725" s="6"/>
      <c r="AD725" s="6"/>
      <c r="AE725" s="19"/>
      <c r="AF725" s="6"/>
      <c r="AG725" s="6"/>
      <c r="AH725" s="6"/>
      <c r="AI725" s="19"/>
      <c r="AJ725" s="6"/>
      <c r="AK725" s="6"/>
      <c r="AL725" s="6"/>
      <c r="AM725" s="19"/>
      <c r="AN725" s="6"/>
      <c r="AO725" s="6"/>
      <c r="AP725" s="6"/>
      <c r="AQ725" s="19"/>
      <c r="AR725" s="6"/>
      <c r="AS725" s="6"/>
      <c r="AT725" s="6"/>
      <c r="AU725" s="19"/>
      <c r="AV725" s="6"/>
      <c r="AW725" s="6"/>
      <c r="AX725" s="30"/>
      <c r="AY725" s="19"/>
      <c r="AZ725" s="6"/>
      <c r="BA725" s="6"/>
      <c r="BB725" s="6"/>
      <c r="BC725" s="19"/>
      <c r="BD725" s="6"/>
      <c r="BE725" s="6"/>
      <c r="BF725" s="30"/>
      <c r="BG725" s="19"/>
      <c r="BH725" s="6"/>
      <c r="BI725" s="6"/>
      <c r="BJ725" s="6"/>
      <c r="BK725" s="19"/>
      <c r="BL725" s="6"/>
      <c r="BM725" s="6"/>
      <c r="BN725" s="30"/>
      <c r="BO725" s="19"/>
      <c r="BP725" s="6"/>
      <c r="BQ725" s="6"/>
      <c r="BR725" s="6"/>
      <c r="BS725" s="19"/>
      <c r="BT725" s="6"/>
      <c r="BU725" s="6"/>
      <c r="BV725" s="30"/>
      <c r="BW725" s="19"/>
      <c r="BX725" s="6"/>
      <c r="BY725" s="6"/>
      <c r="BZ725" s="6"/>
      <c r="CA725" s="19"/>
      <c r="CB725" s="6"/>
      <c r="CC725" s="6"/>
      <c r="CD725" s="30"/>
      <c r="CE725" s="19"/>
      <c r="CF725" s="6"/>
      <c r="CG725" s="6"/>
      <c r="CH725" s="6"/>
      <c r="CI725" s="19"/>
      <c r="CJ725" s="6"/>
      <c r="CK725" s="6"/>
      <c r="CL725" s="30"/>
      <c r="CM725" s="19"/>
      <c r="CN725" s="6"/>
      <c r="CO725" s="6"/>
      <c r="CP725" s="6"/>
      <c r="CQ725" s="19"/>
      <c r="CR725" s="6"/>
      <c r="CS725" s="6"/>
      <c r="CT725" s="30"/>
      <c r="CU725" s="19"/>
      <c r="CV725" s="6"/>
      <c r="CW725" s="6"/>
      <c r="CX725" s="6"/>
      <c r="CY725" s="19"/>
      <c r="CZ725" s="6"/>
      <c r="DA725" s="6"/>
      <c r="DB725" s="30"/>
      <c r="DC725" s="19"/>
      <c r="DD725" s="6"/>
      <c r="DE725" s="6"/>
      <c r="DF725" s="6"/>
      <c r="DG725" s="19"/>
      <c r="DH725" s="6"/>
      <c r="DI725" s="6"/>
      <c r="DJ725" s="30"/>
      <c r="DK725" s="19"/>
      <c r="DL725" s="6"/>
      <c r="DM725" s="6"/>
      <c r="DN725" s="6"/>
      <c r="DO725" s="19"/>
      <c r="DP725" s="6"/>
      <c r="DQ725" s="6"/>
      <c r="DR725" s="30"/>
      <c r="DS725" s="19"/>
      <c r="DT725" s="6"/>
      <c r="DU725" s="6"/>
      <c r="DV725" s="30"/>
      <c r="DW725" s="19"/>
      <c r="DX725" s="6"/>
      <c r="DY725" s="6"/>
      <c r="DZ725" s="6"/>
      <c r="EA725" s="19"/>
      <c r="EB725" s="6"/>
      <c r="EC725" s="6"/>
      <c r="ED725" s="30"/>
      <c r="EE725" s="19"/>
      <c r="EF725" s="6"/>
      <c r="EG725" s="6"/>
      <c r="EH725" s="6"/>
      <c r="EI725" s="19"/>
      <c r="EJ725" s="6"/>
      <c r="EK725" s="6"/>
      <c r="EL725" s="30"/>
      <c r="EM725" s="19"/>
      <c r="EN725" s="6"/>
      <c r="EO725" s="6"/>
      <c r="EP725" s="6"/>
      <c r="EQ725" s="19"/>
      <c r="ER725" s="6"/>
      <c r="ES725" s="6"/>
      <c r="ET725" s="30"/>
      <c r="EU725" s="19"/>
      <c r="EV725" s="6"/>
      <c r="EW725" s="6"/>
      <c r="EX725" s="6"/>
      <c r="EY725" s="19"/>
      <c r="EZ725" s="6"/>
      <c r="FA725" s="6"/>
      <c r="FB725" s="30"/>
      <c r="FC725" s="19"/>
      <c r="FD725" s="6"/>
      <c r="FE725" s="6"/>
      <c r="FF725" s="6"/>
      <c r="FG725" s="19"/>
      <c r="FH725" s="6"/>
      <c r="FI725" s="6"/>
      <c r="FJ725" s="30"/>
      <c r="FK725" s="19"/>
      <c r="FL725" s="6"/>
      <c r="FM725" s="6"/>
      <c r="FN725" s="117"/>
      <c r="FO725" s="86"/>
    </row>
    <row r="726" spans="1:171" x14ac:dyDescent="0.2">
      <c r="A726" s="1"/>
      <c r="B726" s="74" t="str">
        <f>IF($B$37="","",$B$37)</f>
        <v>項目34</v>
      </c>
      <c r="C726" s="19"/>
      <c r="D726" s="6"/>
      <c r="E726" s="6"/>
      <c r="F726" s="6"/>
      <c r="G726" s="19"/>
      <c r="H726" s="6"/>
      <c r="I726" s="6"/>
      <c r="J726" s="6"/>
      <c r="K726" s="19"/>
      <c r="L726" s="6"/>
      <c r="M726" s="6"/>
      <c r="N726" s="6"/>
      <c r="O726" s="19"/>
      <c r="P726" s="6"/>
      <c r="Q726" s="6"/>
      <c r="R726" s="6"/>
      <c r="S726" s="19"/>
      <c r="T726" s="6"/>
      <c r="U726" s="6"/>
      <c r="V726" s="6"/>
      <c r="W726" s="19"/>
      <c r="X726" s="6"/>
      <c r="Y726" s="6"/>
      <c r="Z726" s="6"/>
      <c r="AA726" s="19"/>
      <c r="AB726" s="6"/>
      <c r="AC726" s="6"/>
      <c r="AD726" s="6"/>
      <c r="AE726" s="19"/>
      <c r="AF726" s="6"/>
      <c r="AG726" s="6"/>
      <c r="AH726" s="6"/>
      <c r="AI726" s="19"/>
      <c r="AJ726" s="6"/>
      <c r="AK726" s="6"/>
      <c r="AL726" s="6"/>
      <c r="AM726" s="19"/>
      <c r="AN726" s="6"/>
      <c r="AO726" s="6"/>
      <c r="AP726" s="6"/>
      <c r="AQ726" s="19"/>
      <c r="AR726" s="6"/>
      <c r="AS726" s="6"/>
      <c r="AT726" s="6"/>
      <c r="AU726" s="19"/>
      <c r="AV726" s="6"/>
      <c r="AW726" s="6"/>
      <c r="AX726" s="30"/>
      <c r="AY726" s="19"/>
      <c r="AZ726" s="6"/>
      <c r="BA726" s="6"/>
      <c r="BB726" s="6"/>
      <c r="BC726" s="19"/>
      <c r="BD726" s="6"/>
      <c r="BE726" s="6"/>
      <c r="BF726" s="30"/>
      <c r="BG726" s="19"/>
      <c r="BH726" s="6"/>
      <c r="BI726" s="6"/>
      <c r="BJ726" s="6"/>
      <c r="BK726" s="19"/>
      <c r="BL726" s="6"/>
      <c r="BM726" s="6"/>
      <c r="BN726" s="30"/>
      <c r="BO726" s="19"/>
      <c r="BP726" s="6"/>
      <c r="BQ726" s="6"/>
      <c r="BR726" s="6"/>
      <c r="BS726" s="19"/>
      <c r="BT726" s="6"/>
      <c r="BU726" s="6"/>
      <c r="BV726" s="30"/>
      <c r="BW726" s="19"/>
      <c r="BX726" s="6"/>
      <c r="BY726" s="6"/>
      <c r="BZ726" s="6"/>
      <c r="CA726" s="19"/>
      <c r="CB726" s="6"/>
      <c r="CC726" s="6"/>
      <c r="CD726" s="30"/>
      <c r="CE726" s="19"/>
      <c r="CF726" s="6"/>
      <c r="CG726" s="6"/>
      <c r="CH726" s="6"/>
      <c r="CI726" s="19"/>
      <c r="CJ726" s="6"/>
      <c r="CK726" s="6"/>
      <c r="CL726" s="30"/>
      <c r="CM726" s="19"/>
      <c r="CN726" s="6"/>
      <c r="CO726" s="6"/>
      <c r="CP726" s="6"/>
      <c r="CQ726" s="19"/>
      <c r="CR726" s="6"/>
      <c r="CS726" s="6"/>
      <c r="CT726" s="30"/>
      <c r="CU726" s="19"/>
      <c r="CV726" s="6"/>
      <c r="CW726" s="6"/>
      <c r="CX726" s="6"/>
      <c r="CY726" s="19"/>
      <c r="CZ726" s="6"/>
      <c r="DA726" s="6"/>
      <c r="DB726" s="30"/>
      <c r="DC726" s="19"/>
      <c r="DD726" s="6"/>
      <c r="DE726" s="6"/>
      <c r="DF726" s="6"/>
      <c r="DG726" s="19"/>
      <c r="DH726" s="6"/>
      <c r="DI726" s="6"/>
      <c r="DJ726" s="30"/>
      <c r="DK726" s="19"/>
      <c r="DL726" s="6"/>
      <c r="DM726" s="6"/>
      <c r="DN726" s="6"/>
      <c r="DO726" s="19"/>
      <c r="DP726" s="6"/>
      <c r="DQ726" s="6"/>
      <c r="DR726" s="30"/>
      <c r="DS726" s="19"/>
      <c r="DT726" s="6"/>
      <c r="DU726" s="6"/>
      <c r="DV726" s="30"/>
      <c r="DW726" s="19"/>
      <c r="DX726" s="6"/>
      <c r="DY726" s="6"/>
      <c r="DZ726" s="6"/>
      <c r="EA726" s="19"/>
      <c r="EB726" s="6"/>
      <c r="EC726" s="6"/>
      <c r="ED726" s="30"/>
      <c r="EE726" s="19"/>
      <c r="EF726" s="6"/>
      <c r="EG726" s="6"/>
      <c r="EH726" s="6"/>
      <c r="EI726" s="19"/>
      <c r="EJ726" s="6"/>
      <c r="EK726" s="6"/>
      <c r="EL726" s="30"/>
      <c r="EM726" s="19"/>
      <c r="EN726" s="6"/>
      <c r="EO726" s="6"/>
      <c r="EP726" s="6"/>
      <c r="EQ726" s="19"/>
      <c r="ER726" s="6"/>
      <c r="ES726" s="6"/>
      <c r="ET726" s="30"/>
      <c r="EU726" s="19"/>
      <c r="EV726" s="6"/>
      <c r="EW726" s="6"/>
      <c r="EX726" s="6"/>
      <c r="EY726" s="19"/>
      <c r="EZ726" s="6"/>
      <c r="FA726" s="6"/>
      <c r="FB726" s="30"/>
      <c r="FC726" s="19"/>
      <c r="FD726" s="6"/>
      <c r="FE726" s="6"/>
      <c r="FF726" s="6"/>
      <c r="FG726" s="19"/>
      <c r="FH726" s="6"/>
      <c r="FI726" s="6"/>
      <c r="FJ726" s="30"/>
      <c r="FK726" s="19"/>
      <c r="FL726" s="6"/>
      <c r="FM726" s="6"/>
      <c r="FN726" s="117"/>
      <c r="FO726" s="86"/>
    </row>
    <row r="727" spans="1:171" x14ac:dyDescent="0.2">
      <c r="A727" s="1"/>
      <c r="B727" s="74" t="str">
        <f>IF($B$38="","",$B$38)</f>
        <v>項目35</v>
      </c>
      <c r="C727" s="19"/>
      <c r="D727" s="6"/>
      <c r="E727" s="6"/>
      <c r="F727" s="6"/>
      <c r="G727" s="19"/>
      <c r="H727" s="6"/>
      <c r="I727" s="6"/>
      <c r="J727" s="6"/>
      <c r="K727" s="19"/>
      <c r="L727" s="6"/>
      <c r="M727" s="6"/>
      <c r="N727" s="6"/>
      <c r="O727" s="19"/>
      <c r="P727" s="6"/>
      <c r="Q727" s="6"/>
      <c r="R727" s="6"/>
      <c r="S727" s="19"/>
      <c r="T727" s="6"/>
      <c r="U727" s="6"/>
      <c r="V727" s="6"/>
      <c r="W727" s="19"/>
      <c r="X727" s="6"/>
      <c r="Y727" s="6"/>
      <c r="Z727" s="6"/>
      <c r="AA727" s="19"/>
      <c r="AB727" s="6"/>
      <c r="AC727" s="6"/>
      <c r="AD727" s="6"/>
      <c r="AE727" s="19"/>
      <c r="AF727" s="6"/>
      <c r="AG727" s="6"/>
      <c r="AH727" s="6"/>
      <c r="AI727" s="19"/>
      <c r="AJ727" s="6"/>
      <c r="AK727" s="6"/>
      <c r="AL727" s="6"/>
      <c r="AM727" s="19"/>
      <c r="AN727" s="6"/>
      <c r="AO727" s="6"/>
      <c r="AP727" s="6"/>
      <c r="AQ727" s="19"/>
      <c r="AR727" s="6"/>
      <c r="AS727" s="6"/>
      <c r="AT727" s="6"/>
      <c r="AU727" s="19"/>
      <c r="AV727" s="6"/>
      <c r="AW727" s="6"/>
      <c r="AX727" s="30"/>
      <c r="AY727" s="19"/>
      <c r="AZ727" s="6"/>
      <c r="BA727" s="6"/>
      <c r="BB727" s="6"/>
      <c r="BC727" s="19"/>
      <c r="BD727" s="6"/>
      <c r="BE727" s="6"/>
      <c r="BF727" s="30"/>
      <c r="BG727" s="19"/>
      <c r="BH727" s="6"/>
      <c r="BI727" s="6"/>
      <c r="BJ727" s="6"/>
      <c r="BK727" s="19"/>
      <c r="BL727" s="6"/>
      <c r="BM727" s="6"/>
      <c r="BN727" s="30"/>
      <c r="BO727" s="19"/>
      <c r="BP727" s="6"/>
      <c r="BQ727" s="6"/>
      <c r="BR727" s="6"/>
      <c r="BS727" s="19"/>
      <c r="BT727" s="6"/>
      <c r="BU727" s="6"/>
      <c r="BV727" s="30"/>
      <c r="BW727" s="19"/>
      <c r="BX727" s="6"/>
      <c r="BY727" s="6"/>
      <c r="BZ727" s="6"/>
      <c r="CA727" s="19"/>
      <c r="CB727" s="6"/>
      <c r="CC727" s="6"/>
      <c r="CD727" s="30"/>
      <c r="CE727" s="19"/>
      <c r="CF727" s="6"/>
      <c r="CG727" s="6"/>
      <c r="CH727" s="6"/>
      <c r="CI727" s="19"/>
      <c r="CJ727" s="6"/>
      <c r="CK727" s="6"/>
      <c r="CL727" s="30"/>
      <c r="CM727" s="19"/>
      <c r="CN727" s="6"/>
      <c r="CO727" s="6"/>
      <c r="CP727" s="6"/>
      <c r="CQ727" s="19"/>
      <c r="CR727" s="6"/>
      <c r="CS727" s="6"/>
      <c r="CT727" s="30"/>
      <c r="CU727" s="19"/>
      <c r="CV727" s="6"/>
      <c r="CW727" s="6"/>
      <c r="CX727" s="6"/>
      <c r="CY727" s="19"/>
      <c r="CZ727" s="6"/>
      <c r="DA727" s="6"/>
      <c r="DB727" s="30"/>
      <c r="DC727" s="19"/>
      <c r="DD727" s="6"/>
      <c r="DE727" s="6"/>
      <c r="DF727" s="6"/>
      <c r="DG727" s="19"/>
      <c r="DH727" s="6"/>
      <c r="DI727" s="6"/>
      <c r="DJ727" s="30"/>
      <c r="DK727" s="19"/>
      <c r="DL727" s="6"/>
      <c r="DM727" s="6"/>
      <c r="DN727" s="6"/>
      <c r="DO727" s="19"/>
      <c r="DP727" s="6"/>
      <c r="DQ727" s="6"/>
      <c r="DR727" s="30"/>
      <c r="DS727" s="19"/>
      <c r="DT727" s="6"/>
      <c r="DU727" s="6"/>
      <c r="DV727" s="30"/>
      <c r="DW727" s="19"/>
      <c r="DX727" s="6"/>
      <c r="DY727" s="6"/>
      <c r="DZ727" s="6"/>
      <c r="EA727" s="19"/>
      <c r="EB727" s="6"/>
      <c r="EC727" s="6"/>
      <c r="ED727" s="30"/>
      <c r="EE727" s="19"/>
      <c r="EF727" s="6"/>
      <c r="EG727" s="6"/>
      <c r="EH727" s="6"/>
      <c r="EI727" s="19"/>
      <c r="EJ727" s="6"/>
      <c r="EK727" s="6"/>
      <c r="EL727" s="30"/>
      <c r="EM727" s="19"/>
      <c r="EN727" s="6"/>
      <c r="EO727" s="6"/>
      <c r="EP727" s="6"/>
      <c r="EQ727" s="19"/>
      <c r="ER727" s="6"/>
      <c r="ES727" s="6"/>
      <c r="ET727" s="30"/>
      <c r="EU727" s="19"/>
      <c r="EV727" s="6"/>
      <c r="EW727" s="6"/>
      <c r="EX727" s="6"/>
      <c r="EY727" s="19"/>
      <c r="EZ727" s="6"/>
      <c r="FA727" s="6"/>
      <c r="FB727" s="30"/>
      <c r="FC727" s="19"/>
      <c r="FD727" s="6"/>
      <c r="FE727" s="6"/>
      <c r="FF727" s="6"/>
      <c r="FG727" s="19"/>
      <c r="FH727" s="6"/>
      <c r="FI727" s="6"/>
      <c r="FJ727" s="30"/>
      <c r="FK727" s="19"/>
      <c r="FL727" s="6"/>
      <c r="FM727" s="6"/>
      <c r="FN727" s="117"/>
      <c r="FO727" s="86"/>
    </row>
    <row r="728" spans="1:171" x14ac:dyDescent="0.2">
      <c r="A728" s="1"/>
      <c r="B728" s="74" t="str">
        <f>IF($B$39="","",$B$39)</f>
        <v>項目36</v>
      </c>
      <c r="C728" s="19"/>
      <c r="D728" s="6"/>
      <c r="E728" s="6"/>
      <c r="F728" s="6"/>
      <c r="G728" s="19"/>
      <c r="H728" s="6"/>
      <c r="I728" s="6"/>
      <c r="J728" s="6"/>
      <c r="K728" s="19"/>
      <c r="L728" s="6"/>
      <c r="M728" s="6"/>
      <c r="N728" s="6"/>
      <c r="O728" s="19"/>
      <c r="P728" s="6"/>
      <c r="Q728" s="6"/>
      <c r="R728" s="6"/>
      <c r="S728" s="19"/>
      <c r="T728" s="6"/>
      <c r="U728" s="6"/>
      <c r="V728" s="6"/>
      <c r="W728" s="19"/>
      <c r="X728" s="6"/>
      <c r="Y728" s="6"/>
      <c r="Z728" s="6"/>
      <c r="AA728" s="19"/>
      <c r="AB728" s="6"/>
      <c r="AC728" s="6"/>
      <c r="AD728" s="6"/>
      <c r="AE728" s="19"/>
      <c r="AF728" s="6"/>
      <c r="AG728" s="6"/>
      <c r="AH728" s="6"/>
      <c r="AI728" s="19"/>
      <c r="AJ728" s="6"/>
      <c r="AK728" s="6"/>
      <c r="AL728" s="6"/>
      <c r="AM728" s="19"/>
      <c r="AN728" s="6"/>
      <c r="AO728" s="6"/>
      <c r="AP728" s="6"/>
      <c r="AQ728" s="19"/>
      <c r="AR728" s="6"/>
      <c r="AS728" s="6"/>
      <c r="AT728" s="6"/>
      <c r="AU728" s="19"/>
      <c r="AV728" s="6"/>
      <c r="AW728" s="6"/>
      <c r="AX728" s="30"/>
      <c r="AY728" s="19"/>
      <c r="AZ728" s="6"/>
      <c r="BA728" s="6"/>
      <c r="BB728" s="6"/>
      <c r="BC728" s="19"/>
      <c r="BD728" s="6"/>
      <c r="BE728" s="6"/>
      <c r="BF728" s="30"/>
      <c r="BG728" s="19"/>
      <c r="BH728" s="6"/>
      <c r="BI728" s="6"/>
      <c r="BJ728" s="6"/>
      <c r="BK728" s="19"/>
      <c r="BL728" s="6"/>
      <c r="BM728" s="6"/>
      <c r="BN728" s="30"/>
      <c r="BO728" s="19"/>
      <c r="BP728" s="6"/>
      <c r="BQ728" s="6"/>
      <c r="BR728" s="6"/>
      <c r="BS728" s="19"/>
      <c r="BT728" s="6"/>
      <c r="BU728" s="6"/>
      <c r="BV728" s="30"/>
      <c r="BW728" s="19"/>
      <c r="BX728" s="6"/>
      <c r="BY728" s="6"/>
      <c r="BZ728" s="6"/>
      <c r="CA728" s="19"/>
      <c r="CB728" s="6"/>
      <c r="CC728" s="6"/>
      <c r="CD728" s="30"/>
      <c r="CE728" s="19"/>
      <c r="CF728" s="6"/>
      <c r="CG728" s="6"/>
      <c r="CH728" s="6"/>
      <c r="CI728" s="19"/>
      <c r="CJ728" s="6"/>
      <c r="CK728" s="6"/>
      <c r="CL728" s="30"/>
      <c r="CM728" s="19"/>
      <c r="CN728" s="6"/>
      <c r="CO728" s="6"/>
      <c r="CP728" s="6"/>
      <c r="CQ728" s="19"/>
      <c r="CR728" s="6"/>
      <c r="CS728" s="6"/>
      <c r="CT728" s="30"/>
      <c r="CU728" s="19"/>
      <c r="CV728" s="6"/>
      <c r="CW728" s="6"/>
      <c r="CX728" s="6"/>
      <c r="CY728" s="19"/>
      <c r="CZ728" s="6"/>
      <c r="DA728" s="6"/>
      <c r="DB728" s="30"/>
      <c r="DC728" s="19"/>
      <c r="DD728" s="6"/>
      <c r="DE728" s="6"/>
      <c r="DF728" s="6"/>
      <c r="DG728" s="19"/>
      <c r="DH728" s="6"/>
      <c r="DI728" s="6"/>
      <c r="DJ728" s="30"/>
      <c r="DK728" s="19"/>
      <c r="DL728" s="6"/>
      <c r="DM728" s="6"/>
      <c r="DN728" s="6"/>
      <c r="DO728" s="19"/>
      <c r="DP728" s="6"/>
      <c r="DQ728" s="6"/>
      <c r="DR728" s="30"/>
      <c r="DS728" s="19"/>
      <c r="DT728" s="6"/>
      <c r="DU728" s="6"/>
      <c r="DV728" s="30"/>
      <c r="DW728" s="19"/>
      <c r="DX728" s="6"/>
      <c r="DY728" s="6"/>
      <c r="DZ728" s="6"/>
      <c r="EA728" s="19"/>
      <c r="EB728" s="6"/>
      <c r="EC728" s="6"/>
      <c r="ED728" s="30"/>
      <c r="EE728" s="19"/>
      <c r="EF728" s="6"/>
      <c r="EG728" s="6"/>
      <c r="EH728" s="6"/>
      <c r="EI728" s="19"/>
      <c r="EJ728" s="6"/>
      <c r="EK728" s="6"/>
      <c r="EL728" s="30"/>
      <c r="EM728" s="19"/>
      <c r="EN728" s="6"/>
      <c r="EO728" s="6"/>
      <c r="EP728" s="6"/>
      <c r="EQ728" s="19"/>
      <c r="ER728" s="6"/>
      <c r="ES728" s="6"/>
      <c r="ET728" s="30"/>
      <c r="EU728" s="19"/>
      <c r="EV728" s="6"/>
      <c r="EW728" s="6"/>
      <c r="EX728" s="6"/>
      <c r="EY728" s="19"/>
      <c r="EZ728" s="6"/>
      <c r="FA728" s="6"/>
      <c r="FB728" s="30"/>
      <c r="FC728" s="19"/>
      <c r="FD728" s="6"/>
      <c r="FE728" s="6"/>
      <c r="FF728" s="6"/>
      <c r="FG728" s="19"/>
      <c r="FH728" s="6"/>
      <c r="FI728" s="6"/>
      <c r="FJ728" s="30"/>
      <c r="FK728" s="19"/>
      <c r="FL728" s="6"/>
      <c r="FM728" s="6"/>
      <c r="FN728" s="117"/>
      <c r="FO728" s="86"/>
    </row>
    <row r="729" spans="1:171" x14ac:dyDescent="0.2">
      <c r="A729" s="1"/>
      <c r="B729" s="74" t="str">
        <f>IF($B$40="","",$B$40)</f>
        <v>項目37</v>
      </c>
      <c r="C729" s="19"/>
      <c r="D729" s="6"/>
      <c r="E729" s="6"/>
      <c r="F729" s="6"/>
      <c r="G729" s="19"/>
      <c r="H729" s="6"/>
      <c r="I729" s="6"/>
      <c r="J729" s="6"/>
      <c r="K729" s="19"/>
      <c r="L729" s="6"/>
      <c r="M729" s="6"/>
      <c r="N729" s="6"/>
      <c r="O729" s="19"/>
      <c r="P729" s="6"/>
      <c r="Q729" s="6"/>
      <c r="R729" s="6"/>
      <c r="S729" s="19"/>
      <c r="T729" s="6"/>
      <c r="U729" s="6"/>
      <c r="V729" s="6"/>
      <c r="W729" s="19"/>
      <c r="X729" s="6"/>
      <c r="Y729" s="6"/>
      <c r="Z729" s="6"/>
      <c r="AA729" s="19"/>
      <c r="AB729" s="6"/>
      <c r="AC729" s="6"/>
      <c r="AD729" s="6"/>
      <c r="AE729" s="19"/>
      <c r="AF729" s="6"/>
      <c r="AG729" s="6"/>
      <c r="AH729" s="6"/>
      <c r="AI729" s="19"/>
      <c r="AJ729" s="6"/>
      <c r="AK729" s="6"/>
      <c r="AL729" s="6"/>
      <c r="AM729" s="19"/>
      <c r="AN729" s="6"/>
      <c r="AO729" s="6"/>
      <c r="AP729" s="6"/>
      <c r="AQ729" s="19"/>
      <c r="AR729" s="6"/>
      <c r="AS729" s="6"/>
      <c r="AT729" s="6"/>
      <c r="AU729" s="19"/>
      <c r="AV729" s="6"/>
      <c r="AW729" s="6"/>
      <c r="AX729" s="30"/>
      <c r="AY729" s="19"/>
      <c r="AZ729" s="6"/>
      <c r="BA729" s="6"/>
      <c r="BB729" s="6"/>
      <c r="BC729" s="19"/>
      <c r="BD729" s="6"/>
      <c r="BE729" s="6"/>
      <c r="BF729" s="30"/>
      <c r="BG729" s="19"/>
      <c r="BH729" s="6"/>
      <c r="BI729" s="6"/>
      <c r="BJ729" s="6"/>
      <c r="BK729" s="19"/>
      <c r="BL729" s="6"/>
      <c r="BM729" s="6"/>
      <c r="BN729" s="30"/>
      <c r="BO729" s="19"/>
      <c r="BP729" s="6"/>
      <c r="BQ729" s="6"/>
      <c r="BR729" s="6"/>
      <c r="BS729" s="19"/>
      <c r="BT729" s="6"/>
      <c r="BU729" s="6"/>
      <c r="BV729" s="30"/>
      <c r="BW729" s="19"/>
      <c r="BX729" s="6"/>
      <c r="BY729" s="6"/>
      <c r="BZ729" s="6"/>
      <c r="CA729" s="19"/>
      <c r="CB729" s="6"/>
      <c r="CC729" s="6"/>
      <c r="CD729" s="30"/>
      <c r="CE729" s="19"/>
      <c r="CF729" s="6"/>
      <c r="CG729" s="6"/>
      <c r="CH729" s="6"/>
      <c r="CI729" s="19"/>
      <c r="CJ729" s="6"/>
      <c r="CK729" s="6"/>
      <c r="CL729" s="30"/>
      <c r="CM729" s="19"/>
      <c r="CN729" s="6"/>
      <c r="CO729" s="6"/>
      <c r="CP729" s="6"/>
      <c r="CQ729" s="19"/>
      <c r="CR729" s="6"/>
      <c r="CS729" s="6"/>
      <c r="CT729" s="30"/>
      <c r="CU729" s="19"/>
      <c r="CV729" s="6"/>
      <c r="CW729" s="6"/>
      <c r="CX729" s="6"/>
      <c r="CY729" s="19"/>
      <c r="CZ729" s="6"/>
      <c r="DA729" s="6"/>
      <c r="DB729" s="30"/>
      <c r="DC729" s="19"/>
      <c r="DD729" s="6"/>
      <c r="DE729" s="6"/>
      <c r="DF729" s="6"/>
      <c r="DG729" s="19"/>
      <c r="DH729" s="6"/>
      <c r="DI729" s="6"/>
      <c r="DJ729" s="30"/>
      <c r="DK729" s="19"/>
      <c r="DL729" s="6"/>
      <c r="DM729" s="6"/>
      <c r="DN729" s="6"/>
      <c r="DO729" s="19"/>
      <c r="DP729" s="6"/>
      <c r="DQ729" s="6"/>
      <c r="DR729" s="30"/>
      <c r="DS729" s="19"/>
      <c r="DT729" s="6"/>
      <c r="DU729" s="6"/>
      <c r="DV729" s="30"/>
      <c r="DW729" s="19"/>
      <c r="DX729" s="6"/>
      <c r="DY729" s="6"/>
      <c r="DZ729" s="6"/>
      <c r="EA729" s="19"/>
      <c r="EB729" s="6"/>
      <c r="EC729" s="6"/>
      <c r="ED729" s="30"/>
      <c r="EE729" s="19"/>
      <c r="EF729" s="6"/>
      <c r="EG729" s="6"/>
      <c r="EH729" s="6"/>
      <c r="EI729" s="19"/>
      <c r="EJ729" s="6"/>
      <c r="EK729" s="6"/>
      <c r="EL729" s="30"/>
      <c r="EM729" s="19"/>
      <c r="EN729" s="6"/>
      <c r="EO729" s="6"/>
      <c r="EP729" s="6"/>
      <c r="EQ729" s="19"/>
      <c r="ER729" s="6"/>
      <c r="ES729" s="6"/>
      <c r="ET729" s="30"/>
      <c r="EU729" s="19"/>
      <c r="EV729" s="6"/>
      <c r="EW729" s="6"/>
      <c r="EX729" s="6"/>
      <c r="EY729" s="19"/>
      <c r="EZ729" s="6"/>
      <c r="FA729" s="6"/>
      <c r="FB729" s="30"/>
      <c r="FC729" s="19"/>
      <c r="FD729" s="6"/>
      <c r="FE729" s="6"/>
      <c r="FF729" s="6"/>
      <c r="FG729" s="19"/>
      <c r="FH729" s="6"/>
      <c r="FI729" s="6"/>
      <c r="FJ729" s="30"/>
      <c r="FK729" s="19"/>
      <c r="FL729" s="6"/>
      <c r="FM729" s="6"/>
      <c r="FN729" s="117"/>
      <c r="FO729" s="86"/>
    </row>
    <row r="730" spans="1:171" x14ac:dyDescent="0.2">
      <c r="A730" s="1"/>
      <c r="B730" s="74" t="str">
        <f>IF($B$41="","",$B$41)</f>
        <v>項目38</v>
      </c>
      <c r="C730" s="19"/>
      <c r="D730" s="6"/>
      <c r="E730" s="6"/>
      <c r="F730" s="6"/>
      <c r="G730" s="19"/>
      <c r="H730" s="6"/>
      <c r="I730" s="6"/>
      <c r="J730" s="6"/>
      <c r="K730" s="19"/>
      <c r="L730" s="6"/>
      <c r="M730" s="6"/>
      <c r="N730" s="6"/>
      <c r="O730" s="19"/>
      <c r="P730" s="6"/>
      <c r="Q730" s="6"/>
      <c r="R730" s="6"/>
      <c r="S730" s="19"/>
      <c r="T730" s="6"/>
      <c r="U730" s="6"/>
      <c r="V730" s="6"/>
      <c r="W730" s="19"/>
      <c r="X730" s="6"/>
      <c r="Y730" s="6"/>
      <c r="Z730" s="6"/>
      <c r="AA730" s="19"/>
      <c r="AB730" s="6"/>
      <c r="AC730" s="6"/>
      <c r="AD730" s="6"/>
      <c r="AE730" s="19"/>
      <c r="AF730" s="6"/>
      <c r="AG730" s="6"/>
      <c r="AH730" s="6"/>
      <c r="AI730" s="19"/>
      <c r="AJ730" s="6"/>
      <c r="AK730" s="6"/>
      <c r="AL730" s="6"/>
      <c r="AM730" s="19"/>
      <c r="AN730" s="6"/>
      <c r="AO730" s="6"/>
      <c r="AP730" s="6"/>
      <c r="AQ730" s="19"/>
      <c r="AR730" s="6"/>
      <c r="AS730" s="6"/>
      <c r="AT730" s="6"/>
      <c r="AU730" s="19"/>
      <c r="AV730" s="6"/>
      <c r="AW730" s="6"/>
      <c r="AX730" s="30"/>
      <c r="AY730" s="19"/>
      <c r="AZ730" s="6"/>
      <c r="BA730" s="6"/>
      <c r="BB730" s="6"/>
      <c r="BC730" s="19"/>
      <c r="BD730" s="6"/>
      <c r="BE730" s="6"/>
      <c r="BF730" s="30"/>
      <c r="BG730" s="19"/>
      <c r="BH730" s="6"/>
      <c r="BI730" s="6"/>
      <c r="BJ730" s="6"/>
      <c r="BK730" s="19"/>
      <c r="BL730" s="6"/>
      <c r="BM730" s="6"/>
      <c r="BN730" s="30"/>
      <c r="BO730" s="19"/>
      <c r="BP730" s="6"/>
      <c r="BQ730" s="6"/>
      <c r="BR730" s="6"/>
      <c r="BS730" s="19"/>
      <c r="BT730" s="6"/>
      <c r="BU730" s="6"/>
      <c r="BV730" s="30"/>
      <c r="BW730" s="19"/>
      <c r="BX730" s="6"/>
      <c r="BY730" s="6"/>
      <c r="BZ730" s="6"/>
      <c r="CA730" s="19"/>
      <c r="CB730" s="6"/>
      <c r="CC730" s="6"/>
      <c r="CD730" s="30"/>
      <c r="CE730" s="19"/>
      <c r="CF730" s="6"/>
      <c r="CG730" s="6"/>
      <c r="CH730" s="6"/>
      <c r="CI730" s="19"/>
      <c r="CJ730" s="6"/>
      <c r="CK730" s="6"/>
      <c r="CL730" s="30"/>
      <c r="CM730" s="19"/>
      <c r="CN730" s="6"/>
      <c r="CO730" s="6"/>
      <c r="CP730" s="6"/>
      <c r="CQ730" s="19"/>
      <c r="CR730" s="6"/>
      <c r="CS730" s="6"/>
      <c r="CT730" s="30"/>
      <c r="CU730" s="19"/>
      <c r="CV730" s="6"/>
      <c r="CW730" s="6"/>
      <c r="CX730" s="6"/>
      <c r="CY730" s="19"/>
      <c r="CZ730" s="6"/>
      <c r="DA730" s="6"/>
      <c r="DB730" s="30"/>
      <c r="DC730" s="19"/>
      <c r="DD730" s="6"/>
      <c r="DE730" s="6"/>
      <c r="DF730" s="6"/>
      <c r="DG730" s="19"/>
      <c r="DH730" s="6"/>
      <c r="DI730" s="6"/>
      <c r="DJ730" s="30"/>
      <c r="DK730" s="19"/>
      <c r="DL730" s="6"/>
      <c r="DM730" s="6"/>
      <c r="DN730" s="6"/>
      <c r="DO730" s="19"/>
      <c r="DP730" s="6"/>
      <c r="DQ730" s="6"/>
      <c r="DR730" s="30"/>
      <c r="DS730" s="19"/>
      <c r="DT730" s="6"/>
      <c r="DU730" s="6"/>
      <c r="DV730" s="30"/>
      <c r="DW730" s="19"/>
      <c r="DX730" s="6"/>
      <c r="DY730" s="6"/>
      <c r="DZ730" s="6"/>
      <c r="EA730" s="19"/>
      <c r="EB730" s="6"/>
      <c r="EC730" s="6"/>
      <c r="ED730" s="30"/>
      <c r="EE730" s="19"/>
      <c r="EF730" s="6"/>
      <c r="EG730" s="6"/>
      <c r="EH730" s="6"/>
      <c r="EI730" s="19"/>
      <c r="EJ730" s="6"/>
      <c r="EK730" s="6"/>
      <c r="EL730" s="30"/>
      <c r="EM730" s="19"/>
      <c r="EN730" s="6"/>
      <c r="EO730" s="6"/>
      <c r="EP730" s="6"/>
      <c r="EQ730" s="19"/>
      <c r="ER730" s="6"/>
      <c r="ES730" s="6"/>
      <c r="ET730" s="30"/>
      <c r="EU730" s="19"/>
      <c r="EV730" s="6"/>
      <c r="EW730" s="6"/>
      <c r="EX730" s="6"/>
      <c r="EY730" s="19"/>
      <c r="EZ730" s="6"/>
      <c r="FA730" s="6"/>
      <c r="FB730" s="30"/>
      <c r="FC730" s="19"/>
      <c r="FD730" s="6"/>
      <c r="FE730" s="6"/>
      <c r="FF730" s="6"/>
      <c r="FG730" s="19"/>
      <c r="FH730" s="6"/>
      <c r="FI730" s="6"/>
      <c r="FJ730" s="30"/>
      <c r="FK730" s="19"/>
      <c r="FL730" s="6"/>
      <c r="FM730" s="6"/>
      <c r="FN730" s="117"/>
      <c r="FO730" s="86"/>
    </row>
    <row r="731" spans="1:171" x14ac:dyDescent="0.2">
      <c r="A731" s="1"/>
      <c r="B731" s="74" t="str">
        <f>IF($B$42="","",$B$42)</f>
        <v>項目39</v>
      </c>
      <c r="C731" s="19"/>
      <c r="D731" s="6"/>
      <c r="E731" s="6"/>
      <c r="F731" s="6"/>
      <c r="G731" s="19"/>
      <c r="H731" s="6"/>
      <c r="I731" s="6"/>
      <c r="J731" s="6"/>
      <c r="K731" s="19"/>
      <c r="L731" s="6"/>
      <c r="M731" s="6"/>
      <c r="N731" s="6"/>
      <c r="O731" s="19"/>
      <c r="P731" s="6"/>
      <c r="Q731" s="6"/>
      <c r="R731" s="6"/>
      <c r="S731" s="19"/>
      <c r="T731" s="6"/>
      <c r="U731" s="6"/>
      <c r="V731" s="6"/>
      <c r="W731" s="19"/>
      <c r="X731" s="6"/>
      <c r="Y731" s="6"/>
      <c r="Z731" s="6"/>
      <c r="AA731" s="19"/>
      <c r="AB731" s="6"/>
      <c r="AC731" s="6"/>
      <c r="AD731" s="6"/>
      <c r="AE731" s="19"/>
      <c r="AF731" s="6"/>
      <c r="AG731" s="6"/>
      <c r="AH731" s="6"/>
      <c r="AI731" s="19"/>
      <c r="AJ731" s="6"/>
      <c r="AK731" s="6"/>
      <c r="AL731" s="6"/>
      <c r="AM731" s="19"/>
      <c r="AN731" s="6"/>
      <c r="AO731" s="6"/>
      <c r="AP731" s="6"/>
      <c r="AQ731" s="19"/>
      <c r="AR731" s="6"/>
      <c r="AS731" s="6"/>
      <c r="AT731" s="6"/>
      <c r="AU731" s="19"/>
      <c r="AV731" s="6"/>
      <c r="AW731" s="6"/>
      <c r="AX731" s="30"/>
      <c r="AY731" s="19"/>
      <c r="AZ731" s="6"/>
      <c r="BA731" s="6"/>
      <c r="BB731" s="6"/>
      <c r="BC731" s="19"/>
      <c r="BD731" s="6"/>
      <c r="BE731" s="6"/>
      <c r="BF731" s="30"/>
      <c r="BG731" s="19"/>
      <c r="BH731" s="6"/>
      <c r="BI731" s="6"/>
      <c r="BJ731" s="6"/>
      <c r="BK731" s="19"/>
      <c r="BL731" s="6"/>
      <c r="BM731" s="6"/>
      <c r="BN731" s="30"/>
      <c r="BO731" s="19"/>
      <c r="BP731" s="6"/>
      <c r="BQ731" s="6"/>
      <c r="BR731" s="6"/>
      <c r="BS731" s="19"/>
      <c r="BT731" s="6"/>
      <c r="BU731" s="6"/>
      <c r="BV731" s="30"/>
      <c r="BW731" s="19"/>
      <c r="BX731" s="6"/>
      <c r="BY731" s="6"/>
      <c r="BZ731" s="6"/>
      <c r="CA731" s="19"/>
      <c r="CB731" s="6"/>
      <c r="CC731" s="6"/>
      <c r="CD731" s="30"/>
      <c r="CE731" s="19"/>
      <c r="CF731" s="6"/>
      <c r="CG731" s="6"/>
      <c r="CH731" s="6"/>
      <c r="CI731" s="19"/>
      <c r="CJ731" s="6"/>
      <c r="CK731" s="6"/>
      <c r="CL731" s="30"/>
      <c r="CM731" s="19"/>
      <c r="CN731" s="6"/>
      <c r="CO731" s="6"/>
      <c r="CP731" s="6"/>
      <c r="CQ731" s="19"/>
      <c r="CR731" s="6"/>
      <c r="CS731" s="6"/>
      <c r="CT731" s="30"/>
      <c r="CU731" s="19"/>
      <c r="CV731" s="6"/>
      <c r="CW731" s="6"/>
      <c r="CX731" s="6"/>
      <c r="CY731" s="19"/>
      <c r="CZ731" s="6"/>
      <c r="DA731" s="6"/>
      <c r="DB731" s="30"/>
      <c r="DC731" s="19"/>
      <c r="DD731" s="6"/>
      <c r="DE731" s="6"/>
      <c r="DF731" s="6"/>
      <c r="DG731" s="19"/>
      <c r="DH731" s="6"/>
      <c r="DI731" s="6"/>
      <c r="DJ731" s="30"/>
      <c r="DK731" s="19"/>
      <c r="DL731" s="6"/>
      <c r="DM731" s="6"/>
      <c r="DN731" s="6"/>
      <c r="DO731" s="19"/>
      <c r="DP731" s="6"/>
      <c r="DQ731" s="6"/>
      <c r="DR731" s="30"/>
      <c r="DS731" s="19"/>
      <c r="DT731" s="6"/>
      <c r="DU731" s="6"/>
      <c r="DV731" s="30"/>
      <c r="DW731" s="19"/>
      <c r="DX731" s="6"/>
      <c r="DY731" s="6"/>
      <c r="DZ731" s="6"/>
      <c r="EA731" s="19"/>
      <c r="EB731" s="6"/>
      <c r="EC731" s="6"/>
      <c r="ED731" s="30"/>
      <c r="EE731" s="19"/>
      <c r="EF731" s="6"/>
      <c r="EG731" s="6"/>
      <c r="EH731" s="6"/>
      <c r="EI731" s="19"/>
      <c r="EJ731" s="6"/>
      <c r="EK731" s="6"/>
      <c r="EL731" s="30"/>
      <c r="EM731" s="19"/>
      <c r="EN731" s="6"/>
      <c r="EO731" s="6"/>
      <c r="EP731" s="6"/>
      <c r="EQ731" s="19"/>
      <c r="ER731" s="6"/>
      <c r="ES731" s="6"/>
      <c r="ET731" s="30"/>
      <c r="EU731" s="19"/>
      <c r="EV731" s="6"/>
      <c r="EW731" s="6"/>
      <c r="EX731" s="6"/>
      <c r="EY731" s="19"/>
      <c r="EZ731" s="6"/>
      <c r="FA731" s="6"/>
      <c r="FB731" s="30"/>
      <c r="FC731" s="19"/>
      <c r="FD731" s="6"/>
      <c r="FE731" s="6"/>
      <c r="FF731" s="6"/>
      <c r="FG731" s="19"/>
      <c r="FH731" s="6"/>
      <c r="FI731" s="6"/>
      <c r="FJ731" s="30"/>
      <c r="FK731" s="19"/>
      <c r="FL731" s="6"/>
      <c r="FM731" s="6"/>
      <c r="FN731" s="117"/>
      <c r="FO731" s="86"/>
    </row>
    <row r="732" spans="1:171" x14ac:dyDescent="0.2">
      <c r="A732" s="1"/>
      <c r="B732" s="74" t="str">
        <f>IF($B$43="","",$B$43)</f>
        <v>項目40</v>
      </c>
      <c r="C732" s="19"/>
      <c r="D732" s="6"/>
      <c r="E732" s="6"/>
      <c r="F732" s="6"/>
      <c r="G732" s="19"/>
      <c r="H732" s="6"/>
      <c r="I732" s="6"/>
      <c r="J732" s="6"/>
      <c r="K732" s="19"/>
      <c r="L732" s="6"/>
      <c r="M732" s="6"/>
      <c r="N732" s="6"/>
      <c r="O732" s="19"/>
      <c r="P732" s="6"/>
      <c r="Q732" s="6"/>
      <c r="R732" s="6"/>
      <c r="S732" s="19"/>
      <c r="T732" s="6"/>
      <c r="U732" s="6"/>
      <c r="V732" s="6"/>
      <c r="W732" s="19"/>
      <c r="X732" s="6"/>
      <c r="Y732" s="6"/>
      <c r="Z732" s="6"/>
      <c r="AA732" s="19"/>
      <c r="AB732" s="6"/>
      <c r="AC732" s="6"/>
      <c r="AD732" s="6"/>
      <c r="AE732" s="19"/>
      <c r="AF732" s="6"/>
      <c r="AG732" s="6"/>
      <c r="AH732" s="6"/>
      <c r="AI732" s="19"/>
      <c r="AJ732" s="6"/>
      <c r="AK732" s="6"/>
      <c r="AL732" s="6"/>
      <c r="AM732" s="19"/>
      <c r="AN732" s="6"/>
      <c r="AO732" s="6"/>
      <c r="AP732" s="6"/>
      <c r="AQ732" s="19"/>
      <c r="AR732" s="6"/>
      <c r="AS732" s="6"/>
      <c r="AT732" s="6"/>
      <c r="AU732" s="19"/>
      <c r="AV732" s="6"/>
      <c r="AW732" s="6"/>
      <c r="AX732" s="30"/>
      <c r="AY732" s="19"/>
      <c r="AZ732" s="6"/>
      <c r="BA732" s="6"/>
      <c r="BB732" s="6"/>
      <c r="BC732" s="19"/>
      <c r="BD732" s="6"/>
      <c r="BE732" s="6"/>
      <c r="BF732" s="30"/>
      <c r="BG732" s="19"/>
      <c r="BH732" s="6"/>
      <c r="BI732" s="6"/>
      <c r="BJ732" s="6"/>
      <c r="BK732" s="19"/>
      <c r="BL732" s="6"/>
      <c r="BM732" s="6"/>
      <c r="BN732" s="30"/>
      <c r="BO732" s="19"/>
      <c r="BP732" s="6"/>
      <c r="BQ732" s="6"/>
      <c r="BR732" s="6"/>
      <c r="BS732" s="19"/>
      <c r="BT732" s="6"/>
      <c r="BU732" s="6"/>
      <c r="BV732" s="30"/>
      <c r="BW732" s="19"/>
      <c r="BX732" s="6"/>
      <c r="BY732" s="6"/>
      <c r="BZ732" s="6"/>
      <c r="CA732" s="19"/>
      <c r="CB732" s="6"/>
      <c r="CC732" s="6"/>
      <c r="CD732" s="30"/>
      <c r="CE732" s="19"/>
      <c r="CF732" s="6"/>
      <c r="CG732" s="6"/>
      <c r="CH732" s="6"/>
      <c r="CI732" s="19"/>
      <c r="CJ732" s="6"/>
      <c r="CK732" s="6"/>
      <c r="CL732" s="30"/>
      <c r="CM732" s="19"/>
      <c r="CN732" s="6"/>
      <c r="CO732" s="6"/>
      <c r="CP732" s="6"/>
      <c r="CQ732" s="19"/>
      <c r="CR732" s="6"/>
      <c r="CS732" s="6"/>
      <c r="CT732" s="30"/>
      <c r="CU732" s="19"/>
      <c r="CV732" s="6"/>
      <c r="CW732" s="6"/>
      <c r="CX732" s="6"/>
      <c r="CY732" s="19"/>
      <c r="CZ732" s="6"/>
      <c r="DA732" s="6"/>
      <c r="DB732" s="30"/>
      <c r="DC732" s="19"/>
      <c r="DD732" s="6"/>
      <c r="DE732" s="6"/>
      <c r="DF732" s="6"/>
      <c r="DG732" s="19"/>
      <c r="DH732" s="6"/>
      <c r="DI732" s="6"/>
      <c r="DJ732" s="30"/>
      <c r="DK732" s="19"/>
      <c r="DL732" s="6"/>
      <c r="DM732" s="6"/>
      <c r="DN732" s="6"/>
      <c r="DO732" s="19"/>
      <c r="DP732" s="6"/>
      <c r="DQ732" s="6"/>
      <c r="DR732" s="30"/>
      <c r="DS732" s="19"/>
      <c r="DT732" s="6"/>
      <c r="DU732" s="6"/>
      <c r="DV732" s="30"/>
      <c r="DW732" s="19"/>
      <c r="DX732" s="6"/>
      <c r="DY732" s="6"/>
      <c r="DZ732" s="6"/>
      <c r="EA732" s="19"/>
      <c r="EB732" s="6"/>
      <c r="EC732" s="6"/>
      <c r="ED732" s="30"/>
      <c r="EE732" s="19"/>
      <c r="EF732" s="6"/>
      <c r="EG732" s="6"/>
      <c r="EH732" s="6"/>
      <c r="EI732" s="19"/>
      <c r="EJ732" s="6"/>
      <c r="EK732" s="6"/>
      <c r="EL732" s="30"/>
      <c r="EM732" s="19"/>
      <c r="EN732" s="6"/>
      <c r="EO732" s="6"/>
      <c r="EP732" s="6"/>
      <c r="EQ732" s="19"/>
      <c r="ER732" s="6"/>
      <c r="ES732" s="6"/>
      <c r="ET732" s="30"/>
      <c r="EU732" s="19"/>
      <c r="EV732" s="6"/>
      <c r="EW732" s="6"/>
      <c r="EX732" s="6"/>
      <c r="EY732" s="19"/>
      <c r="EZ732" s="6"/>
      <c r="FA732" s="6"/>
      <c r="FB732" s="30"/>
      <c r="FC732" s="19"/>
      <c r="FD732" s="6"/>
      <c r="FE732" s="6"/>
      <c r="FF732" s="6"/>
      <c r="FG732" s="19"/>
      <c r="FH732" s="6"/>
      <c r="FI732" s="6"/>
      <c r="FJ732" s="30"/>
      <c r="FK732" s="19"/>
      <c r="FL732" s="6"/>
      <c r="FM732" s="6"/>
      <c r="FN732" s="117"/>
      <c r="FO732" s="86"/>
    </row>
    <row r="733" spans="1:171" x14ac:dyDescent="0.2">
      <c r="A733" s="1"/>
      <c r="B733" s="74" t="str">
        <f>IF($B$44="","",$B$44)</f>
        <v>項目41</v>
      </c>
      <c r="C733" s="19"/>
      <c r="D733" s="6"/>
      <c r="E733" s="6"/>
      <c r="F733" s="6"/>
      <c r="G733" s="19"/>
      <c r="H733" s="6"/>
      <c r="I733" s="6"/>
      <c r="J733" s="6"/>
      <c r="K733" s="19"/>
      <c r="L733" s="6"/>
      <c r="M733" s="6"/>
      <c r="N733" s="6"/>
      <c r="O733" s="19"/>
      <c r="P733" s="6"/>
      <c r="Q733" s="6"/>
      <c r="R733" s="6"/>
      <c r="S733" s="19"/>
      <c r="T733" s="6"/>
      <c r="U733" s="6"/>
      <c r="V733" s="6"/>
      <c r="W733" s="19"/>
      <c r="X733" s="6"/>
      <c r="Y733" s="6"/>
      <c r="Z733" s="6"/>
      <c r="AA733" s="19"/>
      <c r="AB733" s="6"/>
      <c r="AC733" s="6"/>
      <c r="AD733" s="6"/>
      <c r="AE733" s="19"/>
      <c r="AF733" s="6"/>
      <c r="AG733" s="6"/>
      <c r="AH733" s="6"/>
      <c r="AI733" s="19"/>
      <c r="AJ733" s="6"/>
      <c r="AK733" s="6"/>
      <c r="AL733" s="6"/>
      <c r="AM733" s="19"/>
      <c r="AN733" s="6"/>
      <c r="AO733" s="6"/>
      <c r="AP733" s="6"/>
      <c r="AQ733" s="19"/>
      <c r="AR733" s="6"/>
      <c r="AS733" s="6"/>
      <c r="AT733" s="6"/>
      <c r="AU733" s="19"/>
      <c r="AV733" s="6"/>
      <c r="AW733" s="6"/>
      <c r="AX733" s="30"/>
      <c r="AY733" s="19"/>
      <c r="AZ733" s="6"/>
      <c r="BA733" s="6"/>
      <c r="BB733" s="6"/>
      <c r="BC733" s="19"/>
      <c r="BD733" s="6"/>
      <c r="BE733" s="6"/>
      <c r="BF733" s="30"/>
      <c r="BG733" s="19"/>
      <c r="BH733" s="6"/>
      <c r="BI733" s="6"/>
      <c r="BJ733" s="6"/>
      <c r="BK733" s="19"/>
      <c r="BL733" s="6"/>
      <c r="BM733" s="6"/>
      <c r="BN733" s="30"/>
      <c r="BO733" s="19"/>
      <c r="BP733" s="6"/>
      <c r="BQ733" s="6"/>
      <c r="BR733" s="6"/>
      <c r="BS733" s="19"/>
      <c r="BT733" s="6"/>
      <c r="BU733" s="6"/>
      <c r="BV733" s="30"/>
      <c r="BW733" s="19"/>
      <c r="BX733" s="6"/>
      <c r="BY733" s="6"/>
      <c r="BZ733" s="6"/>
      <c r="CA733" s="19"/>
      <c r="CB733" s="6"/>
      <c r="CC733" s="6"/>
      <c r="CD733" s="30"/>
      <c r="CE733" s="19"/>
      <c r="CF733" s="6"/>
      <c r="CG733" s="6"/>
      <c r="CH733" s="6"/>
      <c r="CI733" s="19"/>
      <c r="CJ733" s="6"/>
      <c r="CK733" s="6"/>
      <c r="CL733" s="30"/>
      <c r="CM733" s="19"/>
      <c r="CN733" s="6"/>
      <c r="CO733" s="6"/>
      <c r="CP733" s="6"/>
      <c r="CQ733" s="19"/>
      <c r="CR733" s="6"/>
      <c r="CS733" s="6"/>
      <c r="CT733" s="30"/>
      <c r="CU733" s="19"/>
      <c r="CV733" s="6"/>
      <c r="CW733" s="6"/>
      <c r="CX733" s="6"/>
      <c r="CY733" s="19"/>
      <c r="CZ733" s="6"/>
      <c r="DA733" s="6"/>
      <c r="DB733" s="30"/>
      <c r="DC733" s="19"/>
      <c r="DD733" s="6"/>
      <c r="DE733" s="6"/>
      <c r="DF733" s="6"/>
      <c r="DG733" s="19"/>
      <c r="DH733" s="6"/>
      <c r="DI733" s="6"/>
      <c r="DJ733" s="30"/>
      <c r="DK733" s="19"/>
      <c r="DL733" s="6"/>
      <c r="DM733" s="6"/>
      <c r="DN733" s="6"/>
      <c r="DO733" s="19"/>
      <c r="DP733" s="6"/>
      <c r="DQ733" s="6"/>
      <c r="DR733" s="30"/>
      <c r="DS733" s="19"/>
      <c r="DT733" s="6"/>
      <c r="DU733" s="6"/>
      <c r="DV733" s="30"/>
      <c r="DW733" s="19"/>
      <c r="DX733" s="6"/>
      <c r="DY733" s="6"/>
      <c r="DZ733" s="6"/>
      <c r="EA733" s="19"/>
      <c r="EB733" s="6"/>
      <c r="EC733" s="6"/>
      <c r="ED733" s="30"/>
      <c r="EE733" s="19"/>
      <c r="EF733" s="6"/>
      <c r="EG733" s="6"/>
      <c r="EH733" s="6"/>
      <c r="EI733" s="19"/>
      <c r="EJ733" s="6"/>
      <c r="EK733" s="6"/>
      <c r="EL733" s="30"/>
      <c r="EM733" s="19"/>
      <c r="EN733" s="6"/>
      <c r="EO733" s="6"/>
      <c r="EP733" s="6"/>
      <c r="EQ733" s="19"/>
      <c r="ER733" s="6"/>
      <c r="ES733" s="6"/>
      <c r="ET733" s="30"/>
      <c r="EU733" s="19"/>
      <c r="EV733" s="6"/>
      <c r="EW733" s="6"/>
      <c r="EX733" s="6"/>
      <c r="EY733" s="19"/>
      <c r="EZ733" s="6"/>
      <c r="FA733" s="6"/>
      <c r="FB733" s="30"/>
      <c r="FC733" s="19"/>
      <c r="FD733" s="6"/>
      <c r="FE733" s="6"/>
      <c r="FF733" s="6"/>
      <c r="FG733" s="19"/>
      <c r="FH733" s="6"/>
      <c r="FI733" s="6"/>
      <c r="FJ733" s="30"/>
      <c r="FK733" s="19"/>
      <c r="FL733" s="6"/>
      <c r="FM733" s="6"/>
      <c r="FN733" s="117"/>
      <c r="FO733" s="86"/>
    </row>
    <row r="734" spans="1:171" x14ac:dyDescent="0.2">
      <c r="A734" s="1"/>
      <c r="B734" s="74" t="str">
        <f>IF($B$45="","",$B$45)</f>
        <v>項目42</v>
      </c>
      <c r="C734" s="19"/>
      <c r="D734" s="6"/>
      <c r="E734" s="6"/>
      <c r="F734" s="6"/>
      <c r="G734" s="19"/>
      <c r="H734" s="6"/>
      <c r="I734" s="6"/>
      <c r="J734" s="6"/>
      <c r="K734" s="19"/>
      <c r="L734" s="6"/>
      <c r="M734" s="6"/>
      <c r="N734" s="6"/>
      <c r="O734" s="19"/>
      <c r="P734" s="6"/>
      <c r="Q734" s="6"/>
      <c r="R734" s="6"/>
      <c r="S734" s="19"/>
      <c r="T734" s="6"/>
      <c r="U734" s="6"/>
      <c r="V734" s="6"/>
      <c r="W734" s="19"/>
      <c r="X734" s="6"/>
      <c r="Y734" s="6"/>
      <c r="Z734" s="6"/>
      <c r="AA734" s="19"/>
      <c r="AB734" s="6"/>
      <c r="AC734" s="6"/>
      <c r="AD734" s="6"/>
      <c r="AE734" s="19"/>
      <c r="AF734" s="6"/>
      <c r="AG734" s="6"/>
      <c r="AH734" s="6"/>
      <c r="AI734" s="19"/>
      <c r="AJ734" s="6"/>
      <c r="AK734" s="6"/>
      <c r="AL734" s="6"/>
      <c r="AM734" s="19"/>
      <c r="AN734" s="6"/>
      <c r="AO734" s="6"/>
      <c r="AP734" s="6"/>
      <c r="AQ734" s="19"/>
      <c r="AR734" s="6"/>
      <c r="AS734" s="6"/>
      <c r="AT734" s="6"/>
      <c r="AU734" s="19"/>
      <c r="AV734" s="6"/>
      <c r="AW734" s="6"/>
      <c r="AX734" s="30"/>
      <c r="AY734" s="19"/>
      <c r="AZ734" s="6"/>
      <c r="BA734" s="6"/>
      <c r="BB734" s="6"/>
      <c r="BC734" s="19"/>
      <c r="BD734" s="6"/>
      <c r="BE734" s="6"/>
      <c r="BF734" s="30"/>
      <c r="BG734" s="19"/>
      <c r="BH734" s="6"/>
      <c r="BI734" s="6"/>
      <c r="BJ734" s="6"/>
      <c r="BK734" s="19"/>
      <c r="BL734" s="6"/>
      <c r="BM734" s="6"/>
      <c r="BN734" s="30"/>
      <c r="BO734" s="19"/>
      <c r="BP734" s="6"/>
      <c r="BQ734" s="6"/>
      <c r="BR734" s="6"/>
      <c r="BS734" s="19"/>
      <c r="BT734" s="6"/>
      <c r="BU734" s="6"/>
      <c r="BV734" s="30"/>
      <c r="BW734" s="19"/>
      <c r="BX734" s="6"/>
      <c r="BY734" s="6"/>
      <c r="BZ734" s="6"/>
      <c r="CA734" s="19"/>
      <c r="CB734" s="6"/>
      <c r="CC734" s="6"/>
      <c r="CD734" s="30"/>
      <c r="CE734" s="19"/>
      <c r="CF734" s="6"/>
      <c r="CG734" s="6"/>
      <c r="CH734" s="6"/>
      <c r="CI734" s="19"/>
      <c r="CJ734" s="6"/>
      <c r="CK734" s="6"/>
      <c r="CL734" s="30"/>
      <c r="CM734" s="19"/>
      <c r="CN734" s="6"/>
      <c r="CO734" s="6"/>
      <c r="CP734" s="6"/>
      <c r="CQ734" s="19"/>
      <c r="CR734" s="6"/>
      <c r="CS734" s="6"/>
      <c r="CT734" s="30"/>
      <c r="CU734" s="19"/>
      <c r="CV734" s="6"/>
      <c r="CW734" s="6"/>
      <c r="CX734" s="6"/>
      <c r="CY734" s="19"/>
      <c r="CZ734" s="6"/>
      <c r="DA734" s="6"/>
      <c r="DB734" s="30"/>
      <c r="DC734" s="19"/>
      <c r="DD734" s="6"/>
      <c r="DE734" s="6"/>
      <c r="DF734" s="6"/>
      <c r="DG734" s="19"/>
      <c r="DH734" s="6"/>
      <c r="DI734" s="6"/>
      <c r="DJ734" s="30"/>
      <c r="DK734" s="19"/>
      <c r="DL734" s="6"/>
      <c r="DM734" s="6"/>
      <c r="DN734" s="6"/>
      <c r="DO734" s="19"/>
      <c r="DP734" s="6"/>
      <c r="DQ734" s="6"/>
      <c r="DR734" s="30"/>
      <c r="DS734" s="19"/>
      <c r="DT734" s="6"/>
      <c r="DU734" s="6"/>
      <c r="DV734" s="30"/>
      <c r="DW734" s="19"/>
      <c r="DX734" s="6"/>
      <c r="DY734" s="6"/>
      <c r="DZ734" s="6"/>
      <c r="EA734" s="19"/>
      <c r="EB734" s="6"/>
      <c r="EC734" s="6"/>
      <c r="ED734" s="30"/>
      <c r="EE734" s="19"/>
      <c r="EF734" s="6"/>
      <c r="EG734" s="6"/>
      <c r="EH734" s="6"/>
      <c r="EI734" s="19"/>
      <c r="EJ734" s="6"/>
      <c r="EK734" s="6"/>
      <c r="EL734" s="30"/>
      <c r="EM734" s="19"/>
      <c r="EN734" s="6"/>
      <c r="EO734" s="6"/>
      <c r="EP734" s="6"/>
      <c r="EQ734" s="19"/>
      <c r="ER734" s="6"/>
      <c r="ES734" s="6"/>
      <c r="ET734" s="30"/>
      <c r="EU734" s="19"/>
      <c r="EV734" s="6"/>
      <c r="EW734" s="6"/>
      <c r="EX734" s="6"/>
      <c r="EY734" s="19"/>
      <c r="EZ734" s="6"/>
      <c r="FA734" s="6"/>
      <c r="FB734" s="30"/>
      <c r="FC734" s="19"/>
      <c r="FD734" s="6"/>
      <c r="FE734" s="6"/>
      <c r="FF734" s="6"/>
      <c r="FG734" s="19"/>
      <c r="FH734" s="6"/>
      <c r="FI734" s="6"/>
      <c r="FJ734" s="30"/>
      <c r="FK734" s="19"/>
      <c r="FL734" s="6"/>
      <c r="FM734" s="6"/>
      <c r="FN734" s="117"/>
      <c r="FO734" s="86"/>
    </row>
    <row r="735" spans="1:171" x14ac:dyDescent="0.2">
      <c r="A735" s="1"/>
      <c r="B735" s="74" t="str">
        <f>IF($B$46="","",$B$46)</f>
        <v>項目43</v>
      </c>
      <c r="C735" s="19"/>
      <c r="D735" s="6"/>
      <c r="E735" s="6"/>
      <c r="F735" s="6"/>
      <c r="G735" s="19"/>
      <c r="H735" s="6"/>
      <c r="I735" s="6"/>
      <c r="J735" s="6"/>
      <c r="K735" s="19"/>
      <c r="L735" s="6"/>
      <c r="M735" s="6"/>
      <c r="N735" s="6"/>
      <c r="O735" s="19"/>
      <c r="P735" s="6"/>
      <c r="Q735" s="6"/>
      <c r="R735" s="6"/>
      <c r="S735" s="19"/>
      <c r="T735" s="6"/>
      <c r="U735" s="6"/>
      <c r="V735" s="6"/>
      <c r="W735" s="19"/>
      <c r="X735" s="6"/>
      <c r="Y735" s="6"/>
      <c r="Z735" s="6"/>
      <c r="AA735" s="19"/>
      <c r="AB735" s="6"/>
      <c r="AC735" s="6"/>
      <c r="AD735" s="6"/>
      <c r="AE735" s="19"/>
      <c r="AF735" s="6"/>
      <c r="AG735" s="6"/>
      <c r="AH735" s="6"/>
      <c r="AI735" s="19"/>
      <c r="AJ735" s="6"/>
      <c r="AK735" s="6"/>
      <c r="AL735" s="6"/>
      <c r="AM735" s="19"/>
      <c r="AN735" s="6"/>
      <c r="AO735" s="6"/>
      <c r="AP735" s="6"/>
      <c r="AQ735" s="19"/>
      <c r="AR735" s="6"/>
      <c r="AS735" s="6"/>
      <c r="AT735" s="6"/>
      <c r="AU735" s="19"/>
      <c r="AV735" s="6"/>
      <c r="AW735" s="6"/>
      <c r="AX735" s="30"/>
      <c r="AY735" s="19"/>
      <c r="AZ735" s="6"/>
      <c r="BA735" s="6"/>
      <c r="BB735" s="6"/>
      <c r="BC735" s="19"/>
      <c r="BD735" s="6"/>
      <c r="BE735" s="6"/>
      <c r="BF735" s="30"/>
      <c r="BG735" s="19"/>
      <c r="BH735" s="6"/>
      <c r="BI735" s="6"/>
      <c r="BJ735" s="6"/>
      <c r="BK735" s="19"/>
      <c r="BL735" s="6"/>
      <c r="BM735" s="6"/>
      <c r="BN735" s="30"/>
      <c r="BO735" s="19"/>
      <c r="BP735" s="6"/>
      <c r="BQ735" s="6"/>
      <c r="BR735" s="6"/>
      <c r="BS735" s="19"/>
      <c r="BT735" s="6"/>
      <c r="BU735" s="6"/>
      <c r="BV735" s="30"/>
      <c r="BW735" s="19"/>
      <c r="BX735" s="6"/>
      <c r="BY735" s="6"/>
      <c r="BZ735" s="6"/>
      <c r="CA735" s="19"/>
      <c r="CB735" s="6"/>
      <c r="CC735" s="6"/>
      <c r="CD735" s="30"/>
      <c r="CE735" s="19"/>
      <c r="CF735" s="6"/>
      <c r="CG735" s="6"/>
      <c r="CH735" s="6"/>
      <c r="CI735" s="19"/>
      <c r="CJ735" s="6"/>
      <c r="CK735" s="6"/>
      <c r="CL735" s="30"/>
      <c r="CM735" s="19"/>
      <c r="CN735" s="6"/>
      <c r="CO735" s="6"/>
      <c r="CP735" s="6"/>
      <c r="CQ735" s="19"/>
      <c r="CR735" s="6"/>
      <c r="CS735" s="6"/>
      <c r="CT735" s="30"/>
      <c r="CU735" s="19"/>
      <c r="CV735" s="6"/>
      <c r="CW735" s="6"/>
      <c r="CX735" s="6"/>
      <c r="CY735" s="19"/>
      <c r="CZ735" s="6"/>
      <c r="DA735" s="6"/>
      <c r="DB735" s="30"/>
      <c r="DC735" s="19"/>
      <c r="DD735" s="6"/>
      <c r="DE735" s="6"/>
      <c r="DF735" s="6"/>
      <c r="DG735" s="19"/>
      <c r="DH735" s="6"/>
      <c r="DI735" s="6"/>
      <c r="DJ735" s="30"/>
      <c r="DK735" s="19"/>
      <c r="DL735" s="6"/>
      <c r="DM735" s="6"/>
      <c r="DN735" s="6"/>
      <c r="DO735" s="19"/>
      <c r="DP735" s="6"/>
      <c r="DQ735" s="6"/>
      <c r="DR735" s="30"/>
      <c r="DS735" s="19"/>
      <c r="DT735" s="6"/>
      <c r="DU735" s="6"/>
      <c r="DV735" s="30"/>
      <c r="DW735" s="19"/>
      <c r="DX735" s="6"/>
      <c r="DY735" s="6"/>
      <c r="DZ735" s="6"/>
      <c r="EA735" s="19"/>
      <c r="EB735" s="6"/>
      <c r="EC735" s="6"/>
      <c r="ED735" s="30"/>
      <c r="EE735" s="19"/>
      <c r="EF735" s="6"/>
      <c r="EG735" s="6"/>
      <c r="EH735" s="6"/>
      <c r="EI735" s="19"/>
      <c r="EJ735" s="6"/>
      <c r="EK735" s="6"/>
      <c r="EL735" s="30"/>
      <c r="EM735" s="19"/>
      <c r="EN735" s="6"/>
      <c r="EO735" s="6"/>
      <c r="EP735" s="6"/>
      <c r="EQ735" s="19"/>
      <c r="ER735" s="6"/>
      <c r="ES735" s="6"/>
      <c r="ET735" s="30"/>
      <c r="EU735" s="19"/>
      <c r="EV735" s="6"/>
      <c r="EW735" s="6"/>
      <c r="EX735" s="6"/>
      <c r="EY735" s="19"/>
      <c r="EZ735" s="6"/>
      <c r="FA735" s="6"/>
      <c r="FB735" s="30"/>
      <c r="FC735" s="19"/>
      <c r="FD735" s="6"/>
      <c r="FE735" s="6"/>
      <c r="FF735" s="6"/>
      <c r="FG735" s="19"/>
      <c r="FH735" s="6"/>
      <c r="FI735" s="6"/>
      <c r="FJ735" s="30"/>
      <c r="FK735" s="19"/>
      <c r="FL735" s="6"/>
      <c r="FM735" s="6"/>
      <c r="FN735" s="117"/>
      <c r="FO735" s="86"/>
    </row>
    <row r="736" spans="1:171" x14ac:dyDescent="0.2">
      <c r="A736" s="1"/>
      <c r="B736" s="74" t="str">
        <f>IF($B$47="","",$B$47)</f>
        <v>項目44</v>
      </c>
      <c r="C736" s="19"/>
      <c r="D736" s="6"/>
      <c r="E736" s="6"/>
      <c r="F736" s="6"/>
      <c r="G736" s="19"/>
      <c r="H736" s="6"/>
      <c r="I736" s="6"/>
      <c r="J736" s="6"/>
      <c r="K736" s="19"/>
      <c r="L736" s="6"/>
      <c r="M736" s="6"/>
      <c r="N736" s="6"/>
      <c r="O736" s="19"/>
      <c r="P736" s="6"/>
      <c r="Q736" s="6"/>
      <c r="R736" s="6"/>
      <c r="S736" s="19"/>
      <c r="T736" s="6"/>
      <c r="U736" s="6"/>
      <c r="V736" s="6"/>
      <c r="W736" s="19"/>
      <c r="X736" s="6"/>
      <c r="Y736" s="6"/>
      <c r="Z736" s="6"/>
      <c r="AA736" s="19"/>
      <c r="AB736" s="6"/>
      <c r="AC736" s="6"/>
      <c r="AD736" s="6"/>
      <c r="AE736" s="19"/>
      <c r="AF736" s="6"/>
      <c r="AG736" s="6"/>
      <c r="AH736" s="6"/>
      <c r="AI736" s="19"/>
      <c r="AJ736" s="6"/>
      <c r="AK736" s="6"/>
      <c r="AL736" s="6"/>
      <c r="AM736" s="19"/>
      <c r="AN736" s="6"/>
      <c r="AO736" s="6"/>
      <c r="AP736" s="6"/>
      <c r="AQ736" s="19"/>
      <c r="AR736" s="6"/>
      <c r="AS736" s="6"/>
      <c r="AT736" s="6"/>
      <c r="AU736" s="19"/>
      <c r="AV736" s="6"/>
      <c r="AW736" s="6"/>
      <c r="AX736" s="30"/>
      <c r="AY736" s="19"/>
      <c r="AZ736" s="6"/>
      <c r="BA736" s="6"/>
      <c r="BB736" s="6"/>
      <c r="BC736" s="19"/>
      <c r="BD736" s="6"/>
      <c r="BE736" s="6"/>
      <c r="BF736" s="30"/>
      <c r="BG736" s="19"/>
      <c r="BH736" s="6"/>
      <c r="BI736" s="6"/>
      <c r="BJ736" s="6"/>
      <c r="BK736" s="19"/>
      <c r="BL736" s="6"/>
      <c r="BM736" s="6"/>
      <c r="BN736" s="30"/>
      <c r="BO736" s="19"/>
      <c r="BP736" s="6"/>
      <c r="BQ736" s="6"/>
      <c r="BR736" s="6"/>
      <c r="BS736" s="19"/>
      <c r="BT736" s="6"/>
      <c r="BU736" s="6"/>
      <c r="BV736" s="30"/>
      <c r="BW736" s="19"/>
      <c r="BX736" s="6"/>
      <c r="BY736" s="6"/>
      <c r="BZ736" s="6"/>
      <c r="CA736" s="19"/>
      <c r="CB736" s="6"/>
      <c r="CC736" s="6"/>
      <c r="CD736" s="30"/>
      <c r="CE736" s="19"/>
      <c r="CF736" s="6"/>
      <c r="CG736" s="6"/>
      <c r="CH736" s="6"/>
      <c r="CI736" s="19"/>
      <c r="CJ736" s="6"/>
      <c r="CK736" s="6"/>
      <c r="CL736" s="30"/>
      <c r="CM736" s="19"/>
      <c r="CN736" s="6"/>
      <c r="CO736" s="6"/>
      <c r="CP736" s="6"/>
      <c r="CQ736" s="19"/>
      <c r="CR736" s="6"/>
      <c r="CS736" s="6"/>
      <c r="CT736" s="30"/>
      <c r="CU736" s="19"/>
      <c r="CV736" s="6"/>
      <c r="CW736" s="6"/>
      <c r="CX736" s="6"/>
      <c r="CY736" s="19"/>
      <c r="CZ736" s="6"/>
      <c r="DA736" s="6"/>
      <c r="DB736" s="30"/>
      <c r="DC736" s="19"/>
      <c r="DD736" s="6"/>
      <c r="DE736" s="6"/>
      <c r="DF736" s="6"/>
      <c r="DG736" s="19"/>
      <c r="DH736" s="6"/>
      <c r="DI736" s="6"/>
      <c r="DJ736" s="30"/>
      <c r="DK736" s="19"/>
      <c r="DL736" s="6"/>
      <c r="DM736" s="6"/>
      <c r="DN736" s="6"/>
      <c r="DO736" s="19"/>
      <c r="DP736" s="6"/>
      <c r="DQ736" s="6"/>
      <c r="DR736" s="30"/>
      <c r="DS736" s="19"/>
      <c r="DT736" s="6"/>
      <c r="DU736" s="6"/>
      <c r="DV736" s="30"/>
      <c r="DW736" s="19"/>
      <c r="DX736" s="6"/>
      <c r="DY736" s="6"/>
      <c r="DZ736" s="6"/>
      <c r="EA736" s="19"/>
      <c r="EB736" s="6"/>
      <c r="EC736" s="6"/>
      <c r="ED736" s="30"/>
      <c r="EE736" s="19"/>
      <c r="EF736" s="6"/>
      <c r="EG736" s="6"/>
      <c r="EH736" s="6"/>
      <c r="EI736" s="19"/>
      <c r="EJ736" s="6"/>
      <c r="EK736" s="6"/>
      <c r="EL736" s="30"/>
      <c r="EM736" s="19"/>
      <c r="EN736" s="6"/>
      <c r="EO736" s="6"/>
      <c r="EP736" s="6"/>
      <c r="EQ736" s="19"/>
      <c r="ER736" s="6"/>
      <c r="ES736" s="6"/>
      <c r="ET736" s="30"/>
      <c r="EU736" s="19"/>
      <c r="EV736" s="6"/>
      <c r="EW736" s="6"/>
      <c r="EX736" s="6"/>
      <c r="EY736" s="19"/>
      <c r="EZ736" s="6"/>
      <c r="FA736" s="6"/>
      <c r="FB736" s="30"/>
      <c r="FC736" s="19"/>
      <c r="FD736" s="6"/>
      <c r="FE736" s="6"/>
      <c r="FF736" s="6"/>
      <c r="FG736" s="19"/>
      <c r="FH736" s="6"/>
      <c r="FI736" s="6"/>
      <c r="FJ736" s="30"/>
      <c r="FK736" s="19"/>
      <c r="FL736" s="6"/>
      <c r="FM736" s="6"/>
      <c r="FN736" s="117"/>
      <c r="FO736" s="86"/>
    </row>
    <row r="737" spans="1:171" x14ac:dyDescent="0.2">
      <c r="A737" s="1"/>
      <c r="B737" s="74" t="str">
        <f>IF($B$48="","",$B$48)</f>
        <v>項目45</v>
      </c>
      <c r="C737" s="19"/>
      <c r="D737" s="6"/>
      <c r="E737" s="6"/>
      <c r="F737" s="6"/>
      <c r="G737" s="19"/>
      <c r="H737" s="6"/>
      <c r="I737" s="6"/>
      <c r="J737" s="6"/>
      <c r="K737" s="19"/>
      <c r="L737" s="6"/>
      <c r="M737" s="6"/>
      <c r="N737" s="6"/>
      <c r="O737" s="19"/>
      <c r="P737" s="6"/>
      <c r="Q737" s="6"/>
      <c r="R737" s="6"/>
      <c r="S737" s="19"/>
      <c r="T737" s="6"/>
      <c r="U737" s="6"/>
      <c r="V737" s="6"/>
      <c r="W737" s="19"/>
      <c r="X737" s="6"/>
      <c r="Y737" s="6"/>
      <c r="Z737" s="6"/>
      <c r="AA737" s="19"/>
      <c r="AB737" s="6"/>
      <c r="AC737" s="6"/>
      <c r="AD737" s="6"/>
      <c r="AE737" s="19"/>
      <c r="AF737" s="6"/>
      <c r="AG737" s="6"/>
      <c r="AH737" s="6"/>
      <c r="AI737" s="19"/>
      <c r="AJ737" s="6"/>
      <c r="AK737" s="6"/>
      <c r="AL737" s="6"/>
      <c r="AM737" s="19"/>
      <c r="AN737" s="6"/>
      <c r="AO737" s="6"/>
      <c r="AP737" s="6"/>
      <c r="AQ737" s="19"/>
      <c r="AR737" s="6"/>
      <c r="AS737" s="6"/>
      <c r="AT737" s="6"/>
      <c r="AU737" s="19"/>
      <c r="AV737" s="6"/>
      <c r="AW737" s="6"/>
      <c r="AX737" s="30"/>
      <c r="AY737" s="19"/>
      <c r="AZ737" s="6"/>
      <c r="BA737" s="6"/>
      <c r="BB737" s="6"/>
      <c r="BC737" s="19"/>
      <c r="BD737" s="6"/>
      <c r="BE737" s="6"/>
      <c r="BF737" s="30"/>
      <c r="BG737" s="19"/>
      <c r="BH737" s="6"/>
      <c r="BI737" s="6"/>
      <c r="BJ737" s="6"/>
      <c r="BK737" s="19"/>
      <c r="BL737" s="6"/>
      <c r="BM737" s="6"/>
      <c r="BN737" s="30"/>
      <c r="BO737" s="19"/>
      <c r="BP737" s="6"/>
      <c r="BQ737" s="6"/>
      <c r="BR737" s="6"/>
      <c r="BS737" s="19"/>
      <c r="BT737" s="6"/>
      <c r="BU737" s="6"/>
      <c r="BV737" s="30"/>
      <c r="BW737" s="19"/>
      <c r="BX737" s="6"/>
      <c r="BY737" s="6"/>
      <c r="BZ737" s="6"/>
      <c r="CA737" s="19"/>
      <c r="CB737" s="6"/>
      <c r="CC737" s="6"/>
      <c r="CD737" s="30"/>
      <c r="CE737" s="19"/>
      <c r="CF737" s="6"/>
      <c r="CG737" s="6"/>
      <c r="CH737" s="6"/>
      <c r="CI737" s="19"/>
      <c r="CJ737" s="6"/>
      <c r="CK737" s="6"/>
      <c r="CL737" s="30"/>
      <c r="CM737" s="19"/>
      <c r="CN737" s="6"/>
      <c r="CO737" s="6"/>
      <c r="CP737" s="6"/>
      <c r="CQ737" s="19"/>
      <c r="CR737" s="6"/>
      <c r="CS737" s="6"/>
      <c r="CT737" s="30"/>
      <c r="CU737" s="19"/>
      <c r="CV737" s="6"/>
      <c r="CW737" s="6"/>
      <c r="CX737" s="6"/>
      <c r="CY737" s="19"/>
      <c r="CZ737" s="6"/>
      <c r="DA737" s="6"/>
      <c r="DB737" s="30"/>
      <c r="DC737" s="19"/>
      <c r="DD737" s="6"/>
      <c r="DE737" s="6"/>
      <c r="DF737" s="6"/>
      <c r="DG737" s="19"/>
      <c r="DH737" s="6"/>
      <c r="DI737" s="6"/>
      <c r="DJ737" s="30"/>
      <c r="DK737" s="19"/>
      <c r="DL737" s="6"/>
      <c r="DM737" s="6"/>
      <c r="DN737" s="6"/>
      <c r="DO737" s="19"/>
      <c r="DP737" s="6"/>
      <c r="DQ737" s="6"/>
      <c r="DR737" s="30"/>
      <c r="DS737" s="19"/>
      <c r="DT737" s="6"/>
      <c r="DU737" s="6"/>
      <c r="DV737" s="30"/>
      <c r="DW737" s="19"/>
      <c r="DX737" s="6"/>
      <c r="DY737" s="6"/>
      <c r="DZ737" s="6"/>
      <c r="EA737" s="19"/>
      <c r="EB737" s="6"/>
      <c r="EC737" s="6"/>
      <c r="ED737" s="30"/>
      <c r="EE737" s="19"/>
      <c r="EF737" s="6"/>
      <c r="EG737" s="6"/>
      <c r="EH737" s="6"/>
      <c r="EI737" s="19"/>
      <c r="EJ737" s="6"/>
      <c r="EK737" s="6"/>
      <c r="EL737" s="30"/>
      <c r="EM737" s="19"/>
      <c r="EN737" s="6"/>
      <c r="EO737" s="6"/>
      <c r="EP737" s="6"/>
      <c r="EQ737" s="19"/>
      <c r="ER737" s="6"/>
      <c r="ES737" s="6"/>
      <c r="ET737" s="30"/>
      <c r="EU737" s="19"/>
      <c r="EV737" s="6"/>
      <c r="EW737" s="6"/>
      <c r="EX737" s="6"/>
      <c r="EY737" s="19"/>
      <c r="EZ737" s="6"/>
      <c r="FA737" s="6"/>
      <c r="FB737" s="30"/>
      <c r="FC737" s="19"/>
      <c r="FD737" s="6"/>
      <c r="FE737" s="6"/>
      <c r="FF737" s="6"/>
      <c r="FG737" s="19"/>
      <c r="FH737" s="6"/>
      <c r="FI737" s="6"/>
      <c r="FJ737" s="30"/>
      <c r="FK737" s="19"/>
      <c r="FL737" s="6"/>
      <c r="FM737" s="6"/>
      <c r="FN737" s="117"/>
      <c r="FO737" s="86"/>
    </row>
    <row r="738" spans="1:171" x14ac:dyDescent="0.2">
      <c r="A738" s="1"/>
      <c r="B738" s="74" t="str">
        <f>IF($B$49="","",$B$49)</f>
        <v>項目46</v>
      </c>
      <c r="C738" s="19"/>
      <c r="D738" s="6"/>
      <c r="E738" s="6"/>
      <c r="F738" s="6"/>
      <c r="G738" s="19"/>
      <c r="H738" s="6"/>
      <c r="I738" s="6"/>
      <c r="J738" s="6"/>
      <c r="K738" s="19"/>
      <c r="L738" s="6"/>
      <c r="M738" s="6"/>
      <c r="N738" s="6"/>
      <c r="O738" s="19"/>
      <c r="P738" s="6"/>
      <c r="Q738" s="6"/>
      <c r="R738" s="6"/>
      <c r="S738" s="19"/>
      <c r="T738" s="6"/>
      <c r="U738" s="6"/>
      <c r="V738" s="6"/>
      <c r="W738" s="19"/>
      <c r="X738" s="6"/>
      <c r="Y738" s="6"/>
      <c r="Z738" s="6"/>
      <c r="AA738" s="19"/>
      <c r="AB738" s="6"/>
      <c r="AC738" s="6"/>
      <c r="AD738" s="6"/>
      <c r="AE738" s="19"/>
      <c r="AF738" s="6"/>
      <c r="AG738" s="6"/>
      <c r="AH738" s="6"/>
      <c r="AI738" s="19"/>
      <c r="AJ738" s="6"/>
      <c r="AK738" s="6"/>
      <c r="AL738" s="6"/>
      <c r="AM738" s="19"/>
      <c r="AN738" s="6"/>
      <c r="AO738" s="6"/>
      <c r="AP738" s="6"/>
      <c r="AQ738" s="19"/>
      <c r="AR738" s="6"/>
      <c r="AS738" s="6"/>
      <c r="AT738" s="6"/>
      <c r="AU738" s="19"/>
      <c r="AV738" s="6"/>
      <c r="AW738" s="6"/>
      <c r="AX738" s="30"/>
      <c r="AY738" s="19"/>
      <c r="AZ738" s="6"/>
      <c r="BA738" s="6"/>
      <c r="BB738" s="6"/>
      <c r="BC738" s="19"/>
      <c r="BD738" s="6"/>
      <c r="BE738" s="6"/>
      <c r="BF738" s="30"/>
      <c r="BG738" s="19"/>
      <c r="BH738" s="6"/>
      <c r="BI738" s="6"/>
      <c r="BJ738" s="6"/>
      <c r="BK738" s="19"/>
      <c r="BL738" s="6"/>
      <c r="BM738" s="6"/>
      <c r="BN738" s="30"/>
      <c r="BO738" s="19"/>
      <c r="BP738" s="6"/>
      <c r="BQ738" s="6"/>
      <c r="BR738" s="6"/>
      <c r="BS738" s="19"/>
      <c r="BT738" s="6"/>
      <c r="BU738" s="6"/>
      <c r="BV738" s="30"/>
      <c r="BW738" s="19"/>
      <c r="BX738" s="6"/>
      <c r="BY738" s="6"/>
      <c r="BZ738" s="6"/>
      <c r="CA738" s="19"/>
      <c r="CB738" s="6"/>
      <c r="CC738" s="6"/>
      <c r="CD738" s="30"/>
      <c r="CE738" s="19"/>
      <c r="CF738" s="6"/>
      <c r="CG738" s="6"/>
      <c r="CH738" s="6"/>
      <c r="CI738" s="19"/>
      <c r="CJ738" s="6"/>
      <c r="CK738" s="6"/>
      <c r="CL738" s="30"/>
      <c r="CM738" s="19"/>
      <c r="CN738" s="6"/>
      <c r="CO738" s="6"/>
      <c r="CP738" s="6"/>
      <c r="CQ738" s="19"/>
      <c r="CR738" s="6"/>
      <c r="CS738" s="6"/>
      <c r="CT738" s="30"/>
      <c r="CU738" s="19"/>
      <c r="CV738" s="6"/>
      <c r="CW738" s="6"/>
      <c r="CX738" s="6"/>
      <c r="CY738" s="19"/>
      <c r="CZ738" s="6"/>
      <c r="DA738" s="6"/>
      <c r="DB738" s="30"/>
      <c r="DC738" s="19"/>
      <c r="DD738" s="6"/>
      <c r="DE738" s="6"/>
      <c r="DF738" s="6"/>
      <c r="DG738" s="19"/>
      <c r="DH738" s="6"/>
      <c r="DI738" s="6"/>
      <c r="DJ738" s="30"/>
      <c r="DK738" s="19"/>
      <c r="DL738" s="6"/>
      <c r="DM738" s="6"/>
      <c r="DN738" s="6"/>
      <c r="DO738" s="19"/>
      <c r="DP738" s="6"/>
      <c r="DQ738" s="6"/>
      <c r="DR738" s="30"/>
      <c r="DS738" s="19"/>
      <c r="DT738" s="6"/>
      <c r="DU738" s="6"/>
      <c r="DV738" s="30"/>
      <c r="DW738" s="19"/>
      <c r="DX738" s="6"/>
      <c r="DY738" s="6"/>
      <c r="DZ738" s="6"/>
      <c r="EA738" s="19"/>
      <c r="EB738" s="6"/>
      <c r="EC738" s="6"/>
      <c r="ED738" s="30"/>
      <c r="EE738" s="19"/>
      <c r="EF738" s="6"/>
      <c r="EG738" s="6"/>
      <c r="EH738" s="6"/>
      <c r="EI738" s="19"/>
      <c r="EJ738" s="6"/>
      <c r="EK738" s="6"/>
      <c r="EL738" s="30"/>
      <c r="EM738" s="19"/>
      <c r="EN738" s="6"/>
      <c r="EO738" s="6"/>
      <c r="EP738" s="6"/>
      <c r="EQ738" s="19"/>
      <c r="ER738" s="6"/>
      <c r="ES738" s="6"/>
      <c r="ET738" s="30"/>
      <c r="EU738" s="19"/>
      <c r="EV738" s="6"/>
      <c r="EW738" s="6"/>
      <c r="EX738" s="6"/>
      <c r="EY738" s="19"/>
      <c r="EZ738" s="6"/>
      <c r="FA738" s="6"/>
      <c r="FB738" s="30"/>
      <c r="FC738" s="19"/>
      <c r="FD738" s="6"/>
      <c r="FE738" s="6"/>
      <c r="FF738" s="6"/>
      <c r="FG738" s="19"/>
      <c r="FH738" s="6"/>
      <c r="FI738" s="6"/>
      <c r="FJ738" s="30"/>
      <c r="FK738" s="19"/>
      <c r="FL738" s="6"/>
      <c r="FM738" s="6"/>
      <c r="FN738" s="117"/>
      <c r="FO738" s="86"/>
    </row>
    <row r="739" spans="1:171" x14ac:dyDescent="0.2">
      <c r="A739" s="1"/>
      <c r="B739" s="74" t="str">
        <f>IF($B$50="","",$B$50)</f>
        <v>項目47</v>
      </c>
      <c r="C739" s="19"/>
      <c r="D739" s="6"/>
      <c r="E739" s="6"/>
      <c r="F739" s="6"/>
      <c r="G739" s="19"/>
      <c r="H739" s="6"/>
      <c r="I739" s="6"/>
      <c r="J739" s="6"/>
      <c r="K739" s="19"/>
      <c r="L739" s="6"/>
      <c r="M739" s="6"/>
      <c r="N739" s="6"/>
      <c r="O739" s="19"/>
      <c r="P739" s="6"/>
      <c r="Q739" s="6"/>
      <c r="R739" s="6"/>
      <c r="S739" s="19"/>
      <c r="T739" s="6"/>
      <c r="U739" s="6"/>
      <c r="V739" s="6"/>
      <c r="W739" s="19"/>
      <c r="X739" s="6"/>
      <c r="Y739" s="6"/>
      <c r="Z739" s="6"/>
      <c r="AA739" s="19"/>
      <c r="AB739" s="6"/>
      <c r="AC739" s="6"/>
      <c r="AD739" s="6"/>
      <c r="AE739" s="19"/>
      <c r="AF739" s="6"/>
      <c r="AG739" s="6"/>
      <c r="AH739" s="6"/>
      <c r="AI739" s="19"/>
      <c r="AJ739" s="6"/>
      <c r="AK739" s="6"/>
      <c r="AL739" s="6"/>
      <c r="AM739" s="19"/>
      <c r="AN739" s="6"/>
      <c r="AO739" s="6"/>
      <c r="AP739" s="6"/>
      <c r="AQ739" s="19"/>
      <c r="AR739" s="6"/>
      <c r="AS739" s="6"/>
      <c r="AT739" s="6"/>
      <c r="AU739" s="19"/>
      <c r="AV739" s="6"/>
      <c r="AW739" s="6"/>
      <c r="AX739" s="30"/>
      <c r="AY739" s="19"/>
      <c r="AZ739" s="6"/>
      <c r="BA739" s="6"/>
      <c r="BB739" s="6"/>
      <c r="BC739" s="19"/>
      <c r="BD739" s="6"/>
      <c r="BE739" s="6"/>
      <c r="BF739" s="30"/>
      <c r="BG739" s="19"/>
      <c r="BH739" s="6"/>
      <c r="BI739" s="6"/>
      <c r="BJ739" s="6"/>
      <c r="BK739" s="19"/>
      <c r="BL739" s="6"/>
      <c r="BM739" s="6"/>
      <c r="BN739" s="30"/>
      <c r="BO739" s="19"/>
      <c r="BP739" s="6"/>
      <c r="BQ739" s="6"/>
      <c r="BR739" s="6"/>
      <c r="BS739" s="19"/>
      <c r="BT739" s="6"/>
      <c r="BU739" s="6"/>
      <c r="BV739" s="30"/>
      <c r="BW739" s="19"/>
      <c r="BX739" s="6"/>
      <c r="BY739" s="6"/>
      <c r="BZ739" s="6"/>
      <c r="CA739" s="19"/>
      <c r="CB739" s="6"/>
      <c r="CC739" s="6"/>
      <c r="CD739" s="30"/>
      <c r="CE739" s="19"/>
      <c r="CF739" s="6"/>
      <c r="CG739" s="6"/>
      <c r="CH739" s="6"/>
      <c r="CI739" s="19"/>
      <c r="CJ739" s="6"/>
      <c r="CK739" s="6"/>
      <c r="CL739" s="30"/>
      <c r="CM739" s="19"/>
      <c r="CN739" s="6"/>
      <c r="CO739" s="6"/>
      <c r="CP739" s="6"/>
      <c r="CQ739" s="19"/>
      <c r="CR739" s="6"/>
      <c r="CS739" s="6"/>
      <c r="CT739" s="30"/>
      <c r="CU739" s="19"/>
      <c r="CV739" s="6"/>
      <c r="CW739" s="6"/>
      <c r="CX739" s="6"/>
      <c r="CY739" s="19"/>
      <c r="CZ739" s="6"/>
      <c r="DA739" s="6"/>
      <c r="DB739" s="30"/>
      <c r="DC739" s="19"/>
      <c r="DD739" s="6"/>
      <c r="DE739" s="6"/>
      <c r="DF739" s="6"/>
      <c r="DG739" s="19"/>
      <c r="DH739" s="6"/>
      <c r="DI739" s="6"/>
      <c r="DJ739" s="30"/>
      <c r="DK739" s="19"/>
      <c r="DL739" s="6"/>
      <c r="DM739" s="6"/>
      <c r="DN739" s="6"/>
      <c r="DO739" s="19"/>
      <c r="DP739" s="6"/>
      <c r="DQ739" s="6"/>
      <c r="DR739" s="30"/>
      <c r="DS739" s="19"/>
      <c r="DT739" s="6"/>
      <c r="DU739" s="6"/>
      <c r="DV739" s="30"/>
      <c r="DW739" s="19"/>
      <c r="DX739" s="6"/>
      <c r="DY739" s="6"/>
      <c r="DZ739" s="6"/>
      <c r="EA739" s="19"/>
      <c r="EB739" s="6"/>
      <c r="EC739" s="6"/>
      <c r="ED739" s="30"/>
      <c r="EE739" s="19"/>
      <c r="EF739" s="6"/>
      <c r="EG739" s="6"/>
      <c r="EH739" s="6"/>
      <c r="EI739" s="19"/>
      <c r="EJ739" s="6"/>
      <c r="EK739" s="6"/>
      <c r="EL739" s="30"/>
      <c r="EM739" s="19"/>
      <c r="EN739" s="6"/>
      <c r="EO739" s="6"/>
      <c r="EP739" s="6"/>
      <c r="EQ739" s="19"/>
      <c r="ER739" s="6"/>
      <c r="ES739" s="6"/>
      <c r="ET739" s="30"/>
      <c r="EU739" s="19"/>
      <c r="EV739" s="6"/>
      <c r="EW739" s="6"/>
      <c r="EX739" s="6"/>
      <c r="EY739" s="19"/>
      <c r="EZ739" s="6"/>
      <c r="FA739" s="6"/>
      <c r="FB739" s="30"/>
      <c r="FC739" s="19"/>
      <c r="FD739" s="6"/>
      <c r="FE739" s="6"/>
      <c r="FF739" s="6"/>
      <c r="FG739" s="19"/>
      <c r="FH739" s="6"/>
      <c r="FI739" s="6"/>
      <c r="FJ739" s="30"/>
      <c r="FK739" s="19"/>
      <c r="FL739" s="6"/>
      <c r="FM739" s="6"/>
      <c r="FN739" s="117"/>
      <c r="FO739" s="86"/>
    </row>
    <row r="740" spans="1:171" x14ac:dyDescent="0.2">
      <c r="A740" s="1"/>
      <c r="B740" s="74" t="str">
        <f>IF($B$51="","",$B$51)</f>
        <v>項目48</v>
      </c>
      <c r="C740" s="19"/>
      <c r="D740" s="6"/>
      <c r="E740" s="6"/>
      <c r="F740" s="6"/>
      <c r="G740" s="19"/>
      <c r="H740" s="6"/>
      <c r="I740" s="6"/>
      <c r="J740" s="6"/>
      <c r="K740" s="19"/>
      <c r="L740" s="6"/>
      <c r="M740" s="6"/>
      <c r="N740" s="6"/>
      <c r="O740" s="19"/>
      <c r="P740" s="6"/>
      <c r="Q740" s="6"/>
      <c r="R740" s="6"/>
      <c r="S740" s="19"/>
      <c r="T740" s="6"/>
      <c r="U740" s="6"/>
      <c r="V740" s="6"/>
      <c r="W740" s="19"/>
      <c r="X740" s="6"/>
      <c r="Y740" s="6"/>
      <c r="Z740" s="6"/>
      <c r="AA740" s="19"/>
      <c r="AB740" s="6"/>
      <c r="AC740" s="6"/>
      <c r="AD740" s="6"/>
      <c r="AE740" s="19"/>
      <c r="AF740" s="6"/>
      <c r="AG740" s="6"/>
      <c r="AH740" s="6"/>
      <c r="AI740" s="19"/>
      <c r="AJ740" s="6"/>
      <c r="AK740" s="6"/>
      <c r="AL740" s="6"/>
      <c r="AM740" s="19"/>
      <c r="AN740" s="6"/>
      <c r="AO740" s="6"/>
      <c r="AP740" s="6"/>
      <c r="AQ740" s="19"/>
      <c r="AR740" s="6"/>
      <c r="AS740" s="6"/>
      <c r="AT740" s="6"/>
      <c r="AU740" s="19"/>
      <c r="AV740" s="6"/>
      <c r="AW740" s="6"/>
      <c r="AX740" s="30"/>
      <c r="AY740" s="19"/>
      <c r="AZ740" s="6"/>
      <c r="BA740" s="6"/>
      <c r="BB740" s="6"/>
      <c r="BC740" s="19"/>
      <c r="BD740" s="6"/>
      <c r="BE740" s="6"/>
      <c r="BF740" s="30"/>
      <c r="BG740" s="19"/>
      <c r="BH740" s="6"/>
      <c r="BI740" s="6"/>
      <c r="BJ740" s="6"/>
      <c r="BK740" s="19"/>
      <c r="BL740" s="6"/>
      <c r="BM740" s="6"/>
      <c r="BN740" s="30"/>
      <c r="BO740" s="19"/>
      <c r="BP740" s="6"/>
      <c r="BQ740" s="6"/>
      <c r="BR740" s="6"/>
      <c r="BS740" s="19"/>
      <c r="BT740" s="6"/>
      <c r="BU740" s="6"/>
      <c r="BV740" s="30"/>
      <c r="BW740" s="19"/>
      <c r="BX740" s="6"/>
      <c r="BY740" s="6"/>
      <c r="BZ740" s="6"/>
      <c r="CA740" s="19"/>
      <c r="CB740" s="6"/>
      <c r="CC740" s="6"/>
      <c r="CD740" s="30"/>
      <c r="CE740" s="19"/>
      <c r="CF740" s="6"/>
      <c r="CG740" s="6"/>
      <c r="CH740" s="6"/>
      <c r="CI740" s="19"/>
      <c r="CJ740" s="6"/>
      <c r="CK740" s="6"/>
      <c r="CL740" s="30"/>
      <c r="CM740" s="19"/>
      <c r="CN740" s="6"/>
      <c r="CO740" s="6"/>
      <c r="CP740" s="6"/>
      <c r="CQ740" s="19"/>
      <c r="CR740" s="6"/>
      <c r="CS740" s="6"/>
      <c r="CT740" s="30"/>
      <c r="CU740" s="19"/>
      <c r="CV740" s="6"/>
      <c r="CW740" s="6"/>
      <c r="CX740" s="6"/>
      <c r="CY740" s="19"/>
      <c r="CZ740" s="6"/>
      <c r="DA740" s="6"/>
      <c r="DB740" s="30"/>
      <c r="DC740" s="19"/>
      <c r="DD740" s="6"/>
      <c r="DE740" s="6"/>
      <c r="DF740" s="6"/>
      <c r="DG740" s="19"/>
      <c r="DH740" s="6"/>
      <c r="DI740" s="6"/>
      <c r="DJ740" s="30"/>
      <c r="DK740" s="19"/>
      <c r="DL740" s="6"/>
      <c r="DM740" s="6"/>
      <c r="DN740" s="6"/>
      <c r="DO740" s="19"/>
      <c r="DP740" s="6"/>
      <c r="DQ740" s="6"/>
      <c r="DR740" s="30"/>
      <c r="DS740" s="19"/>
      <c r="DT740" s="6"/>
      <c r="DU740" s="6"/>
      <c r="DV740" s="30"/>
      <c r="DW740" s="19"/>
      <c r="DX740" s="6"/>
      <c r="DY740" s="6"/>
      <c r="DZ740" s="6"/>
      <c r="EA740" s="19"/>
      <c r="EB740" s="6"/>
      <c r="EC740" s="6"/>
      <c r="ED740" s="30"/>
      <c r="EE740" s="19"/>
      <c r="EF740" s="6"/>
      <c r="EG740" s="6"/>
      <c r="EH740" s="6"/>
      <c r="EI740" s="19"/>
      <c r="EJ740" s="6"/>
      <c r="EK740" s="6"/>
      <c r="EL740" s="30"/>
      <c r="EM740" s="19"/>
      <c r="EN740" s="6"/>
      <c r="EO740" s="6"/>
      <c r="EP740" s="6"/>
      <c r="EQ740" s="19"/>
      <c r="ER740" s="6"/>
      <c r="ES740" s="6"/>
      <c r="ET740" s="30"/>
      <c r="EU740" s="19"/>
      <c r="EV740" s="6"/>
      <c r="EW740" s="6"/>
      <c r="EX740" s="6"/>
      <c r="EY740" s="19"/>
      <c r="EZ740" s="6"/>
      <c r="FA740" s="6"/>
      <c r="FB740" s="30"/>
      <c r="FC740" s="19"/>
      <c r="FD740" s="6"/>
      <c r="FE740" s="6"/>
      <c r="FF740" s="6"/>
      <c r="FG740" s="19"/>
      <c r="FH740" s="6"/>
      <c r="FI740" s="6"/>
      <c r="FJ740" s="30"/>
      <c r="FK740" s="19"/>
      <c r="FL740" s="6"/>
      <c r="FM740" s="6"/>
      <c r="FN740" s="117"/>
      <c r="FO740" s="86"/>
    </row>
    <row r="741" spans="1:171" x14ac:dyDescent="0.2">
      <c r="A741" s="1"/>
      <c r="B741" s="74" t="str">
        <f>IF($B$52="","",$B$52)</f>
        <v>項目49</v>
      </c>
      <c r="C741" s="19"/>
      <c r="D741" s="6"/>
      <c r="E741" s="6"/>
      <c r="F741" s="6"/>
      <c r="G741" s="19"/>
      <c r="H741" s="6"/>
      <c r="I741" s="6"/>
      <c r="J741" s="6"/>
      <c r="K741" s="19"/>
      <c r="L741" s="6"/>
      <c r="M741" s="6"/>
      <c r="N741" s="6"/>
      <c r="O741" s="19"/>
      <c r="P741" s="6"/>
      <c r="Q741" s="6"/>
      <c r="R741" s="6"/>
      <c r="S741" s="19"/>
      <c r="T741" s="6"/>
      <c r="U741" s="6"/>
      <c r="V741" s="6"/>
      <c r="W741" s="19"/>
      <c r="X741" s="6"/>
      <c r="Y741" s="6"/>
      <c r="Z741" s="6"/>
      <c r="AA741" s="19"/>
      <c r="AB741" s="6"/>
      <c r="AC741" s="6"/>
      <c r="AD741" s="6"/>
      <c r="AE741" s="19"/>
      <c r="AF741" s="6"/>
      <c r="AG741" s="6"/>
      <c r="AH741" s="6"/>
      <c r="AI741" s="19"/>
      <c r="AJ741" s="6"/>
      <c r="AK741" s="6"/>
      <c r="AL741" s="6"/>
      <c r="AM741" s="19"/>
      <c r="AN741" s="6"/>
      <c r="AO741" s="6"/>
      <c r="AP741" s="6"/>
      <c r="AQ741" s="19"/>
      <c r="AR741" s="6"/>
      <c r="AS741" s="6"/>
      <c r="AT741" s="6"/>
      <c r="AU741" s="19"/>
      <c r="AV741" s="6"/>
      <c r="AW741" s="6"/>
      <c r="AX741" s="30"/>
      <c r="AY741" s="19"/>
      <c r="AZ741" s="6"/>
      <c r="BA741" s="6"/>
      <c r="BB741" s="6"/>
      <c r="BC741" s="19"/>
      <c r="BD741" s="6"/>
      <c r="BE741" s="6"/>
      <c r="BF741" s="30"/>
      <c r="BG741" s="19"/>
      <c r="BH741" s="6"/>
      <c r="BI741" s="6"/>
      <c r="BJ741" s="6"/>
      <c r="BK741" s="19"/>
      <c r="BL741" s="6"/>
      <c r="BM741" s="6"/>
      <c r="BN741" s="30"/>
      <c r="BO741" s="19"/>
      <c r="BP741" s="6"/>
      <c r="BQ741" s="6"/>
      <c r="BR741" s="6"/>
      <c r="BS741" s="19"/>
      <c r="BT741" s="6"/>
      <c r="BU741" s="6"/>
      <c r="BV741" s="30"/>
      <c r="BW741" s="19"/>
      <c r="BX741" s="6"/>
      <c r="BY741" s="6"/>
      <c r="BZ741" s="6"/>
      <c r="CA741" s="19"/>
      <c r="CB741" s="6"/>
      <c r="CC741" s="6"/>
      <c r="CD741" s="30"/>
      <c r="CE741" s="19"/>
      <c r="CF741" s="6"/>
      <c r="CG741" s="6"/>
      <c r="CH741" s="6"/>
      <c r="CI741" s="19"/>
      <c r="CJ741" s="6"/>
      <c r="CK741" s="6"/>
      <c r="CL741" s="30"/>
      <c r="CM741" s="19"/>
      <c r="CN741" s="6"/>
      <c r="CO741" s="6"/>
      <c r="CP741" s="6"/>
      <c r="CQ741" s="19"/>
      <c r="CR741" s="6"/>
      <c r="CS741" s="6"/>
      <c r="CT741" s="30"/>
      <c r="CU741" s="19"/>
      <c r="CV741" s="6"/>
      <c r="CW741" s="6"/>
      <c r="CX741" s="6"/>
      <c r="CY741" s="19"/>
      <c r="CZ741" s="6"/>
      <c r="DA741" s="6"/>
      <c r="DB741" s="30"/>
      <c r="DC741" s="19"/>
      <c r="DD741" s="6"/>
      <c r="DE741" s="6"/>
      <c r="DF741" s="6"/>
      <c r="DG741" s="19"/>
      <c r="DH741" s="6"/>
      <c r="DI741" s="6"/>
      <c r="DJ741" s="30"/>
      <c r="DK741" s="19"/>
      <c r="DL741" s="6"/>
      <c r="DM741" s="6"/>
      <c r="DN741" s="6"/>
      <c r="DO741" s="19"/>
      <c r="DP741" s="6"/>
      <c r="DQ741" s="6"/>
      <c r="DR741" s="30"/>
      <c r="DS741" s="19"/>
      <c r="DT741" s="6"/>
      <c r="DU741" s="6"/>
      <c r="DV741" s="30"/>
      <c r="DW741" s="19"/>
      <c r="DX741" s="6"/>
      <c r="DY741" s="6"/>
      <c r="DZ741" s="6"/>
      <c r="EA741" s="19"/>
      <c r="EB741" s="6"/>
      <c r="EC741" s="6"/>
      <c r="ED741" s="30"/>
      <c r="EE741" s="19"/>
      <c r="EF741" s="6"/>
      <c r="EG741" s="6"/>
      <c r="EH741" s="6"/>
      <c r="EI741" s="19"/>
      <c r="EJ741" s="6"/>
      <c r="EK741" s="6"/>
      <c r="EL741" s="30"/>
      <c r="EM741" s="19"/>
      <c r="EN741" s="6"/>
      <c r="EO741" s="6"/>
      <c r="EP741" s="6"/>
      <c r="EQ741" s="19"/>
      <c r="ER741" s="6"/>
      <c r="ES741" s="6"/>
      <c r="ET741" s="30"/>
      <c r="EU741" s="19"/>
      <c r="EV741" s="6"/>
      <c r="EW741" s="6"/>
      <c r="EX741" s="6"/>
      <c r="EY741" s="19"/>
      <c r="EZ741" s="6"/>
      <c r="FA741" s="6"/>
      <c r="FB741" s="30"/>
      <c r="FC741" s="19"/>
      <c r="FD741" s="6"/>
      <c r="FE741" s="6"/>
      <c r="FF741" s="6"/>
      <c r="FG741" s="19"/>
      <c r="FH741" s="6"/>
      <c r="FI741" s="6"/>
      <c r="FJ741" s="30"/>
      <c r="FK741" s="19"/>
      <c r="FL741" s="6"/>
      <c r="FM741" s="6"/>
      <c r="FN741" s="117"/>
      <c r="FO741" s="86"/>
    </row>
    <row r="742" spans="1:171" x14ac:dyDescent="0.2">
      <c r="A742" s="1"/>
      <c r="B742" s="76" t="str">
        <f>IF($B$53="","",$B$53)</f>
        <v>項目50</v>
      </c>
      <c r="C742" s="20"/>
      <c r="D742" s="7"/>
      <c r="E742" s="7"/>
      <c r="F742" s="7"/>
      <c r="G742" s="20"/>
      <c r="H742" s="7"/>
      <c r="I742" s="7"/>
      <c r="J742" s="7"/>
      <c r="K742" s="20"/>
      <c r="L742" s="7"/>
      <c r="M742" s="7"/>
      <c r="N742" s="7"/>
      <c r="O742" s="20"/>
      <c r="P742" s="7"/>
      <c r="Q742" s="7"/>
      <c r="R742" s="7"/>
      <c r="S742" s="20"/>
      <c r="T742" s="7"/>
      <c r="U742" s="7"/>
      <c r="V742" s="7"/>
      <c r="W742" s="20"/>
      <c r="X742" s="7"/>
      <c r="Y742" s="7"/>
      <c r="Z742" s="7"/>
      <c r="AA742" s="20"/>
      <c r="AB742" s="7"/>
      <c r="AC742" s="7"/>
      <c r="AD742" s="7"/>
      <c r="AE742" s="20"/>
      <c r="AF742" s="7"/>
      <c r="AG742" s="7"/>
      <c r="AH742" s="7"/>
      <c r="AI742" s="20"/>
      <c r="AJ742" s="7"/>
      <c r="AK742" s="7"/>
      <c r="AL742" s="7"/>
      <c r="AM742" s="20"/>
      <c r="AN742" s="7"/>
      <c r="AO742" s="7"/>
      <c r="AP742" s="7"/>
      <c r="AQ742" s="20"/>
      <c r="AR742" s="7"/>
      <c r="AS742" s="7"/>
      <c r="AT742" s="7"/>
      <c r="AU742" s="20"/>
      <c r="AV742" s="7"/>
      <c r="AW742" s="7"/>
      <c r="AX742" s="31"/>
      <c r="AY742" s="20"/>
      <c r="AZ742" s="7"/>
      <c r="BA742" s="7"/>
      <c r="BB742" s="7"/>
      <c r="BC742" s="20"/>
      <c r="BD742" s="7"/>
      <c r="BE742" s="7"/>
      <c r="BF742" s="31"/>
      <c r="BG742" s="20"/>
      <c r="BH742" s="7"/>
      <c r="BI742" s="7"/>
      <c r="BJ742" s="7"/>
      <c r="BK742" s="20"/>
      <c r="BL742" s="7"/>
      <c r="BM742" s="7"/>
      <c r="BN742" s="31"/>
      <c r="BO742" s="20"/>
      <c r="BP742" s="7"/>
      <c r="BQ742" s="7"/>
      <c r="BR742" s="7"/>
      <c r="BS742" s="20"/>
      <c r="BT742" s="7"/>
      <c r="BU742" s="7"/>
      <c r="BV742" s="31"/>
      <c r="BW742" s="20"/>
      <c r="BX742" s="7"/>
      <c r="BY742" s="7"/>
      <c r="BZ742" s="7"/>
      <c r="CA742" s="20"/>
      <c r="CB742" s="7"/>
      <c r="CC742" s="7"/>
      <c r="CD742" s="31"/>
      <c r="CE742" s="20"/>
      <c r="CF742" s="7"/>
      <c r="CG742" s="7"/>
      <c r="CH742" s="7"/>
      <c r="CI742" s="20"/>
      <c r="CJ742" s="7"/>
      <c r="CK742" s="7"/>
      <c r="CL742" s="31"/>
      <c r="CM742" s="20"/>
      <c r="CN742" s="7"/>
      <c r="CO742" s="7"/>
      <c r="CP742" s="7"/>
      <c r="CQ742" s="20"/>
      <c r="CR742" s="7"/>
      <c r="CS742" s="7"/>
      <c r="CT742" s="31"/>
      <c r="CU742" s="20"/>
      <c r="CV742" s="7"/>
      <c r="CW742" s="7"/>
      <c r="CX742" s="7"/>
      <c r="CY742" s="20"/>
      <c r="CZ742" s="7"/>
      <c r="DA742" s="7"/>
      <c r="DB742" s="31"/>
      <c r="DC742" s="20"/>
      <c r="DD742" s="7"/>
      <c r="DE742" s="7"/>
      <c r="DF742" s="7"/>
      <c r="DG742" s="20"/>
      <c r="DH742" s="7"/>
      <c r="DI742" s="7"/>
      <c r="DJ742" s="31"/>
      <c r="DK742" s="20"/>
      <c r="DL742" s="7"/>
      <c r="DM742" s="7"/>
      <c r="DN742" s="7"/>
      <c r="DO742" s="20"/>
      <c r="DP742" s="7"/>
      <c r="DQ742" s="7"/>
      <c r="DR742" s="31"/>
      <c r="DS742" s="20"/>
      <c r="DT742" s="7"/>
      <c r="DU742" s="7"/>
      <c r="DV742" s="31"/>
      <c r="DW742" s="20"/>
      <c r="DX742" s="7"/>
      <c r="DY742" s="7"/>
      <c r="DZ742" s="7"/>
      <c r="EA742" s="20"/>
      <c r="EB742" s="7"/>
      <c r="EC742" s="7"/>
      <c r="ED742" s="31"/>
      <c r="EE742" s="20"/>
      <c r="EF742" s="7"/>
      <c r="EG742" s="7"/>
      <c r="EH742" s="7"/>
      <c r="EI742" s="20"/>
      <c r="EJ742" s="7"/>
      <c r="EK742" s="7"/>
      <c r="EL742" s="31"/>
      <c r="EM742" s="20"/>
      <c r="EN742" s="7"/>
      <c r="EO742" s="7"/>
      <c r="EP742" s="7"/>
      <c r="EQ742" s="20"/>
      <c r="ER742" s="7"/>
      <c r="ES742" s="7"/>
      <c r="ET742" s="31"/>
      <c r="EU742" s="20"/>
      <c r="EV742" s="7"/>
      <c r="EW742" s="7"/>
      <c r="EX742" s="7"/>
      <c r="EY742" s="20"/>
      <c r="EZ742" s="7"/>
      <c r="FA742" s="7"/>
      <c r="FB742" s="31"/>
      <c r="FC742" s="20"/>
      <c r="FD742" s="7"/>
      <c r="FE742" s="7"/>
      <c r="FF742" s="7"/>
      <c r="FG742" s="20"/>
      <c r="FH742" s="7"/>
      <c r="FI742" s="7"/>
      <c r="FJ742" s="31"/>
      <c r="FK742" s="20"/>
      <c r="FL742" s="7"/>
      <c r="FM742" s="7"/>
      <c r="FN742" s="121"/>
      <c r="FO742" s="86"/>
    </row>
    <row r="743" spans="1:171" s="88" customFormat="1" x14ac:dyDescent="0.2">
      <c r="A743" s="5"/>
      <c r="B743" s="5"/>
      <c r="C743" s="42"/>
      <c r="D743" s="42"/>
      <c r="E743" s="42"/>
      <c r="F743" s="42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</row>
    <row r="744" spans="1:171" x14ac:dyDescent="0.2">
      <c r="A744" s="1"/>
      <c r="B744" s="314" t="s">
        <v>75</v>
      </c>
      <c r="C744" s="311" t="s">
        <v>100</v>
      </c>
      <c r="D744" s="312"/>
      <c r="E744" s="312"/>
      <c r="F744" s="313"/>
      <c r="G744" s="311" t="s">
        <v>101</v>
      </c>
      <c r="H744" s="312"/>
      <c r="I744" s="312"/>
      <c r="J744" s="313"/>
      <c r="K744" s="311" t="s">
        <v>102</v>
      </c>
      <c r="L744" s="312"/>
      <c r="M744" s="312"/>
      <c r="N744" s="313"/>
      <c r="O744" s="311" t="s">
        <v>103</v>
      </c>
      <c r="P744" s="312"/>
      <c r="Q744" s="312"/>
      <c r="R744" s="313"/>
      <c r="S744" s="311" t="s">
        <v>104</v>
      </c>
      <c r="T744" s="312"/>
      <c r="U744" s="312"/>
      <c r="V744" s="313"/>
      <c r="W744" s="311" t="s">
        <v>105</v>
      </c>
      <c r="X744" s="312"/>
      <c r="Y744" s="312"/>
      <c r="Z744" s="313"/>
      <c r="AA744" s="311" t="s">
        <v>106</v>
      </c>
      <c r="AB744" s="312"/>
      <c r="AC744" s="312"/>
      <c r="AD744" s="313"/>
      <c r="AE744" s="311" t="s">
        <v>107</v>
      </c>
      <c r="AF744" s="312"/>
      <c r="AG744" s="312"/>
      <c r="AH744" s="313"/>
      <c r="AI744" s="311" t="s">
        <v>108</v>
      </c>
      <c r="AJ744" s="312"/>
      <c r="AK744" s="312"/>
      <c r="AL744" s="313"/>
      <c r="AM744" s="311" t="s">
        <v>109</v>
      </c>
      <c r="AN744" s="312"/>
      <c r="AO744" s="312"/>
      <c r="AP744" s="313"/>
      <c r="AQ744" s="311" t="s">
        <v>110</v>
      </c>
      <c r="AR744" s="312"/>
      <c r="AS744" s="312"/>
      <c r="AT744" s="313"/>
      <c r="AU744" s="311" t="s">
        <v>111</v>
      </c>
      <c r="AV744" s="312"/>
      <c r="AW744" s="312"/>
      <c r="AX744" s="313"/>
      <c r="AY744" s="311" t="s">
        <v>112</v>
      </c>
      <c r="AZ744" s="312"/>
      <c r="BA744" s="312"/>
      <c r="BB744" s="313"/>
      <c r="BC744" s="311" t="s">
        <v>113</v>
      </c>
      <c r="BD744" s="312"/>
      <c r="BE744" s="312"/>
      <c r="BF744" s="313"/>
      <c r="BG744" s="311" t="s">
        <v>114</v>
      </c>
      <c r="BH744" s="312"/>
      <c r="BI744" s="312"/>
      <c r="BJ744" s="313"/>
      <c r="BK744" s="311" t="s">
        <v>115</v>
      </c>
      <c r="BL744" s="312"/>
      <c r="BM744" s="312"/>
      <c r="BN744" s="313"/>
      <c r="BO744" s="311" t="s">
        <v>116</v>
      </c>
      <c r="BP744" s="312"/>
      <c r="BQ744" s="312"/>
      <c r="BR744" s="313"/>
      <c r="BS744" s="311" t="s">
        <v>117</v>
      </c>
      <c r="BT744" s="312"/>
      <c r="BU744" s="312"/>
      <c r="BV744" s="313"/>
      <c r="BW744" s="311" t="s">
        <v>118</v>
      </c>
      <c r="BX744" s="312"/>
      <c r="BY744" s="312"/>
      <c r="BZ744" s="313"/>
      <c r="CA744" s="311" t="s">
        <v>119</v>
      </c>
      <c r="CB744" s="312"/>
      <c r="CC744" s="312"/>
      <c r="CD744" s="313"/>
      <c r="CE744" s="311" t="s">
        <v>120</v>
      </c>
      <c r="CF744" s="312"/>
      <c r="CG744" s="312"/>
      <c r="CH744" s="313"/>
      <c r="CI744" s="311" t="s">
        <v>121</v>
      </c>
      <c r="CJ744" s="312"/>
      <c r="CK744" s="312"/>
      <c r="CL744" s="313"/>
      <c r="CM744" s="311" t="s">
        <v>122</v>
      </c>
      <c r="CN744" s="312"/>
      <c r="CO744" s="312"/>
      <c r="CP744" s="313"/>
      <c r="CQ744" s="311" t="s">
        <v>123</v>
      </c>
      <c r="CR744" s="312"/>
      <c r="CS744" s="312"/>
      <c r="CT744" s="313"/>
      <c r="CU744" s="311" t="s">
        <v>124</v>
      </c>
      <c r="CV744" s="312"/>
      <c r="CW744" s="312"/>
      <c r="CX744" s="313"/>
      <c r="CY744" s="311" t="s">
        <v>125</v>
      </c>
      <c r="CZ744" s="312"/>
      <c r="DA744" s="312"/>
      <c r="DB744" s="313"/>
      <c r="DC744" s="311" t="s">
        <v>126</v>
      </c>
      <c r="DD744" s="312"/>
      <c r="DE744" s="312"/>
      <c r="DF744" s="313"/>
      <c r="DG744" s="311" t="s">
        <v>127</v>
      </c>
      <c r="DH744" s="312"/>
      <c r="DI744" s="312"/>
      <c r="DJ744" s="313"/>
      <c r="DK744" s="311" t="s">
        <v>128</v>
      </c>
      <c r="DL744" s="312"/>
      <c r="DM744" s="312"/>
      <c r="DN744" s="313"/>
      <c r="DO744" s="311" t="s">
        <v>129</v>
      </c>
      <c r="DP744" s="312"/>
      <c r="DQ744" s="312"/>
      <c r="DR744" s="313"/>
      <c r="DS744" s="311" t="s">
        <v>130</v>
      </c>
      <c r="DT744" s="312"/>
      <c r="DU744" s="312"/>
      <c r="DV744" s="313"/>
      <c r="DW744" s="311" t="s">
        <v>207</v>
      </c>
      <c r="DX744" s="312"/>
      <c r="DY744" s="312"/>
      <c r="DZ744" s="313"/>
      <c r="EA744" s="311" t="s">
        <v>208</v>
      </c>
      <c r="EB744" s="312"/>
      <c r="EC744" s="312"/>
      <c r="ED744" s="313"/>
      <c r="EE744" s="311" t="s">
        <v>209</v>
      </c>
      <c r="EF744" s="312"/>
      <c r="EG744" s="312"/>
      <c r="EH744" s="313"/>
      <c r="EI744" s="311" t="s">
        <v>210</v>
      </c>
      <c r="EJ744" s="312"/>
      <c r="EK744" s="312"/>
      <c r="EL744" s="313"/>
      <c r="EM744" s="311" t="s">
        <v>211</v>
      </c>
      <c r="EN744" s="312"/>
      <c r="EO744" s="312"/>
      <c r="EP744" s="313"/>
      <c r="EQ744" s="311" t="s">
        <v>212</v>
      </c>
      <c r="ER744" s="312"/>
      <c r="ES744" s="312"/>
      <c r="ET744" s="313"/>
      <c r="EU744" s="311" t="s">
        <v>213</v>
      </c>
      <c r="EV744" s="312"/>
      <c r="EW744" s="312"/>
      <c r="EX744" s="313"/>
      <c r="EY744" s="311" t="s">
        <v>214</v>
      </c>
      <c r="EZ744" s="312"/>
      <c r="FA744" s="312"/>
      <c r="FB744" s="313"/>
      <c r="FC744" s="311" t="s">
        <v>215</v>
      </c>
      <c r="FD744" s="312"/>
      <c r="FE744" s="312"/>
      <c r="FF744" s="313"/>
      <c r="FG744" s="311" t="s">
        <v>216</v>
      </c>
      <c r="FH744" s="312"/>
      <c r="FI744" s="312"/>
      <c r="FJ744" s="313"/>
      <c r="FK744" s="311" t="s">
        <v>217</v>
      </c>
      <c r="FL744" s="312"/>
      <c r="FM744" s="312"/>
      <c r="FN744" s="313"/>
      <c r="FO744" s="86"/>
    </row>
    <row r="745" spans="1:171" x14ac:dyDescent="0.2">
      <c r="A745" s="1"/>
      <c r="B745" s="316"/>
      <c r="C745" s="12" t="s">
        <v>0</v>
      </c>
      <c r="D745" s="11" t="s">
        <v>1</v>
      </c>
      <c r="E745" s="10" t="s">
        <v>2</v>
      </c>
      <c r="F745" s="16" t="s">
        <v>3</v>
      </c>
      <c r="G745" s="12" t="s">
        <v>0</v>
      </c>
      <c r="H745" s="11" t="s">
        <v>1</v>
      </c>
      <c r="I745" s="10" t="s">
        <v>2</v>
      </c>
      <c r="J745" s="16" t="s">
        <v>3</v>
      </c>
      <c r="K745" s="12" t="s">
        <v>0</v>
      </c>
      <c r="L745" s="11" t="s">
        <v>1</v>
      </c>
      <c r="M745" s="10" t="s">
        <v>2</v>
      </c>
      <c r="N745" s="16" t="s">
        <v>3</v>
      </c>
      <c r="O745" s="12" t="s">
        <v>0</v>
      </c>
      <c r="P745" s="11" t="s">
        <v>1</v>
      </c>
      <c r="Q745" s="10" t="s">
        <v>2</v>
      </c>
      <c r="R745" s="16" t="s">
        <v>3</v>
      </c>
      <c r="S745" s="12" t="s">
        <v>0</v>
      </c>
      <c r="T745" s="11" t="s">
        <v>1</v>
      </c>
      <c r="U745" s="10" t="s">
        <v>2</v>
      </c>
      <c r="V745" s="16" t="s">
        <v>3</v>
      </c>
      <c r="W745" s="12" t="s">
        <v>0</v>
      </c>
      <c r="X745" s="11" t="s">
        <v>1</v>
      </c>
      <c r="Y745" s="10" t="s">
        <v>2</v>
      </c>
      <c r="Z745" s="16" t="s">
        <v>3</v>
      </c>
      <c r="AA745" s="12" t="s">
        <v>0</v>
      </c>
      <c r="AB745" s="11" t="s">
        <v>1</v>
      </c>
      <c r="AC745" s="10" t="s">
        <v>2</v>
      </c>
      <c r="AD745" s="16" t="s">
        <v>3</v>
      </c>
      <c r="AE745" s="12" t="s">
        <v>0</v>
      </c>
      <c r="AF745" s="11" t="s">
        <v>1</v>
      </c>
      <c r="AG745" s="10" t="s">
        <v>2</v>
      </c>
      <c r="AH745" s="16" t="s">
        <v>3</v>
      </c>
      <c r="AI745" s="12" t="s">
        <v>0</v>
      </c>
      <c r="AJ745" s="11" t="s">
        <v>1</v>
      </c>
      <c r="AK745" s="10" t="s">
        <v>2</v>
      </c>
      <c r="AL745" s="16" t="s">
        <v>3</v>
      </c>
      <c r="AM745" s="12" t="s">
        <v>0</v>
      </c>
      <c r="AN745" s="11" t="s">
        <v>1</v>
      </c>
      <c r="AO745" s="10" t="s">
        <v>2</v>
      </c>
      <c r="AP745" s="16" t="s">
        <v>3</v>
      </c>
      <c r="AQ745" s="12" t="s">
        <v>0</v>
      </c>
      <c r="AR745" s="11" t="s">
        <v>1</v>
      </c>
      <c r="AS745" s="10" t="s">
        <v>2</v>
      </c>
      <c r="AT745" s="16" t="s">
        <v>3</v>
      </c>
      <c r="AU745" s="12" t="s">
        <v>0</v>
      </c>
      <c r="AV745" s="11" t="s">
        <v>1</v>
      </c>
      <c r="AW745" s="10" t="s">
        <v>2</v>
      </c>
      <c r="AX745" s="24" t="s">
        <v>3</v>
      </c>
      <c r="AY745" s="12" t="s">
        <v>0</v>
      </c>
      <c r="AZ745" s="11" t="s">
        <v>1</v>
      </c>
      <c r="BA745" s="10" t="s">
        <v>2</v>
      </c>
      <c r="BB745" s="16" t="s">
        <v>3</v>
      </c>
      <c r="BC745" s="12" t="s">
        <v>0</v>
      </c>
      <c r="BD745" s="11" t="s">
        <v>1</v>
      </c>
      <c r="BE745" s="10" t="s">
        <v>2</v>
      </c>
      <c r="BF745" s="24" t="s">
        <v>3</v>
      </c>
      <c r="BG745" s="12" t="s">
        <v>0</v>
      </c>
      <c r="BH745" s="11" t="s">
        <v>1</v>
      </c>
      <c r="BI745" s="10" t="s">
        <v>2</v>
      </c>
      <c r="BJ745" s="16" t="s">
        <v>3</v>
      </c>
      <c r="BK745" s="12" t="s">
        <v>0</v>
      </c>
      <c r="BL745" s="11" t="s">
        <v>1</v>
      </c>
      <c r="BM745" s="10" t="s">
        <v>2</v>
      </c>
      <c r="BN745" s="24" t="s">
        <v>3</v>
      </c>
      <c r="BO745" s="12" t="s">
        <v>0</v>
      </c>
      <c r="BP745" s="11" t="s">
        <v>1</v>
      </c>
      <c r="BQ745" s="10" t="s">
        <v>2</v>
      </c>
      <c r="BR745" s="16" t="s">
        <v>3</v>
      </c>
      <c r="BS745" s="12" t="s">
        <v>0</v>
      </c>
      <c r="BT745" s="11" t="s">
        <v>1</v>
      </c>
      <c r="BU745" s="10" t="s">
        <v>2</v>
      </c>
      <c r="BV745" s="24" t="s">
        <v>3</v>
      </c>
      <c r="BW745" s="12" t="s">
        <v>0</v>
      </c>
      <c r="BX745" s="11" t="s">
        <v>1</v>
      </c>
      <c r="BY745" s="10" t="s">
        <v>2</v>
      </c>
      <c r="BZ745" s="16" t="s">
        <v>3</v>
      </c>
      <c r="CA745" s="12" t="s">
        <v>0</v>
      </c>
      <c r="CB745" s="11" t="s">
        <v>1</v>
      </c>
      <c r="CC745" s="10" t="s">
        <v>2</v>
      </c>
      <c r="CD745" s="24" t="s">
        <v>3</v>
      </c>
      <c r="CE745" s="12" t="s">
        <v>0</v>
      </c>
      <c r="CF745" s="11" t="s">
        <v>1</v>
      </c>
      <c r="CG745" s="10" t="s">
        <v>2</v>
      </c>
      <c r="CH745" s="16" t="s">
        <v>3</v>
      </c>
      <c r="CI745" s="12" t="s">
        <v>0</v>
      </c>
      <c r="CJ745" s="11" t="s">
        <v>1</v>
      </c>
      <c r="CK745" s="10" t="s">
        <v>2</v>
      </c>
      <c r="CL745" s="24" t="s">
        <v>3</v>
      </c>
      <c r="CM745" s="12" t="s">
        <v>0</v>
      </c>
      <c r="CN745" s="11" t="s">
        <v>1</v>
      </c>
      <c r="CO745" s="10" t="s">
        <v>2</v>
      </c>
      <c r="CP745" s="16" t="s">
        <v>3</v>
      </c>
      <c r="CQ745" s="12" t="s">
        <v>0</v>
      </c>
      <c r="CR745" s="11" t="s">
        <v>1</v>
      </c>
      <c r="CS745" s="10" t="s">
        <v>2</v>
      </c>
      <c r="CT745" s="24" t="s">
        <v>3</v>
      </c>
      <c r="CU745" s="12" t="s">
        <v>0</v>
      </c>
      <c r="CV745" s="11" t="s">
        <v>1</v>
      </c>
      <c r="CW745" s="10" t="s">
        <v>2</v>
      </c>
      <c r="CX745" s="16" t="s">
        <v>3</v>
      </c>
      <c r="CY745" s="12" t="s">
        <v>0</v>
      </c>
      <c r="CZ745" s="11" t="s">
        <v>1</v>
      </c>
      <c r="DA745" s="10" t="s">
        <v>2</v>
      </c>
      <c r="DB745" s="24" t="s">
        <v>3</v>
      </c>
      <c r="DC745" s="12" t="s">
        <v>0</v>
      </c>
      <c r="DD745" s="11" t="s">
        <v>1</v>
      </c>
      <c r="DE745" s="10" t="s">
        <v>2</v>
      </c>
      <c r="DF745" s="16" t="s">
        <v>3</v>
      </c>
      <c r="DG745" s="12" t="s">
        <v>0</v>
      </c>
      <c r="DH745" s="11" t="s">
        <v>1</v>
      </c>
      <c r="DI745" s="10" t="s">
        <v>2</v>
      </c>
      <c r="DJ745" s="24" t="s">
        <v>3</v>
      </c>
      <c r="DK745" s="12" t="s">
        <v>0</v>
      </c>
      <c r="DL745" s="11" t="s">
        <v>1</v>
      </c>
      <c r="DM745" s="10" t="s">
        <v>2</v>
      </c>
      <c r="DN745" s="16" t="s">
        <v>3</v>
      </c>
      <c r="DO745" s="12" t="s">
        <v>0</v>
      </c>
      <c r="DP745" s="11" t="s">
        <v>1</v>
      </c>
      <c r="DQ745" s="10" t="s">
        <v>2</v>
      </c>
      <c r="DR745" s="24" t="s">
        <v>3</v>
      </c>
      <c r="DS745" s="12" t="s">
        <v>0</v>
      </c>
      <c r="DT745" s="11" t="s">
        <v>1</v>
      </c>
      <c r="DU745" s="10" t="s">
        <v>2</v>
      </c>
      <c r="DV745" s="24" t="s">
        <v>3</v>
      </c>
      <c r="DW745" s="12" t="s">
        <v>0</v>
      </c>
      <c r="DX745" s="11" t="s">
        <v>1</v>
      </c>
      <c r="DY745" s="10" t="s">
        <v>2</v>
      </c>
      <c r="DZ745" s="16" t="s">
        <v>3</v>
      </c>
      <c r="EA745" s="12" t="s">
        <v>0</v>
      </c>
      <c r="EB745" s="11" t="s">
        <v>1</v>
      </c>
      <c r="EC745" s="10" t="s">
        <v>2</v>
      </c>
      <c r="ED745" s="24" t="s">
        <v>3</v>
      </c>
      <c r="EE745" s="12" t="s">
        <v>0</v>
      </c>
      <c r="EF745" s="11" t="s">
        <v>1</v>
      </c>
      <c r="EG745" s="10" t="s">
        <v>2</v>
      </c>
      <c r="EH745" s="16" t="s">
        <v>3</v>
      </c>
      <c r="EI745" s="12" t="s">
        <v>0</v>
      </c>
      <c r="EJ745" s="11" t="s">
        <v>1</v>
      </c>
      <c r="EK745" s="10" t="s">
        <v>2</v>
      </c>
      <c r="EL745" s="24" t="s">
        <v>3</v>
      </c>
      <c r="EM745" s="12" t="s">
        <v>0</v>
      </c>
      <c r="EN745" s="11" t="s">
        <v>1</v>
      </c>
      <c r="EO745" s="10" t="s">
        <v>2</v>
      </c>
      <c r="EP745" s="16" t="s">
        <v>3</v>
      </c>
      <c r="EQ745" s="12" t="s">
        <v>0</v>
      </c>
      <c r="ER745" s="11" t="s">
        <v>1</v>
      </c>
      <c r="ES745" s="10" t="s">
        <v>2</v>
      </c>
      <c r="ET745" s="24" t="s">
        <v>3</v>
      </c>
      <c r="EU745" s="12" t="s">
        <v>0</v>
      </c>
      <c r="EV745" s="11" t="s">
        <v>1</v>
      </c>
      <c r="EW745" s="10" t="s">
        <v>2</v>
      </c>
      <c r="EX745" s="16" t="s">
        <v>3</v>
      </c>
      <c r="EY745" s="12" t="s">
        <v>0</v>
      </c>
      <c r="EZ745" s="11" t="s">
        <v>1</v>
      </c>
      <c r="FA745" s="10" t="s">
        <v>2</v>
      </c>
      <c r="FB745" s="24" t="s">
        <v>3</v>
      </c>
      <c r="FC745" s="12" t="s">
        <v>0</v>
      </c>
      <c r="FD745" s="11" t="s">
        <v>1</v>
      </c>
      <c r="FE745" s="10" t="s">
        <v>2</v>
      </c>
      <c r="FF745" s="16" t="s">
        <v>3</v>
      </c>
      <c r="FG745" s="12" t="s">
        <v>0</v>
      </c>
      <c r="FH745" s="11" t="s">
        <v>1</v>
      </c>
      <c r="FI745" s="10" t="s">
        <v>2</v>
      </c>
      <c r="FJ745" s="24" t="s">
        <v>3</v>
      </c>
      <c r="FK745" s="12" t="s">
        <v>0</v>
      </c>
      <c r="FL745" s="11" t="s">
        <v>1</v>
      </c>
      <c r="FM745" s="10" t="s">
        <v>2</v>
      </c>
      <c r="FN745" s="87" t="s">
        <v>3</v>
      </c>
      <c r="FO745" s="86"/>
    </row>
    <row r="746" spans="1:171" x14ac:dyDescent="0.2">
      <c r="A746" s="1"/>
      <c r="B746" s="73" t="str">
        <f>IF($B$4="","",$B$4)</f>
        <v>加工食品</v>
      </c>
      <c r="C746" s="21">
        <v>560150.52289999998</v>
      </c>
      <c r="D746" s="8">
        <v>110728265.40620001</v>
      </c>
      <c r="E746" s="8">
        <v>0</v>
      </c>
      <c r="F746" s="8">
        <v>94753795.258900002</v>
      </c>
      <c r="G746" s="21">
        <v>659198.19429999997</v>
      </c>
      <c r="H746" s="8">
        <v>133409281.4975</v>
      </c>
      <c r="I746" s="8">
        <v>0</v>
      </c>
      <c r="J746" s="8">
        <v>123307982.3046</v>
      </c>
      <c r="K746" s="21">
        <v>612252.11979999999</v>
      </c>
      <c r="L746" s="8">
        <v>123220351.1196</v>
      </c>
      <c r="M746" s="8">
        <v>0</v>
      </c>
      <c r="N746" s="8">
        <v>118202132.1162</v>
      </c>
      <c r="O746" s="21">
        <v>521739.26120000001</v>
      </c>
      <c r="P746" s="8">
        <v>97053652.871099994</v>
      </c>
      <c r="Q746" s="8">
        <v>0</v>
      </c>
      <c r="R746" s="8">
        <v>88434279.540600002</v>
      </c>
      <c r="S746" s="21">
        <v>764770.50699999998</v>
      </c>
      <c r="T746" s="8">
        <v>149399649.48500001</v>
      </c>
      <c r="U746" s="8">
        <v>0</v>
      </c>
      <c r="V746" s="8">
        <v>134571539.60929999</v>
      </c>
      <c r="W746" s="21">
        <v>634326.44059999997</v>
      </c>
      <c r="X746" s="8">
        <v>120219736.1168</v>
      </c>
      <c r="Y746" s="8">
        <v>0</v>
      </c>
      <c r="Z746" s="8">
        <v>107111795.6612</v>
      </c>
      <c r="AA746" s="21">
        <v>565957.07250000001</v>
      </c>
      <c r="AB746" s="8">
        <v>109450268.617</v>
      </c>
      <c r="AC746" s="8">
        <v>0</v>
      </c>
      <c r="AD746" s="8">
        <v>94547259.153600007</v>
      </c>
      <c r="AE746" s="21">
        <v>561071.93189999997</v>
      </c>
      <c r="AF746" s="8">
        <v>110951148.9181</v>
      </c>
      <c r="AG746" s="8">
        <v>0</v>
      </c>
      <c r="AH746" s="8">
        <v>96087966.768600002</v>
      </c>
      <c r="AI746" s="21">
        <v>643181.7426</v>
      </c>
      <c r="AJ746" s="8">
        <v>130210696.3598</v>
      </c>
      <c r="AK746" s="8">
        <v>0</v>
      </c>
      <c r="AL746" s="8">
        <v>118789812.8092</v>
      </c>
      <c r="AM746" s="21">
        <v>718706.69420000003</v>
      </c>
      <c r="AN746" s="8">
        <v>146260133.7687</v>
      </c>
      <c r="AO746" s="8">
        <v>0</v>
      </c>
      <c r="AP746" s="8">
        <v>140828118.9515</v>
      </c>
      <c r="AQ746" s="21">
        <v>598868.13320000004</v>
      </c>
      <c r="AR746" s="8">
        <v>115479143.2181</v>
      </c>
      <c r="AS746" s="8">
        <v>0</v>
      </c>
      <c r="AT746" s="8">
        <v>98394488.7324</v>
      </c>
      <c r="AU746" s="21">
        <v>574548.01630000002</v>
      </c>
      <c r="AV746" s="8">
        <v>111010481.0722</v>
      </c>
      <c r="AW746" s="8">
        <v>0</v>
      </c>
      <c r="AX746" s="29">
        <v>98721855.513699993</v>
      </c>
      <c r="AY746" s="21">
        <v>619580.13040000002</v>
      </c>
      <c r="AZ746" s="8">
        <v>117334727.4385</v>
      </c>
      <c r="BA746" s="8">
        <v>0</v>
      </c>
      <c r="BB746" s="8">
        <v>104071013.4084</v>
      </c>
      <c r="BC746" s="21">
        <v>500483.641</v>
      </c>
      <c r="BD746" s="8">
        <v>94523016.923899993</v>
      </c>
      <c r="BE746" s="8">
        <v>0</v>
      </c>
      <c r="BF746" s="29">
        <v>84748945.481600001</v>
      </c>
      <c r="BG746" s="21">
        <v>563392.30599999998</v>
      </c>
      <c r="BH746" s="8">
        <v>114360485.11310001</v>
      </c>
      <c r="BI746" s="8">
        <v>0</v>
      </c>
      <c r="BJ746" s="8">
        <v>100685348.79960001</v>
      </c>
      <c r="BK746" s="21">
        <v>702091.26769999997</v>
      </c>
      <c r="BL746" s="8">
        <v>142452935.68700001</v>
      </c>
      <c r="BM746" s="8">
        <v>0</v>
      </c>
      <c r="BN746" s="29">
        <v>131922199.3541</v>
      </c>
      <c r="BO746" s="21">
        <v>690897.17059999995</v>
      </c>
      <c r="BP746" s="8">
        <v>140378111.04359999</v>
      </c>
      <c r="BQ746" s="8">
        <v>0</v>
      </c>
      <c r="BR746" s="8">
        <v>137466433.99869999</v>
      </c>
      <c r="BS746" s="21">
        <v>557810.56559999997</v>
      </c>
      <c r="BT746" s="8">
        <v>106417692.34980001</v>
      </c>
      <c r="BU746" s="8">
        <v>0</v>
      </c>
      <c r="BV746" s="29">
        <v>90309766.162499994</v>
      </c>
      <c r="BW746" s="21">
        <v>609307.42660000001</v>
      </c>
      <c r="BX746" s="8">
        <v>117553576.7947</v>
      </c>
      <c r="BY746" s="8">
        <v>0</v>
      </c>
      <c r="BZ746" s="8">
        <v>103785389.3318</v>
      </c>
      <c r="CA746" s="21">
        <v>601378.95030000003</v>
      </c>
      <c r="CB746" s="8">
        <v>114293230.27509999</v>
      </c>
      <c r="CC746" s="8">
        <v>0</v>
      </c>
      <c r="CD746" s="29">
        <v>100561677.4787</v>
      </c>
      <c r="CE746" s="21">
        <v>561155.08409999998</v>
      </c>
      <c r="CF746" s="8">
        <v>109720377.1767</v>
      </c>
      <c r="CG746" s="8">
        <v>0</v>
      </c>
      <c r="CH746" s="8">
        <v>98251033.315300003</v>
      </c>
      <c r="CI746" s="21">
        <v>558655.8996</v>
      </c>
      <c r="CJ746" s="8">
        <v>112401806.1212</v>
      </c>
      <c r="CK746" s="8">
        <v>0</v>
      </c>
      <c r="CL746" s="29">
        <v>96414769.989399999</v>
      </c>
      <c r="CM746" s="21">
        <v>652360.32949999999</v>
      </c>
      <c r="CN746" s="8">
        <v>138040124.73609999</v>
      </c>
      <c r="CO746" s="8">
        <v>0</v>
      </c>
      <c r="CP746" s="8">
        <v>126468241.4243</v>
      </c>
      <c r="CQ746" s="21">
        <v>634990.46739999996</v>
      </c>
      <c r="CR746" s="8">
        <v>134279901.14669999</v>
      </c>
      <c r="CS746" s="8">
        <v>0</v>
      </c>
      <c r="CT746" s="29">
        <v>136694370.63850001</v>
      </c>
      <c r="CU746" s="21">
        <v>694446.61100000003</v>
      </c>
      <c r="CV746" s="8">
        <v>136199563.99290001</v>
      </c>
      <c r="CW746" s="8">
        <v>0</v>
      </c>
      <c r="CX746" s="8">
        <v>121036112.60089999</v>
      </c>
      <c r="CY746" s="21">
        <v>521189.96029999998</v>
      </c>
      <c r="CZ746" s="8">
        <v>100972095.14309999</v>
      </c>
      <c r="DA746" s="8">
        <v>0</v>
      </c>
      <c r="DB746" s="29">
        <v>90105776.709399998</v>
      </c>
      <c r="DC746" s="21">
        <v>570577.05189999996</v>
      </c>
      <c r="DD746" s="8">
        <v>108708985.6936</v>
      </c>
      <c r="DE746" s="8">
        <v>0</v>
      </c>
      <c r="DF746" s="8">
        <v>94041069.085800007</v>
      </c>
      <c r="DG746" s="21">
        <v>592277.58840000001</v>
      </c>
      <c r="DH746" s="8">
        <v>114913013.39210001</v>
      </c>
      <c r="DI746" s="8">
        <v>0</v>
      </c>
      <c r="DJ746" s="29">
        <v>103986150.30419999</v>
      </c>
      <c r="DK746" s="21">
        <v>460045.00219999999</v>
      </c>
      <c r="DL746" s="8">
        <v>92776352.611100003</v>
      </c>
      <c r="DM746" s="8">
        <v>0</v>
      </c>
      <c r="DN746" s="8">
        <v>81515016.841499999</v>
      </c>
      <c r="DO746" s="21">
        <v>666035.52969999996</v>
      </c>
      <c r="DP746" s="8">
        <v>135888502.66850001</v>
      </c>
      <c r="DQ746" s="8">
        <v>0</v>
      </c>
      <c r="DR746" s="29">
        <v>127315149.39820001</v>
      </c>
      <c r="DS746" s="21">
        <v>549340.12309999997</v>
      </c>
      <c r="DT746" s="8">
        <v>112419513.0027</v>
      </c>
      <c r="DU746" s="8">
        <v>0</v>
      </c>
      <c r="DV746" s="29">
        <v>108717967.5297</v>
      </c>
      <c r="DW746" s="21">
        <v>645633.28090000001</v>
      </c>
      <c r="DX746" s="8">
        <v>127658333.88500001</v>
      </c>
      <c r="DY746" s="8">
        <v>0</v>
      </c>
      <c r="DZ746" s="8">
        <v>110823690.24079999</v>
      </c>
      <c r="EA746" s="21">
        <v>550039.26060000004</v>
      </c>
      <c r="EB746" s="8">
        <v>110602956.21600001</v>
      </c>
      <c r="EC746" s="8">
        <v>0</v>
      </c>
      <c r="ED746" s="29">
        <v>100039387.5438</v>
      </c>
      <c r="EE746" s="21">
        <v>557644.03029999998</v>
      </c>
      <c r="EF746" s="8">
        <v>110977600.9973</v>
      </c>
      <c r="EG746" s="8">
        <v>0</v>
      </c>
      <c r="EH746" s="8">
        <v>98956233.646300003</v>
      </c>
      <c r="EI746" s="21">
        <v>605151.53150000004</v>
      </c>
      <c r="EJ746" s="8">
        <v>124293210.2871</v>
      </c>
      <c r="EK746" s="8">
        <v>0</v>
      </c>
      <c r="EL746" s="29">
        <v>111088871.0381</v>
      </c>
      <c r="EM746" s="21">
        <v>628074.07250000001</v>
      </c>
      <c r="EN746" s="8">
        <v>122474592.8803</v>
      </c>
      <c r="EO746" s="8">
        <v>0</v>
      </c>
      <c r="EP746" s="8">
        <v>113471222.4791</v>
      </c>
      <c r="EQ746" s="21">
        <v>591980.77130000002</v>
      </c>
      <c r="ER746" s="8">
        <v>119986696.1312</v>
      </c>
      <c r="ES746" s="8">
        <v>0</v>
      </c>
      <c r="ET746" s="29">
        <v>111718250.02860001</v>
      </c>
      <c r="EU746" s="21">
        <v>668367.07550000004</v>
      </c>
      <c r="EV746" s="8">
        <v>136278537.7595</v>
      </c>
      <c r="EW746" s="8">
        <v>0</v>
      </c>
      <c r="EX746" s="8">
        <v>128056564.7661</v>
      </c>
      <c r="EY746" s="21">
        <v>566007.6594</v>
      </c>
      <c r="EZ746" s="8">
        <v>108167279.5222</v>
      </c>
      <c r="FA746" s="8">
        <v>0</v>
      </c>
      <c r="FB746" s="29">
        <v>92590617.930800006</v>
      </c>
      <c r="FC746" s="21">
        <v>624498.36470000003</v>
      </c>
      <c r="FD746" s="8">
        <v>119819900.265</v>
      </c>
      <c r="FE746" s="8">
        <v>0</v>
      </c>
      <c r="FF746" s="8">
        <v>108342409.44939999</v>
      </c>
      <c r="FG746" s="21">
        <v>605877.43720000004</v>
      </c>
      <c r="FH746" s="8">
        <v>113659511.2949</v>
      </c>
      <c r="FI746" s="8">
        <v>0</v>
      </c>
      <c r="FJ746" s="29">
        <v>100776195.4994</v>
      </c>
      <c r="FK746" s="21">
        <v>567203.10660000006</v>
      </c>
      <c r="FL746" s="8">
        <v>109241593.54960001</v>
      </c>
      <c r="FM746" s="8">
        <v>0</v>
      </c>
      <c r="FN746" s="114">
        <v>98926219.806500003</v>
      </c>
      <c r="FO746" s="86"/>
    </row>
    <row r="747" spans="1:171" x14ac:dyDescent="0.2">
      <c r="A747" s="1"/>
      <c r="B747" s="74" t="str">
        <f>IF($B$5="","",$B$5)</f>
        <v>生鮮食品</v>
      </c>
      <c r="C747" s="19">
        <v>146772.81950000001</v>
      </c>
      <c r="D747" s="6">
        <v>22795978.047899999</v>
      </c>
      <c r="E747" s="6">
        <v>0</v>
      </c>
      <c r="F747" s="6">
        <v>15109019.8036</v>
      </c>
      <c r="G747" s="19">
        <v>166431.3204</v>
      </c>
      <c r="H747" s="6">
        <v>24619606.728999998</v>
      </c>
      <c r="I747" s="6">
        <v>0</v>
      </c>
      <c r="J747" s="6">
        <v>15532328.1468</v>
      </c>
      <c r="K747" s="19">
        <v>155918.96410000001</v>
      </c>
      <c r="L747" s="6">
        <v>22349598.032400001</v>
      </c>
      <c r="M747" s="6">
        <v>0</v>
      </c>
      <c r="N747" s="6">
        <v>15348068.937899999</v>
      </c>
      <c r="O747" s="19">
        <v>153959.94399999999</v>
      </c>
      <c r="P747" s="6">
        <v>20651260.794799998</v>
      </c>
      <c r="Q747" s="6">
        <v>0</v>
      </c>
      <c r="R747" s="6">
        <v>14061532.816299999</v>
      </c>
      <c r="S747" s="19">
        <v>205637.31580000001</v>
      </c>
      <c r="T747" s="6">
        <v>28107627.057700001</v>
      </c>
      <c r="U747" s="6">
        <v>0</v>
      </c>
      <c r="V747" s="6">
        <v>20126501.3609</v>
      </c>
      <c r="W747" s="19">
        <v>187961.4357</v>
      </c>
      <c r="X747" s="6">
        <v>24803299.295400001</v>
      </c>
      <c r="Y747" s="6">
        <v>0</v>
      </c>
      <c r="Z747" s="6">
        <v>18078266.358800001</v>
      </c>
      <c r="AA747" s="19">
        <v>156593.41579999999</v>
      </c>
      <c r="AB747" s="6">
        <v>22053666.936099999</v>
      </c>
      <c r="AC747" s="6">
        <v>0</v>
      </c>
      <c r="AD747" s="6">
        <v>13456143.3815</v>
      </c>
      <c r="AE747" s="19">
        <v>149604.19620000001</v>
      </c>
      <c r="AF747" s="6">
        <v>21915466.315099999</v>
      </c>
      <c r="AG747" s="6">
        <v>0</v>
      </c>
      <c r="AH747" s="6">
        <v>13461197.3157</v>
      </c>
      <c r="AI747" s="19">
        <v>164730.0172</v>
      </c>
      <c r="AJ747" s="6">
        <v>24525802.888</v>
      </c>
      <c r="AK747" s="6">
        <v>0</v>
      </c>
      <c r="AL747" s="6">
        <v>14384160.7095</v>
      </c>
      <c r="AM747" s="19">
        <v>176202.06330000001</v>
      </c>
      <c r="AN747" s="6">
        <v>25968418.389699999</v>
      </c>
      <c r="AO747" s="6">
        <v>0</v>
      </c>
      <c r="AP747" s="6">
        <v>17031403.324200001</v>
      </c>
      <c r="AQ747" s="19">
        <v>172039.27549999999</v>
      </c>
      <c r="AR747" s="6">
        <v>24093105.559900001</v>
      </c>
      <c r="AS747" s="6">
        <v>0</v>
      </c>
      <c r="AT747" s="6">
        <v>17042922.773800001</v>
      </c>
      <c r="AU747" s="19">
        <v>152693.76019999999</v>
      </c>
      <c r="AV747" s="6">
        <v>21786181.953000002</v>
      </c>
      <c r="AW747" s="6">
        <v>0</v>
      </c>
      <c r="AX747" s="30">
        <v>14173350.0469</v>
      </c>
      <c r="AY747" s="19">
        <v>178727.9584</v>
      </c>
      <c r="AZ747" s="6">
        <v>24614179.441199999</v>
      </c>
      <c r="BA747" s="6">
        <v>0</v>
      </c>
      <c r="BB747" s="6">
        <v>18296032.962099999</v>
      </c>
      <c r="BC747" s="19">
        <v>142411.35560000001</v>
      </c>
      <c r="BD747" s="6">
        <v>19597721.725200001</v>
      </c>
      <c r="BE747" s="6">
        <v>0</v>
      </c>
      <c r="BF747" s="30">
        <v>12110705.575200001</v>
      </c>
      <c r="BG747" s="19">
        <v>137775.3578</v>
      </c>
      <c r="BH747" s="6">
        <v>20101784.6008</v>
      </c>
      <c r="BI747" s="6">
        <v>0</v>
      </c>
      <c r="BJ747" s="6">
        <v>13232937.048800001</v>
      </c>
      <c r="BK747" s="19">
        <v>178027.63639999999</v>
      </c>
      <c r="BL747" s="6">
        <v>26571122.332899999</v>
      </c>
      <c r="BM747" s="6">
        <v>0</v>
      </c>
      <c r="BN747" s="30">
        <v>16897479.464699998</v>
      </c>
      <c r="BO747" s="19">
        <v>207022.69940000001</v>
      </c>
      <c r="BP747" s="6">
        <v>31546431.098000001</v>
      </c>
      <c r="BQ747" s="6">
        <v>0</v>
      </c>
      <c r="BR747" s="6">
        <v>20193689.214699998</v>
      </c>
      <c r="BS747" s="19">
        <v>241317.0624</v>
      </c>
      <c r="BT747" s="6">
        <v>33479247.344799999</v>
      </c>
      <c r="BU747" s="6">
        <v>0</v>
      </c>
      <c r="BV747" s="30">
        <v>22132115.110199999</v>
      </c>
      <c r="BW747" s="19">
        <v>231269.38560000001</v>
      </c>
      <c r="BX747" s="6">
        <v>32883354.2119</v>
      </c>
      <c r="BY747" s="6">
        <v>0</v>
      </c>
      <c r="BZ747" s="6">
        <v>20768726.983199999</v>
      </c>
      <c r="CA747" s="19">
        <v>210680.065</v>
      </c>
      <c r="CB747" s="6">
        <v>30401358.8145</v>
      </c>
      <c r="CC747" s="6">
        <v>0</v>
      </c>
      <c r="CD747" s="30">
        <v>17752974.5407</v>
      </c>
      <c r="CE747" s="19">
        <v>226001.5955</v>
      </c>
      <c r="CF747" s="6">
        <v>31822737.396299999</v>
      </c>
      <c r="CG747" s="6">
        <v>0</v>
      </c>
      <c r="CH747" s="6">
        <v>17381225.0042</v>
      </c>
      <c r="CI747" s="19">
        <v>201758.41329999999</v>
      </c>
      <c r="CJ747" s="6">
        <v>30655133.6928</v>
      </c>
      <c r="CK747" s="6">
        <v>0</v>
      </c>
      <c r="CL747" s="30">
        <v>17382269.5704</v>
      </c>
      <c r="CM747" s="19">
        <v>221017.0533</v>
      </c>
      <c r="CN747" s="6">
        <v>33255986.225699998</v>
      </c>
      <c r="CO747" s="6">
        <v>0</v>
      </c>
      <c r="CP747" s="6">
        <v>20965788.478399999</v>
      </c>
      <c r="CQ747" s="19">
        <v>202724.17</v>
      </c>
      <c r="CR747" s="6">
        <v>30062640.322799999</v>
      </c>
      <c r="CS747" s="6">
        <v>0</v>
      </c>
      <c r="CT747" s="30">
        <v>18132757.735100001</v>
      </c>
      <c r="CU747" s="19">
        <v>283344.14039999997</v>
      </c>
      <c r="CV747" s="6">
        <v>40609971.2733</v>
      </c>
      <c r="CW747" s="6">
        <v>0</v>
      </c>
      <c r="CX747" s="6">
        <v>24625870.870700002</v>
      </c>
      <c r="CY747" s="19">
        <v>184770.6035</v>
      </c>
      <c r="CZ747" s="6">
        <v>26147204.524999999</v>
      </c>
      <c r="DA747" s="6">
        <v>0</v>
      </c>
      <c r="DB747" s="30">
        <v>17027722.519200001</v>
      </c>
      <c r="DC747" s="19">
        <v>200415.11360000001</v>
      </c>
      <c r="DD747" s="6">
        <v>29054125.626499999</v>
      </c>
      <c r="DE747" s="6">
        <v>0</v>
      </c>
      <c r="DF747" s="6">
        <v>16585136.353800001</v>
      </c>
      <c r="DG747" s="19">
        <v>238050.30609999999</v>
      </c>
      <c r="DH747" s="6">
        <v>33289045.566500001</v>
      </c>
      <c r="DI747" s="6">
        <v>0</v>
      </c>
      <c r="DJ747" s="30">
        <v>18987625.243900001</v>
      </c>
      <c r="DK747" s="19">
        <v>134.95519999999999</v>
      </c>
      <c r="DL747" s="6">
        <v>42296.960099999997</v>
      </c>
      <c r="DM747" s="6">
        <v>0</v>
      </c>
      <c r="DN747" s="6">
        <v>20963.244999999999</v>
      </c>
      <c r="DO747" s="19">
        <v>168.9888</v>
      </c>
      <c r="DP747" s="6">
        <v>55973.805099999998</v>
      </c>
      <c r="DQ747" s="6">
        <v>0</v>
      </c>
      <c r="DR747" s="30">
        <v>30632.657999999999</v>
      </c>
      <c r="DS747" s="19">
        <v>150.9034</v>
      </c>
      <c r="DT747" s="6">
        <v>47705.898300000001</v>
      </c>
      <c r="DU747" s="6">
        <v>0</v>
      </c>
      <c r="DV747" s="30">
        <v>31576.294999999998</v>
      </c>
      <c r="DW747" s="19">
        <v>123.00230000000001</v>
      </c>
      <c r="DX747" s="6">
        <v>36816.219899999996</v>
      </c>
      <c r="DY747" s="6">
        <v>0</v>
      </c>
      <c r="DZ747" s="6">
        <v>23751.9</v>
      </c>
      <c r="EA747" s="19">
        <v>164.52430000000001</v>
      </c>
      <c r="EB747" s="6">
        <v>58766.172599999998</v>
      </c>
      <c r="EC747" s="6">
        <v>0</v>
      </c>
      <c r="ED747" s="30">
        <v>23402.757000000001</v>
      </c>
      <c r="EE747" s="19">
        <v>155.97020000000001</v>
      </c>
      <c r="EF747" s="6">
        <v>59174.329599999997</v>
      </c>
      <c r="EG747" s="6">
        <v>0</v>
      </c>
      <c r="EH747" s="6">
        <v>21537.0484</v>
      </c>
      <c r="EI747" s="19">
        <v>134.0729</v>
      </c>
      <c r="EJ747" s="6">
        <v>45717.571799999998</v>
      </c>
      <c r="EK747" s="6">
        <v>0</v>
      </c>
      <c r="EL747" s="30">
        <v>16747.462800000001</v>
      </c>
      <c r="EM747" s="19">
        <v>368.68779999999998</v>
      </c>
      <c r="EN747" s="6">
        <v>64633.786599999999</v>
      </c>
      <c r="EO747" s="6">
        <v>0</v>
      </c>
      <c r="EP747" s="6">
        <v>91131.018800000005</v>
      </c>
      <c r="EQ747" s="19">
        <v>198.75649999999999</v>
      </c>
      <c r="ER747" s="6">
        <v>63226.161399999997</v>
      </c>
      <c r="ES747" s="6">
        <v>0</v>
      </c>
      <c r="ET747" s="30">
        <v>24094.4686</v>
      </c>
      <c r="EU747" s="19">
        <v>205.49879999999999</v>
      </c>
      <c r="EV747" s="6">
        <v>66412.130099999995</v>
      </c>
      <c r="EW747" s="6">
        <v>0</v>
      </c>
      <c r="EX747" s="6">
        <v>23702.266800000001</v>
      </c>
      <c r="EY747" s="19">
        <v>292.56990000000002</v>
      </c>
      <c r="EZ747" s="6">
        <v>79871.689199999993</v>
      </c>
      <c r="FA747" s="6">
        <v>0</v>
      </c>
      <c r="FB747" s="30">
        <v>48955.1086</v>
      </c>
      <c r="FC747" s="19">
        <v>242.81720000000001</v>
      </c>
      <c r="FD747" s="6">
        <v>83278.917199999996</v>
      </c>
      <c r="FE747" s="6">
        <v>0</v>
      </c>
      <c r="FF747" s="6">
        <v>12270.695400000001</v>
      </c>
      <c r="FG747" s="19">
        <v>183.6439</v>
      </c>
      <c r="FH747" s="6">
        <v>60286.6152</v>
      </c>
      <c r="FI747" s="6">
        <v>0</v>
      </c>
      <c r="FJ747" s="30">
        <v>23386.086599999999</v>
      </c>
      <c r="FK747" s="19">
        <v>360.32729999999998</v>
      </c>
      <c r="FL747" s="6">
        <v>85167.885200000004</v>
      </c>
      <c r="FM747" s="6">
        <v>0</v>
      </c>
      <c r="FN747" s="117">
        <v>62847.164599999996</v>
      </c>
      <c r="FO747" s="86"/>
    </row>
    <row r="748" spans="1:171" x14ac:dyDescent="0.2">
      <c r="A748" s="1"/>
      <c r="B748" s="74" t="str">
        <f>IF($B$6="","",$B$6)</f>
        <v>菓子類</v>
      </c>
      <c r="C748" s="19">
        <v>251855.64129999999</v>
      </c>
      <c r="D748" s="6">
        <v>36848117.867399998</v>
      </c>
      <c r="E748" s="6">
        <v>0</v>
      </c>
      <c r="F748" s="6">
        <v>26478396.996199999</v>
      </c>
      <c r="G748" s="19">
        <v>282897.71659999999</v>
      </c>
      <c r="H748" s="6">
        <v>42593998.295100003</v>
      </c>
      <c r="I748" s="6">
        <v>0</v>
      </c>
      <c r="J748" s="6">
        <v>32473787.820599999</v>
      </c>
      <c r="K748" s="19">
        <v>242248.69380000001</v>
      </c>
      <c r="L748" s="6">
        <v>36343451.424699999</v>
      </c>
      <c r="M748" s="6">
        <v>0</v>
      </c>
      <c r="N748" s="6">
        <v>28854773.050299998</v>
      </c>
      <c r="O748" s="19">
        <v>198486.1403</v>
      </c>
      <c r="P748" s="6">
        <v>29004044.104899999</v>
      </c>
      <c r="Q748" s="6">
        <v>0</v>
      </c>
      <c r="R748" s="6">
        <v>22185520.247699998</v>
      </c>
      <c r="S748" s="19">
        <v>299281.80699999997</v>
      </c>
      <c r="T748" s="6">
        <v>45145224.591399997</v>
      </c>
      <c r="U748" s="6">
        <v>0</v>
      </c>
      <c r="V748" s="6">
        <v>33519840.412300002</v>
      </c>
      <c r="W748" s="19">
        <v>270590.826</v>
      </c>
      <c r="X748" s="6">
        <v>38700887.332199998</v>
      </c>
      <c r="Y748" s="6">
        <v>0</v>
      </c>
      <c r="Z748" s="6">
        <v>28798185.288899999</v>
      </c>
      <c r="AA748" s="19">
        <v>232312.18100000001</v>
      </c>
      <c r="AB748" s="6">
        <v>34994704.090400003</v>
      </c>
      <c r="AC748" s="6">
        <v>0</v>
      </c>
      <c r="AD748" s="6">
        <v>25953087.852400001</v>
      </c>
      <c r="AE748" s="19">
        <v>240438.64670000001</v>
      </c>
      <c r="AF748" s="6">
        <v>36719856.2874</v>
      </c>
      <c r="AG748" s="6">
        <v>0</v>
      </c>
      <c r="AH748" s="6">
        <v>26549594.2744</v>
      </c>
      <c r="AI748" s="19">
        <v>286576.03649999999</v>
      </c>
      <c r="AJ748" s="6">
        <v>43854516.211400002</v>
      </c>
      <c r="AK748" s="6">
        <v>0</v>
      </c>
      <c r="AL748" s="6">
        <v>32913659.157000002</v>
      </c>
      <c r="AM748" s="19">
        <v>287439.64230000001</v>
      </c>
      <c r="AN748" s="6">
        <v>43587930.247000001</v>
      </c>
      <c r="AO748" s="6">
        <v>0</v>
      </c>
      <c r="AP748" s="6">
        <v>35601125.5075</v>
      </c>
      <c r="AQ748" s="19">
        <v>236023.4032</v>
      </c>
      <c r="AR748" s="6">
        <v>35065048.6514</v>
      </c>
      <c r="AS748" s="6">
        <v>0</v>
      </c>
      <c r="AT748" s="6">
        <v>26563507.235399999</v>
      </c>
      <c r="AU748" s="19">
        <v>240515.12779999999</v>
      </c>
      <c r="AV748" s="6">
        <v>35497268.341799997</v>
      </c>
      <c r="AW748" s="6">
        <v>0</v>
      </c>
      <c r="AX748" s="30">
        <v>27354686.2304</v>
      </c>
      <c r="AY748" s="19">
        <v>263547.25599999999</v>
      </c>
      <c r="AZ748" s="6">
        <v>38146229.868199997</v>
      </c>
      <c r="BA748" s="6">
        <v>0</v>
      </c>
      <c r="BB748" s="6">
        <v>31249114.4921</v>
      </c>
      <c r="BC748" s="19">
        <v>195156.25510000001</v>
      </c>
      <c r="BD748" s="6">
        <v>29015847.726399999</v>
      </c>
      <c r="BE748" s="6">
        <v>0</v>
      </c>
      <c r="BF748" s="30">
        <v>21993906.877500001</v>
      </c>
      <c r="BG748" s="19">
        <v>240700.45869999999</v>
      </c>
      <c r="BH748" s="6">
        <v>36344473.189999998</v>
      </c>
      <c r="BI748" s="6">
        <v>0</v>
      </c>
      <c r="BJ748" s="6">
        <v>24885306.214699998</v>
      </c>
      <c r="BK748" s="19">
        <v>302271.43300000002</v>
      </c>
      <c r="BL748" s="6">
        <v>45821321.367399998</v>
      </c>
      <c r="BM748" s="6">
        <v>0</v>
      </c>
      <c r="BN748" s="30">
        <v>36028744.457599998</v>
      </c>
      <c r="BO748" s="19">
        <v>282867.7549</v>
      </c>
      <c r="BP748" s="6">
        <v>42799008.810999997</v>
      </c>
      <c r="BQ748" s="6">
        <v>0</v>
      </c>
      <c r="BR748" s="6">
        <v>34323559.0101</v>
      </c>
      <c r="BS748" s="19">
        <v>218710.09229999999</v>
      </c>
      <c r="BT748" s="6">
        <v>32621477.5953</v>
      </c>
      <c r="BU748" s="6">
        <v>0</v>
      </c>
      <c r="BV748" s="30">
        <v>24750505.922499999</v>
      </c>
      <c r="BW748" s="19">
        <v>258111.1465</v>
      </c>
      <c r="BX748" s="6">
        <v>38165965.291500002</v>
      </c>
      <c r="BY748" s="6">
        <v>0</v>
      </c>
      <c r="BZ748" s="6">
        <v>27757769.565499999</v>
      </c>
      <c r="CA748" s="19">
        <v>252693.7108</v>
      </c>
      <c r="CB748" s="6">
        <v>36574391.439499997</v>
      </c>
      <c r="CC748" s="6">
        <v>0</v>
      </c>
      <c r="CD748" s="30">
        <v>25859680.213500001</v>
      </c>
      <c r="CE748" s="19">
        <v>240533.21720000001</v>
      </c>
      <c r="CF748" s="6">
        <v>36475558.109800003</v>
      </c>
      <c r="CG748" s="6">
        <v>0</v>
      </c>
      <c r="CH748" s="6">
        <v>26600973.913400002</v>
      </c>
      <c r="CI748" s="19">
        <v>253103.08319999999</v>
      </c>
      <c r="CJ748" s="6">
        <v>38475806.974200003</v>
      </c>
      <c r="CK748" s="6">
        <v>0</v>
      </c>
      <c r="CL748" s="30">
        <v>28169737.0909</v>
      </c>
      <c r="CM748" s="19">
        <v>295696.53370000003</v>
      </c>
      <c r="CN748" s="6">
        <v>45702337.277099997</v>
      </c>
      <c r="CO748" s="6">
        <v>0</v>
      </c>
      <c r="CP748" s="6">
        <v>35486922.7016</v>
      </c>
      <c r="CQ748" s="19">
        <v>250531.27439999999</v>
      </c>
      <c r="CR748" s="6">
        <v>38630803.563100003</v>
      </c>
      <c r="CS748" s="6">
        <v>0</v>
      </c>
      <c r="CT748" s="30">
        <v>29865307.403099999</v>
      </c>
      <c r="CU748" s="19">
        <v>275979.45679999999</v>
      </c>
      <c r="CV748" s="6">
        <v>42303431.0691</v>
      </c>
      <c r="CW748" s="6">
        <v>0</v>
      </c>
      <c r="CX748" s="6">
        <v>32956440.290899999</v>
      </c>
      <c r="CY748" s="19">
        <v>222181.8682</v>
      </c>
      <c r="CZ748" s="6">
        <v>33320894.417800002</v>
      </c>
      <c r="DA748" s="6">
        <v>0</v>
      </c>
      <c r="DB748" s="30">
        <v>24560767.734000001</v>
      </c>
      <c r="DC748" s="19">
        <v>257096.58900000001</v>
      </c>
      <c r="DD748" s="6">
        <v>37635476.805600002</v>
      </c>
      <c r="DE748" s="6">
        <v>0</v>
      </c>
      <c r="DF748" s="6">
        <v>29944274.969700001</v>
      </c>
      <c r="DG748" s="19">
        <v>258167.56349999999</v>
      </c>
      <c r="DH748" s="6">
        <v>39691772.163400002</v>
      </c>
      <c r="DI748" s="6">
        <v>0</v>
      </c>
      <c r="DJ748" s="30">
        <v>29435124.6107</v>
      </c>
      <c r="DK748" s="19">
        <v>204906.8383</v>
      </c>
      <c r="DL748" s="6">
        <v>31792524.3948</v>
      </c>
      <c r="DM748" s="6">
        <v>0</v>
      </c>
      <c r="DN748" s="6">
        <v>21718573.432500001</v>
      </c>
      <c r="DO748" s="19">
        <v>291702.14990000002</v>
      </c>
      <c r="DP748" s="6">
        <v>45439184.623199999</v>
      </c>
      <c r="DQ748" s="6">
        <v>0</v>
      </c>
      <c r="DR748" s="30">
        <v>32692349.319400001</v>
      </c>
      <c r="DS748" s="19">
        <v>225352.07430000001</v>
      </c>
      <c r="DT748" s="6">
        <v>34918817.581299998</v>
      </c>
      <c r="DU748" s="6">
        <v>0</v>
      </c>
      <c r="DV748" s="30">
        <v>25818178.088399999</v>
      </c>
      <c r="DW748" s="19">
        <v>265464.95559999999</v>
      </c>
      <c r="DX748" s="6">
        <v>41829956.664099999</v>
      </c>
      <c r="DY748" s="6">
        <v>0</v>
      </c>
      <c r="DZ748" s="6">
        <v>30366283.901900001</v>
      </c>
      <c r="EA748" s="19">
        <v>244093.2432</v>
      </c>
      <c r="EB748" s="6">
        <v>38012775.056599997</v>
      </c>
      <c r="EC748" s="6">
        <v>0</v>
      </c>
      <c r="ED748" s="30">
        <v>26671002.380899999</v>
      </c>
      <c r="EE748" s="19">
        <v>260098.30480000001</v>
      </c>
      <c r="EF748" s="6">
        <v>39451165.853600003</v>
      </c>
      <c r="EG748" s="6">
        <v>0</v>
      </c>
      <c r="EH748" s="6">
        <v>27555328.707600001</v>
      </c>
      <c r="EI748" s="19">
        <v>275834.02970000001</v>
      </c>
      <c r="EJ748" s="6">
        <v>44017340.317199998</v>
      </c>
      <c r="EK748" s="6">
        <v>0</v>
      </c>
      <c r="EL748" s="30">
        <v>30986123.1215</v>
      </c>
      <c r="EM748" s="19">
        <v>275072.42080000002</v>
      </c>
      <c r="EN748" s="6">
        <v>40733680.782899998</v>
      </c>
      <c r="EO748" s="6">
        <v>0</v>
      </c>
      <c r="EP748" s="6">
        <v>30701153.358199999</v>
      </c>
      <c r="EQ748" s="19">
        <v>256296.66740000001</v>
      </c>
      <c r="ER748" s="6">
        <v>39806441.6994</v>
      </c>
      <c r="ES748" s="6">
        <v>0</v>
      </c>
      <c r="ET748" s="30">
        <v>29524875.942400001</v>
      </c>
      <c r="EU748" s="19">
        <v>280738.9339</v>
      </c>
      <c r="EV748" s="6">
        <v>43389554.154299997</v>
      </c>
      <c r="EW748" s="6">
        <v>0</v>
      </c>
      <c r="EX748" s="6">
        <v>32614339.335099999</v>
      </c>
      <c r="EY748" s="19">
        <v>207546.617</v>
      </c>
      <c r="EZ748" s="6">
        <v>31067380.839699998</v>
      </c>
      <c r="FA748" s="6">
        <v>0</v>
      </c>
      <c r="FB748" s="30">
        <v>22783575.644499999</v>
      </c>
      <c r="FC748" s="19">
        <v>246150.70540000001</v>
      </c>
      <c r="FD748" s="6">
        <v>36518265.321599998</v>
      </c>
      <c r="FE748" s="6">
        <v>0</v>
      </c>
      <c r="FF748" s="6">
        <v>27940078.525699999</v>
      </c>
      <c r="FG748" s="19">
        <v>261785.63870000001</v>
      </c>
      <c r="FH748" s="6">
        <v>36827910.203400001</v>
      </c>
      <c r="FI748" s="6">
        <v>0</v>
      </c>
      <c r="FJ748" s="30">
        <v>30061348.874600001</v>
      </c>
      <c r="FK748" s="19">
        <v>232816.14859999999</v>
      </c>
      <c r="FL748" s="6">
        <v>34337479.663000003</v>
      </c>
      <c r="FM748" s="6">
        <v>0</v>
      </c>
      <c r="FN748" s="117">
        <v>26684726.293099999</v>
      </c>
      <c r="FO748" s="86"/>
    </row>
    <row r="749" spans="1:171" x14ac:dyDescent="0.2">
      <c r="A749" s="1"/>
      <c r="B749" s="74" t="str">
        <f>IF($B$7="","",$B$7)</f>
        <v>項目4</v>
      </c>
      <c r="C749" s="19"/>
      <c r="D749" s="6"/>
      <c r="E749" s="6"/>
      <c r="F749" s="6"/>
      <c r="G749" s="19"/>
      <c r="H749" s="6"/>
      <c r="I749" s="6"/>
      <c r="J749" s="6"/>
      <c r="K749" s="19"/>
      <c r="L749" s="6"/>
      <c r="M749" s="6"/>
      <c r="N749" s="6"/>
      <c r="O749" s="19"/>
      <c r="P749" s="6"/>
      <c r="Q749" s="6"/>
      <c r="R749" s="6"/>
      <c r="S749" s="19"/>
      <c r="T749" s="6"/>
      <c r="U749" s="6"/>
      <c r="V749" s="6"/>
      <c r="W749" s="19"/>
      <c r="X749" s="6"/>
      <c r="Y749" s="6"/>
      <c r="Z749" s="6"/>
      <c r="AA749" s="19"/>
      <c r="AB749" s="6"/>
      <c r="AC749" s="6"/>
      <c r="AD749" s="6"/>
      <c r="AE749" s="19"/>
      <c r="AF749" s="6"/>
      <c r="AG749" s="6"/>
      <c r="AH749" s="6"/>
      <c r="AI749" s="19"/>
      <c r="AJ749" s="6"/>
      <c r="AK749" s="6"/>
      <c r="AL749" s="6"/>
      <c r="AM749" s="19"/>
      <c r="AN749" s="6"/>
      <c r="AO749" s="6"/>
      <c r="AP749" s="6"/>
      <c r="AQ749" s="19"/>
      <c r="AR749" s="6"/>
      <c r="AS749" s="6"/>
      <c r="AT749" s="6"/>
      <c r="AU749" s="19"/>
      <c r="AV749" s="6"/>
      <c r="AW749" s="6"/>
      <c r="AX749" s="30"/>
      <c r="AY749" s="19"/>
      <c r="AZ749" s="6"/>
      <c r="BA749" s="6"/>
      <c r="BB749" s="6"/>
      <c r="BC749" s="19"/>
      <c r="BD749" s="6"/>
      <c r="BE749" s="6"/>
      <c r="BF749" s="30"/>
      <c r="BG749" s="19"/>
      <c r="BH749" s="6"/>
      <c r="BI749" s="6"/>
      <c r="BJ749" s="6"/>
      <c r="BK749" s="19"/>
      <c r="BL749" s="6"/>
      <c r="BM749" s="6"/>
      <c r="BN749" s="30"/>
      <c r="BO749" s="19"/>
      <c r="BP749" s="6"/>
      <c r="BQ749" s="6"/>
      <c r="BR749" s="6"/>
      <c r="BS749" s="19"/>
      <c r="BT749" s="6"/>
      <c r="BU749" s="6"/>
      <c r="BV749" s="30"/>
      <c r="BW749" s="19"/>
      <c r="BX749" s="6"/>
      <c r="BY749" s="6"/>
      <c r="BZ749" s="6"/>
      <c r="CA749" s="19"/>
      <c r="CB749" s="6"/>
      <c r="CC749" s="6"/>
      <c r="CD749" s="30"/>
      <c r="CE749" s="19"/>
      <c r="CF749" s="6"/>
      <c r="CG749" s="6"/>
      <c r="CH749" s="6"/>
      <c r="CI749" s="19"/>
      <c r="CJ749" s="6"/>
      <c r="CK749" s="6"/>
      <c r="CL749" s="30"/>
      <c r="CM749" s="19"/>
      <c r="CN749" s="6"/>
      <c r="CO749" s="6"/>
      <c r="CP749" s="6"/>
      <c r="CQ749" s="19"/>
      <c r="CR749" s="6"/>
      <c r="CS749" s="6"/>
      <c r="CT749" s="30"/>
      <c r="CU749" s="19"/>
      <c r="CV749" s="6"/>
      <c r="CW749" s="6"/>
      <c r="CX749" s="6"/>
      <c r="CY749" s="19"/>
      <c r="CZ749" s="6"/>
      <c r="DA749" s="6"/>
      <c r="DB749" s="30"/>
      <c r="DC749" s="19"/>
      <c r="DD749" s="6"/>
      <c r="DE749" s="6"/>
      <c r="DF749" s="6"/>
      <c r="DG749" s="19"/>
      <c r="DH749" s="6"/>
      <c r="DI749" s="6"/>
      <c r="DJ749" s="30"/>
      <c r="DK749" s="19"/>
      <c r="DL749" s="6"/>
      <c r="DM749" s="6"/>
      <c r="DN749" s="6"/>
      <c r="DO749" s="19"/>
      <c r="DP749" s="6"/>
      <c r="DQ749" s="6"/>
      <c r="DR749" s="30"/>
      <c r="DS749" s="19"/>
      <c r="DT749" s="6"/>
      <c r="DU749" s="6"/>
      <c r="DV749" s="30"/>
      <c r="DW749" s="19"/>
      <c r="DX749" s="6"/>
      <c r="DY749" s="6"/>
      <c r="DZ749" s="6"/>
      <c r="EA749" s="19"/>
      <c r="EB749" s="6"/>
      <c r="EC749" s="6"/>
      <c r="ED749" s="30"/>
      <c r="EE749" s="19"/>
      <c r="EF749" s="6"/>
      <c r="EG749" s="6"/>
      <c r="EH749" s="6"/>
      <c r="EI749" s="19"/>
      <c r="EJ749" s="6"/>
      <c r="EK749" s="6"/>
      <c r="EL749" s="30"/>
      <c r="EM749" s="19"/>
      <c r="EN749" s="6"/>
      <c r="EO749" s="6"/>
      <c r="EP749" s="6"/>
      <c r="EQ749" s="19"/>
      <c r="ER749" s="6"/>
      <c r="ES749" s="6"/>
      <c r="ET749" s="30"/>
      <c r="EU749" s="19"/>
      <c r="EV749" s="6"/>
      <c r="EW749" s="6"/>
      <c r="EX749" s="6"/>
      <c r="EY749" s="19"/>
      <c r="EZ749" s="6"/>
      <c r="FA749" s="6"/>
      <c r="FB749" s="30"/>
      <c r="FC749" s="19"/>
      <c r="FD749" s="6"/>
      <c r="FE749" s="6"/>
      <c r="FF749" s="6"/>
      <c r="FG749" s="19"/>
      <c r="FH749" s="6"/>
      <c r="FI749" s="6"/>
      <c r="FJ749" s="30"/>
      <c r="FK749" s="19"/>
      <c r="FL749" s="6"/>
      <c r="FM749" s="6"/>
      <c r="FN749" s="117"/>
      <c r="FO749" s="86"/>
    </row>
    <row r="750" spans="1:171" x14ac:dyDescent="0.2">
      <c r="A750" s="1"/>
      <c r="B750" s="74" t="str">
        <f>IF($B$8="","",$B$8)</f>
        <v>項目5</v>
      </c>
      <c r="C750" s="19"/>
      <c r="D750" s="6"/>
      <c r="E750" s="6"/>
      <c r="F750" s="6"/>
      <c r="G750" s="19"/>
      <c r="H750" s="6"/>
      <c r="I750" s="6"/>
      <c r="J750" s="6"/>
      <c r="K750" s="19"/>
      <c r="L750" s="6"/>
      <c r="M750" s="6"/>
      <c r="N750" s="6"/>
      <c r="O750" s="19"/>
      <c r="P750" s="6"/>
      <c r="Q750" s="6"/>
      <c r="R750" s="6"/>
      <c r="S750" s="19"/>
      <c r="T750" s="6"/>
      <c r="U750" s="6"/>
      <c r="V750" s="6"/>
      <c r="W750" s="19"/>
      <c r="X750" s="6"/>
      <c r="Y750" s="6"/>
      <c r="Z750" s="6"/>
      <c r="AA750" s="19"/>
      <c r="AB750" s="6"/>
      <c r="AC750" s="6"/>
      <c r="AD750" s="6"/>
      <c r="AE750" s="19"/>
      <c r="AF750" s="6"/>
      <c r="AG750" s="6"/>
      <c r="AH750" s="6"/>
      <c r="AI750" s="19"/>
      <c r="AJ750" s="6"/>
      <c r="AK750" s="6"/>
      <c r="AL750" s="6"/>
      <c r="AM750" s="19"/>
      <c r="AN750" s="6"/>
      <c r="AO750" s="6"/>
      <c r="AP750" s="6"/>
      <c r="AQ750" s="19"/>
      <c r="AR750" s="6"/>
      <c r="AS750" s="6"/>
      <c r="AT750" s="6"/>
      <c r="AU750" s="19"/>
      <c r="AV750" s="6"/>
      <c r="AW750" s="6"/>
      <c r="AX750" s="30"/>
      <c r="AY750" s="19"/>
      <c r="AZ750" s="6"/>
      <c r="BA750" s="6"/>
      <c r="BB750" s="6"/>
      <c r="BC750" s="19"/>
      <c r="BD750" s="6"/>
      <c r="BE750" s="6"/>
      <c r="BF750" s="30"/>
      <c r="BG750" s="19"/>
      <c r="BH750" s="6"/>
      <c r="BI750" s="6"/>
      <c r="BJ750" s="6"/>
      <c r="BK750" s="19"/>
      <c r="BL750" s="6"/>
      <c r="BM750" s="6"/>
      <c r="BN750" s="30"/>
      <c r="BO750" s="19"/>
      <c r="BP750" s="6"/>
      <c r="BQ750" s="6"/>
      <c r="BR750" s="6"/>
      <c r="BS750" s="19"/>
      <c r="BT750" s="6"/>
      <c r="BU750" s="6"/>
      <c r="BV750" s="30"/>
      <c r="BW750" s="19"/>
      <c r="BX750" s="6"/>
      <c r="BY750" s="6"/>
      <c r="BZ750" s="6"/>
      <c r="CA750" s="19"/>
      <c r="CB750" s="6"/>
      <c r="CC750" s="6"/>
      <c r="CD750" s="30"/>
      <c r="CE750" s="19"/>
      <c r="CF750" s="6"/>
      <c r="CG750" s="6"/>
      <c r="CH750" s="6"/>
      <c r="CI750" s="19"/>
      <c r="CJ750" s="6"/>
      <c r="CK750" s="6"/>
      <c r="CL750" s="30"/>
      <c r="CM750" s="19"/>
      <c r="CN750" s="6"/>
      <c r="CO750" s="6"/>
      <c r="CP750" s="6"/>
      <c r="CQ750" s="19"/>
      <c r="CR750" s="6"/>
      <c r="CS750" s="6"/>
      <c r="CT750" s="30"/>
      <c r="CU750" s="19"/>
      <c r="CV750" s="6"/>
      <c r="CW750" s="6"/>
      <c r="CX750" s="6"/>
      <c r="CY750" s="19"/>
      <c r="CZ750" s="6"/>
      <c r="DA750" s="6"/>
      <c r="DB750" s="30"/>
      <c r="DC750" s="19"/>
      <c r="DD750" s="6"/>
      <c r="DE750" s="6"/>
      <c r="DF750" s="6"/>
      <c r="DG750" s="19"/>
      <c r="DH750" s="6"/>
      <c r="DI750" s="6"/>
      <c r="DJ750" s="30"/>
      <c r="DK750" s="19"/>
      <c r="DL750" s="6"/>
      <c r="DM750" s="6"/>
      <c r="DN750" s="6"/>
      <c r="DO750" s="19"/>
      <c r="DP750" s="6"/>
      <c r="DQ750" s="6"/>
      <c r="DR750" s="30"/>
      <c r="DS750" s="19"/>
      <c r="DT750" s="6"/>
      <c r="DU750" s="6"/>
      <c r="DV750" s="30"/>
      <c r="DW750" s="19"/>
      <c r="DX750" s="6"/>
      <c r="DY750" s="6"/>
      <c r="DZ750" s="6"/>
      <c r="EA750" s="19"/>
      <c r="EB750" s="6"/>
      <c r="EC750" s="6"/>
      <c r="ED750" s="30"/>
      <c r="EE750" s="19"/>
      <c r="EF750" s="6"/>
      <c r="EG750" s="6"/>
      <c r="EH750" s="6"/>
      <c r="EI750" s="19"/>
      <c r="EJ750" s="6"/>
      <c r="EK750" s="6"/>
      <c r="EL750" s="30"/>
      <c r="EM750" s="19"/>
      <c r="EN750" s="6"/>
      <c r="EO750" s="6"/>
      <c r="EP750" s="6"/>
      <c r="EQ750" s="19"/>
      <c r="ER750" s="6"/>
      <c r="ES750" s="6"/>
      <c r="ET750" s="30"/>
      <c r="EU750" s="19"/>
      <c r="EV750" s="6"/>
      <c r="EW750" s="6"/>
      <c r="EX750" s="6"/>
      <c r="EY750" s="19"/>
      <c r="EZ750" s="6"/>
      <c r="FA750" s="6"/>
      <c r="FB750" s="30"/>
      <c r="FC750" s="19"/>
      <c r="FD750" s="6"/>
      <c r="FE750" s="6"/>
      <c r="FF750" s="6"/>
      <c r="FG750" s="19"/>
      <c r="FH750" s="6"/>
      <c r="FI750" s="6"/>
      <c r="FJ750" s="30"/>
      <c r="FK750" s="19"/>
      <c r="FL750" s="6"/>
      <c r="FM750" s="6"/>
      <c r="FN750" s="117"/>
      <c r="FO750" s="86"/>
    </row>
    <row r="751" spans="1:171" x14ac:dyDescent="0.2">
      <c r="A751" s="1"/>
      <c r="B751" s="74" t="str">
        <f>IF($B$9="","",$B$9)</f>
        <v>項目6</v>
      </c>
      <c r="C751" s="19"/>
      <c r="D751" s="6"/>
      <c r="E751" s="6"/>
      <c r="F751" s="6"/>
      <c r="G751" s="19"/>
      <c r="H751" s="6"/>
      <c r="I751" s="6"/>
      <c r="J751" s="6"/>
      <c r="K751" s="19"/>
      <c r="L751" s="6"/>
      <c r="M751" s="6"/>
      <c r="N751" s="6"/>
      <c r="O751" s="19"/>
      <c r="P751" s="6"/>
      <c r="Q751" s="6"/>
      <c r="R751" s="6"/>
      <c r="S751" s="19"/>
      <c r="T751" s="6"/>
      <c r="U751" s="6"/>
      <c r="V751" s="6"/>
      <c r="W751" s="19"/>
      <c r="X751" s="6"/>
      <c r="Y751" s="6"/>
      <c r="Z751" s="6"/>
      <c r="AA751" s="19"/>
      <c r="AB751" s="6"/>
      <c r="AC751" s="6"/>
      <c r="AD751" s="6"/>
      <c r="AE751" s="19"/>
      <c r="AF751" s="6"/>
      <c r="AG751" s="6"/>
      <c r="AH751" s="6"/>
      <c r="AI751" s="19"/>
      <c r="AJ751" s="6"/>
      <c r="AK751" s="6"/>
      <c r="AL751" s="6"/>
      <c r="AM751" s="19"/>
      <c r="AN751" s="6"/>
      <c r="AO751" s="6"/>
      <c r="AP751" s="6"/>
      <c r="AQ751" s="19"/>
      <c r="AR751" s="6"/>
      <c r="AS751" s="6"/>
      <c r="AT751" s="6"/>
      <c r="AU751" s="19"/>
      <c r="AV751" s="6"/>
      <c r="AW751" s="6"/>
      <c r="AX751" s="30"/>
      <c r="AY751" s="19"/>
      <c r="AZ751" s="6"/>
      <c r="BA751" s="6"/>
      <c r="BB751" s="6"/>
      <c r="BC751" s="19"/>
      <c r="BD751" s="6"/>
      <c r="BE751" s="6"/>
      <c r="BF751" s="30"/>
      <c r="BG751" s="19"/>
      <c r="BH751" s="6"/>
      <c r="BI751" s="6"/>
      <c r="BJ751" s="6"/>
      <c r="BK751" s="19"/>
      <c r="BL751" s="6"/>
      <c r="BM751" s="6"/>
      <c r="BN751" s="30"/>
      <c r="BO751" s="19"/>
      <c r="BP751" s="6"/>
      <c r="BQ751" s="6"/>
      <c r="BR751" s="6"/>
      <c r="BS751" s="19"/>
      <c r="BT751" s="6"/>
      <c r="BU751" s="6"/>
      <c r="BV751" s="30"/>
      <c r="BW751" s="19"/>
      <c r="BX751" s="6"/>
      <c r="BY751" s="6"/>
      <c r="BZ751" s="6"/>
      <c r="CA751" s="19"/>
      <c r="CB751" s="6"/>
      <c r="CC751" s="6"/>
      <c r="CD751" s="30"/>
      <c r="CE751" s="19"/>
      <c r="CF751" s="6"/>
      <c r="CG751" s="6"/>
      <c r="CH751" s="6"/>
      <c r="CI751" s="19"/>
      <c r="CJ751" s="6"/>
      <c r="CK751" s="6"/>
      <c r="CL751" s="30"/>
      <c r="CM751" s="19"/>
      <c r="CN751" s="6"/>
      <c r="CO751" s="6"/>
      <c r="CP751" s="6"/>
      <c r="CQ751" s="19"/>
      <c r="CR751" s="6"/>
      <c r="CS751" s="6"/>
      <c r="CT751" s="30"/>
      <c r="CU751" s="19"/>
      <c r="CV751" s="6"/>
      <c r="CW751" s="6"/>
      <c r="CX751" s="6"/>
      <c r="CY751" s="19"/>
      <c r="CZ751" s="6"/>
      <c r="DA751" s="6"/>
      <c r="DB751" s="30"/>
      <c r="DC751" s="19"/>
      <c r="DD751" s="6"/>
      <c r="DE751" s="6"/>
      <c r="DF751" s="6"/>
      <c r="DG751" s="19"/>
      <c r="DH751" s="6"/>
      <c r="DI751" s="6"/>
      <c r="DJ751" s="30"/>
      <c r="DK751" s="19"/>
      <c r="DL751" s="6"/>
      <c r="DM751" s="6"/>
      <c r="DN751" s="6"/>
      <c r="DO751" s="19"/>
      <c r="DP751" s="6"/>
      <c r="DQ751" s="6"/>
      <c r="DR751" s="30"/>
      <c r="DS751" s="19"/>
      <c r="DT751" s="6"/>
      <c r="DU751" s="6"/>
      <c r="DV751" s="30"/>
      <c r="DW751" s="19"/>
      <c r="DX751" s="6"/>
      <c r="DY751" s="6"/>
      <c r="DZ751" s="6"/>
      <c r="EA751" s="19"/>
      <c r="EB751" s="6"/>
      <c r="EC751" s="6"/>
      <c r="ED751" s="30"/>
      <c r="EE751" s="19"/>
      <c r="EF751" s="6"/>
      <c r="EG751" s="6"/>
      <c r="EH751" s="6"/>
      <c r="EI751" s="19"/>
      <c r="EJ751" s="6"/>
      <c r="EK751" s="6"/>
      <c r="EL751" s="30"/>
      <c r="EM751" s="19"/>
      <c r="EN751" s="6"/>
      <c r="EO751" s="6"/>
      <c r="EP751" s="6"/>
      <c r="EQ751" s="19"/>
      <c r="ER751" s="6"/>
      <c r="ES751" s="6"/>
      <c r="ET751" s="30"/>
      <c r="EU751" s="19"/>
      <c r="EV751" s="6"/>
      <c r="EW751" s="6"/>
      <c r="EX751" s="6"/>
      <c r="EY751" s="19"/>
      <c r="EZ751" s="6"/>
      <c r="FA751" s="6"/>
      <c r="FB751" s="30"/>
      <c r="FC751" s="19"/>
      <c r="FD751" s="6"/>
      <c r="FE751" s="6"/>
      <c r="FF751" s="6"/>
      <c r="FG751" s="19"/>
      <c r="FH751" s="6"/>
      <c r="FI751" s="6"/>
      <c r="FJ751" s="30"/>
      <c r="FK751" s="19"/>
      <c r="FL751" s="6"/>
      <c r="FM751" s="6"/>
      <c r="FN751" s="117"/>
      <c r="FO751" s="86"/>
    </row>
    <row r="752" spans="1:171" x14ac:dyDescent="0.2">
      <c r="A752" s="1"/>
      <c r="B752" s="74" t="str">
        <f>IF($B$10="","",$B$10)</f>
        <v>項目7</v>
      </c>
      <c r="C752" s="19"/>
      <c r="D752" s="6"/>
      <c r="E752" s="6"/>
      <c r="F752" s="6"/>
      <c r="G752" s="19"/>
      <c r="H752" s="6"/>
      <c r="I752" s="6"/>
      <c r="J752" s="6"/>
      <c r="K752" s="19"/>
      <c r="L752" s="6"/>
      <c r="M752" s="6"/>
      <c r="N752" s="6"/>
      <c r="O752" s="19"/>
      <c r="P752" s="6"/>
      <c r="Q752" s="6"/>
      <c r="R752" s="6"/>
      <c r="S752" s="19"/>
      <c r="T752" s="6"/>
      <c r="U752" s="6"/>
      <c r="V752" s="6"/>
      <c r="W752" s="19"/>
      <c r="X752" s="6"/>
      <c r="Y752" s="6"/>
      <c r="Z752" s="6"/>
      <c r="AA752" s="19"/>
      <c r="AB752" s="6"/>
      <c r="AC752" s="6"/>
      <c r="AD752" s="6"/>
      <c r="AE752" s="19"/>
      <c r="AF752" s="6"/>
      <c r="AG752" s="6"/>
      <c r="AH752" s="6"/>
      <c r="AI752" s="19"/>
      <c r="AJ752" s="6"/>
      <c r="AK752" s="6"/>
      <c r="AL752" s="6"/>
      <c r="AM752" s="19"/>
      <c r="AN752" s="6"/>
      <c r="AO752" s="6"/>
      <c r="AP752" s="6"/>
      <c r="AQ752" s="19"/>
      <c r="AR752" s="6"/>
      <c r="AS752" s="6"/>
      <c r="AT752" s="6"/>
      <c r="AU752" s="19"/>
      <c r="AV752" s="6"/>
      <c r="AW752" s="6"/>
      <c r="AX752" s="30"/>
      <c r="AY752" s="19"/>
      <c r="AZ752" s="6"/>
      <c r="BA752" s="6"/>
      <c r="BB752" s="6"/>
      <c r="BC752" s="19"/>
      <c r="BD752" s="6"/>
      <c r="BE752" s="6"/>
      <c r="BF752" s="30"/>
      <c r="BG752" s="19"/>
      <c r="BH752" s="6"/>
      <c r="BI752" s="6"/>
      <c r="BJ752" s="6"/>
      <c r="BK752" s="19"/>
      <c r="BL752" s="6"/>
      <c r="BM752" s="6"/>
      <c r="BN752" s="30"/>
      <c r="BO752" s="19"/>
      <c r="BP752" s="6"/>
      <c r="BQ752" s="6"/>
      <c r="BR752" s="6"/>
      <c r="BS752" s="19"/>
      <c r="BT752" s="6"/>
      <c r="BU752" s="6"/>
      <c r="BV752" s="30"/>
      <c r="BW752" s="19"/>
      <c r="BX752" s="6"/>
      <c r="BY752" s="6"/>
      <c r="BZ752" s="6"/>
      <c r="CA752" s="19"/>
      <c r="CB752" s="6"/>
      <c r="CC752" s="6"/>
      <c r="CD752" s="30"/>
      <c r="CE752" s="19"/>
      <c r="CF752" s="6"/>
      <c r="CG752" s="6"/>
      <c r="CH752" s="6"/>
      <c r="CI752" s="19"/>
      <c r="CJ752" s="6"/>
      <c r="CK752" s="6"/>
      <c r="CL752" s="30"/>
      <c r="CM752" s="19"/>
      <c r="CN752" s="6"/>
      <c r="CO752" s="6"/>
      <c r="CP752" s="6"/>
      <c r="CQ752" s="19"/>
      <c r="CR752" s="6"/>
      <c r="CS752" s="6"/>
      <c r="CT752" s="30"/>
      <c r="CU752" s="19"/>
      <c r="CV752" s="6"/>
      <c r="CW752" s="6"/>
      <c r="CX752" s="6"/>
      <c r="CY752" s="19"/>
      <c r="CZ752" s="6"/>
      <c r="DA752" s="6"/>
      <c r="DB752" s="30"/>
      <c r="DC752" s="19"/>
      <c r="DD752" s="6"/>
      <c r="DE752" s="6"/>
      <c r="DF752" s="6"/>
      <c r="DG752" s="19"/>
      <c r="DH752" s="6"/>
      <c r="DI752" s="6"/>
      <c r="DJ752" s="30"/>
      <c r="DK752" s="19"/>
      <c r="DL752" s="6"/>
      <c r="DM752" s="6"/>
      <c r="DN752" s="6"/>
      <c r="DO752" s="19"/>
      <c r="DP752" s="6"/>
      <c r="DQ752" s="6"/>
      <c r="DR752" s="30"/>
      <c r="DS752" s="19"/>
      <c r="DT752" s="6"/>
      <c r="DU752" s="6"/>
      <c r="DV752" s="30"/>
      <c r="DW752" s="19"/>
      <c r="DX752" s="6"/>
      <c r="DY752" s="6"/>
      <c r="DZ752" s="6"/>
      <c r="EA752" s="19"/>
      <c r="EB752" s="6"/>
      <c r="EC752" s="6"/>
      <c r="ED752" s="30"/>
      <c r="EE752" s="19"/>
      <c r="EF752" s="6"/>
      <c r="EG752" s="6"/>
      <c r="EH752" s="6"/>
      <c r="EI752" s="19"/>
      <c r="EJ752" s="6"/>
      <c r="EK752" s="6"/>
      <c r="EL752" s="30"/>
      <c r="EM752" s="19"/>
      <c r="EN752" s="6"/>
      <c r="EO752" s="6"/>
      <c r="EP752" s="6"/>
      <c r="EQ752" s="19"/>
      <c r="ER752" s="6"/>
      <c r="ES752" s="6"/>
      <c r="ET752" s="30"/>
      <c r="EU752" s="19"/>
      <c r="EV752" s="6"/>
      <c r="EW752" s="6"/>
      <c r="EX752" s="6"/>
      <c r="EY752" s="19"/>
      <c r="EZ752" s="6"/>
      <c r="FA752" s="6"/>
      <c r="FB752" s="30"/>
      <c r="FC752" s="19"/>
      <c r="FD752" s="6"/>
      <c r="FE752" s="6"/>
      <c r="FF752" s="6"/>
      <c r="FG752" s="19"/>
      <c r="FH752" s="6"/>
      <c r="FI752" s="6"/>
      <c r="FJ752" s="30"/>
      <c r="FK752" s="19"/>
      <c r="FL752" s="6"/>
      <c r="FM752" s="6"/>
      <c r="FN752" s="117"/>
      <c r="FO752" s="86"/>
    </row>
    <row r="753" spans="1:171" x14ac:dyDescent="0.2">
      <c r="A753" s="1"/>
      <c r="B753" s="74" t="str">
        <f>IF($B$11="","",$B$11)</f>
        <v>項目8</v>
      </c>
      <c r="C753" s="19"/>
      <c r="D753" s="6"/>
      <c r="E753" s="6"/>
      <c r="F753" s="6"/>
      <c r="G753" s="19"/>
      <c r="H753" s="6"/>
      <c r="I753" s="6"/>
      <c r="J753" s="6"/>
      <c r="K753" s="19"/>
      <c r="L753" s="6"/>
      <c r="M753" s="6"/>
      <c r="N753" s="6"/>
      <c r="O753" s="19"/>
      <c r="P753" s="6"/>
      <c r="Q753" s="6"/>
      <c r="R753" s="6"/>
      <c r="S753" s="19"/>
      <c r="T753" s="6"/>
      <c r="U753" s="6"/>
      <c r="V753" s="6"/>
      <c r="W753" s="19"/>
      <c r="X753" s="6"/>
      <c r="Y753" s="6"/>
      <c r="Z753" s="6"/>
      <c r="AA753" s="19"/>
      <c r="AB753" s="6"/>
      <c r="AC753" s="6"/>
      <c r="AD753" s="6"/>
      <c r="AE753" s="19"/>
      <c r="AF753" s="6"/>
      <c r="AG753" s="6"/>
      <c r="AH753" s="6"/>
      <c r="AI753" s="19"/>
      <c r="AJ753" s="6"/>
      <c r="AK753" s="6"/>
      <c r="AL753" s="6"/>
      <c r="AM753" s="19"/>
      <c r="AN753" s="6"/>
      <c r="AO753" s="6"/>
      <c r="AP753" s="6"/>
      <c r="AQ753" s="19"/>
      <c r="AR753" s="6"/>
      <c r="AS753" s="6"/>
      <c r="AT753" s="6"/>
      <c r="AU753" s="19"/>
      <c r="AV753" s="6"/>
      <c r="AW753" s="6"/>
      <c r="AX753" s="30"/>
      <c r="AY753" s="19"/>
      <c r="AZ753" s="6"/>
      <c r="BA753" s="6"/>
      <c r="BB753" s="6"/>
      <c r="BC753" s="19"/>
      <c r="BD753" s="6"/>
      <c r="BE753" s="6"/>
      <c r="BF753" s="30"/>
      <c r="BG753" s="19"/>
      <c r="BH753" s="6"/>
      <c r="BI753" s="6"/>
      <c r="BJ753" s="6"/>
      <c r="BK753" s="19"/>
      <c r="BL753" s="6"/>
      <c r="BM753" s="6"/>
      <c r="BN753" s="30"/>
      <c r="BO753" s="19"/>
      <c r="BP753" s="6"/>
      <c r="BQ753" s="6"/>
      <c r="BR753" s="6"/>
      <c r="BS753" s="19"/>
      <c r="BT753" s="6"/>
      <c r="BU753" s="6"/>
      <c r="BV753" s="30"/>
      <c r="BW753" s="19"/>
      <c r="BX753" s="6"/>
      <c r="BY753" s="6"/>
      <c r="BZ753" s="6"/>
      <c r="CA753" s="19"/>
      <c r="CB753" s="6"/>
      <c r="CC753" s="6"/>
      <c r="CD753" s="30"/>
      <c r="CE753" s="19"/>
      <c r="CF753" s="6"/>
      <c r="CG753" s="6"/>
      <c r="CH753" s="6"/>
      <c r="CI753" s="19"/>
      <c r="CJ753" s="6"/>
      <c r="CK753" s="6"/>
      <c r="CL753" s="30"/>
      <c r="CM753" s="19"/>
      <c r="CN753" s="6"/>
      <c r="CO753" s="6"/>
      <c r="CP753" s="6"/>
      <c r="CQ753" s="19"/>
      <c r="CR753" s="6"/>
      <c r="CS753" s="6"/>
      <c r="CT753" s="30"/>
      <c r="CU753" s="19"/>
      <c r="CV753" s="6"/>
      <c r="CW753" s="6"/>
      <c r="CX753" s="6"/>
      <c r="CY753" s="19"/>
      <c r="CZ753" s="6"/>
      <c r="DA753" s="6"/>
      <c r="DB753" s="30"/>
      <c r="DC753" s="19"/>
      <c r="DD753" s="6"/>
      <c r="DE753" s="6"/>
      <c r="DF753" s="6"/>
      <c r="DG753" s="19"/>
      <c r="DH753" s="6"/>
      <c r="DI753" s="6"/>
      <c r="DJ753" s="30"/>
      <c r="DK753" s="19"/>
      <c r="DL753" s="6"/>
      <c r="DM753" s="6"/>
      <c r="DN753" s="6"/>
      <c r="DO753" s="19"/>
      <c r="DP753" s="6"/>
      <c r="DQ753" s="6"/>
      <c r="DR753" s="30"/>
      <c r="DS753" s="19"/>
      <c r="DT753" s="6"/>
      <c r="DU753" s="6"/>
      <c r="DV753" s="30"/>
      <c r="DW753" s="19"/>
      <c r="DX753" s="6"/>
      <c r="DY753" s="6"/>
      <c r="DZ753" s="6"/>
      <c r="EA753" s="19"/>
      <c r="EB753" s="6"/>
      <c r="EC753" s="6"/>
      <c r="ED753" s="30"/>
      <c r="EE753" s="19"/>
      <c r="EF753" s="6"/>
      <c r="EG753" s="6"/>
      <c r="EH753" s="6"/>
      <c r="EI753" s="19"/>
      <c r="EJ753" s="6"/>
      <c r="EK753" s="6"/>
      <c r="EL753" s="30"/>
      <c r="EM753" s="19"/>
      <c r="EN753" s="6"/>
      <c r="EO753" s="6"/>
      <c r="EP753" s="6"/>
      <c r="EQ753" s="19"/>
      <c r="ER753" s="6"/>
      <c r="ES753" s="6"/>
      <c r="ET753" s="30"/>
      <c r="EU753" s="19"/>
      <c r="EV753" s="6"/>
      <c r="EW753" s="6"/>
      <c r="EX753" s="6"/>
      <c r="EY753" s="19"/>
      <c r="EZ753" s="6"/>
      <c r="FA753" s="6"/>
      <c r="FB753" s="30"/>
      <c r="FC753" s="19"/>
      <c r="FD753" s="6"/>
      <c r="FE753" s="6"/>
      <c r="FF753" s="6"/>
      <c r="FG753" s="19"/>
      <c r="FH753" s="6"/>
      <c r="FI753" s="6"/>
      <c r="FJ753" s="30"/>
      <c r="FK753" s="19"/>
      <c r="FL753" s="6"/>
      <c r="FM753" s="6"/>
      <c r="FN753" s="117"/>
      <c r="FO753" s="86"/>
    </row>
    <row r="754" spans="1:171" x14ac:dyDescent="0.2">
      <c r="A754" s="1"/>
      <c r="B754" s="74" t="str">
        <f>IF($B$12="","",$B$12)</f>
        <v>項目9</v>
      </c>
      <c r="C754" s="19"/>
      <c r="D754" s="6"/>
      <c r="E754" s="6"/>
      <c r="F754" s="6"/>
      <c r="G754" s="19"/>
      <c r="H754" s="6"/>
      <c r="I754" s="6"/>
      <c r="J754" s="6"/>
      <c r="K754" s="19"/>
      <c r="L754" s="6"/>
      <c r="M754" s="6"/>
      <c r="N754" s="6"/>
      <c r="O754" s="19"/>
      <c r="P754" s="6"/>
      <c r="Q754" s="6"/>
      <c r="R754" s="6"/>
      <c r="S754" s="19"/>
      <c r="T754" s="6"/>
      <c r="U754" s="6"/>
      <c r="V754" s="6"/>
      <c r="W754" s="19"/>
      <c r="X754" s="6"/>
      <c r="Y754" s="6"/>
      <c r="Z754" s="6"/>
      <c r="AA754" s="19"/>
      <c r="AB754" s="6"/>
      <c r="AC754" s="6"/>
      <c r="AD754" s="6"/>
      <c r="AE754" s="19"/>
      <c r="AF754" s="6"/>
      <c r="AG754" s="6"/>
      <c r="AH754" s="6"/>
      <c r="AI754" s="19"/>
      <c r="AJ754" s="6"/>
      <c r="AK754" s="6"/>
      <c r="AL754" s="6"/>
      <c r="AM754" s="19"/>
      <c r="AN754" s="6"/>
      <c r="AO754" s="6"/>
      <c r="AP754" s="6"/>
      <c r="AQ754" s="19"/>
      <c r="AR754" s="6"/>
      <c r="AS754" s="6"/>
      <c r="AT754" s="6"/>
      <c r="AU754" s="19"/>
      <c r="AV754" s="6"/>
      <c r="AW754" s="6"/>
      <c r="AX754" s="30"/>
      <c r="AY754" s="19"/>
      <c r="AZ754" s="6"/>
      <c r="BA754" s="6"/>
      <c r="BB754" s="6"/>
      <c r="BC754" s="19"/>
      <c r="BD754" s="6"/>
      <c r="BE754" s="6"/>
      <c r="BF754" s="30"/>
      <c r="BG754" s="19"/>
      <c r="BH754" s="6"/>
      <c r="BI754" s="6"/>
      <c r="BJ754" s="6"/>
      <c r="BK754" s="19"/>
      <c r="BL754" s="6"/>
      <c r="BM754" s="6"/>
      <c r="BN754" s="30"/>
      <c r="BO754" s="19"/>
      <c r="BP754" s="6"/>
      <c r="BQ754" s="6"/>
      <c r="BR754" s="6"/>
      <c r="BS754" s="19"/>
      <c r="BT754" s="6"/>
      <c r="BU754" s="6"/>
      <c r="BV754" s="30"/>
      <c r="BW754" s="19"/>
      <c r="BX754" s="6"/>
      <c r="BY754" s="6"/>
      <c r="BZ754" s="6"/>
      <c r="CA754" s="19"/>
      <c r="CB754" s="6"/>
      <c r="CC754" s="6"/>
      <c r="CD754" s="30"/>
      <c r="CE754" s="19"/>
      <c r="CF754" s="6"/>
      <c r="CG754" s="6"/>
      <c r="CH754" s="6"/>
      <c r="CI754" s="19"/>
      <c r="CJ754" s="6"/>
      <c r="CK754" s="6"/>
      <c r="CL754" s="30"/>
      <c r="CM754" s="19"/>
      <c r="CN754" s="6"/>
      <c r="CO754" s="6"/>
      <c r="CP754" s="6"/>
      <c r="CQ754" s="19"/>
      <c r="CR754" s="6"/>
      <c r="CS754" s="6"/>
      <c r="CT754" s="30"/>
      <c r="CU754" s="19"/>
      <c r="CV754" s="6"/>
      <c r="CW754" s="6"/>
      <c r="CX754" s="6"/>
      <c r="CY754" s="19"/>
      <c r="CZ754" s="6"/>
      <c r="DA754" s="6"/>
      <c r="DB754" s="30"/>
      <c r="DC754" s="19"/>
      <c r="DD754" s="6"/>
      <c r="DE754" s="6"/>
      <c r="DF754" s="6"/>
      <c r="DG754" s="19"/>
      <c r="DH754" s="6"/>
      <c r="DI754" s="6"/>
      <c r="DJ754" s="30"/>
      <c r="DK754" s="19"/>
      <c r="DL754" s="6"/>
      <c r="DM754" s="6"/>
      <c r="DN754" s="6"/>
      <c r="DO754" s="19"/>
      <c r="DP754" s="6"/>
      <c r="DQ754" s="6"/>
      <c r="DR754" s="30"/>
      <c r="DS754" s="19"/>
      <c r="DT754" s="6"/>
      <c r="DU754" s="6"/>
      <c r="DV754" s="30"/>
      <c r="DW754" s="19"/>
      <c r="DX754" s="6"/>
      <c r="DY754" s="6"/>
      <c r="DZ754" s="6"/>
      <c r="EA754" s="19"/>
      <c r="EB754" s="6"/>
      <c r="EC754" s="6"/>
      <c r="ED754" s="30"/>
      <c r="EE754" s="19"/>
      <c r="EF754" s="6"/>
      <c r="EG754" s="6"/>
      <c r="EH754" s="6"/>
      <c r="EI754" s="19"/>
      <c r="EJ754" s="6"/>
      <c r="EK754" s="6"/>
      <c r="EL754" s="30"/>
      <c r="EM754" s="19"/>
      <c r="EN754" s="6"/>
      <c r="EO754" s="6"/>
      <c r="EP754" s="6"/>
      <c r="EQ754" s="19"/>
      <c r="ER754" s="6"/>
      <c r="ES754" s="6"/>
      <c r="ET754" s="30"/>
      <c r="EU754" s="19"/>
      <c r="EV754" s="6"/>
      <c r="EW754" s="6"/>
      <c r="EX754" s="6"/>
      <c r="EY754" s="19"/>
      <c r="EZ754" s="6"/>
      <c r="FA754" s="6"/>
      <c r="FB754" s="30"/>
      <c r="FC754" s="19"/>
      <c r="FD754" s="6"/>
      <c r="FE754" s="6"/>
      <c r="FF754" s="6"/>
      <c r="FG754" s="19"/>
      <c r="FH754" s="6"/>
      <c r="FI754" s="6"/>
      <c r="FJ754" s="30"/>
      <c r="FK754" s="19"/>
      <c r="FL754" s="6"/>
      <c r="FM754" s="6"/>
      <c r="FN754" s="117"/>
      <c r="FO754" s="86"/>
    </row>
    <row r="755" spans="1:171" x14ac:dyDescent="0.2">
      <c r="A755" s="1"/>
      <c r="B755" s="74" t="str">
        <f>IF($B$13="","",$B$13)</f>
        <v>項目10</v>
      </c>
      <c r="C755" s="19"/>
      <c r="D755" s="6"/>
      <c r="E755" s="6"/>
      <c r="F755" s="6"/>
      <c r="G755" s="19"/>
      <c r="H755" s="6"/>
      <c r="I755" s="6"/>
      <c r="J755" s="6"/>
      <c r="K755" s="19"/>
      <c r="L755" s="6"/>
      <c r="M755" s="6"/>
      <c r="N755" s="6"/>
      <c r="O755" s="19"/>
      <c r="P755" s="6"/>
      <c r="Q755" s="6"/>
      <c r="R755" s="6"/>
      <c r="S755" s="19"/>
      <c r="T755" s="6"/>
      <c r="U755" s="6"/>
      <c r="V755" s="6"/>
      <c r="W755" s="19"/>
      <c r="X755" s="6"/>
      <c r="Y755" s="6"/>
      <c r="Z755" s="6"/>
      <c r="AA755" s="19"/>
      <c r="AB755" s="6"/>
      <c r="AC755" s="6"/>
      <c r="AD755" s="6"/>
      <c r="AE755" s="19"/>
      <c r="AF755" s="6"/>
      <c r="AG755" s="6"/>
      <c r="AH755" s="6"/>
      <c r="AI755" s="19"/>
      <c r="AJ755" s="6"/>
      <c r="AK755" s="6"/>
      <c r="AL755" s="6"/>
      <c r="AM755" s="19"/>
      <c r="AN755" s="6"/>
      <c r="AO755" s="6"/>
      <c r="AP755" s="6"/>
      <c r="AQ755" s="19"/>
      <c r="AR755" s="6"/>
      <c r="AS755" s="6"/>
      <c r="AT755" s="6"/>
      <c r="AU755" s="19"/>
      <c r="AV755" s="6"/>
      <c r="AW755" s="6"/>
      <c r="AX755" s="30"/>
      <c r="AY755" s="19"/>
      <c r="AZ755" s="6"/>
      <c r="BA755" s="6"/>
      <c r="BB755" s="6"/>
      <c r="BC755" s="19"/>
      <c r="BD755" s="6"/>
      <c r="BE755" s="6"/>
      <c r="BF755" s="30"/>
      <c r="BG755" s="19"/>
      <c r="BH755" s="6"/>
      <c r="BI755" s="6"/>
      <c r="BJ755" s="6"/>
      <c r="BK755" s="19"/>
      <c r="BL755" s="6"/>
      <c r="BM755" s="6"/>
      <c r="BN755" s="30"/>
      <c r="BO755" s="19"/>
      <c r="BP755" s="6"/>
      <c r="BQ755" s="6"/>
      <c r="BR755" s="6"/>
      <c r="BS755" s="19"/>
      <c r="BT755" s="6"/>
      <c r="BU755" s="6"/>
      <c r="BV755" s="30"/>
      <c r="BW755" s="19"/>
      <c r="BX755" s="6"/>
      <c r="BY755" s="6"/>
      <c r="BZ755" s="6"/>
      <c r="CA755" s="19"/>
      <c r="CB755" s="6"/>
      <c r="CC755" s="6"/>
      <c r="CD755" s="30"/>
      <c r="CE755" s="19"/>
      <c r="CF755" s="6"/>
      <c r="CG755" s="6"/>
      <c r="CH755" s="6"/>
      <c r="CI755" s="19"/>
      <c r="CJ755" s="6"/>
      <c r="CK755" s="6"/>
      <c r="CL755" s="30"/>
      <c r="CM755" s="19"/>
      <c r="CN755" s="6"/>
      <c r="CO755" s="6"/>
      <c r="CP755" s="6"/>
      <c r="CQ755" s="19"/>
      <c r="CR755" s="6"/>
      <c r="CS755" s="6"/>
      <c r="CT755" s="30"/>
      <c r="CU755" s="19"/>
      <c r="CV755" s="6"/>
      <c r="CW755" s="6"/>
      <c r="CX755" s="6"/>
      <c r="CY755" s="19"/>
      <c r="CZ755" s="6"/>
      <c r="DA755" s="6"/>
      <c r="DB755" s="30"/>
      <c r="DC755" s="19"/>
      <c r="DD755" s="6"/>
      <c r="DE755" s="6"/>
      <c r="DF755" s="6"/>
      <c r="DG755" s="19"/>
      <c r="DH755" s="6"/>
      <c r="DI755" s="6"/>
      <c r="DJ755" s="30"/>
      <c r="DK755" s="19"/>
      <c r="DL755" s="6"/>
      <c r="DM755" s="6"/>
      <c r="DN755" s="6"/>
      <c r="DO755" s="19"/>
      <c r="DP755" s="6"/>
      <c r="DQ755" s="6"/>
      <c r="DR755" s="30"/>
      <c r="DS755" s="19"/>
      <c r="DT755" s="6"/>
      <c r="DU755" s="6"/>
      <c r="DV755" s="30"/>
      <c r="DW755" s="19"/>
      <c r="DX755" s="6"/>
      <c r="DY755" s="6"/>
      <c r="DZ755" s="6"/>
      <c r="EA755" s="19"/>
      <c r="EB755" s="6"/>
      <c r="EC755" s="6"/>
      <c r="ED755" s="30"/>
      <c r="EE755" s="19"/>
      <c r="EF755" s="6"/>
      <c r="EG755" s="6"/>
      <c r="EH755" s="6"/>
      <c r="EI755" s="19"/>
      <c r="EJ755" s="6"/>
      <c r="EK755" s="6"/>
      <c r="EL755" s="30"/>
      <c r="EM755" s="19"/>
      <c r="EN755" s="6"/>
      <c r="EO755" s="6"/>
      <c r="EP755" s="6"/>
      <c r="EQ755" s="19"/>
      <c r="ER755" s="6"/>
      <c r="ES755" s="6"/>
      <c r="ET755" s="30"/>
      <c r="EU755" s="19"/>
      <c r="EV755" s="6"/>
      <c r="EW755" s="6"/>
      <c r="EX755" s="6"/>
      <c r="EY755" s="19"/>
      <c r="EZ755" s="6"/>
      <c r="FA755" s="6"/>
      <c r="FB755" s="30"/>
      <c r="FC755" s="19"/>
      <c r="FD755" s="6"/>
      <c r="FE755" s="6"/>
      <c r="FF755" s="6"/>
      <c r="FG755" s="19"/>
      <c r="FH755" s="6"/>
      <c r="FI755" s="6"/>
      <c r="FJ755" s="30"/>
      <c r="FK755" s="19"/>
      <c r="FL755" s="6"/>
      <c r="FM755" s="6"/>
      <c r="FN755" s="117"/>
      <c r="FO755" s="86"/>
    </row>
    <row r="756" spans="1:171" x14ac:dyDescent="0.2">
      <c r="A756" s="1"/>
      <c r="B756" s="74" t="str">
        <f>IF($B$14="","",$B$14)</f>
        <v>項目11</v>
      </c>
      <c r="C756" s="19"/>
      <c r="D756" s="6"/>
      <c r="E756" s="6"/>
      <c r="F756" s="6"/>
      <c r="G756" s="19"/>
      <c r="H756" s="6"/>
      <c r="I756" s="6"/>
      <c r="J756" s="6"/>
      <c r="K756" s="19"/>
      <c r="L756" s="6"/>
      <c r="M756" s="6"/>
      <c r="N756" s="6"/>
      <c r="O756" s="19"/>
      <c r="P756" s="6"/>
      <c r="Q756" s="6"/>
      <c r="R756" s="6"/>
      <c r="S756" s="19"/>
      <c r="T756" s="6"/>
      <c r="U756" s="6"/>
      <c r="V756" s="6"/>
      <c r="W756" s="19"/>
      <c r="X756" s="6"/>
      <c r="Y756" s="6"/>
      <c r="Z756" s="6"/>
      <c r="AA756" s="19"/>
      <c r="AB756" s="6"/>
      <c r="AC756" s="6"/>
      <c r="AD756" s="6"/>
      <c r="AE756" s="19"/>
      <c r="AF756" s="6"/>
      <c r="AG756" s="6"/>
      <c r="AH756" s="6"/>
      <c r="AI756" s="19"/>
      <c r="AJ756" s="6"/>
      <c r="AK756" s="6"/>
      <c r="AL756" s="6"/>
      <c r="AM756" s="19"/>
      <c r="AN756" s="6"/>
      <c r="AO756" s="6"/>
      <c r="AP756" s="6"/>
      <c r="AQ756" s="19"/>
      <c r="AR756" s="6"/>
      <c r="AS756" s="6"/>
      <c r="AT756" s="6"/>
      <c r="AU756" s="19"/>
      <c r="AV756" s="6"/>
      <c r="AW756" s="6"/>
      <c r="AX756" s="30"/>
      <c r="AY756" s="19"/>
      <c r="AZ756" s="6"/>
      <c r="BA756" s="6"/>
      <c r="BB756" s="6"/>
      <c r="BC756" s="19"/>
      <c r="BD756" s="6"/>
      <c r="BE756" s="6"/>
      <c r="BF756" s="30"/>
      <c r="BG756" s="19"/>
      <c r="BH756" s="6"/>
      <c r="BI756" s="6"/>
      <c r="BJ756" s="6"/>
      <c r="BK756" s="19"/>
      <c r="BL756" s="6"/>
      <c r="BM756" s="6"/>
      <c r="BN756" s="30"/>
      <c r="BO756" s="19"/>
      <c r="BP756" s="6"/>
      <c r="BQ756" s="6"/>
      <c r="BR756" s="6"/>
      <c r="BS756" s="19"/>
      <c r="BT756" s="6"/>
      <c r="BU756" s="6"/>
      <c r="BV756" s="30"/>
      <c r="BW756" s="19"/>
      <c r="BX756" s="6"/>
      <c r="BY756" s="6"/>
      <c r="BZ756" s="6"/>
      <c r="CA756" s="19"/>
      <c r="CB756" s="6"/>
      <c r="CC756" s="6"/>
      <c r="CD756" s="30"/>
      <c r="CE756" s="19"/>
      <c r="CF756" s="6"/>
      <c r="CG756" s="6"/>
      <c r="CH756" s="6"/>
      <c r="CI756" s="19"/>
      <c r="CJ756" s="6"/>
      <c r="CK756" s="6"/>
      <c r="CL756" s="30"/>
      <c r="CM756" s="19"/>
      <c r="CN756" s="6"/>
      <c r="CO756" s="6"/>
      <c r="CP756" s="6"/>
      <c r="CQ756" s="19"/>
      <c r="CR756" s="6"/>
      <c r="CS756" s="6"/>
      <c r="CT756" s="30"/>
      <c r="CU756" s="19"/>
      <c r="CV756" s="6"/>
      <c r="CW756" s="6"/>
      <c r="CX756" s="6"/>
      <c r="CY756" s="19"/>
      <c r="CZ756" s="6"/>
      <c r="DA756" s="6"/>
      <c r="DB756" s="30"/>
      <c r="DC756" s="19"/>
      <c r="DD756" s="6"/>
      <c r="DE756" s="6"/>
      <c r="DF756" s="6"/>
      <c r="DG756" s="19"/>
      <c r="DH756" s="6"/>
      <c r="DI756" s="6"/>
      <c r="DJ756" s="30"/>
      <c r="DK756" s="19"/>
      <c r="DL756" s="6"/>
      <c r="DM756" s="6"/>
      <c r="DN756" s="6"/>
      <c r="DO756" s="19"/>
      <c r="DP756" s="6"/>
      <c r="DQ756" s="6"/>
      <c r="DR756" s="30"/>
      <c r="DS756" s="19"/>
      <c r="DT756" s="6"/>
      <c r="DU756" s="6"/>
      <c r="DV756" s="30"/>
      <c r="DW756" s="19"/>
      <c r="DX756" s="6"/>
      <c r="DY756" s="6"/>
      <c r="DZ756" s="6"/>
      <c r="EA756" s="19"/>
      <c r="EB756" s="6"/>
      <c r="EC756" s="6"/>
      <c r="ED756" s="30"/>
      <c r="EE756" s="19"/>
      <c r="EF756" s="6"/>
      <c r="EG756" s="6"/>
      <c r="EH756" s="6"/>
      <c r="EI756" s="19"/>
      <c r="EJ756" s="6"/>
      <c r="EK756" s="6"/>
      <c r="EL756" s="30"/>
      <c r="EM756" s="19"/>
      <c r="EN756" s="6"/>
      <c r="EO756" s="6"/>
      <c r="EP756" s="6"/>
      <c r="EQ756" s="19"/>
      <c r="ER756" s="6"/>
      <c r="ES756" s="6"/>
      <c r="ET756" s="30"/>
      <c r="EU756" s="19"/>
      <c r="EV756" s="6"/>
      <c r="EW756" s="6"/>
      <c r="EX756" s="6"/>
      <c r="EY756" s="19"/>
      <c r="EZ756" s="6"/>
      <c r="FA756" s="6"/>
      <c r="FB756" s="30"/>
      <c r="FC756" s="19"/>
      <c r="FD756" s="6"/>
      <c r="FE756" s="6"/>
      <c r="FF756" s="6"/>
      <c r="FG756" s="19"/>
      <c r="FH756" s="6"/>
      <c r="FI756" s="6"/>
      <c r="FJ756" s="30"/>
      <c r="FK756" s="19"/>
      <c r="FL756" s="6"/>
      <c r="FM756" s="6"/>
      <c r="FN756" s="117"/>
      <c r="FO756" s="86"/>
    </row>
    <row r="757" spans="1:171" x14ac:dyDescent="0.2">
      <c r="A757" s="1"/>
      <c r="B757" s="74" t="str">
        <f>IF($B$15="","",$B$15)</f>
        <v>項目12</v>
      </c>
      <c r="C757" s="19"/>
      <c r="D757" s="6"/>
      <c r="E757" s="6"/>
      <c r="F757" s="6"/>
      <c r="G757" s="19"/>
      <c r="H757" s="6"/>
      <c r="I757" s="6"/>
      <c r="J757" s="6"/>
      <c r="K757" s="19"/>
      <c r="L757" s="6"/>
      <c r="M757" s="6"/>
      <c r="N757" s="6"/>
      <c r="O757" s="19"/>
      <c r="P757" s="6"/>
      <c r="Q757" s="6"/>
      <c r="R757" s="6"/>
      <c r="S757" s="19"/>
      <c r="T757" s="6"/>
      <c r="U757" s="6"/>
      <c r="V757" s="6"/>
      <c r="W757" s="19"/>
      <c r="X757" s="6"/>
      <c r="Y757" s="6"/>
      <c r="Z757" s="6"/>
      <c r="AA757" s="19"/>
      <c r="AB757" s="6"/>
      <c r="AC757" s="6"/>
      <c r="AD757" s="6"/>
      <c r="AE757" s="19"/>
      <c r="AF757" s="6"/>
      <c r="AG757" s="6"/>
      <c r="AH757" s="6"/>
      <c r="AI757" s="19"/>
      <c r="AJ757" s="6"/>
      <c r="AK757" s="6"/>
      <c r="AL757" s="6"/>
      <c r="AM757" s="19"/>
      <c r="AN757" s="6"/>
      <c r="AO757" s="6"/>
      <c r="AP757" s="6"/>
      <c r="AQ757" s="19"/>
      <c r="AR757" s="6"/>
      <c r="AS757" s="6"/>
      <c r="AT757" s="6"/>
      <c r="AU757" s="19"/>
      <c r="AV757" s="6"/>
      <c r="AW757" s="6"/>
      <c r="AX757" s="30"/>
      <c r="AY757" s="19"/>
      <c r="AZ757" s="6"/>
      <c r="BA757" s="6"/>
      <c r="BB757" s="6"/>
      <c r="BC757" s="19"/>
      <c r="BD757" s="6"/>
      <c r="BE757" s="6"/>
      <c r="BF757" s="30"/>
      <c r="BG757" s="19"/>
      <c r="BH757" s="6"/>
      <c r="BI757" s="6"/>
      <c r="BJ757" s="6"/>
      <c r="BK757" s="19"/>
      <c r="BL757" s="6"/>
      <c r="BM757" s="6"/>
      <c r="BN757" s="30"/>
      <c r="BO757" s="19"/>
      <c r="BP757" s="6"/>
      <c r="BQ757" s="6"/>
      <c r="BR757" s="6"/>
      <c r="BS757" s="19"/>
      <c r="BT757" s="6"/>
      <c r="BU757" s="6"/>
      <c r="BV757" s="30"/>
      <c r="BW757" s="19"/>
      <c r="BX757" s="6"/>
      <c r="BY757" s="6"/>
      <c r="BZ757" s="6"/>
      <c r="CA757" s="19"/>
      <c r="CB757" s="6"/>
      <c r="CC757" s="6"/>
      <c r="CD757" s="30"/>
      <c r="CE757" s="19"/>
      <c r="CF757" s="6"/>
      <c r="CG757" s="6"/>
      <c r="CH757" s="6"/>
      <c r="CI757" s="19"/>
      <c r="CJ757" s="6"/>
      <c r="CK757" s="6"/>
      <c r="CL757" s="30"/>
      <c r="CM757" s="19"/>
      <c r="CN757" s="6"/>
      <c r="CO757" s="6"/>
      <c r="CP757" s="6"/>
      <c r="CQ757" s="19"/>
      <c r="CR757" s="6"/>
      <c r="CS757" s="6"/>
      <c r="CT757" s="30"/>
      <c r="CU757" s="19"/>
      <c r="CV757" s="6"/>
      <c r="CW757" s="6"/>
      <c r="CX757" s="6"/>
      <c r="CY757" s="19"/>
      <c r="CZ757" s="6"/>
      <c r="DA757" s="6"/>
      <c r="DB757" s="30"/>
      <c r="DC757" s="19"/>
      <c r="DD757" s="6"/>
      <c r="DE757" s="6"/>
      <c r="DF757" s="6"/>
      <c r="DG757" s="19"/>
      <c r="DH757" s="6"/>
      <c r="DI757" s="6"/>
      <c r="DJ757" s="30"/>
      <c r="DK757" s="19"/>
      <c r="DL757" s="6"/>
      <c r="DM757" s="6"/>
      <c r="DN757" s="6"/>
      <c r="DO757" s="19"/>
      <c r="DP757" s="6"/>
      <c r="DQ757" s="6"/>
      <c r="DR757" s="30"/>
      <c r="DS757" s="19"/>
      <c r="DT757" s="6"/>
      <c r="DU757" s="6"/>
      <c r="DV757" s="30"/>
      <c r="DW757" s="19"/>
      <c r="DX757" s="6"/>
      <c r="DY757" s="6"/>
      <c r="DZ757" s="6"/>
      <c r="EA757" s="19"/>
      <c r="EB757" s="6"/>
      <c r="EC757" s="6"/>
      <c r="ED757" s="30"/>
      <c r="EE757" s="19"/>
      <c r="EF757" s="6"/>
      <c r="EG757" s="6"/>
      <c r="EH757" s="6"/>
      <c r="EI757" s="19"/>
      <c r="EJ757" s="6"/>
      <c r="EK757" s="6"/>
      <c r="EL757" s="30"/>
      <c r="EM757" s="19"/>
      <c r="EN757" s="6"/>
      <c r="EO757" s="6"/>
      <c r="EP757" s="6"/>
      <c r="EQ757" s="19"/>
      <c r="ER757" s="6"/>
      <c r="ES757" s="6"/>
      <c r="ET757" s="30"/>
      <c r="EU757" s="19"/>
      <c r="EV757" s="6"/>
      <c r="EW757" s="6"/>
      <c r="EX757" s="6"/>
      <c r="EY757" s="19"/>
      <c r="EZ757" s="6"/>
      <c r="FA757" s="6"/>
      <c r="FB757" s="30"/>
      <c r="FC757" s="19"/>
      <c r="FD757" s="6"/>
      <c r="FE757" s="6"/>
      <c r="FF757" s="6"/>
      <c r="FG757" s="19"/>
      <c r="FH757" s="6"/>
      <c r="FI757" s="6"/>
      <c r="FJ757" s="30"/>
      <c r="FK757" s="19"/>
      <c r="FL757" s="6"/>
      <c r="FM757" s="6"/>
      <c r="FN757" s="117"/>
      <c r="FO757" s="86"/>
    </row>
    <row r="758" spans="1:171" x14ac:dyDescent="0.2">
      <c r="A758" s="1"/>
      <c r="B758" s="74" t="str">
        <f>IF($B$16="","",$B$16)</f>
        <v>項目13</v>
      </c>
      <c r="C758" s="19"/>
      <c r="D758" s="6"/>
      <c r="E758" s="6"/>
      <c r="F758" s="6"/>
      <c r="G758" s="19"/>
      <c r="H758" s="6"/>
      <c r="I758" s="6"/>
      <c r="J758" s="6"/>
      <c r="K758" s="19"/>
      <c r="L758" s="6"/>
      <c r="M758" s="6"/>
      <c r="N758" s="6"/>
      <c r="O758" s="19"/>
      <c r="P758" s="6"/>
      <c r="Q758" s="6"/>
      <c r="R758" s="6"/>
      <c r="S758" s="19"/>
      <c r="T758" s="6"/>
      <c r="U758" s="6"/>
      <c r="V758" s="6"/>
      <c r="W758" s="19"/>
      <c r="X758" s="6"/>
      <c r="Y758" s="6"/>
      <c r="Z758" s="6"/>
      <c r="AA758" s="19"/>
      <c r="AB758" s="6"/>
      <c r="AC758" s="6"/>
      <c r="AD758" s="6"/>
      <c r="AE758" s="19"/>
      <c r="AF758" s="6"/>
      <c r="AG758" s="6"/>
      <c r="AH758" s="6"/>
      <c r="AI758" s="19"/>
      <c r="AJ758" s="6"/>
      <c r="AK758" s="6"/>
      <c r="AL758" s="6"/>
      <c r="AM758" s="19"/>
      <c r="AN758" s="6"/>
      <c r="AO758" s="6"/>
      <c r="AP758" s="6"/>
      <c r="AQ758" s="19"/>
      <c r="AR758" s="6"/>
      <c r="AS758" s="6"/>
      <c r="AT758" s="6"/>
      <c r="AU758" s="19"/>
      <c r="AV758" s="6"/>
      <c r="AW758" s="6"/>
      <c r="AX758" s="30"/>
      <c r="AY758" s="19"/>
      <c r="AZ758" s="6"/>
      <c r="BA758" s="6"/>
      <c r="BB758" s="6"/>
      <c r="BC758" s="19"/>
      <c r="BD758" s="6"/>
      <c r="BE758" s="6"/>
      <c r="BF758" s="30"/>
      <c r="BG758" s="19"/>
      <c r="BH758" s="6"/>
      <c r="BI758" s="6"/>
      <c r="BJ758" s="6"/>
      <c r="BK758" s="19"/>
      <c r="BL758" s="6"/>
      <c r="BM758" s="6"/>
      <c r="BN758" s="30"/>
      <c r="BO758" s="19"/>
      <c r="BP758" s="6"/>
      <c r="BQ758" s="6"/>
      <c r="BR758" s="6"/>
      <c r="BS758" s="19"/>
      <c r="BT758" s="6"/>
      <c r="BU758" s="6"/>
      <c r="BV758" s="30"/>
      <c r="BW758" s="19"/>
      <c r="BX758" s="6"/>
      <c r="BY758" s="6"/>
      <c r="BZ758" s="6"/>
      <c r="CA758" s="19"/>
      <c r="CB758" s="6"/>
      <c r="CC758" s="6"/>
      <c r="CD758" s="30"/>
      <c r="CE758" s="19"/>
      <c r="CF758" s="6"/>
      <c r="CG758" s="6"/>
      <c r="CH758" s="6"/>
      <c r="CI758" s="19"/>
      <c r="CJ758" s="6"/>
      <c r="CK758" s="6"/>
      <c r="CL758" s="30"/>
      <c r="CM758" s="19"/>
      <c r="CN758" s="6"/>
      <c r="CO758" s="6"/>
      <c r="CP758" s="6"/>
      <c r="CQ758" s="19"/>
      <c r="CR758" s="6"/>
      <c r="CS758" s="6"/>
      <c r="CT758" s="30"/>
      <c r="CU758" s="19"/>
      <c r="CV758" s="6"/>
      <c r="CW758" s="6"/>
      <c r="CX758" s="6"/>
      <c r="CY758" s="19"/>
      <c r="CZ758" s="6"/>
      <c r="DA758" s="6"/>
      <c r="DB758" s="30"/>
      <c r="DC758" s="19"/>
      <c r="DD758" s="6"/>
      <c r="DE758" s="6"/>
      <c r="DF758" s="6"/>
      <c r="DG758" s="19"/>
      <c r="DH758" s="6"/>
      <c r="DI758" s="6"/>
      <c r="DJ758" s="30"/>
      <c r="DK758" s="19"/>
      <c r="DL758" s="6"/>
      <c r="DM758" s="6"/>
      <c r="DN758" s="6"/>
      <c r="DO758" s="19"/>
      <c r="DP758" s="6"/>
      <c r="DQ758" s="6"/>
      <c r="DR758" s="30"/>
      <c r="DS758" s="19"/>
      <c r="DT758" s="6"/>
      <c r="DU758" s="6"/>
      <c r="DV758" s="30"/>
      <c r="DW758" s="19"/>
      <c r="DX758" s="6"/>
      <c r="DY758" s="6"/>
      <c r="DZ758" s="6"/>
      <c r="EA758" s="19"/>
      <c r="EB758" s="6"/>
      <c r="EC758" s="6"/>
      <c r="ED758" s="30"/>
      <c r="EE758" s="19"/>
      <c r="EF758" s="6"/>
      <c r="EG758" s="6"/>
      <c r="EH758" s="6"/>
      <c r="EI758" s="19"/>
      <c r="EJ758" s="6"/>
      <c r="EK758" s="6"/>
      <c r="EL758" s="30"/>
      <c r="EM758" s="19"/>
      <c r="EN758" s="6"/>
      <c r="EO758" s="6"/>
      <c r="EP758" s="6"/>
      <c r="EQ758" s="19"/>
      <c r="ER758" s="6"/>
      <c r="ES758" s="6"/>
      <c r="ET758" s="30"/>
      <c r="EU758" s="19"/>
      <c r="EV758" s="6"/>
      <c r="EW758" s="6"/>
      <c r="EX758" s="6"/>
      <c r="EY758" s="19"/>
      <c r="EZ758" s="6"/>
      <c r="FA758" s="6"/>
      <c r="FB758" s="30"/>
      <c r="FC758" s="19"/>
      <c r="FD758" s="6"/>
      <c r="FE758" s="6"/>
      <c r="FF758" s="6"/>
      <c r="FG758" s="19"/>
      <c r="FH758" s="6"/>
      <c r="FI758" s="6"/>
      <c r="FJ758" s="30"/>
      <c r="FK758" s="19"/>
      <c r="FL758" s="6"/>
      <c r="FM758" s="6"/>
      <c r="FN758" s="117"/>
      <c r="FO758" s="86"/>
    </row>
    <row r="759" spans="1:171" x14ac:dyDescent="0.2">
      <c r="A759" s="1"/>
      <c r="B759" s="74" t="str">
        <f>IF($B$17="","",$B$17)</f>
        <v>項目14</v>
      </c>
      <c r="C759" s="19"/>
      <c r="D759" s="6"/>
      <c r="E759" s="6"/>
      <c r="F759" s="6"/>
      <c r="G759" s="19"/>
      <c r="H759" s="6"/>
      <c r="I759" s="6"/>
      <c r="J759" s="6"/>
      <c r="K759" s="19"/>
      <c r="L759" s="6"/>
      <c r="M759" s="6"/>
      <c r="N759" s="6"/>
      <c r="O759" s="19"/>
      <c r="P759" s="6"/>
      <c r="Q759" s="6"/>
      <c r="R759" s="6"/>
      <c r="S759" s="19"/>
      <c r="T759" s="6"/>
      <c r="U759" s="6"/>
      <c r="V759" s="6"/>
      <c r="W759" s="19"/>
      <c r="X759" s="6"/>
      <c r="Y759" s="6"/>
      <c r="Z759" s="6"/>
      <c r="AA759" s="19"/>
      <c r="AB759" s="6"/>
      <c r="AC759" s="6"/>
      <c r="AD759" s="6"/>
      <c r="AE759" s="19"/>
      <c r="AF759" s="6"/>
      <c r="AG759" s="6"/>
      <c r="AH759" s="6"/>
      <c r="AI759" s="19"/>
      <c r="AJ759" s="6"/>
      <c r="AK759" s="6"/>
      <c r="AL759" s="6"/>
      <c r="AM759" s="19"/>
      <c r="AN759" s="6"/>
      <c r="AO759" s="6"/>
      <c r="AP759" s="6"/>
      <c r="AQ759" s="19"/>
      <c r="AR759" s="6"/>
      <c r="AS759" s="6"/>
      <c r="AT759" s="6"/>
      <c r="AU759" s="19"/>
      <c r="AV759" s="6"/>
      <c r="AW759" s="6"/>
      <c r="AX759" s="30"/>
      <c r="AY759" s="19"/>
      <c r="AZ759" s="6"/>
      <c r="BA759" s="6"/>
      <c r="BB759" s="6"/>
      <c r="BC759" s="19"/>
      <c r="BD759" s="6"/>
      <c r="BE759" s="6"/>
      <c r="BF759" s="30"/>
      <c r="BG759" s="19"/>
      <c r="BH759" s="6"/>
      <c r="BI759" s="6"/>
      <c r="BJ759" s="6"/>
      <c r="BK759" s="19"/>
      <c r="BL759" s="6"/>
      <c r="BM759" s="6"/>
      <c r="BN759" s="30"/>
      <c r="BO759" s="19"/>
      <c r="BP759" s="6"/>
      <c r="BQ759" s="6"/>
      <c r="BR759" s="6"/>
      <c r="BS759" s="19"/>
      <c r="BT759" s="6"/>
      <c r="BU759" s="6"/>
      <c r="BV759" s="30"/>
      <c r="BW759" s="19"/>
      <c r="BX759" s="6"/>
      <c r="BY759" s="6"/>
      <c r="BZ759" s="6"/>
      <c r="CA759" s="19"/>
      <c r="CB759" s="6"/>
      <c r="CC759" s="6"/>
      <c r="CD759" s="30"/>
      <c r="CE759" s="19"/>
      <c r="CF759" s="6"/>
      <c r="CG759" s="6"/>
      <c r="CH759" s="6"/>
      <c r="CI759" s="19"/>
      <c r="CJ759" s="6"/>
      <c r="CK759" s="6"/>
      <c r="CL759" s="30"/>
      <c r="CM759" s="19"/>
      <c r="CN759" s="6"/>
      <c r="CO759" s="6"/>
      <c r="CP759" s="6"/>
      <c r="CQ759" s="19"/>
      <c r="CR759" s="6"/>
      <c r="CS759" s="6"/>
      <c r="CT759" s="30"/>
      <c r="CU759" s="19"/>
      <c r="CV759" s="6"/>
      <c r="CW759" s="6"/>
      <c r="CX759" s="6"/>
      <c r="CY759" s="19"/>
      <c r="CZ759" s="6"/>
      <c r="DA759" s="6"/>
      <c r="DB759" s="30"/>
      <c r="DC759" s="19"/>
      <c r="DD759" s="6"/>
      <c r="DE759" s="6"/>
      <c r="DF759" s="6"/>
      <c r="DG759" s="19"/>
      <c r="DH759" s="6"/>
      <c r="DI759" s="6"/>
      <c r="DJ759" s="30"/>
      <c r="DK759" s="19"/>
      <c r="DL759" s="6"/>
      <c r="DM759" s="6"/>
      <c r="DN759" s="6"/>
      <c r="DO759" s="19"/>
      <c r="DP759" s="6"/>
      <c r="DQ759" s="6"/>
      <c r="DR759" s="30"/>
      <c r="DS759" s="19"/>
      <c r="DT759" s="6"/>
      <c r="DU759" s="6"/>
      <c r="DV759" s="30"/>
      <c r="DW759" s="19"/>
      <c r="DX759" s="6"/>
      <c r="DY759" s="6"/>
      <c r="DZ759" s="6"/>
      <c r="EA759" s="19"/>
      <c r="EB759" s="6"/>
      <c r="EC759" s="6"/>
      <c r="ED759" s="30"/>
      <c r="EE759" s="19"/>
      <c r="EF759" s="6"/>
      <c r="EG759" s="6"/>
      <c r="EH759" s="6"/>
      <c r="EI759" s="19"/>
      <c r="EJ759" s="6"/>
      <c r="EK759" s="6"/>
      <c r="EL759" s="30"/>
      <c r="EM759" s="19"/>
      <c r="EN759" s="6"/>
      <c r="EO759" s="6"/>
      <c r="EP759" s="6"/>
      <c r="EQ759" s="19"/>
      <c r="ER759" s="6"/>
      <c r="ES759" s="6"/>
      <c r="ET759" s="30"/>
      <c r="EU759" s="19"/>
      <c r="EV759" s="6"/>
      <c r="EW759" s="6"/>
      <c r="EX759" s="6"/>
      <c r="EY759" s="19"/>
      <c r="EZ759" s="6"/>
      <c r="FA759" s="6"/>
      <c r="FB759" s="30"/>
      <c r="FC759" s="19"/>
      <c r="FD759" s="6"/>
      <c r="FE759" s="6"/>
      <c r="FF759" s="6"/>
      <c r="FG759" s="19"/>
      <c r="FH759" s="6"/>
      <c r="FI759" s="6"/>
      <c r="FJ759" s="30"/>
      <c r="FK759" s="19"/>
      <c r="FL759" s="6"/>
      <c r="FM759" s="6"/>
      <c r="FN759" s="117"/>
      <c r="FO759" s="86"/>
    </row>
    <row r="760" spans="1:171" x14ac:dyDescent="0.2">
      <c r="A760" s="1"/>
      <c r="B760" s="74" t="str">
        <f>IF($B$18="","",$B$18)</f>
        <v>項目15</v>
      </c>
      <c r="C760" s="19"/>
      <c r="D760" s="6"/>
      <c r="E760" s="6"/>
      <c r="F760" s="6"/>
      <c r="G760" s="19"/>
      <c r="H760" s="6"/>
      <c r="I760" s="6"/>
      <c r="J760" s="6"/>
      <c r="K760" s="19"/>
      <c r="L760" s="6"/>
      <c r="M760" s="6"/>
      <c r="N760" s="6"/>
      <c r="O760" s="19"/>
      <c r="P760" s="6"/>
      <c r="Q760" s="6"/>
      <c r="R760" s="6"/>
      <c r="S760" s="19"/>
      <c r="T760" s="6"/>
      <c r="U760" s="6"/>
      <c r="V760" s="6"/>
      <c r="W760" s="19"/>
      <c r="X760" s="6"/>
      <c r="Y760" s="6"/>
      <c r="Z760" s="6"/>
      <c r="AA760" s="19"/>
      <c r="AB760" s="6"/>
      <c r="AC760" s="6"/>
      <c r="AD760" s="6"/>
      <c r="AE760" s="19"/>
      <c r="AF760" s="6"/>
      <c r="AG760" s="6"/>
      <c r="AH760" s="6"/>
      <c r="AI760" s="19"/>
      <c r="AJ760" s="6"/>
      <c r="AK760" s="6"/>
      <c r="AL760" s="6"/>
      <c r="AM760" s="19"/>
      <c r="AN760" s="6"/>
      <c r="AO760" s="6"/>
      <c r="AP760" s="6"/>
      <c r="AQ760" s="19"/>
      <c r="AR760" s="6"/>
      <c r="AS760" s="6"/>
      <c r="AT760" s="6"/>
      <c r="AU760" s="19"/>
      <c r="AV760" s="6"/>
      <c r="AW760" s="6"/>
      <c r="AX760" s="30"/>
      <c r="AY760" s="19"/>
      <c r="AZ760" s="6"/>
      <c r="BA760" s="6"/>
      <c r="BB760" s="6"/>
      <c r="BC760" s="19"/>
      <c r="BD760" s="6"/>
      <c r="BE760" s="6"/>
      <c r="BF760" s="30"/>
      <c r="BG760" s="19"/>
      <c r="BH760" s="6"/>
      <c r="BI760" s="6"/>
      <c r="BJ760" s="6"/>
      <c r="BK760" s="19"/>
      <c r="BL760" s="6"/>
      <c r="BM760" s="6"/>
      <c r="BN760" s="30"/>
      <c r="BO760" s="19"/>
      <c r="BP760" s="6"/>
      <c r="BQ760" s="6"/>
      <c r="BR760" s="6"/>
      <c r="BS760" s="19"/>
      <c r="BT760" s="6"/>
      <c r="BU760" s="6"/>
      <c r="BV760" s="30"/>
      <c r="BW760" s="19"/>
      <c r="BX760" s="6"/>
      <c r="BY760" s="6"/>
      <c r="BZ760" s="6"/>
      <c r="CA760" s="19"/>
      <c r="CB760" s="6"/>
      <c r="CC760" s="6"/>
      <c r="CD760" s="30"/>
      <c r="CE760" s="19"/>
      <c r="CF760" s="6"/>
      <c r="CG760" s="6"/>
      <c r="CH760" s="6"/>
      <c r="CI760" s="19"/>
      <c r="CJ760" s="6"/>
      <c r="CK760" s="6"/>
      <c r="CL760" s="30"/>
      <c r="CM760" s="19"/>
      <c r="CN760" s="6"/>
      <c r="CO760" s="6"/>
      <c r="CP760" s="6"/>
      <c r="CQ760" s="19"/>
      <c r="CR760" s="6"/>
      <c r="CS760" s="6"/>
      <c r="CT760" s="30"/>
      <c r="CU760" s="19"/>
      <c r="CV760" s="6"/>
      <c r="CW760" s="6"/>
      <c r="CX760" s="6"/>
      <c r="CY760" s="19"/>
      <c r="CZ760" s="6"/>
      <c r="DA760" s="6"/>
      <c r="DB760" s="30"/>
      <c r="DC760" s="19"/>
      <c r="DD760" s="6"/>
      <c r="DE760" s="6"/>
      <c r="DF760" s="6"/>
      <c r="DG760" s="19"/>
      <c r="DH760" s="6"/>
      <c r="DI760" s="6"/>
      <c r="DJ760" s="30"/>
      <c r="DK760" s="19"/>
      <c r="DL760" s="6"/>
      <c r="DM760" s="6"/>
      <c r="DN760" s="6"/>
      <c r="DO760" s="19"/>
      <c r="DP760" s="6"/>
      <c r="DQ760" s="6"/>
      <c r="DR760" s="30"/>
      <c r="DS760" s="19"/>
      <c r="DT760" s="6"/>
      <c r="DU760" s="6"/>
      <c r="DV760" s="30"/>
      <c r="DW760" s="19"/>
      <c r="DX760" s="6"/>
      <c r="DY760" s="6"/>
      <c r="DZ760" s="6"/>
      <c r="EA760" s="19"/>
      <c r="EB760" s="6"/>
      <c r="EC760" s="6"/>
      <c r="ED760" s="30"/>
      <c r="EE760" s="19"/>
      <c r="EF760" s="6"/>
      <c r="EG760" s="6"/>
      <c r="EH760" s="6"/>
      <c r="EI760" s="19"/>
      <c r="EJ760" s="6"/>
      <c r="EK760" s="6"/>
      <c r="EL760" s="30"/>
      <c r="EM760" s="19"/>
      <c r="EN760" s="6"/>
      <c r="EO760" s="6"/>
      <c r="EP760" s="6"/>
      <c r="EQ760" s="19"/>
      <c r="ER760" s="6"/>
      <c r="ES760" s="6"/>
      <c r="ET760" s="30"/>
      <c r="EU760" s="19"/>
      <c r="EV760" s="6"/>
      <c r="EW760" s="6"/>
      <c r="EX760" s="6"/>
      <c r="EY760" s="19"/>
      <c r="EZ760" s="6"/>
      <c r="FA760" s="6"/>
      <c r="FB760" s="30"/>
      <c r="FC760" s="19"/>
      <c r="FD760" s="6"/>
      <c r="FE760" s="6"/>
      <c r="FF760" s="6"/>
      <c r="FG760" s="19"/>
      <c r="FH760" s="6"/>
      <c r="FI760" s="6"/>
      <c r="FJ760" s="30"/>
      <c r="FK760" s="19"/>
      <c r="FL760" s="6"/>
      <c r="FM760" s="6"/>
      <c r="FN760" s="117"/>
      <c r="FO760" s="86"/>
    </row>
    <row r="761" spans="1:171" x14ac:dyDescent="0.2">
      <c r="A761" s="1"/>
      <c r="B761" s="74" t="str">
        <f>IF($B$19="","",$B$19)</f>
        <v>項目16</v>
      </c>
      <c r="C761" s="19"/>
      <c r="D761" s="6"/>
      <c r="E761" s="6"/>
      <c r="F761" s="6"/>
      <c r="G761" s="19"/>
      <c r="H761" s="6"/>
      <c r="I761" s="6"/>
      <c r="J761" s="6"/>
      <c r="K761" s="19"/>
      <c r="L761" s="6"/>
      <c r="M761" s="6"/>
      <c r="N761" s="6"/>
      <c r="O761" s="19"/>
      <c r="P761" s="6"/>
      <c r="Q761" s="6"/>
      <c r="R761" s="6"/>
      <c r="S761" s="19"/>
      <c r="T761" s="6"/>
      <c r="U761" s="6"/>
      <c r="V761" s="6"/>
      <c r="W761" s="19"/>
      <c r="X761" s="6"/>
      <c r="Y761" s="6"/>
      <c r="Z761" s="6"/>
      <c r="AA761" s="19"/>
      <c r="AB761" s="6"/>
      <c r="AC761" s="6"/>
      <c r="AD761" s="6"/>
      <c r="AE761" s="19"/>
      <c r="AF761" s="6"/>
      <c r="AG761" s="6"/>
      <c r="AH761" s="6"/>
      <c r="AI761" s="19"/>
      <c r="AJ761" s="6"/>
      <c r="AK761" s="6"/>
      <c r="AL761" s="6"/>
      <c r="AM761" s="19"/>
      <c r="AN761" s="6"/>
      <c r="AO761" s="6"/>
      <c r="AP761" s="6"/>
      <c r="AQ761" s="19"/>
      <c r="AR761" s="6"/>
      <c r="AS761" s="6"/>
      <c r="AT761" s="6"/>
      <c r="AU761" s="19"/>
      <c r="AV761" s="6"/>
      <c r="AW761" s="6"/>
      <c r="AX761" s="30"/>
      <c r="AY761" s="19"/>
      <c r="AZ761" s="6"/>
      <c r="BA761" s="6"/>
      <c r="BB761" s="6"/>
      <c r="BC761" s="19"/>
      <c r="BD761" s="6"/>
      <c r="BE761" s="6"/>
      <c r="BF761" s="30"/>
      <c r="BG761" s="19"/>
      <c r="BH761" s="6"/>
      <c r="BI761" s="6"/>
      <c r="BJ761" s="6"/>
      <c r="BK761" s="19"/>
      <c r="BL761" s="6"/>
      <c r="BM761" s="6"/>
      <c r="BN761" s="30"/>
      <c r="BO761" s="19"/>
      <c r="BP761" s="6"/>
      <c r="BQ761" s="6"/>
      <c r="BR761" s="6"/>
      <c r="BS761" s="19"/>
      <c r="BT761" s="6"/>
      <c r="BU761" s="6"/>
      <c r="BV761" s="30"/>
      <c r="BW761" s="19"/>
      <c r="BX761" s="6"/>
      <c r="BY761" s="6"/>
      <c r="BZ761" s="6"/>
      <c r="CA761" s="19"/>
      <c r="CB761" s="6"/>
      <c r="CC761" s="6"/>
      <c r="CD761" s="30"/>
      <c r="CE761" s="19"/>
      <c r="CF761" s="6"/>
      <c r="CG761" s="6"/>
      <c r="CH761" s="6"/>
      <c r="CI761" s="19"/>
      <c r="CJ761" s="6"/>
      <c r="CK761" s="6"/>
      <c r="CL761" s="30"/>
      <c r="CM761" s="19"/>
      <c r="CN761" s="6"/>
      <c r="CO761" s="6"/>
      <c r="CP761" s="6"/>
      <c r="CQ761" s="19"/>
      <c r="CR761" s="6"/>
      <c r="CS761" s="6"/>
      <c r="CT761" s="30"/>
      <c r="CU761" s="19"/>
      <c r="CV761" s="6"/>
      <c r="CW761" s="6"/>
      <c r="CX761" s="6"/>
      <c r="CY761" s="19"/>
      <c r="CZ761" s="6"/>
      <c r="DA761" s="6"/>
      <c r="DB761" s="30"/>
      <c r="DC761" s="19"/>
      <c r="DD761" s="6"/>
      <c r="DE761" s="6"/>
      <c r="DF761" s="6"/>
      <c r="DG761" s="19"/>
      <c r="DH761" s="6"/>
      <c r="DI761" s="6"/>
      <c r="DJ761" s="30"/>
      <c r="DK761" s="19"/>
      <c r="DL761" s="6"/>
      <c r="DM761" s="6"/>
      <c r="DN761" s="6"/>
      <c r="DO761" s="19"/>
      <c r="DP761" s="6"/>
      <c r="DQ761" s="6"/>
      <c r="DR761" s="30"/>
      <c r="DS761" s="19"/>
      <c r="DT761" s="6"/>
      <c r="DU761" s="6"/>
      <c r="DV761" s="30"/>
      <c r="DW761" s="19"/>
      <c r="DX761" s="6"/>
      <c r="DY761" s="6"/>
      <c r="DZ761" s="6"/>
      <c r="EA761" s="19"/>
      <c r="EB761" s="6"/>
      <c r="EC761" s="6"/>
      <c r="ED761" s="30"/>
      <c r="EE761" s="19"/>
      <c r="EF761" s="6"/>
      <c r="EG761" s="6"/>
      <c r="EH761" s="6"/>
      <c r="EI761" s="19"/>
      <c r="EJ761" s="6"/>
      <c r="EK761" s="6"/>
      <c r="EL761" s="30"/>
      <c r="EM761" s="19"/>
      <c r="EN761" s="6"/>
      <c r="EO761" s="6"/>
      <c r="EP761" s="6"/>
      <c r="EQ761" s="19"/>
      <c r="ER761" s="6"/>
      <c r="ES761" s="6"/>
      <c r="ET761" s="30"/>
      <c r="EU761" s="19"/>
      <c r="EV761" s="6"/>
      <c r="EW761" s="6"/>
      <c r="EX761" s="6"/>
      <c r="EY761" s="19"/>
      <c r="EZ761" s="6"/>
      <c r="FA761" s="6"/>
      <c r="FB761" s="30"/>
      <c r="FC761" s="19"/>
      <c r="FD761" s="6"/>
      <c r="FE761" s="6"/>
      <c r="FF761" s="6"/>
      <c r="FG761" s="19"/>
      <c r="FH761" s="6"/>
      <c r="FI761" s="6"/>
      <c r="FJ761" s="30"/>
      <c r="FK761" s="19"/>
      <c r="FL761" s="6"/>
      <c r="FM761" s="6"/>
      <c r="FN761" s="117"/>
      <c r="FO761" s="86"/>
    </row>
    <row r="762" spans="1:171" x14ac:dyDescent="0.2">
      <c r="A762" s="1"/>
      <c r="B762" s="74" t="str">
        <f>IF($B$20="","",$B$20)</f>
        <v>項目17</v>
      </c>
      <c r="C762" s="19"/>
      <c r="D762" s="6"/>
      <c r="E762" s="6"/>
      <c r="F762" s="6"/>
      <c r="G762" s="19"/>
      <c r="H762" s="6"/>
      <c r="I762" s="6"/>
      <c r="J762" s="6"/>
      <c r="K762" s="19"/>
      <c r="L762" s="6"/>
      <c r="M762" s="6"/>
      <c r="N762" s="6"/>
      <c r="O762" s="19"/>
      <c r="P762" s="6"/>
      <c r="Q762" s="6"/>
      <c r="R762" s="6"/>
      <c r="S762" s="19"/>
      <c r="T762" s="6"/>
      <c r="U762" s="6"/>
      <c r="V762" s="6"/>
      <c r="W762" s="19"/>
      <c r="X762" s="6"/>
      <c r="Y762" s="6"/>
      <c r="Z762" s="6"/>
      <c r="AA762" s="19"/>
      <c r="AB762" s="6"/>
      <c r="AC762" s="6"/>
      <c r="AD762" s="6"/>
      <c r="AE762" s="19"/>
      <c r="AF762" s="6"/>
      <c r="AG762" s="6"/>
      <c r="AH762" s="6"/>
      <c r="AI762" s="19"/>
      <c r="AJ762" s="6"/>
      <c r="AK762" s="6"/>
      <c r="AL762" s="6"/>
      <c r="AM762" s="19"/>
      <c r="AN762" s="6"/>
      <c r="AO762" s="6"/>
      <c r="AP762" s="6"/>
      <c r="AQ762" s="19"/>
      <c r="AR762" s="6"/>
      <c r="AS762" s="6"/>
      <c r="AT762" s="6"/>
      <c r="AU762" s="19"/>
      <c r="AV762" s="6"/>
      <c r="AW762" s="6"/>
      <c r="AX762" s="30"/>
      <c r="AY762" s="19"/>
      <c r="AZ762" s="6"/>
      <c r="BA762" s="6"/>
      <c r="BB762" s="6"/>
      <c r="BC762" s="19"/>
      <c r="BD762" s="6"/>
      <c r="BE762" s="6"/>
      <c r="BF762" s="30"/>
      <c r="BG762" s="19"/>
      <c r="BH762" s="6"/>
      <c r="BI762" s="6"/>
      <c r="BJ762" s="6"/>
      <c r="BK762" s="19"/>
      <c r="BL762" s="6"/>
      <c r="BM762" s="6"/>
      <c r="BN762" s="30"/>
      <c r="BO762" s="19"/>
      <c r="BP762" s="6"/>
      <c r="BQ762" s="6"/>
      <c r="BR762" s="6"/>
      <c r="BS762" s="19"/>
      <c r="BT762" s="6"/>
      <c r="BU762" s="6"/>
      <c r="BV762" s="30"/>
      <c r="BW762" s="19"/>
      <c r="BX762" s="6"/>
      <c r="BY762" s="6"/>
      <c r="BZ762" s="6"/>
      <c r="CA762" s="19"/>
      <c r="CB762" s="6"/>
      <c r="CC762" s="6"/>
      <c r="CD762" s="30"/>
      <c r="CE762" s="19"/>
      <c r="CF762" s="6"/>
      <c r="CG762" s="6"/>
      <c r="CH762" s="6"/>
      <c r="CI762" s="19"/>
      <c r="CJ762" s="6"/>
      <c r="CK762" s="6"/>
      <c r="CL762" s="30"/>
      <c r="CM762" s="19"/>
      <c r="CN762" s="6"/>
      <c r="CO762" s="6"/>
      <c r="CP762" s="6"/>
      <c r="CQ762" s="19"/>
      <c r="CR762" s="6"/>
      <c r="CS762" s="6"/>
      <c r="CT762" s="30"/>
      <c r="CU762" s="19"/>
      <c r="CV762" s="6"/>
      <c r="CW762" s="6"/>
      <c r="CX762" s="6"/>
      <c r="CY762" s="19"/>
      <c r="CZ762" s="6"/>
      <c r="DA762" s="6"/>
      <c r="DB762" s="30"/>
      <c r="DC762" s="19"/>
      <c r="DD762" s="6"/>
      <c r="DE762" s="6"/>
      <c r="DF762" s="6"/>
      <c r="DG762" s="19"/>
      <c r="DH762" s="6"/>
      <c r="DI762" s="6"/>
      <c r="DJ762" s="30"/>
      <c r="DK762" s="19"/>
      <c r="DL762" s="6"/>
      <c r="DM762" s="6"/>
      <c r="DN762" s="6"/>
      <c r="DO762" s="19"/>
      <c r="DP762" s="6"/>
      <c r="DQ762" s="6"/>
      <c r="DR762" s="30"/>
      <c r="DS762" s="19"/>
      <c r="DT762" s="6"/>
      <c r="DU762" s="6"/>
      <c r="DV762" s="30"/>
      <c r="DW762" s="19"/>
      <c r="DX762" s="6"/>
      <c r="DY762" s="6"/>
      <c r="DZ762" s="6"/>
      <c r="EA762" s="19"/>
      <c r="EB762" s="6"/>
      <c r="EC762" s="6"/>
      <c r="ED762" s="30"/>
      <c r="EE762" s="19"/>
      <c r="EF762" s="6"/>
      <c r="EG762" s="6"/>
      <c r="EH762" s="6"/>
      <c r="EI762" s="19"/>
      <c r="EJ762" s="6"/>
      <c r="EK762" s="6"/>
      <c r="EL762" s="30"/>
      <c r="EM762" s="19"/>
      <c r="EN762" s="6"/>
      <c r="EO762" s="6"/>
      <c r="EP762" s="6"/>
      <c r="EQ762" s="19"/>
      <c r="ER762" s="6"/>
      <c r="ES762" s="6"/>
      <c r="ET762" s="30"/>
      <c r="EU762" s="19"/>
      <c r="EV762" s="6"/>
      <c r="EW762" s="6"/>
      <c r="EX762" s="6"/>
      <c r="EY762" s="19"/>
      <c r="EZ762" s="6"/>
      <c r="FA762" s="6"/>
      <c r="FB762" s="30"/>
      <c r="FC762" s="19"/>
      <c r="FD762" s="6"/>
      <c r="FE762" s="6"/>
      <c r="FF762" s="6"/>
      <c r="FG762" s="19"/>
      <c r="FH762" s="6"/>
      <c r="FI762" s="6"/>
      <c r="FJ762" s="30"/>
      <c r="FK762" s="19"/>
      <c r="FL762" s="6"/>
      <c r="FM762" s="6"/>
      <c r="FN762" s="117"/>
      <c r="FO762" s="86"/>
    </row>
    <row r="763" spans="1:171" x14ac:dyDescent="0.2">
      <c r="A763" s="1"/>
      <c r="B763" s="74" t="str">
        <f>IF($B$21="","",$B$21)</f>
        <v>項目18</v>
      </c>
      <c r="C763" s="19"/>
      <c r="D763" s="6"/>
      <c r="E763" s="6"/>
      <c r="F763" s="6"/>
      <c r="G763" s="19"/>
      <c r="H763" s="6"/>
      <c r="I763" s="6"/>
      <c r="J763" s="6"/>
      <c r="K763" s="19"/>
      <c r="L763" s="6"/>
      <c r="M763" s="6"/>
      <c r="N763" s="6"/>
      <c r="O763" s="19"/>
      <c r="P763" s="6"/>
      <c r="Q763" s="6"/>
      <c r="R763" s="6"/>
      <c r="S763" s="19"/>
      <c r="T763" s="6"/>
      <c r="U763" s="6"/>
      <c r="V763" s="6"/>
      <c r="W763" s="19"/>
      <c r="X763" s="6"/>
      <c r="Y763" s="6"/>
      <c r="Z763" s="6"/>
      <c r="AA763" s="19"/>
      <c r="AB763" s="6"/>
      <c r="AC763" s="6"/>
      <c r="AD763" s="6"/>
      <c r="AE763" s="19"/>
      <c r="AF763" s="6"/>
      <c r="AG763" s="6"/>
      <c r="AH763" s="6"/>
      <c r="AI763" s="19"/>
      <c r="AJ763" s="6"/>
      <c r="AK763" s="6"/>
      <c r="AL763" s="6"/>
      <c r="AM763" s="19"/>
      <c r="AN763" s="6"/>
      <c r="AO763" s="6"/>
      <c r="AP763" s="6"/>
      <c r="AQ763" s="19"/>
      <c r="AR763" s="6"/>
      <c r="AS763" s="6"/>
      <c r="AT763" s="6"/>
      <c r="AU763" s="19"/>
      <c r="AV763" s="6"/>
      <c r="AW763" s="6"/>
      <c r="AX763" s="30"/>
      <c r="AY763" s="19"/>
      <c r="AZ763" s="6"/>
      <c r="BA763" s="6"/>
      <c r="BB763" s="6"/>
      <c r="BC763" s="19"/>
      <c r="BD763" s="6"/>
      <c r="BE763" s="6"/>
      <c r="BF763" s="30"/>
      <c r="BG763" s="19"/>
      <c r="BH763" s="6"/>
      <c r="BI763" s="6"/>
      <c r="BJ763" s="6"/>
      <c r="BK763" s="19"/>
      <c r="BL763" s="6"/>
      <c r="BM763" s="6"/>
      <c r="BN763" s="30"/>
      <c r="BO763" s="19"/>
      <c r="BP763" s="6"/>
      <c r="BQ763" s="6"/>
      <c r="BR763" s="6"/>
      <c r="BS763" s="19"/>
      <c r="BT763" s="6"/>
      <c r="BU763" s="6"/>
      <c r="BV763" s="30"/>
      <c r="BW763" s="19"/>
      <c r="BX763" s="6"/>
      <c r="BY763" s="6"/>
      <c r="BZ763" s="6"/>
      <c r="CA763" s="19"/>
      <c r="CB763" s="6"/>
      <c r="CC763" s="6"/>
      <c r="CD763" s="30"/>
      <c r="CE763" s="19"/>
      <c r="CF763" s="6"/>
      <c r="CG763" s="6"/>
      <c r="CH763" s="6"/>
      <c r="CI763" s="19"/>
      <c r="CJ763" s="6"/>
      <c r="CK763" s="6"/>
      <c r="CL763" s="30"/>
      <c r="CM763" s="19"/>
      <c r="CN763" s="6"/>
      <c r="CO763" s="6"/>
      <c r="CP763" s="6"/>
      <c r="CQ763" s="19"/>
      <c r="CR763" s="6"/>
      <c r="CS763" s="6"/>
      <c r="CT763" s="30"/>
      <c r="CU763" s="19"/>
      <c r="CV763" s="6"/>
      <c r="CW763" s="6"/>
      <c r="CX763" s="6"/>
      <c r="CY763" s="19"/>
      <c r="CZ763" s="6"/>
      <c r="DA763" s="6"/>
      <c r="DB763" s="30"/>
      <c r="DC763" s="19"/>
      <c r="DD763" s="6"/>
      <c r="DE763" s="6"/>
      <c r="DF763" s="6"/>
      <c r="DG763" s="19"/>
      <c r="DH763" s="6"/>
      <c r="DI763" s="6"/>
      <c r="DJ763" s="30"/>
      <c r="DK763" s="19"/>
      <c r="DL763" s="6"/>
      <c r="DM763" s="6"/>
      <c r="DN763" s="6"/>
      <c r="DO763" s="19"/>
      <c r="DP763" s="6"/>
      <c r="DQ763" s="6"/>
      <c r="DR763" s="30"/>
      <c r="DS763" s="19"/>
      <c r="DT763" s="6"/>
      <c r="DU763" s="6"/>
      <c r="DV763" s="30"/>
      <c r="DW763" s="19"/>
      <c r="DX763" s="6"/>
      <c r="DY763" s="6"/>
      <c r="DZ763" s="6"/>
      <c r="EA763" s="19"/>
      <c r="EB763" s="6"/>
      <c r="EC763" s="6"/>
      <c r="ED763" s="30"/>
      <c r="EE763" s="19"/>
      <c r="EF763" s="6"/>
      <c r="EG763" s="6"/>
      <c r="EH763" s="6"/>
      <c r="EI763" s="19"/>
      <c r="EJ763" s="6"/>
      <c r="EK763" s="6"/>
      <c r="EL763" s="30"/>
      <c r="EM763" s="19"/>
      <c r="EN763" s="6"/>
      <c r="EO763" s="6"/>
      <c r="EP763" s="6"/>
      <c r="EQ763" s="19"/>
      <c r="ER763" s="6"/>
      <c r="ES763" s="6"/>
      <c r="ET763" s="30"/>
      <c r="EU763" s="19"/>
      <c r="EV763" s="6"/>
      <c r="EW763" s="6"/>
      <c r="EX763" s="6"/>
      <c r="EY763" s="19"/>
      <c r="EZ763" s="6"/>
      <c r="FA763" s="6"/>
      <c r="FB763" s="30"/>
      <c r="FC763" s="19"/>
      <c r="FD763" s="6"/>
      <c r="FE763" s="6"/>
      <c r="FF763" s="6"/>
      <c r="FG763" s="19"/>
      <c r="FH763" s="6"/>
      <c r="FI763" s="6"/>
      <c r="FJ763" s="30"/>
      <c r="FK763" s="19"/>
      <c r="FL763" s="6"/>
      <c r="FM763" s="6"/>
      <c r="FN763" s="117"/>
      <c r="FO763" s="86"/>
    </row>
    <row r="764" spans="1:171" x14ac:dyDescent="0.2">
      <c r="A764" s="1"/>
      <c r="B764" s="74" t="str">
        <f>IF($B$22="","",$B$22)</f>
        <v>項目19</v>
      </c>
      <c r="C764" s="19"/>
      <c r="D764" s="6"/>
      <c r="E764" s="6"/>
      <c r="F764" s="6"/>
      <c r="G764" s="19"/>
      <c r="H764" s="6"/>
      <c r="I764" s="6"/>
      <c r="J764" s="6"/>
      <c r="K764" s="19"/>
      <c r="L764" s="6"/>
      <c r="M764" s="6"/>
      <c r="N764" s="6"/>
      <c r="O764" s="19"/>
      <c r="P764" s="6"/>
      <c r="Q764" s="6"/>
      <c r="R764" s="6"/>
      <c r="S764" s="19"/>
      <c r="T764" s="6"/>
      <c r="U764" s="6"/>
      <c r="V764" s="6"/>
      <c r="W764" s="19"/>
      <c r="X764" s="6"/>
      <c r="Y764" s="6"/>
      <c r="Z764" s="6"/>
      <c r="AA764" s="19"/>
      <c r="AB764" s="6"/>
      <c r="AC764" s="6"/>
      <c r="AD764" s="6"/>
      <c r="AE764" s="19"/>
      <c r="AF764" s="6"/>
      <c r="AG764" s="6"/>
      <c r="AH764" s="6"/>
      <c r="AI764" s="19"/>
      <c r="AJ764" s="6"/>
      <c r="AK764" s="6"/>
      <c r="AL764" s="6"/>
      <c r="AM764" s="19"/>
      <c r="AN764" s="6"/>
      <c r="AO764" s="6"/>
      <c r="AP764" s="6"/>
      <c r="AQ764" s="19"/>
      <c r="AR764" s="6"/>
      <c r="AS764" s="6"/>
      <c r="AT764" s="6"/>
      <c r="AU764" s="19"/>
      <c r="AV764" s="6"/>
      <c r="AW764" s="6"/>
      <c r="AX764" s="30"/>
      <c r="AY764" s="19"/>
      <c r="AZ764" s="6"/>
      <c r="BA764" s="6"/>
      <c r="BB764" s="6"/>
      <c r="BC764" s="19"/>
      <c r="BD764" s="6"/>
      <c r="BE764" s="6"/>
      <c r="BF764" s="30"/>
      <c r="BG764" s="19"/>
      <c r="BH764" s="6"/>
      <c r="BI764" s="6"/>
      <c r="BJ764" s="6"/>
      <c r="BK764" s="19"/>
      <c r="BL764" s="6"/>
      <c r="BM764" s="6"/>
      <c r="BN764" s="30"/>
      <c r="BO764" s="19"/>
      <c r="BP764" s="6"/>
      <c r="BQ764" s="6"/>
      <c r="BR764" s="6"/>
      <c r="BS764" s="19"/>
      <c r="BT764" s="6"/>
      <c r="BU764" s="6"/>
      <c r="BV764" s="30"/>
      <c r="BW764" s="19"/>
      <c r="BX764" s="6"/>
      <c r="BY764" s="6"/>
      <c r="BZ764" s="6"/>
      <c r="CA764" s="19"/>
      <c r="CB764" s="6"/>
      <c r="CC764" s="6"/>
      <c r="CD764" s="30"/>
      <c r="CE764" s="19"/>
      <c r="CF764" s="6"/>
      <c r="CG764" s="6"/>
      <c r="CH764" s="6"/>
      <c r="CI764" s="19"/>
      <c r="CJ764" s="6"/>
      <c r="CK764" s="6"/>
      <c r="CL764" s="30"/>
      <c r="CM764" s="19"/>
      <c r="CN764" s="6"/>
      <c r="CO764" s="6"/>
      <c r="CP764" s="6"/>
      <c r="CQ764" s="19"/>
      <c r="CR764" s="6"/>
      <c r="CS764" s="6"/>
      <c r="CT764" s="30"/>
      <c r="CU764" s="19"/>
      <c r="CV764" s="6"/>
      <c r="CW764" s="6"/>
      <c r="CX764" s="6"/>
      <c r="CY764" s="19"/>
      <c r="CZ764" s="6"/>
      <c r="DA764" s="6"/>
      <c r="DB764" s="30"/>
      <c r="DC764" s="19"/>
      <c r="DD764" s="6"/>
      <c r="DE764" s="6"/>
      <c r="DF764" s="6"/>
      <c r="DG764" s="19"/>
      <c r="DH764" s="6"/>
      <c r="DI764" s="6"/>
      <c r="DJ764" s="30"/>
      <c r="DK764" s="19"/>
      <c r="DL764" s="6"/>
      <c r="DM764" s="6"/>
      <c r="DN764" s="6"/>
      <c r="DO764" s="19"/>
      <c r="DP764" s="6"/>
      <c r="DQ764" s="6"/>
      <c r="DR764" s="30"/>
      <c r="DS764" s="19"/>
      <c r="DT764" s="6"/>
      <c r="DU764" s="6"/>
      <c r="DV764" s="30"/>
      <c r="DW764" s="19"/>
      <c r="DX764" s="6"/>
      <c r="DY764" s="6"/>
      <c r="DZ764" s="6"/>
      <c r="EA764" s="19"/>
      <c r="EB764" s="6"/>
      <c r="EC764" s="6"/>
      <c r="ED764" s="30"/>
      <c r="EE764" s="19"/>
      <c r="EF764" s="6"/>
      <c r="EG764" s="6"/>
      <c r="EH764" s="6"/>
      <c r="EI764" s="19"/>
      <c r="EJ764" s="6"/>
      <c r="EK764" s="6"/>
      <c r="EL764" s="30"/>
      <c r="EM764" s="19"/>
      <c r="EN764" s="6"/>
      <c r="EO764" s="6"/>
      <c r="EP764" s="6"/>
      <c r="EQ764" s="19"/>
      <c r="ER764" s="6"/>
      <c r="ES764" s="6"/>
      <c r="ET764" s="30"/>
      <c r="EU764" s="19"/>
      <c r="EV764" s="6"/>
      <c r="EW764" s="6"/>
      <c r="EX764" s="6"/>
      <c r="EY764" s="19"/>
      <c r="EZ764" s="6"/>
      <c r="FA764" s="6"/>
      <c r="FB764" s="30"/>
      <c r="FC764" s="19"/>
      <c r="FD764" s="6"/>
      <c r="FE764" s="6"/>
      <c r="FF764" s="6"/>
      <c r="FG764" s="19"/>
      <c r="FH764" s="6"/>
      <c r="FI764" s="6"/>
      <c r="FJ764" s="30"/>
      <c r="FK764" s="19"/>
      <c r="FL764" s="6"/>
      <c r="FM764" s="6"/>
      <c r="FN764" s="117"/>
      <c r="FO764" s="86"/>
    </row>
    <row r="765" spans="1:171" x14ac:dyDescent="0.2">
      <c r="A765" s="1"/>
      <c r="B765" s="74" t="str">
        <f>IF($B$23="","",$B$23)</f>
        <v>項目20</v>
      </c>
      <c r="C765" s="19"/>
      <c r="D765" s="6"/>
      <c r="E765" s="6"/>
      <c r="F765" s="6"/>
      <c r="G765" s="19"/>
      <c r="H765" s="6"/>
      <c r="I765" s="6"/>
      <c r="J765" s="6"/>
      <c r="K765" s="19"/>
      <c r="L765" s="6"/>
      <c r="M765" s="6"/>
      <c r="N765" s="6"/>
      <c r="O765" s="19"/>
      <c r="P765" s="6"/>
      <c r="Q765" s="6"/>
      <c r="R765" s="6"/>
      <c r="S765" s="19"/>
      <c r="T765" s="6"/>
      <c r="U765" s="6"/>
      <c r="V765" s="6"/>
      <c r="W765" s="19"/>
      <c r="X765" s="6"/>
      <c r="Y765" s="6"/>
      <c r="Z765" s="6"/>
      <c r="AA765" s="19"/>
      <c r="AB765" s="6"/>
      <c r="AC765" s="6"/>
      <c r="AD765" s="6"/>
      <c r="AE765" s="19"/>
      <c r="AF765" s="6"/>
      <c r="AG765" s="6"/>
      <c r="AH765" s="6"/>
      <c r="AI765" s="19"/>
      <c r="AJ765" s="6"/>
      <c r="AK765" s="6"/>
      <c r="AL765" s="6"/>
      <c r="AM765" s="19"/>
      <c r="AN765" s="6"/>
      <c r="AO765" s="6"/>
      <c r="AP765" s="6"/>
      <c r="AQ765" s="19"/>
      <c r="AR765" s="6"/>
      <c r="AS765" s="6"/>
      <c r="AT765" s="6"/>
      <c r="AU765" s="19"/>
      <c r="AV765" s="6"/>
      <c r="AW765" s="6"/>
      <c r="AX765" s="30"/>
      <c r="AY765" s="19"/>
      <c r="AZ765" s="6"/>
      <c r="BA765" s="6"/>
      <c r="BB765" s="6"/>
      <c r="BC765" s="19"/>
      <c r="BD765" s="6"/>
      <c r="BE765" s="6"/>
      <c r="BF765" s="30"/>
      <c r="BG765" s="19"/>
      <c r="BH765" s="6"/>
      <c r="BI765" s="6"/>
      <c r="BJ765" s="6"/>
      <c r="BK765" s="19"/>
      <c r="BL765" s="6"/>
      <c r="BM765" s="6"/>
      <c r="BN765" s="30"/>
      <c r="BO765" s="19"/>
      <c r="BP765" s="6"/>
      <c r="BQ765" s="6"/>
      <c r="BR765" s="6"/>
      <c r="BS765" s="19"/>
      <c r="BT765" s="6"/>
      <c r="BU765" s="6"/>
      <c r="BV765" s="30"/>
      <c r="BW765" s="19"/>
      <c r="BX765" s="6"/>
      <c r="BY765" s="6"/>
      <c r="BZ765" s="6"/>
      <c r="CA765" s="19"/>
      <c r="CB765" s="6"/>
      <c r="CC765" s="6"/>
      <c r="CD765" s="30"/>
      <c r="CE765" s="19"/>
      <c r="CF765" s="6"/>
      <c r="CG765" s="6"/>
      <c r="CH765" s="6"/>
      <c r="CI765" s="19"/>
      <c r="CJ765" s="6"/>
      <c r="CK765" s="6"/>
      <c r="CL765" s="30"/>
      <c r="CM765" s="19"/>
      <c r="CN765" s="6"/>
      <c r="CO765" s="6"/>
      <c r="CP765" s="6"/>
      <c r="CQ765" s="19"/>
      <c r="CR765" s="6"/>
      <c r="CS765" s="6"/>
      <c r="CT765" s="30"/>
      <c r="CU765" s="19"/>
      <c r="CV765" s="6"/>
      <c r="CW765" s="6"/>
      <c r="CX765" s="6"/>
      <c r="CY765" s="19"/>
      <c r="CZ765" s="6"/>
      <c r="DA765" s="6"/>
      <c r="DB765" s="30"/>
      <c r="DC765" s="19"/>
      <c r="DD765" s="6"/>
      <c r="DE765" s="6"/>
      <c r="DF765" s="6"/>
      <c r="DG765" s="19"/>
      <c r="DH765" s="6"/>
      <c r="DI765" s="6"/>
      <c r="DJ765" s="30"/>
      <c r="DK765" s="19"/>
      <c r="DL765" s="6"/>
      <c r="DM765" s="6"/>
      <c r="DN765" s="6"/>
      <c r="DO765" s="19"/>
      <c r="DP765" s="6"/>
      <c r="DQ765" s="6"/>
      <c r="DR765" s="30"/>
      <c r="DS765" s="19"/>
      <c r="DT765" s="6"/>
      <c r="DU765" s="6"/>
      <c r="DV765" s="30"/>
      <c r="DW765" s="19"/>
      <c r="DX765" s="6"/>
      <c r="DY765" s="6"/>
      <c r="DZ765" s="6"/>
      <c r="EA765" s="19"/>
      <c r="EB765" s="6"/>
      <c r="EC765" s="6"/>
      <c r="ED765" s="30"/>
      <c r="EE765" s="19"/>
      <c r="EF765" s="6"/>
      <c r="EG765" s="6"/>
      <c r="EH765" s="6"/>
      <c r="EI765" s="19"/>
      <c r="EJ765" s="6"/>
      <c r="EK765" s="6"/>
      <c r="EL765" s="30"/>
      <c r="EM765" s="19"/>
      <c r="EN765" s="6"/>
      <c r="EO765" s="6"/>
      <c r="EP765" s="6"/>
      <c r="EQ765" s="19"/>
      <c r="ER765" s="6"/>
      <c r="ES765" s="6"/>
      <c r="ET765" s="30"/>
      <c r="EU765" s="19"/>
      <c r="EV765" s="6"/>
      <c r="EW765" s="6"/>
      <c r="EX765" s="6"/>
      <c r="EY765" s="19"/>
      <c r="EZ765" s="6"/>
      <c r="FA765" s="6"/>
      <c r="FB765" s="30"/>
      <c r="FC765" s="19"/>
      <c r="FD765" s="6"/>
      <c r="FE765" s="6"/>
      <c r="FF765" s="6"/>
      <c r="FG765" s="19"/>
      <c r="FH765" s="6"/>
      <c r="FI765" s="6"/>
      <c r="FJ765" s="30"/>
      <c r="FK765" s="19"/>
      <c r="FL765" s="6"/>
      <c r="FM765" s="6"/>
      <c r="FN765" s="117"/>
      <c r="FO765" s="86"/>
    </row>
    <row r="766" spans="1:171" x14ac:dyDescent="0.2">
      <c r="A766" s="1"/>
      <c r="B766" s="74" t="str">
        <f>IF($B$24="","",$B$24)</f>
        <v>項目21</v>
      </c>
      <c r="C766" s="19"/>
      <c r="D766" s="6"/>
      <c r="E766" s="6"/>
      <c r="F766" s="6"/>
      <c r="G766" s="19"/>
      <c r="H766" s="6"/>
      <c r="I766" s="6"/>
      <c r="J766" s="6"/>
      <c r="K766" s="19"/>
      <c r="L766" s="6"/>
      <c r="M766" s="6"/>
      <c r="N766" s="6"/>
      <c r="O766" s="19"/>
      <c r="P766" s="6"/>
      <c r="Q766" s="6"/>
      <c r="R766" s="6"/>
      <c r="S766" s="19"/>
      <c r="T766" s="6"/>
      <c r="U766" s="6"/>
      <c r="V766" s="6"/>
      <c r="W766" s="19"/>
      <c r="X766" s="6"/>
      <c r="Y766" s="6"/>
      <c r="Z766" s="6"/>
      <c r="AA766" s="19"/>
      <c r="AB766" s="6"/>
      <c r="AC766" s="6"/>
      <c r="AD766" s="6"/>
      <c r="AE766" s="19"/>
      <c r="AF766" s="6"/>
      <c r="AG766" s="6"/>
      <c r="AH766" s="6"/>
      <c r="AI766" s="19"/>
      <c r="AJ766" s="6"/>
      <c r="AK766" s="6"/>
      <c r="AL766" s="6"/>
      <c r="AM766" s="19"/>
      <c r="AN766" s="6"/>
      <c r="AO766" s="6"/>
      <c r="AP766" s="6"/>
      <c r="AQ766" s="19"/>
      <c r="AR766" s="6"/>
      <c r="AS766" s="6"/>
      <c r="AT766" s="6"/>
      <c r="AU766" s="19"/>
      <c r="AV766" s="6"/>
      <c r="AW766" s="6"/>
      <c r="AX766" s="30"/>
      <c r="AY766" s="19"/>
      <c r="AZ766" s="6"/>
      <c r="BA766" s="6"/>
      <c r="BB766" s="6"/>
      <c r="BC766" s="19"/>
      <c r="BD766" s="6"/>
      <c r="BE766" s="6"/>
      <c r="BF766" s="30"/>
      <c r="BG766" s="19"/>
      <c r="BH766" s="6"/>
      <c r="BI766" s="6"/>
      <c r="BJ766" s="6"/>
      <c r="BK766" s="19"/>
      <c r="BL766" s="6"/>
      <c r="BM766" s="6"/>
      <c r="BN766" s="30"/>
      <c r="BO766" s="19"/>
      <c r="BP766" s="6"/>
      <c r="BQ766" s="6"/>
      <c r="BR766" s="6"/>
      <c r="BS766" s="19"/>
      <c r="BT766" s="6"/>
      <c r="BU766" s="6"/>
      <c r="BV766" s="30"/>
      <c r="BW766" s="19"/>
      <c r="BX766" s="6"/>
      <c r="BY766" s="6"/>
      <c r="BZ766" s="6"/>
      <c r="CA766" s="19"/>
      <c r="CB766" s="6"/>
      <c r="CC766" s="6"/>
      <c r="CD766" s="30"/>
      <c r="CE766" s="19"/>
      <c r="CF766" s="6"/>
      <c r="CG766" s="6"/>
      <c r="CH766" s="6"/>
      <c r="CI766" s="19"/>
      <c r="CJ766" s="6"/>
      <c r="CK766" s="6"/>
      <c r="CL766" s="30"/>
      <c r="CM766" s="19"/>
      <c r="CN766" s="6"/>
      <c r="CO766" s="6"/>
      <c r="CP766" s="6"/>
      <c r="CQ766" s="19"/>
      <c r="CR766" s="6"/>
      <c r="CS766" s="6"/>
      <c r="CT766" s="30"/>
      <c r="CU766" s="19"/>
      <c r="CV766" s="6"/>
      <c r="CW766" s="6"/>
      <c r="CX766" s="6"/>
      <c r="CY766" s="19"/>
      <c r="CZ766" s="6"/>
      <c r="DA766" s="6"/>
      <c r="DB766" s="30"/>
      <c r="DC766" s="19"/>
      <c r="DD766" s="6"/>
      <c r="DE766" s="6"/>
      <c r="DF766" s="6"/>
      <c r="DG766" s="19"/>
      <c r="DH766" s="6"/>
      <c r="DI766" s="6"/>
      <c r="DJ766" s="30"/>
      <c r="DK766" s="19"/>
      <c r="DL766" s="6"/>
      <c r="DM766" s="6"/>
      <c r="DN766" s="6"/>
      <c r="DO766" s="19"/>
      <c r="DP766" s="6"/>
      <c r="DQ766" s="6"/>
      <c r="DR766" s="30"/>
      <c r="DS766" s="19"/>
      <c r="DT766" s="6"/>
      <c r="DU766" s="6"/>
      <c r="DV766" s="30"/>
      <c r="DW766" s="19"/>
      <c r="DX766" s="6"/>
      <c r="DY766" s="6"/>
      <c r="DZ766" s="6"/>
      <c r="EA766" s="19"/>
      <c r="EB766" s="6"/>
      <c r="EC766" s="6"/>
      <c r="ED766" s="30"/>
      <c r="EE766" s="19"/>
      <c r="EF766" s="6"/>
      <c r="EG766" s="6"/>
      <c r="EH766" s="6"/>
      <c r="EI766" s="19"/>
      <c r="EJ766" s="6"/>
      <c r="EK766" s="6"/>
      <c r="EL766" s="30"/>
      <c r="EM766" s="19"/>
      <c r="EN766" s="6"/>
      <c r="EO766" s="6"/>
      <c r="EP766" s="6"/>
      <c r="EQ766" s="19"/>
      <c r="ER766" s="6"/>
      <c r="ES766" s="6"/>
      <c r="ET766" s="30"/>
      <c r="EU766" s="19"/>
      <c r="EV766" s="6"/>
      <c r="EW766" s="6"/>
      <c r="EX766" s="6"/>
      <c r="EY766" s="19"/>
      <c r="EZ766" s="6"/>
      <c r="FA766" s="6"/>
      <c r="FB766" s="30"/>
      <c r="FC766" s="19"/>
      <c r="FD766" s="6"/>
      <c r="FE766" s="6"/>
      <c r="FF766" s="6"/>
      <c r="FG766" s="19"/>
      <c r="FH766" s="6"/>
      <c r="FI766" s="6"/>
      <c r="FJ766" s="30"/>
      <c r="FK766" s="19"/>
      <c r="FL766" s="6"/>
      <c r="FM766" s="6"/>
      <c r="FN766" s="117"/>
      <c r="FO766" s="86"/>
    </row>
    <row r="767" spans="1:171" x14ac:dyDescent="0.2">
      <c r="A767" s="1"/>
      <c r="B767" s="74" t="str">
        <f>IF($B$25="","",$B$25)</f>
        <v>項目22</v>
      </c>
      <c r="C767" s="19"/>
      <c r="D767" s="6"/>
      <c r="E767" s="6"/>
      <c r="F767" s="6"/>
      <c r="G767" s="19"/>
      <c r="H767" s="6"/>
      <c r="I767" s="6"/>
      <c r="J767" s="6"/>
      <c r="K767" s="19"/>
      <c r="L767" s="6"/>
      <c r="M767" s="6"/>
      <c r="N767" s="6"/>
      <c r="O767" s="19"/>
      <c r="P767" s="6"/>
      <c r="Q767" s="6"/>
      <c r="R767" s="6"/>
      <c r="S767" s="19"/>
      <c r="T767" s="6"/>
      <c r="U767" s="6"/>
      <c r="V767" s="6"/>
      <c r="W767" s="19"/>
      <c r="X767" s="6"/>
      <c r="Y767" s="6"/>
      <c r="Z767" s="6"/>
      <c r="AA767" s="19"/>
      <c r="AB767" s="6"/>
      <c r="AC767" s="6"/>
      <c r="AD767" s="6"/>
      <c r="AE767" s="19"/>
      <c r="AF767" s="6"/>
      <c r="AG767" s="6"/>
      <c r="AH767" s="6"/>
      <c r="AI767" s="19"/>
      <c r="AJ767" s="6"/>
      <c r="AK767" s="6"/>
      <c r="AL767" s="6"/>
      <c r="AM767" s="19"/>
      <c r="AN767" s="6"/>
      <c r="AO767" s="6"/>
      <c r="AP767" s="6"/>
      <c r="AQ767" s="19"/>
      <c r="AR767" s="6"/>
      <c r="AS767" s="6"/>
      <c r="AT767" s="6"/>
      <c r="AU767" s="19"/>
      <c r="AV767" s="6"/>
      <c r="AW767" s="6"/>
      <c r="AX767" s="30"/>
      <c r="AY767" s="19"/>
      <c r="AZ767" s="6"/>
      <c r="BA767" s="6"/>
      <c r="BB767" s="6"/>
      <c r="BC767" s="19"/>
      <c r="BD767" s="6"/>
      <c r="BE767" s="6"/>
      <c r="BF767" s="30"/>
      <c r="BG767" s="19"/>
      <c r="BH767" s="6"/>
      <c r="BI767" s="6"/>
      <c r="BJ767" s="6"/>
      <c r="BK767" s="19"/>
      <c r="BL767" s="6"/>
      <c r="BM767" s="6"/>
      <c r="BN767" s="30"/>
      <c r="BO767" s="19"/>
      <c r="BP767" s="6"/>
      <c r="BQ767" s="6"/>
      <c r="BR767" s="6"/>
      <c r="BS767" s="19"/>
      <c r="BT767" s="6"/>
      <c r="BU767" s="6"/>
      <c r="BV767" s="30"/>
      <c r="BW767" s="19"/>
      <c r="BX767" s="6"/>
      <c r="BY767" s="6"/>
      <c r="BZ767" s="6"/>
      <c r="CA767" s="19"/>
      <c r="CB767" s="6"/>
      <c r="CC767" s="6"/>
      <c r="CD767" s="30"/>
      <c r="CE767" s="19"/>
      <c r="CF767" s="6"/>
      <c r="CG767" s="6"/>
      <c r="CH767" s="6"/>
      <c r="CI767" s="19"/>
      <c r="CJ767" s="6"/>
      <c r="CK767" s="6"/>
      <c r="CL767" s="30"/>
      <c r="CM767" s="19"/>
      <c r="CN767" s="6"/>
      <c r="CO767" s="6"/>
      <c r="CP767" s="6"/>
      <c r="CQ767" s="19"/>
      <c r="CR767" s="6"/>
      <c r="CS767" s="6"/>
      <c r="CT767" s="30"/>
      <c r="CU767" s="19"/>
      <c r="CV767" s="6"/>
      <c r="CW767" s="6"/>
      <c r="CX767" s="6"/>
      <c r="CY767" s="19"/>
      <c r="CZ767" s="6"/>
      <c r="DA767" s="6"/>
      <c r="DB767" s="30"/>
      <c r="DC767" s="19"/>
      <c r="DD767" s="6"/>
      <c r="DE767" s="6"/>
      <c r="DF767" s="6"/>
      <c r="DG767" s="19"/>
      <c r="DH767" s="6"/>
      <c r="DI767" s="6"/>
      <c r="DJ767" s="30"/>
      <c r="DK767" s="19"/>
      <c r="DL767" s="6"/>
      <c r="DM767" s="6"/>
      <c r="DN767" s="6"/>
      <c r="DO767" s="19"/>
      <c r="DP767" s="6"/>
      <c r="DQ767" s="6"/>
      <c r="DR767" s="30"/>
      <c r="DS767" s="19"/>
      <c r="DT767" s="6"/>
      <c r="DU767" s="6"/>
      <c r="DV767" s="30"/>
      <c r="DW767" s="19"/>
      <c r="DX767" s="6"/>
      <c r="DY767" s="6"/>
      <c r="DZ767" s="6"/>
      <c r="EA767" s="19"/>
      <c r="EB767" s="6"/>
      <c r="EC767" s="6"/>
      <c r="ED767" s="30"/>
      <c r="EE767" s="19"/>
      <c r="EF767" s="6"/>
      <c r="EG767" s="6"/>
      <c r="EH767" s="6"/>
      <c r="EI767" s="19"/>
      <c r="EJ767" s="6"/>
      <c r="EK767" s="6"/>
      <c r="EL767" s="30"/>
      <c r="EM767" s="19"/>
      <c r="EN767" s="6"/>
      <c r="EO767" s="6"/>
      <c r="EP767" s="6"/>
      <c r="EQ767" s="19"/>
      <c r="ER767" s="6"/>
      <c r="ES767" s="6"/>
      <c r="ET767" s="30"/>
      <c r="EU767" s="19"/>
      <c r="EV767" s="6"/>
      <c r="EW767" s="6"/>
      <c r="EX767" s="6"/>
      <c r="EY767" s="19"/>
      <c r="EZ767" s="6"/>
      <c r="FA767" s="6"/>
      <c r="FB767" s="30"/>
      <c r="FC767" s="19"/>
      <c r="FD767" s="6"/>
      <c r="FE767" s="6"/>
      <c r="FF767" s="6"/>
      <c r="FG767" s="19"/>
      <c r="FH767" s="6"/>
      <c r="FI767" s="6"/>
      <c r="FJ767" s="30"/>
      <c r="FK767" s="19"/>
      <c r="FL767" s="6"/>
      <c r="FM767" s="6"/>
      <c r="FN767" s="117"/>
      <c r="FO767" s="86"/>
    </row>
    <row r="768" spans="1:171" x14ac:dyDescent="0.2">
      <c r="A768" s="1"/>
      <c r="B768" s="74" t="str">
        <f>IF($B$26="","",$B$26)</f>
        <v>項目23</v>
      </c>
      <c r="C768" s="19"/>
      <c r="D768" s="6"/>
      <c r="E768" s="6"/>
      <c r="F768" s="6"/>
      <c r="G768" s="19"/>
      <c r="H768" s="6"/>
      <c r="I768" s="6"/>
      <c r="J768" s="6"/>
      <c r="K768" s="19"/>
      <c r="L768" s="6"/>
      <c r="M768" s="6"/>
      <c r="N768" s="6"/>
      <c r="O768" s="19"/>
      <c r="P768" s="6"/>
      <c r="Q768" s="6"/>
      <c r="R768" s="6"/>
      <c r="S768" s="19"/>
      <c r="T768" s="6"/>
      <c r="U768" s="6"/>
      <c r="V768" s="6"/>
      <c r="W768" s="19"/>
      <c r="X768" s="6"/>
      <c r="Y768" s="6"/>
      <c r="Z768" s="6"/>
      <c r="AA768" s="19"/>
      <c r="AB768" s="6"/>
      <c r="AC768" s="6"/>
      <c r="AD768" s="6"/>
      <c r="AE768" s="19"/>
      <c r="AF768" s="6"/>
      <c r="AG768" s="6"/>
      <c r="AH768" s="6"/>
      <c r="AI768" s="19"/>
      <c r="AJ768" s="6"/>
      <c r="AK768" s="6"/>
      <c r="AL768" s="6"/>
      <c r="AM768" s="19"/>
      <c r="AN768" s="6"/>
      <c r="AO768" s="6"/>
      <c r="AP768" s="6"/>
      <c r="AQ768" s="19"/>
      <c r="AR768" s="6"/>
      <c r="AS768" s="6"/>
      <c r="AT768" s="6"/>
      <c r="AU768" s="19"/>
      <c r="AV768" s="6"/>
      <c r="AW768" s="6"/>
      <c r="AX768" s="30"/>
      <c r="AY768" s="19"/>
      <c r="AZ768" s="6"/>
      <c r="BA768" s="6"/>
      <c r="BB768" s="6"/>
      <c r="BC768" s="19"/>
      <c r="BD768" s="6"/>
      <c r="BE768" s="6"/>
      <c r="BF768" s="30"/>
      <c r="BG768" s="19"/>
      <c r="BH768" s="6"/>
      <c r="BI768" s="6"/>
      <c r="BJ768" s="6"/>
      <c r="BK768" s="19"/>
      <c r="BL768" s="6"/>
      <c r="BM768" s="6"/>
      <c r="BN768" s="30"/>
      <c r="BO768" s="19"/>
      <c r="BP768" s="6"/>
      <c r="BQ768" s="6"/>
      <c r="BR768" s="6"/>
      <c r="BS768" s="19"/>
      <c r="BT768" s="6"/>
      <c r="BU768" s="6"/>
      <c r="BV768" s="30"/>
      <c r="BW768" s="19"/>
      <c r="BX768" s="6"/>
      <c r="BY768" s="6"/>
      <c r="BZ768" s="6"/>
      <c r="CA768" s="19"/>
      <c r="CB768" s="6"/>
      <c r="CC768" s="6"/>
      <c r="CD768" s="30"/>
      <c r="CE768" s="19"/>
      <c r="CF768" s="6"/>
      <c r="CG768" s="6"/>
      <c r="CH768" s="6"/>
      <c r="CI768" s="19"/>
      <c r="CJ768" s="6"/>
      <c r="CK768" s="6"/>
      <c r="CL768" s="30"/>
      <c r="CM768" s="19"/>
      <c r="CN768" s="6"/>
      <c r="CO768" s="6"/>
      <c r="CP768" s="6"/>
      <c r="CQ768" s="19"/>
      <c r="CR768" s="6"/>
      <c r="CS768" s="6"/>
      <c r="CT768" s="30"/>
      <c r="CU768" s="19"/>
      <c r="CV768" s="6"/>
      <c r="CW768" s="6"/>
      <c r="CX768" s="6"/>
      <c r="CY768" s="19"/>
      <c r="CZ768" s="6"/>
      <c r="DA768" s="6"/>
      <c r="DB768" s="30"/>
      <c r="DC768" s="19"/>
      <c r="DD768" s="6"/>
      <c r="DE768" s="6"/>
      <c r="DF768" s="6"/>
      <c r="DG768" s="19"/>
      <c r="DH768" s="6"/>
      <c r="DI768" s="6"/>
      <c r="DJ768" s="30"/>
      <c r="DK768" s="19"/>
      <c r="DL768" s="6"/>
      <c r="DM768" s="6"/>
      <c r="DN768" s="6"/>
      <c r="DO768" s="19"/>
      <c r="DP768" s="6"/>
      <c r="DQ768" s="6"/>
      <c r="DR768" s="30"/>
      <c r="DS768" s="19"/>
      <c r="DT768" s="6"/>
      <c r="DU768" s="6"/>
      <c r="DV768" s="30"/>
      <c r="DW768" s="19"/>
      <c r="DX768" s="6"/>
      <c r="DY768" s="6"/>
      <c r="DZ768" s="6"/>
      <c r="EA768" s="19"/>
      <c r="EB768" s="6"/>
      <c r="EC768" s="6"/>
      <c r="ED768" s="30"/>
      <c r="EE768" s="19"/>
      <c r="EF768" s="6"/>
      <c r="EG768" s="6"/>
      <c r="EH768" s="6"/>
      <c r="EI768" s="19"/>
      <c r="EJ768" s="6"/>
      <c r="EK768" s="6"/>
      <c r="EL768" s="30"/>
      <c r="EM768" s="19"/>
      <c r="EN768" s="6"/>
      <c r="EO768" s="6"/>
      <c r="EP768" s="6"/>
      <c r="EQ768" s="19"/>
      <c r="ER768" s="6"/>
      <c r="ES768" s="6"/>
      <c r="ET768" s="30"/>
      <c r="EU768" s="19"/>
      <c r="EV768" s="6"/>
      <c r="EW768" s="6"/>
      <c r="EX768" s="6"/>
      <c r="EY768" s="19"/>
      <c r="EZ768" s="6"/>
      <c r="FA768" s="6"/>
      <c r="FB768" s="30"/>
      <c r="FC768" s="19"/>
      <c r="FD768" s="6"/>
      <c r="FE768" s="6"/>
      <c r="FF768" s="6"/>
      <c r="FG768" s="19"/>
      <c r="FH768" s="6"/>
      <c r="FI768" s="6"/>
      <c r="FJ768" s="30"/>
      <c r="FK768" s="19"/>
      <c r="FL768" s="6"/>
      <c r="FM768" s="6"/>
      <c r="FN768" s="117"/>
      <c r="FO768" s="86"/>
    </row>
    <row r="769" spans="1:171" x14ac:dyDescent="0.2">
      <c r="A769" s="1"/>
      <c r="B769" s="74" t="str">
        <f>IF($B$27="","",$B$27)</f>
        <v>項目24</v>
      </c>
      <c r="C769" s="19"/>
      <c r="D769" s="6"/>
      <c r="E769" s="6"/>
      <c r="F769" s="6"/>
      <c r="G769" s="19"/>
      <c r="H769" s="6"/>
      <c r="I769" s="6"/>
      <c r="J769" s="6"/>
      <c r="K769" s="19"/>
      <c r="L769" s="6"/>
      <c r="M769" s="6"/>
      <c r="N769" s="6"/>
      <c r="O769" s="19"/>
      <c r="P769" s="6"/>
      <c r="Q769" s="6"/>
      <c r="R769" s="6"/>
      <c r="S769" s="19"/>
      <c r="T769" s="6"/>
      <c r="U769" s="6"/>
      <c r="V769" s="6"/>
      <c r="W769" s="19"/>
      <c r="X769" s="6"/>
      <c r="Y769" s="6"/>
      <c r="Z769" s="6"/>
      <c r="AA769" s="19"/>
      <c r="AB769" s="6"/>
      <c r="AC769" s="6"/>
      <c r="AD769" s="6"/>
      <c r="AE769" s="19"/>
      <c r="AF769" s="6"/>
      <c r="AG769" s="6"/>
      <c r="AH769" s="6"/>
      <c r="AI769" s="19"/>
      <c r="AJ769" s="6"/>
      <c r="AK769" s="6"/>
      <c r="AL769" s="6"/>
      <c r="AM769" s="19"/>
      <c r="AN769" s="6"/>
      <c r="AO769" s="6"/>
      <c r="AP769" s="6"/>
      <c r="AQ769" s="19"/>
      <c r="AR769" s="6"/>
      <c r="AS769" s="6"/>
      <c r="AT769" s="6"/>
      <c r="AU769" s="19"/>
      <c r="AV769" s="6"/>
      <c r="AW769" s="6"/>
      <c r="AX769" s="30"/>
      <c r="AY769" s="19"/>
      <c r="AZ769" s="6"/>
      <c r="BA769" s="6"/>
      <c r="BB769" s="6"/>
      <c r="BC769" s="19"/>
      <c r="BD769" s="6"/>
      <c r="BE769" s="6"/>
      <c r="BF769" s="30"/>
      <c r="BG769" s="19"/>
      <c r="BH769" s="6"/>
      <c r="BI769" s="6"/>
      <c r="BJ769" s="6"/>
      <c r="BK769" s="19"/>
      <c r="BL769" s="6"/>
      <c r="BM769" s="6"/>
      <c r="BN769" s="30"/>
      <c r="BO769" s="19"/>
      <c r="BP769" s="6"/>
      <c r="BQ769" s="6"/>
      <c r="BR769" s="6"/>
      <c r="BS769" s="19"/>
      <c r="BT769" s="6"/>
      <c r="BU769" s="6"/>
      <c r="BV769" s="30"/>
      <c r="BW769" s="19"/>
      <c r="BX769" s="6"/>
      <c r="BY769" s="6"/>
      <c r="BZ769" s="6"/>
      <c r="CA769" s="19"/>
      <c r="CB769" s="6"/>
      <c r="CC769" s="6"/>
      <c r="CD769" s="30"/>
      <c r="CE769" s="19"/>
      <c r="CF769" s="6"/>
      <c r="CG769" s="6"/>
      <c r="CH769" s="6"/>
      <c r="CI769" s="19"/>
      <c r="CJ769" s="6"/>
      <c r="CK769" s="6"/>
      <c r="CL769" s="30"/>
      <c r="CM769" s="19"/>
      <c r="CN769" s="6"/>
      <c r="CO769" s="6"/>
      <c r="CP769" s="6"/>
      <c r="CQ769" s="19"/>
      <c r="CR769" s="6"/>
      <c r="CS769" s="6"/>
      <c r="CT769" s="30"/>
      <c r="CU769" s="19"/>
      <c r="CV769" s="6"/>
      <c r="CW769" s="6"/>
      <c r="CX769" s="6"/>
      <c r="CY769" s="19"/>
      <c r="CZ769" s="6"/>
      <c r="DA769" s="6"/>
      <c r="DB769" s="30"/>
      <c r="DC769" s="19"/>
      <c r="DD769" s="6"/>
      <c r="DE769" s="6"/>
      <c r="DF769" s="6"/>
      <c r="DG769" s="19"/>
      <c r="DH769" s="6"/>
      <c r="DI769" s="6"/>
      <c r="DJ769" s="30"/>
      <c r="DK769" s="19"/>
      <c r="DL769" s="6"/>
      <c r="DM769" s="6"/>
      <c r="DN769" s="6"/>
      <c r="DO769" s="19"/>
      <c r="DP769" s="6"/>
      <c r="DQ769" s="6"/>
      <c r="DR769" s="30"/>
      <c r="DS769" s="19"/>
      <c r="DT769" s="6"/>
      <c r="DU769" s="6"/>
      <c r="DV769" s="30"/>
      <c r="DW769" s="19"/>
      <c r="DX769" s="6"/>
      <c r="DY769" s="6"/>
      <c r="DZ769" s="6"/>
      <c r="EA769" s="19"/>
      <c r="EB769" s="6"/>
      <c r="EC769" s="6"/>
      <c r="ED769" s="30"/>
      <c r="EE769" s="19"/>
      <c r="EF769" s="6"/>
      <c r="EG769" s="6"/>
      <c r="EH769" s="6"/>
      <c r="EI769" s="19"/>
      <c r="EJ769" s="6"/>
      <c r="EK769" s="6"/>
      <c r="EL769" s="30"/>
      <c r="EM769" s="19"/>
      <c r="EN769" s="6"/>
      <c r="EO769" s="6"/>
      <c r="EP769" s="6"/>
      <c r="EQ769" s="19"/>
      <c r="ER769" s="6"/>
      <c r="ES769" s="6"/>
      <c r="ET769" s="30"/>
      <c r="EU769" s="19"/>
      <c r="EV769" s="6"/>
      <c r="EW769" s="6"/>
      <c r="EX769" s="6"/>
      <c r="EY769" s="19"/>
      <c r="EZ769" s="6"/>
      <c r="FA769" s="6"/>
      <c r="FB769" s="30"/>
      <c r="FC769" s="19"/>
      <c r="FD769" s="6"/>
      <c r="FE769" s="6"/>
      <c r="FF769" s="6"/>
      <c r="FG769" s="19"/>
      <c r="FH769" s="6"/>
      <c r="FI769" s="6"/>
      <c r="FJ769" s="30"/>
      <c r="FK769" s="19"/>
      <c r="FL769" s="6"/>
      <c r="FM769" s="6"/>
      <c r="FN769" s="117"/>
      <c r="FO769" s="86"/>
    </row>
    <row r="770" spans="1:171" x14ac:dyDescent="0.2">
      <c r="A770" s="1"/>
      <c r="B770" s="74" t="str">
        <f>IF($B$28="","",$B$28)</f>
        <v>項目25</v>
      </c>
      <c r="C770" s="19"/>
      <c r="D770" s="6"/>
      <c r="E770" s="6"/>
      <c r="F770" s="6"/>
      <c r="G770" s="19"/>
      <c r="H770" s="6"/>
      <c r="I770" s="6"/>
      <c r="J770" s="6"/>
      <c r="K770" s="19"/>
      <c r="L770" s="6"/>
      <c r="M770" s="6"/>
      <c r="N770" s="6"/>
      <c r="O770" s="19"/>
      <c r="P770" s="6"/>
      <c r="Q770" s="6"/>
      <c r="R770" s="6"/>
      <c r="S770" s="19"/>
      <c r="T770" s="6"/>
      <c r="U770" s="6"/>
      <c r="V770" s="6"/>
      <c r="W770" s="19"/>
      <c r="X770" s="6"/>
      <c r="Y770" s="6"/>
      <c r="Z770" s="6"/>
      <c r="AA770" s="19"/>
      <c r="AB770" s="6"/>
      <c r="AC770" s="6"/>
      <c r="AD770" s="6"/>
      <c r="AE770" s="19"/>
      <c r="AF770" s="6"/>
      <c r="AG770" s="6"/>
      <c r="AH770" s="6"/>
      <c r="AI770" s="19"/>
      <c r="AJ770" s="6"/>
      <c r="AK770" s="6"/>
      <c r="AL770" s="6"/>
      <c r="AM770" s="19"/>
      <c r="AN770" s="6"/>
      <c r="AO770" s="6"/>
      <c r="AP770" s="6"/>
      <c r="AQ770" s="19"/>
      <c r="AR770" s="6"/>
      <c r="AS770" s="6"/>
      <c r="AT770" s="6"/>
      <c r="AU770" s="19"/>
      <c r="AV770" s="6"/>
      <c r="AW770" s="6"/>
      <c r="AX770" s="30"/>
      <c r="AY770" s="19"/>
      <c r="AZ770" s="6"/>
      <c r="BA770" s="6"/>
      <c r="BB770" s="6"/>
      <c r="BC770" s="19"/>
      <c r="BD770" s="6"/>
      <c r="BE770" s="6"/>
      <c r="BF770" s="30"/>
      <c r="BG770" s="19"/>
      <c r="BH770" s="6"/>
      <c r="BI770" s="6"/>
      <c r="BJ770" s="6"/>
      <c r="BK770" s="19"/>
      <c r="BL770" s="6"/>
      <c r="BM770" s="6"/>
      <c r="BN770" s="30"/>
      <c r="BO770" s="19"/>
      <c r="BP770" s="6"/>
      <c r="BQ770" s="6"/>
      <c r="BR770" s="6"/>
      <c r="BS770" s="19"/>
      <c r="BT770" s="6"/>
      <c r="BU770" s="6"/>
      <c r="BV770" s="30"/>
      <c r="BW770" s="19"/>
      <c r="BX770" s="6"/>
      <c r="BY770" s="6"/>
      <c r="BZ770" s="6"/>
      <c r="CA770" s="19"/>
      <c r="CB770" s="6"/>
      <c r="CC770" s="6"/>
      <c r="CD770" s="30"/>
      <c r="CE770" s="19"/>
      <c r="CF770" s="6"/>
      <c r="CG770" s="6"/>
      <c r="CH770" s="6"/>
      <c r="CI770" s="19"/>
      <c r="CJ770" s="6"/>
      <c r="CK770" s="6"/>
      <c r="CL770" s="30"/>
      <c r="CM770" s="19"/>
      <c r="CN770" s="6"/>
      <c r="CO770" s="6"/>
      <c r="CP770" s="6"/>
      <c r="CQ770" s="19"/>
      <c r="CR770" s="6"/>
      <c r="CS770" s="6"/>
      <c r="CT770" s="30"/>
      <c r="CU770" s="19"/>
      <c r="CV770" s="6"/>
      <c r="CW770" s="6"/>
      <c r="CX770" s="6"/>
      <c r="CY770" s="19"/>
      <c r="CZ770" s="6"/>
      <c r="DA770" s="6"/>
      <c r="DB770" s="30"/>
      <c r="DC770" s="19"/>
      <c r="DD770" s="6"/>
      <c r="DE770" s="6"/>
      <c r="DF770" s="6"/>
      <c r="DG770" s="19"/>
      <c r="DH770" s="6"/>
      <c r="DI770" s="6"/>
      <c r="DJ770" s="30"/>
      <c r="DK770" s="19"/>
      <c r="DL770" s="6"/>
      <c r="DM770" s="6"/>
      <c r="DN770" s="6"/>
      <c r="DO770" s="19"/>
      <c r="DP770" s="6"/>
      <c r="DQ770" s="6"/>
      <c r="DR770" s="30"/>
      <c r="DS770" s="19"/>
      <c r="DT770" s="6"/>
      <c r="DU770" s="6"/>
      <c r="DV770" s="30"/>
      <c r="DW770" s="19"/>
      <c r="DX770" s="6"/>
      <c r="DY770" s="6"/>
      <c r="DZ770" s="6"/>
      <c r="EA770" s="19"/>
      <c r="EB770" s="6"/>
      <c r="EC770" s="6"/>
      <c r="ED770" s="30"/>
      <c r="EE770" s="19"/>
      <c r="EF770" s="6"/>
      <c r="EG770" s="6"/>
      <c r="EH770" s="6"/>
      <c r="EI770" s="19"/>
      <c r="EJ770" s="6"/>
      <c r="EK770" s="6"/>
      <c r="EL770" s="30"/>
      <c r="EM770" s="19"/>
      <c r="EN770" s="6"/>
      <c r="EO770" s="6"/>
      <c r="EP770" s="6"/>
      <c r="EQ770" s="19"/>
      <c r="ER770" s="6"/>
      <c r="ES770" s="6"/>
      <c r="ET770" s="30"/>
      <c r="EU770" s="19"/>
      <c r="EV770" s="6"/>
      <c r="EW770" s="6"/>
      <c r="EX770" s="6"/>
      <c r="EY770" s="19"/>
      <c r="EZ770" s="6"/>
      <c r="FA770" s="6"/>
      <c r="FB770" s="30"/>
      <c r="FC770" s="19"/>
      <c r="FD770" s="6"/>
      <c r="FE770" s="6"/>
      <c r="FF770" s="6"/>
      <c r="FG770" s="19"/>
      <c r="FH770" s="6"/>
      <c r="FI770" s="6"/>
      <c r="FJ770" s="30"/>
      <c r="FK770" s="19"/>
      <c r="FL770" s="6"/>
      <c r="FM770" s="6"/>
      <c r="FN770" s="117"/>
      <c r="FO770" s="86"/>
    </row>
    <row r="771" spans="1:171" x14ac:dyDescent="0.2">
      <c r="A771" s="1"/>
      <c r="B771" s="74" t="str">
        <f>IF($B$29="","",$B$29)</f>
        <v>項目26</v>
      </c>
      <c r="C771" s="19"/>
      <c r="D771" s="6"/>
      <c r="E771" s="6"/>
      <c r="F771" s="6"/>
      <c r="G771" s="19"/>
      <c r="H771" s="6"/>
      <c r="I771" s="6"/>
      <c r="J771" s="6"/>
      <c r="K771" s="19"/>
      <c r="L771" s="6"/>
      <c r="M771" s="6"/>
      <c r="N771" s="6"/>
      <c r="O771" s="19"/>
      <c r="P771" s="6"/>
      <c r="Q771" s="6"/>
      <c r="R771" s="6"/>
      <c r="S771" s="19"/>
      <c r="T771" s="6"/>
      <c r="U771" s="6"/>
      <c r="V771" s="6"/>
      <c r="W771" s="19"/>
      <c r="X771" s="6"/>
      <c r="Y771" s="6"/>
      <c r="Z771" s="6"/>
      <c r="AA771" s="19"/>
      <c r="AB771" s="6"/>
      <c r="AC771" s="6"/>
      <c r="AD771" s="6"/>
      <c r="AE771" s="19"/>
      <c r="AF771" s="6"/>
      <c r="AG771" s="6"/>
      <c r="AH771" s="6"/>
      <c r="AI771" s="19"/>
      <c r="AJ771" s="6"/>
      <c r="AK771" s="6"/>
      <c r="AL771" s="6"/>
      <c r="AM771" s="19"/>
      <c r="AN771" s="6"/>
      <c r="AO771" s="6"/>
      <c r="AP771" s="6"/>
      <c r="AQ771" s="19"/>
      <c r="AR771" s="6"/>
      <c r="AS771" s="6"/>
      <c r="AT771" s="6"/>
      <c r="AU771" s="19"/>
      <c r="AV771" s="6"/>
      <c r="AW771" s="6"/>
      <c r="AX771" s="30"/>
      <c r="AY771" s="19"/>
      <c r="AZ771" s="6"/>
      <c r="BA771" s="6"/>
      <c r="BB771" s="6"/>
      <c r="BC771" s="19"/>
      <c r="BD771" s="6"/>
      <c r="BE771" s="6"/>
      <c r="BF771" s="30"/>
      <c r="BG771" s="19"/>
      <c r="BH771" s="6"/>
      <c r="BI771" s="6"/>
      <c r="BJ771" s="6"/>
      <c r="BK771" s="19"/>
      <c r="BL771" s="6"/>
      <c r="BM771" s="6"/>
      <c r="BN771" s="30"/>
      <c r="BO771" s="19"/>
      <c r="BP771" s="6"/>
      <c r="BQ771" s="6"/>
      <c r="BR771" s="6"/>
      <c r="BS771" s="19"/>
      <c r="BT771" s="6"/>
      <c r="BU771" s="6"/>
      <c r="BV771" s="30"/>
      <c r="BW771" s="19"/>
      <c r="BX771" s="6"/>
      <c r="BY771" s="6"/>
      <c r="BZ771" s="6"/>
      <c r="CA771" s="19"/>
      <c r="CB771" s="6"/>
      <c r="CC771" s="6"/>
      <c r="CD771" s="30"/>
      <c r="CE771" s="19"/>
      <c r="CF771" s="6"/>
      <c r="CG771" s="6"/>
      <c r="CH771" s="6"/>
      <c r="CI771" s="19"/>
      <c r="CJ771" s="6"/>
      <c r="CK771" s="6"/>
      <c r="CL771" s="30"/>
      <c r="CM771" s="19"/>
      <c r="CN771" s="6"/>
      <c r="CO771" s="6"/>
      <c r="CP771" s="6"/>
      <c r="CQ771" s="19"/>
      <c r="CR771" s="6"/>
      <c r="CS771" s="6"/>
      <c r="CT771" s="30"/>
      <c r="CU771" s="19"/>
      <c r="CV771" s="6"/>
      <c r="CW771" s="6"/>
      <c r="CX771" s="6"/>
      <c r="CY771" s="19"/>
      <c r="CZ771" s="6"/>
      <c r="DA771" s="6"/>
      <c r="DB771" s="30"/>
      <c r="DC771" s="19"/>
      <c r="DD771" s="6"/>
      <c r="DE771" s="6"/>
      <c r="DF771" s="6"/>
      <c r="DG771" s="19"/>
      <c r="DH771" s="6"/>
      <c r="DI771" s="6"/>
      <c r="DJ771" s="30"/>
      <c r="DK771" s="19"/>
      <c r="DL771" s="6"/>
      <c r="DM771" s="6"/>
      <c r="DN771" s="6"/>
      <c r="DO771" s="19"/>
      <c r="DP771" s="6"/>
      <c r="DQ771" s="6"/>
      <c r="DR771" s="30"/>
      <c r="DS771" s="19"/>
      <c r="DT771" s="6"/>
      <c r="DU771" s="6"/>
      <c r="DV771" s="30"/>
      <c r="DW771" s="19"/>
      <c r="DX771" s="6"/>
      <c r="DY771" s="6"/>
      <c r="DZ771" s="6"/>
      <c r="EA771" s="19"/>
      <c r="EB771" s="6"/>
      <c r="EC771" s="6"/>
      <c r="ED771" s="30"/>
      <c r="EE771" s="19"/>
      <c r="EF771" s="6"/>
      <c r="EG771" s="6"/>
      <c r="EH771" s="6"/>
      <c r="EI771" s="19"/>
      <c r="EJ771" s="6"/>
      <c r="EK771" s="6"/>
      <c r="EL771" s="30"/>
      <c r="EM771" s="19"/>
      <c r="EN771" s="6"/>
      <c r="EO771" s="6"/>
      <c r="EP771" s="6"/>
      <c r="EQ771" s="19"/>
      <c r="ER771" s="6"/>
      <c r="ES771" s="6"/>
      <c r="ET771" s="30"/>
      <c r="EU771" s="19"/>
      <c r="EV771" s="6"/>
      <c r="EW771" s="6"/>
      <c r="EX771" s="6"/>
      <c r="EY771" s="19"/>
      <c r="EZ771" s="6"/>
      <c r="FA771" s="6"/>
      <c r="FB771" s="30"/>
      <c r="FC771" s="19"/>
      <c r="FD771" s="6"/>
      <c r="FE771" s="6"/>
      <c r="FF771" s="6"/>
      <c r="FG771" s="19"/>
      <c r="FH771" s="6"/>
      <c r="FI771" s="6"/>
      <c r="FJ771" s="30"/>
      <c r="FK771" s="19"/>
      <c r="FL771" s="6"/>
      <c r="FM771" s="6"/>
      <c r="FN771" s="117"/>
      <c r="FO771" s="86"/>
    </row>
    <row r="772" spans="1:171" x14ac:dyDescent="0.2">
      <c r="A772" s="1"/>
      <c r="B772" s="74" t="str">
        <f>IF($B$30="","",$B$30)</f>
        <v>項目27</v>
      </c>
      <c r="C772" s="19"/>
      <c r="D772" s="6"/>
      <c r="E772" s="6"/>
      <c r="F772" s="6"/>
      <c r="G772" s="19"/>
      <c r="H772" s="6"/>
      <c r="I772" s="6"/>
      <c r="J772" s="6"/>
      <c r="K772" s="19"/>
      <c r="L772" s="6"/>
      <c r="M772" s="6"/>
      <c r="N772" s="6"/>
      <c r="O772" s="19"/>
      <c r="P772" s="6"/>
      <c r="Q772" s="6"/>
      <c r="R772" s="6"/>
      <c r="S772" s="19"/>
      <c r="T772" s="6"/>
      <c r="U772" s="6"/>
      <c r="V772" s="6"/>
      <c r="W772" s="19"/>
      <c r="X772" s="6"/>
      <c r="Y772" s="6"/>
      <c r="Z772" s="6"/>
      <c r="AA772" s="19"/>
      <c r="AB772" s="6"/>
      <c r="AC772" s="6"/>
      <c r="AD772" s="6"/>
      <c r="AE772" s="19"/>
      <c r="AF772" s="6"/>
      <c r="AG772" s="6"/>
      <c r="AH772" s="6"/>
      <c r="AI772" s="19"/>
      <c r="AJ772" s="6"/>
      <c r="AK772" s="6"/>
      <c r="AL772" s="6"/>
      <c r="AM772" s="19"/>
      <c r="AN772" s="6"/>
      <c r="AO772" s="6"/>
      <c r="AP772" s="6"/>
      <c r="AQ772" s="19"/>
      <c r="AR772" s="6"/>
      <c r="AS772" s="6"/>
      <c r="AT772" s="6"/>
      <c r="AU772" s="19"/>
      <c r="AV772" s="6"/>
      <c r="AW772" s="6"/>
      <c r="AX772" s="30"/>
      <c r="AY772" s="19"/>
      <c r="AZ772" s="6"/>
      <c r="BA772" s="6"/>
      <c r="BB772" s="6"/>
      <c r="BC772" s="19"/>
      <c r="BD772" s="6"/>
      <c r="BE772" s="6"/>
      <c r="BF772" s="30"/>
      <c r="BG772" s="19"/>
      <c r="BH772" s="6"/>
      <c r="BI772" s="6"/>
      <c r="BJ772" s="6"/>
      <c r="BK772" s="19"/>
      <c r="BL772" s="6"/>
      <c r="BM772" s="6"/>
      <c r="BN772" s="30"/>
      <c r="BO772" s="19"/>
      <c r="BP772" s="6"/>
      <c r="BQ772" s="6"/>
      <c r="BR772" s="6"/>
      <c r="BS772" s="19"/>
      <c r="BT772" s="6"/>
      <c r="BU772" s="6"/>
      <c r="BV772" s="30"/>
      <c r="BW772" s="19"/>
      <c r="BX772" s="6"/>
      <c r="BY772" s="6"/>
      <c r="BZ772" s="6"/>
      <c r="CA772" s="19"/>
      <c r="CB772" s="6"/>
      <c r="CC772" s="6"/>
      <c r="CD772" s="30"/>
      <c r="CE772" s="19"/>
      <c r="CF772" s="6"/>
      <c r="CG772" s="6"/>
      <c r="CH772" s="6"/>
      <c r="CI772" s="19"/>
      <c r="CJ772" s="6"/>
      <c r="CK772" s="6"/>
      <c r="CL772" s="30"/>
      <c r="CM772" s="19"/>
      <c r="CN772" s="6"/>
      <c r="CO772" s="6"/>
      <c r="CP772" s="6"/>
      <c r="CQ772" s="19"/>
      <c r="CR772" s="6"/>
      <c r="CS772" s="6"/>
      <c r="CT772" s="30"/>
      <c r="CU772" s="19"/>
      <c r="CV772" s="6"/>
      <c r="CW772" s="6"/>
      <c r="CX772" s="6"/>
      <c r="CY772" s="19"/>
      <c r="CZ772" s="6"/>
      <c r="DA772" s="6"/>
      <c r="DB772" s="30"/>
      <c r="DC772" s="19"/>
      <c r="DD772" s="6"/>
      <c r="DE772" s="6"/>
      <c r="DF772" s="6"/>
      <c r="DG772" s="19"/>
      <c r="DH772" s="6"/>
      <c r="DI772" s="6"/>
      <c r="DJ772" s="30"/>
      <c r="DK772" s="19"/>
      <c r="DL772" s="6"/>
      <c r="DM772" s="6"/>
      <c r="DN772" s="6"/>
      <c r="DO772" s="19"/>
      <c r="DP772" s="6"/>
      <c r="DQ772" s="6"/>
      <c r="DR772" s="30"/>
      <c r="DS772" s="19"/>
      <c r="DT772" s="6"/>
      <c r="DU772" s="6"/>
      <c r="DV772" s="30"/>
      <c r="DW772" s="19"/>
      <c r="DX772" s="6"/>
      <c r="DY772" s="6"/>
      <c r="DZ772" s="6"/>
      <c r="EA772" s="19"/>
      <c r="EB772" s="6"/>
      <c r="EC772" s="6"/>
      <c r="ED772" s="30"/>
      <c r="EE772" s="19"/>
      <c r="EF772" s="6"/>
      <c r="EG772" s="6"/>
      <c r="EH772" s="6"/>
      <c r="EI772" s="19"/>
      <c r="EJ772" s="6"/>
      <c r="EK772" s="6"/>
      <c r="EL772" s="30"/>
      <c r="EM772" s="19"/>
      <c r="EN772" s="6"/>
      <c r="EO772" s="6"/>
      <c r="EP772" s="6"/>
      <c r="EQ772" s="19"/>
      <c r="ER772" s="6"/>
      <c r="ES772" s="6"/>
      <c r="ET772" s="30"/>
      <c r="EU772" s="19"/>
      <c r="EV772" s="6"/>
      <c r="EW772" s="6"/>
      <c r="EX772" s="6"/>
      <c r="EY772" s="19"/>
      <c r="EZ772" s="6"/>
      <c r="FA772" s="6"/>
      <c r="FB772" s="30"/>
      <c r="FC772" s="19"/>
      <c r="FD772" s="6"/>
      <c r="FE772" s="6"/>
      <c r="FF772" s="6"/>
      <c r="FG772" s="19"/>
      <c r="FH772" s="6"/>
      <c r="FI772" s="6"/>
      <c r="FJ772" s="30"/>
      <c r="FK772" s="19"/>
      <c r="FL772" s="6"/>
      <c r="FM772" s="6"/>
      <c r="FN772" s="117"/>
      <c r="FO772" s="86"/>
    </row>
    <row r="773" spans="1:171" x14ac:dyDescent="0.2">
      <c r="A773" s="1"/>
      <c r="B773" s="74" t="str">
        <f>IF($B$31="","",$B$31)</f>
        <v>項目28</v>
      </c>
      <c r="C773" s="19"/>
      <c r="D773" s="6"/>
      <c r="E773" s="6"/>
      <c r="F773" s="6"/>
      <c r="G773" s="19"/>
      <c r="H773" s="6"/>
      <c r="I773" s="6"/>
      <c r="J773" s="6"/>
      <c r="K773" s="19"/>
      <c r="L773" s="6"/>
      <c r="M773" s="6"/>
      <c r="N773" s="6"/>
      <c r="O773" s="19"/>
      <c r="P773" s="6"/>
      <c r="Q773" s="6"/>
      <c r="R773" s="6"/>
      <c r="S773" s="19"/>
      <c r="T773" s="6"/>
      <c r="U773" s="6"/>
      <c r="V773" s="6"/>
      <c r="W773" s="19"/>
      <c r="X773" s="6"/>
      <c r="Y773" s="6"/>
      <c r="Z773" s="6"/>
      <c r="AA773" s="19"/>
      <c r="AB773" s="6"/>
      <c r="AC773" s="6"/>
      <c r="AD773" s="6"/>
      <c r="AE773" s="19"/>
      <c r="AF773" s="6"/>
      <c r="AG773" s="6"/>
      <c r="AH773" s="6"/>
      <c r="AI773" s="19"/>
      <c r="AJ773" s="6"/>
      <c r="AK773" s="6"/>
      <c r="AL773" s="6"/>
      <c r="AM773" s="19"/>
      <c r="AN773" s="6"/>
      <c r="AO773" s="6"/>
      <c r="AP773" s="6"/>
      <c r="AQ773" s="19"/>
      <c r="AR773" s="6"/>
      <c r="AS773" s="6"/>
      <c r="AT773" s="6"/>
      <c r="AU773" s="19"/>
      <c r="AV773" s="6"/>
      <c r="AW773" s="6"/>
      <c r="AX773" s="30"/>
      <c r="AY773" s="19"/>
      <c r="AZ773" s="6"/>
      <c r="BA773" s="6"/>
      <c r="BB773" s="6"/>
      <c r="BC773" s="19"/>
      <c r="BD773" s="6"/>
      <c r="BE773" s="6"/>
      <c r="BF773" s="30"/>
      <c r="BG773" s="19"/>
      <c r="BH773" s="6"/>
      <c r="BI773" s="6"/>
      <c r="BJ773" s="6"/>
      <c r="BK773" s="19"/>
      <c r="BL773" s="6"/>
      <c r="BM773" s="6"/>
      <c r="BN773" s="30"/>
      <c r="BO773" s="19"/>
      <c r="BP773" s="6"/>
      <c r="BQ773" s="6"/>
      <c r="BR773" s="6"/>
      <c r="BS773" s="19"/>
      <c r="BT773" s="6"/>
      <c r="BU773" s="6"/>
      <c r="BV773" s="30"/>
      <c r="BW773" s="19"/>
      <c r="BX773" s="6"/>
      <c r="BY773" s="6"/>
      <c r="BZ773" s="6"/>
      <c r="CA773" s="19"/>
      <c r="CB773" s="6"/>
      <c r="CC773" s="6"/>
      <c r="CD773" s="30"/>
      <c r="CE773" s="19"/>
      <c r="CF773" s="6"/>
      <c r="CG773" s="6"/>
      <c r="CH773" s="6"/>
      <c r="CI773" s="19"/>
      <c r="CJ773" s="6"/>
      <c r="CK773" s="6"/>
      <c r="CL773" s="30"/>
      <c r="CM773" s="19"/>
      <c r="CN773" s="6"/>
      <c r="CO773" s="6"/>
      <c r="CP773" s="6"/>
      <c r="CQ773" s="19"/>
      <c r="CR773" s="6"/>
      <c r="CS773" s="6"/>
      <c r="CT773" s="30"/>
      <c r="CU773" s="19"/>
      <c r="CV773" s="6"/>
      <c r="CW773" s="6"/>
      <c r="CX773" s="6"/>
      <c r="CY773" s="19"/>
      <c r="CZ773" s="6"/>
      <c r="DA773" s="6"/>
      <c r="DB773" s="30"/>
      <c r="DC773" s="19"/>
      <c r="DD773" s="6"/>
      <c r="DE773" s="6"/>
      <c r="DF773" s="6"/>
      <c r="DG773" s="19"/>
      <c r="DH773" s="6"/>
      <c r="DI773" s="6"/>
      <c r="DJ773" s="30"/>
      <c r="DK773" s="19"/>
      <c r="DL773" s="6"/>
      <c r="DM773" s="6"/>
      <c r="DN773" s="6"/>
      <c r="DO773" s="19"/>
      <c r="DP773" s="6"/>
      <c r="DQ773" s="6"/>
      <c r="DR773" s="30"/>
      <c r="DS773" s="19"/>
      <c r="DT773" s="6"/>
      <c r="DU773" s="6"/>
      <c r="DV773" s="30"/>
      <c r="DW773" s="19"/>
      <c r="DX773" s="6"/>
      <c r="DY773" s="6"/>
      <c r="DZ773" s="6"/>
      <c r="EA773" s="19"/>
      <c r="EB773" s="6"/>
      <c r="EC773" s="6"/>
      <c r="ED773" s="30"/>
      <c r="EE773" s="19"/>
      <c r="EF773" s="6"/>
      <c r="EG773" s="6"/>
      <c r="EH773" s="6"/>
      <c r="EI773" s="19"/>
      <c r="EJ773" s="6"/>
      <c r="EK773" s="6"/>
      <c r="EL773" s="30"/>
      <c r="EM773" s="19"/>
      <c r="EN773" s="6"/>
      <c r="EO773" s="6"/>
      <c r="EP773" s="6"/>
      <c r="EQ773" s="19"/>
      <c r="ER773" s="6"/>
      <c r="ES773" s="6"/>
      <c r="ET773" s="30"/>
      <c r="EU773" s="19"/>
      <c r="EV773" s="6"/>
      <c r="EW773" s="6"/>
      <c r="EX773" s="6"/>
      <c r="EY773" s="19"/>
      <c r="EZ773" s="6"/>
      <c r="FA773" s="6"/>
      <c r="FB773" s="30"/>
      <c r="FC773" s="19"/>
      <c r="FD773" s="6"/>
      <c r="FE773" s="6"/>
      <c r="FF773" s="6"/>
      <c r="FG773" s="19"/>
      <c r="FH773" s="6"/>
      <c r="FI773" s="6"/>
      <c r="FJ773" s="30"/>
      <c r="FK773" s="19"/>
      <c r="FL773" s="6"/>
      <c r="FM773" s="6"/>
      <c r="FN773" s="117"/>
      <c r="FO773" s="86"/>
    </row>
    <row r="774" spans="1:171" x14ac:dyDescent="0.2">
      <c r="A774" s="1"/>
      <c r="B774" s="74" t="str">
        <f>IF($B$32="","",$B$32)</f>
        <v>項目29</v>
      </c>
      <c r="C774" s="19"/>
      <c r="D774" s="6"/>
      <c r="E774" s="6"/>
      <c r="F774" s="6"/>
      <c r="G774" s="19"/>
      <c r="H774" s="6"/>
      <c r="I774" s="6"/>
      <c r="J774" s="6"/>
      <c r="K774" s="19"/>
      <c r="L774" s="6"/>
      <c r="M774" s="6"/>
      <c r="N774" s="6"/>
      <c r="O774" s="19"/>
      <c r="P774" s="6"/>
      <c r="Q774" s="6"/>
      <c r="R774" s="6"/>
      <c r="S774" s="19"/>
      <c r="T774" s="6"/>
      <c r="U774" s="6"/>
      <c r="V774" s="6"/>
      <c r="W774" s="19"/>
      <c r="X774" s="6"/>
      <c r="Y774" s="6"/>
      <c r="Z774" s="6"/>
      <c r="AA774" s="19"/>
      <c r="AB774" s="6"/>
      <c r="AC774" s="6"/>
      <c r="AD774" s="6"/>
      <c r="AE774" s="19"/>
      <c r="AF774" s="6"/>
      <c r="AG774" s="6"/>
      <c r="AH774" s="6"/>
      <c r="AI774" s="19"/>
      <c r="AJ774" s="6"/>
      <c r="AK774" s="6"/>
      <c r="AL774" s="6"/>
      <c r="AM774" s="19"/>
      <c r="AN774" s="6"/>
      <c r="AO774" s="6"/>
      <c r="AP774" s="6"/>
      <c r="AQ774" s="19"/>
      <c r="AR774" s="6"/>
      <c r="AS774" s="6"/>
      <c r="AT774" s="6"/>
      <c r="AU774" s="19"/>
      <c r="AV774" s="6"/>
      <c r="AW774" s="6"/>
      <c r="AX774" s="30"/>
      <c r="AY774" s="19"/>
      <c r="AZ774" s="6"/>
      <c r="BA774" s="6"/>
      <c r="BB774" s="6"/>
      <c r="BC774" s="19"/>
      <c r="BD774" s="6"/>
      <c r="BE774" s="6"/>
      <c r="BF774" s="30"/>
      <c r="BG774" s="19"/>
      <c r="BH774" s="6"/>
      <c r="BI774" s="6"/>
      <c r="BJ774" s="6"/>
      <c r="BK774" s="19"/>
      <c r="BL774" s="6"/>
      <c r="BM774" s="6"/>
      <c r="BN774" s="30"/>
      <c r="BO774" s="19"/>
      <c r="BP774" s="6"/>
      <c r="BQ774" s="6"/>
      <c r="BR774" s="6"/>
      <c r="BS774" s="19"/>
      <c r="BT774" s="6"/>
      <c r="BU774" s="6"/>
      <c r="BV774" s="30"/>
      <c r="BW774" s="19"/>
      <c r="BX774" s="6"/>
      <c r="BY774" s="6"/>
      <c r="BZ774" s="6"/>
      <c r="CA774" s="19"/>
      <c r="CB774" s="6"/>
      <c r="CC774" s="6"/>
      <c r="CD774" s="30"/>
      <c r="CE774" s="19"/>
      <c r="CF774" s="6"/>
      <c r="CG774" s="6"/>
      <c r="CH774" s="6"/>
      <c r="CI774" s="19"/>
      <c r="CJ774" s="6"/>
      <c r="CK774" s="6"/>
      <c r="CL774" s="30"/>
      <c r="CM774" s="19"/>
      <c r="CN774" s="6"/>
      <c r="CO774" s="6"/>
      <c r="CP774" s="6"/>
      <c r="CQ774" s="19"/>
      <c r="CR774" s="6"/>
      <c r="CS774" s="6"/>
      <c r="CT774" s="30"/>
      <c r="CU774" s="19"/>
      <c r="CV774" s="6"/>
      <c r="CW774" s="6"/>
      <c r="CX774" s="6"/>
      <c r="CY774" s="19"/>
      <c r="CZ774" s="6"/>
      <c r="DA774" s="6"/>
      <c r="DB774" s="30"/>
      <c r="DC774" s="19"/>
      <c r="DD774" s="6"/>
      <c r="DE774" s="6"/>
      <c r="DF774" s="6"/>
      <c r="DG774" s="19"/>
      <c r="DH774" s="6"/>
      <c r="DI774" s="6"/>
      <c r="DJ774" s="30"/>
      <c r="DK774" s="19"/>
      <c r="DL774" s="6"/>
      <c r="DM774" s="6"/>
      <c r="DN774" s="6"/>
      <c r="DO774" s="19"/>
      <c r="DP774" s="6"/>
      <c r="DQ774" s="6"/>
      <c r="DR774" s="30"/>
      <c r="DS774" s="19"/>
      <c r="DT774" s="6"/>
      <c r="DU774" s="6"/>
      <c r="DV774" s="30"/>
      <c r="DW774" s="19"/>
      <c r="DX774" s="6"/>
      <c r="DY774" s="6"/>
      <c r="DZ774" s="6"/>
      <c r="EA774" s="19"/>
      <c r="EB774" s="6"/>
      <c r="EC774" s="6"/>
      <c r="ED774" s="30"/>
      <c r="EE774" s="19"/>
      <c r="EF774" s="6"/>
      <c r="EG774" s="6"/>
      <c r="EH774" s="6"/>
      <c r="EI774" s="19"/>
      <c r="EJ774" s="6"/>
      <c r="EK774" s="6"/>
      <c r="EL774" s="30"/>
      <c r="EM774" s="19"/>
      <c r="EN774" s="6"/>
      <c r="EO774" s="6"/>
      <c r="EP774" s="6"/>
      <c r="EQ774" s="19"/>
      <c r="ER774" s="6"/>
      <c r="ES774" s="6"/>
      <c r="ET774" s="30"/>
      <c r="EU774" s="19"/>
      <c r="EV774" s="6"/>
      <c r="EW774" s="6"/>
      <c r="EX774" s="6"/>
      <c r="EY774" s="19"/>
      <c r="EZ774" s="6"/>
      <c r="FA774" s="6"/>
      <c r="FB774" s="30"/>
      <c r="FC774" s="19"/>
      <c r="FD774" s="6"/>
      <c r="FE774" s="6"/>
      <c r="FF774" s="6"/>
      <c r="FG774" s="19"/>
      <c r="FH774" s="6"/>
      <c r="FI774" s="6"/>
      <c r="FJ774" s="30"/>
      <c r="FK774" s="19"/>
      <c r="FL774" s="6"/>
      <c r="FM774" s="6"/>
      <c r="FN774" s="117"/>
      <c r="FO774" s="86"/>
    </row>
    <row r="775" spans="1:171" x14ac:dyDescent="0.2">
      <c r="A775" s="1"/>
      <c r="B775" s="74" t="str">
        <f>IF($B$33="","",$B$33)</f>
        <v>項目30</v>
      </c>
      <c r="C775" s="19"/>
      <c r="D775" s="6"/>
      <c r="E775" s="6"/>
      <c r="F775" s="6"/>
      <c r="G775" s="19"/>
      <c r="H775" s="6"/>
      <c r="I775" s="6"/>
      <c r="J775" s="6"/>
      <c r="K775" s="19"/>
      <c r="L775" s="6"/>
      <c r="M775" s="6"/>
      <c r="N775" s="6"/>
      <c r="O775" s="19"/>
      <c r="P775" s="6"/>
      <c r="Q775" s="6"/>
      <c r="R775" s="6"/>
      <c r="S775" s="19"/>
      <c r="T775" s="6"/>
      <c r="U775" s="6"/>
      <c r="V775" s="6"/>
      <c r="W775" s="19"/>
      <c r="X775" s="6"/>
      <c r="Y775" s="6"/>
      <c r="Z775" s="6"/>
      <c r="AA775" s="19"/>
      <c r="AB775" s="6"/>
      <c r="AC775" s="6"/>
      <c r="AD775" s="6"/>
      <c r="AE775" s="19"/>
      <c r="AF775" s="6"/>
      <c r="AG775" s="6"/>
      <c r="AH775" s="6"/>
      <c r="AI775" s="19"/>
      <c r="AJ775" s="6"/>
      <c r="AK775" s="6"/>
      <c r="AL775" s="6"/>
      <c r="AM775" s="19"/>
      <c r="AN775" s="6"/>
      <c r="AO775" s="6"/>
      <c r="AP775" s="6"/>
      <c r="AQ775" s="19"/>
      <c r="AR775" s="6"/>
      <c r="AS775" s="6"/>
      <c r="AT775" s="6"/>
      <c r="AU775" s="19"/>
      <c r="AV775" s="6"/>
      <c r="AW775" s="6"/>
      <c r="AX775" s="30"/>
      <c r="AY775" s="19"/>
      <c r="AZ775" s="6"/>
      <c r="BA775" s="6"/>
      <c r="BB775" s="6"/>
      <c r="BC775" s="19"/>
      <c r="BD775" s="6"/>
      <c r="BE775" s="6"/>
      <c r="BF775" s="30"/>
      <c r="BG775" s="19"/>
      <c r="BH775" s="6"/>
      <c r="BI775" s="6"/>
      <c r="BJ775" s="6"/>
      <c r="BK775" s="19"/>
      <c r="BL775" s="6"/>
      <c r="BM775" s="6"/>
      <c r="BN775" s="30"/>
      <c r="BO775" s="19"/>
      <c r="BP775" s="6"/>
      <c r="BQ775" s="6"/>
      <c r="BR775" s="6"/>
      <c r="BS775" s="19"/>
      <c r="BT775" s="6"/>
      <c r="BU775" s="6"/>
      <c r="BV775" s="30"/>
      <c r="BW775" s="19"/>
      <c r="BX775" s="6"/>
      <c r="BY775" s="6"/>
      <c r="BZ775" s="6"/>
      <c r="CA775" s="19"/>
      <c r="CB775" s="6"/>
      <c r="CC775" s="6"/>
      <c r="CD775" s="30"/>
      <c r="CE775" s="19"/>
      <c r="CF775" s="6"/>
      <c r="CG775" s="6"/>
      <c r="CH775" s="6"/>
      <c r="CI775" s="19"/>
      <c r="CJ775" s="6"/>
      <c r="CK775" s="6"/>
      <c r="CL775" s="30"/>
      <c r="CM775" s="19"/>
      <c r="CN775" s="6"/>
      <c r="CO775" s="6"/>
      <c r="CP775" s="6"/>
      <c r="CQ775" s="19"/>
      <c r="CR775" s="6"/>
      <c r="CS775" s="6"/>
      <c r="CT775" s="30"/>
      <c r="CU775" s="19"/>
      <c r="CV775" s="6"/>
      <c r="CW775" s="6"/>
      <c r="CX775" s="6"/>
      <c r="CY775" s="19"/>
      <c r="CZ775" s="6"/>
      <c r="DA775" s="6"/>
      <c r="DB775" s="30"/>
      <c r="DC775" s="19"/>
      <c r="DD775" s="6"/>
      <c r="DE775" s="6"/>
      <c r="DF775" s="6"/>
      <c r="DG775" s="19"/>
      <c r="DH775" s="6"/>
      <c r="DI775" s="6"/>
      <c r="DJ775" s="30"/>
      <c r="DK775" s="19"/>
      <c r="DL775" s="6"/>
      <c r="DM775" s="6"/>
      <c r="DN775" s="6"/>
      <c r="DO775" s="19"/>
      <c r="DP775" s="6"/>
      <c r="DQ775" s="6"/>
      <c r="DR775" s="30"/>
      <c r="DS775" s="19"/>
      <c r="DT775" s="6"/>
      <c r="DU775" s="6"/>
      <c r="DV775" s="30"/>
      <c r="DW775" s="19"/>
      <c r="DX775" s="6"/>
      <c r="DY775" s="6"/>
      <c r="DZ775" s="6"/>
      <c r="EA775" s="19"/>
      <c r="EB775" s="6"/>
      <c r="EC775" s="6"/>
      <c r="ED775" s="30"/>
      <c r="EE775" s="19"/>
      <c r="EF775" s="6"/>
      <c r="EG775" s="6"/>
      <c r="EH775" s="6"/>
      <c r="EI775" s="19"/>
      <c r="EJ775" s="6"/>
      <c r="EK775" s="6"/>
      <c r="EL775" s="30"/>
      <c r="EM775" s="19"/>
      <c r="EN775" s="6"/>
      <c r="EO775" s="6"/>
      <c r="EP775" s="6"/>
      <c r="EQ775" s="19"/>
      <c r="ER775" s="6"/>
      <c r="ES775" s="6"/>
      <c r="ET775" s="30"/>
      <c r="EU775" s="19"/>
      <c r="EV775" s="6"/>
      <c r="EW775" s="6"/>
      <c r="EX775" s="6"/>
      <c r="EY775" s="19"/>
      <c r="EZ775" s="6"/>
      <c r="FA775" s="6"/>
      <c r="FB775" s="30"/>
      <c r="FC775" s="19"/>
      <c r="FD775" s="6"/>
      <c r="FE775" s="6"/>
      <c r="FF775" s="6"/>
      <c r="FG775" s="19"/>
      <c r="FH775" s="6"/>
      <c r="FI775" s="6"/>
      <c r="FJ775" s="30"/>
      <c r="FK775" s="19"/>
      <c r="FL775" s="6"/>
      <c r="FM775" s="6"/>
      <c r="FN775" s="117"/>
      <c r="FO775" s="86"/>
    </row>
    <row r="776" spans="1:171" x14ac:dyDescent="0.2">
      <c r="A776" s="1"/>
      <c r="B776" s="74" t="str">
        <f>IF($B$34="","",$B$34)</f>
        <v>項目31</v>
      </c>
      <c r="C776" s="19"/>
      <c r="D776" s="6"/>
      <c r="E776" s="6"/>
      <c r="F776" s="6"/>
      <c r="G776" s="19"/>
      <c r="H776" s="6"/>
      <c r="I776" s="6"/>
      <c r="J776" s="6"/>
      <c r="K776" s="19"/>
      <c r="L776" s="6"/>
      <c r="M776" s="6"/>
      <c r="N776" s="6"/>
      <c r="O776" s="19"/>
      <c r="P776" s="6"/>
      <c r="Q776" s="6"/>
      <c r="R776" s="6"/>
      <c r="S776" s="19"/>
      <c r="T776" s="6"/>
      <c r="U776" s="6"/>
      <c r="V776" s="6"/>
      <c r="W776" s="19"/>
      <c r="X776" s="6"/>
      <c r="Y776" s="6"/>
      <c r="Z776" s="6"/>
      <c r="AA776" s="19"/>
      <c r="AB776" s="6"/>
      <c r="AC776" s="6"/>
      <c r="AD776" s="6"/>
      <c r="AE776" s="19"/>
      <c r="AF776" s="6"/>
      <c r="AG776" s="6"/>
      <c r="AH776" s="6"/>
      <c r="AI776" s="19"/>
      <c r="AJ776" s="6"/>
      <c r="AK776" s="6"/>
      <c r="AL776" s="6"/>
      <c r="AM776" s="19"/>
      <c r="AN776" s="6"/>
      <c r="AO776" s="6"/>
      <c r="AP776" s="6"/>
      <c r="AQ776" s="19"/>
      <c r="AR776" s="6"/>
      <c r="AS776" s="6"/>
      <c r="AT776" s="6"/>
      <c r="AU776" s="19"/>
      <c r="AV776" s="6"/>
      <c r="AW776" s="6"/>
      <c r="AX776" s="30"/>
      <c r="AY776" s="19"/>
      <c r="AZ776" s="6"/>
      <c r="BA776" s="6"/>
      <c r="BB776" s="6"/>
      <c r="BC776" s="19"/>
      <c r="BD776" s="6"/>
      <c r="BE776" s="6"/>
      <c r="BF776" s="30"/>
      <c r="BG776" s="19"/>
      <c r="BH776" s="6"/>
      <c r="BI776" s="6"/>
      <c r="BJ776" s="6"/>
      <c r="BK776" s="19"/>
      <c r="BL776" s="6"/>
      <c r="BM776" s="6"/>
      <c r="BN776" s="30"/>
      <c r="BO776" s="19"/>
      <c r="BP776" s="6"/>
      <c r="BQ776" s="6"/>
      <c r="BR776" s="6"/>
      <c r="BS776" s="19"/>
      <c r="BT776" s="6"/>
      <c r="BU776" s="6"/>
      <c r="BV776" s="30"/>
      <c r="BW776" s="19"/>
      <c r="BX776" s="6"/>
      <c r="BY776" s="6"/>
      <c r="BZ776" s="6"/>
      <c r="CA776" s="19"/>
      <c r="CB776" s="6"/>
      <c r="CC776" s="6"/>
      <c r="CD776" s="30"/>
      <c r="CE776" s="19"/>
      <c r="CF776" s="6"/>
      <c r="CG776" s="6"/>
      <c r="CH776" s="6"/>
      <c r="CI776" s="19"/>
      <c r="CJ776" s="6"/>
      <c r="CK776" s="6"/>
      <c r="CL776" s="30"/>
      <c r="CM776" s="19"/>
      <c r="CN776" s="6"/>
      <c r="CO776" s="6"/>
      <c r="CP776" s="6"/>
      <c r="CQ776" s="19"/>
      <c r="CR776" s="6"/>
      <c r="CS776" s="6"/>
      <c r="CT776" s="30"/>
      <c r="CU776" s="19"/>
      <c r="CV776" s="6"/>
      <c r="CW776" s="6"/>
      <c r="CX776" s="6"/>
      <c r="CY776" s="19"/>
      <c r="CZ776" s="6"/>
      <c r="DA776" s="6"/>
      <c r="DB776" s="30"/>
      <c r="DC776" s="19"/>
      <c r="DD776" s="6"/>
      <c r="DE776" s="6"/>
      <c r="DF776" s="6"/>
      <c r="DG776" s="19"/>
      <c r="DH776" s="6"/>
      <c r="DI776" s="6"/>
      <c r="DJ776" s="30"/>
      <c r="DK776" s="19"/>
      <c r="DL776" s="6"/>
      <c r="DM776" s="6"/>
      <c r="DN776" s="6"/>
      <c r="DO776" s="19"/>
      <c r="DP776" s="6"/>
      <c r="DQ776" s="6"/>
      <c r="DR776" s="30"/>
      <c r="DS776" s="19"/>
      <c r="DT776" s="6"/>
      <c r="DU776" s="6"/>
      <c r="DV776" s="30"/>
      <c r="DW776" s="19"/>
      <c r="DX776" s="6"/>
      <c r="DY776" s="6"/>
      <c r="DZ776" s="6"/>
      <c r="EA776" s="19"/>
      <c r="EB776" s="6"/>
      <c r="EC776" s="6"/>
      <c r="ED776" s="30"/>
      <c r="EE776" s="19"/>
      <c r="EF776" s="6"/>
      <c r="EG776" s="6"/>
      <c r="EH776" s="6"/>
      <c r="EI776" s="19"/>
      <c r="EJ776" s="6"/>
      <c r="EK776" s="6"/>
      <c r="EL776" s="30"/>
      <c r="EM776" s="19"/>
      <c r="EN776" s="6"/>
      <c r="EO776" s="6"/>
      <c r="EP776" s="6"/>
      <c r="EQ776" s="19"/>
      <c r="ER776" s="6"/>
      <c r="ES776" s="6"/>
      <c r="ET776" s="30"/>
      <c r="EU776" s="19"/>
      <c r="EV776" s="6"/>
      <c r="EW776" s="6"/>
      <c r="EX776" s="6"/>
      <c r="EY776" s="19"/>
      <c r="EZ776" s="6"/>
      <c r="FA776" s="6"/>
      <c r="FB776" s="30"/>
      <c r="FC776" s="19"/>
      <c r="FD776" s="6"/>
      <c r="FE776" s="6"/>
      <c r="FF776" s="6"/>
      <c r="FG776" s="19"/>
      <c r="FH776" s="6"/>
      <c r="FI776" s="6"/>
      <c r="FJ776" s="30"/>
      <c r="FK776" s="19"/>
      <c r="FL776" s="6"/>
      <c r="FM776" s="6"/>
      <c r="FN776" s="117"/>
      <c r="FO776" s="86"/>
    </row>
    <row r="777" spans="1:171" x14ac:dyDescent="0.2">
      <c r="A777" s="1"/>
      <c r="B777" s="74" t="str">
        <f>IF($B$35="","",$B$35)</f>
        <v>項目32</v>
      </c>
      <c r="C777" s="19"/>
      <c r="D777" s="6"/>
      <c r="E777" s="6"/>
      <c r="F777" s="6"/>
      <c r="G777" s="19"/>
      <c r="H777" s="6"/>
      <c r="I777" s="6"/>
      <c r="J777" s="6"/>
      <c r="K777" s="19"/>
      <c r="L777" s="6"/>
      <c r="M777" s="6"/>
      <c r="N777" s="6"/>
      <c r="O777" s="19"/>
      <c r="P777" s="6"/>
      <c r="Q777" s="6"/>
      <c r="R777" s="6"/>
      <c r="S777" s="19"/>
      <c r="T777" s="6"/>
      <c r="U777" s="6"/>
      <c r="V777" s="6"/>
      <c r="W777" s="19"/>
      <c r="X777" s="6"/>
      <c r="Y777" s="6"/>
      <c r="Z777" s="6"/>
      <c r="AA777" s="19"/>
      <c r="AB777" s="6"/>
      <c r="AC777" s="6"/>
      <c r="AD777" s="6"/>
      <c r="AE777" s="19"/>
      <c r="AF777" s="6"/>
      <c r="AG777" s="6"/>
      <c r="AH777" s="6"/>
      <c r="AI777" s="19"/>
      <c r="AJ777" s="6"/>
      <c r="AK777" s="6"/>
      <c r="AL777" s="6"/>
      <c r="AM777" s="19"/>
      <c r="AN777" s="6"/>
      <c r="AO777" s="6"/>
      <c r="AP777" s="6"/>
      <c r="AQ777" s="19"/>
      <c r="AR777" s="6"/>
      <c r="AS777" s="6"/>
      <c r="AT777" s="6"/>
      <c r="AU777" s="19"/>
      <c r="AV777" s="6"/>
      <c r="AW777" s="6"/>
      <c r="AX777" s="30"/>
      <c r="AY777" s="19"/>
      <c r="AZ777" s="6"/>
      <c r="BA777" s="6"/>
      <c r="BB777" s="6"/>
      <c r="BC777" s="19"/>
      <c r="BD777" s="6"/>
      <c r="BE777" s="6"/>
      <c r="BF777" s="30"/>
      <c r="BG777" s="19"/>
      <c r="BH777" s="6"/>
      <c r="BI777" s="6"/>
      <c r="BJ777" s="6"/>
      <c r="BK777" s="19"/>
      <c r="BL777" s="6"/>
      <c r="BM777" s="6"/>
      <c r="BN777" s="30"/>
      <c r="BO777" s="19"/>
      <c r="BP777" s="6"/>
      <c r="BQ777" s="6"/>
      <c r="BR777" s="6"/>
      <c r="BS777" s="19"/>
      <c r="BT777" s="6"/>
      <c r="BU777" s="6"/>
      <c r="BV777" s="30"/>
      <c r="BW777" s="19"/>
      <c r="BX777" s="6"/>
      <c r="BY777" s="6"/>
      <c r="BZ777" s="6"/>
      <c r="CA777" s="19"/>
      <c r="CB777" s="6"/>
      <c r="CC777" s="6"/>
      <c r="CD777" s="30"/>
      <c r="CE777" s="19"/>
      <c r="CF777" s="6"/>
      <c r="CG777" s="6"/>
      <c r="CH777" s="6"/>
      <c r="CI777" s="19"/>
      <c r="CJ777" s="6"/>
      <c r="CK777" s="6"/>
      <c r="CL777" s="30"/>
      <c r="CM777" s="19"/>
      <c r="CN777" s="6"/>
      <c r="CO777" s="6"/>
      <c r="CP777" s="6"/>
      <c r="CQ777" s="19"/>
      <c r="CR777" s="6"/>
      <c r="CS777" s="6"/>
      <c r="CT777" s="30"/>
      <c r="CU777" s="19"/>
      <c r="CV777" s="6"/>
      <c r="CW777" s="6"/>
      <c r="CX777" s="6"/>
      <c r="CY777" s="19"/>
      <c r="CZ777" s="6"/>
      <c r="DA777" s="6"/>
      <c r="DB777" s="30"/>
      <c r="DC777" s="19"/>
      <c r="DD777" s="6"/>
      <c r="DE777" s="6"/>
      <c r="DF777" s="6"/>
      <c r="DG777" s="19"/>
      <c r="DH777" s="6"/>
      <c r="DI777" s="6"/>
      <c r="DJ777" s="30"/>
      <c r="DK777" s="19"/>
      <c r="DL777" s="6"/>
      <c r="DM777" s="6"/>
      <c r="DN777" s="6"/>
      <c r="DO777" s="19"/>
      <c r="DP777" s="6"/>
      <c r="DQ777" s="6"/>
      <c r="DR777" s="30"/>
      <c r="DS777" s="19"/>
      <c r="DT777" s="6"/>
      <c r="DU777" s="6"/>
      <c r="DV777" s="30"/>
      <c r="DW777" s="19"/>
      <c r="DX777" s="6"/>
      <c r="DY777" s="6"/>
      <c r="DZ777" s="6"/>
      <c r="EA777" s="19"/>
      <c r="EB777" s="6"/>
      <c r="EC777" s="6"/>
      <c r="ED777" s="30"/>
      <c r="EE777" s="19"/>
      <c r="EF777" s="6"/>
      <c r="EG777" s="6"/>
      <c r="EH777" s="6"/>
      <c r="EI777" s="19"/>
      <c r="EJ777" s="6"/>
      <c r="EK777" s="6"/>
      <c r="EL777" s="30"/>
      <c r="EM777" s="19"/>
      <c r="EN777" s="6"/>
      <c r="EO777" s="6"/>
      <c r="EP777" s="6"/>
      <c r="EQ777" s="19"/>
      <c r="ER777" s="6"/>
      <c r="ES777" s="6"/>
      <c r="ET777" s="30"/>
      <c r="EU777" s="19"/>
      <c r="EV777" s="6"/>
      <c r="EW777" s="6"/>
      <c r="EX777" s="6"/>
      <c r="EY777" s="19"/>
      <c r="EZ777" s="6"/>
      <c r="FA777" s="6"/>
      <c r="FB777" s="30"/>
      <c r="FC777" s="19"/>
      <c r="FD777" s="6"/>
      <c r="FE777" s="6"/>
      <c r="FF777" s="6"/>
      <c r="FG777" s="19"/>
      <c r="FH777" s="6"/>
      <c r="FI777" s="6"/>
      <c r="FJ777" s="30"/>
      <c r="FK777" s="19"/>
      <c r="FL777" s="6"/>
      <c r="FM777" s="6"/>
      <c r="FN777" s="117"/>
      <c r="FO777" s="86"/>
    </row>
    <row r="778" spans="1:171" x14ac:dyDescent="0.2">
      <c r="A778" s="1"/>
      <c r="B778" s="74" t="str">
        <f>IF($B$36="","",$B$36)</f>
        <v>項目33</v>
      </c>
      <c r="C778" s="19"/>
      <c r="D778" s="6"/>
      <c r="E778" s="6"/>
      <c r="F778" s="6"/>
      <c r="G778" s="19"/>
      <c r="H778" s="6"/>
      <c r="I778" s="6"/>
      <c r="J778" s="6"/>
      <c r="K778" s="19"/>
      <c r="L778" s="6"/>
      <c r="M778" s="6"/>
      <c r="N778" s="6"/>
      <c r="O778" s="19"/>
      <c r="P778" s="6"/>
      <c r="Q778" s="6"/>
      <c r="R778" s="6"/>
      <c r="S778" s="19"/>
      <c r="T778" s="6"/>
      <c r="U778" s="6"/>
      <c r="V778" s="6"/>
      <c r="W778" s="19"/>
      <c r="X778" s="6"/>
      <c r="Y778" s="6"/>
      <c r="Z778" s="6"/>
      <c r="AA778" s="19"/>
      <c r="AB778" s="6"/>
      <c r="AC778" s="6"/>
      <c r="AD778" s="6"/>
      <c r="AE778" s="19"/>
      <c r="AF778" s="6"/>
      <c r="AG778" s="6"/>
      <c r="AH778" s="6"/>
      <c r="AI778" s="19"/>
      <c r="AJ778" s="6"/>
      <c r="AK778" s="6"/>
      <c r="AL778" s="6"/>
      <c r="AM778" s="19"/>
      <c r="AN778" s="6"/>
      <c r="AO778" s="6"/>
      <c r="AP778" s="6"/>
      <c r="AQ778" s="19"/>
      <c r="AR778" s="6"/>
      <c r="AS778" s="6"/>
      <c r="AT778" s="6"/>
      <c r="AU778" s="19"/>
      <c r="AV778" s="6"/>
      <c r="AW778" s="6"/>
      <c r="AX778" s="30"/>
      <c r="AY778" s="19"/>
      <c r="AZ778" s="6"/>
      <c r="BA778" s="6"/>
      <c r="BB778" s="6"/>
      <c r="BC778" s="19"/>
      <c r="BD778" s="6"/>
      <c r="BE778" s="6"/>
      <c r="BF778" s="30"/>
      <c r="BG778" s="19"/>
      <c r="BH778" s="6"/>
      <c r="BI778" s="6"/>
      <c r="BJ778" s="6"/>
      <c r="BK778" s="19"/>
      <c r="BL778" s="6"/>
      <c r="BM778" s="6"/>
      <c r="BN778" s="30"/>
      <c r="BO778" s="19"/>
      <c r="BP778" s="6"/>
      <c r="BQ778" s="6"/>
      <c r="BR778" s="6"/>
      <c r="BS778" s="19"/>
      <c r="BT778" s="6"/>
      <c r="BU778" s="6"/>
      <c r="BV778" s="30"/>
      <c r="BW778" s="19"/>
      <c r="BX778" s="6"/>
      <c r="BY778" s="6"/>
      <c r="BZ778" s="6"/>
      <c r="CA778" s="19"/>
      <c r="CB778" s="6"/>
      <c r="CC778" s="6"/>
      <c r="CD778" s="30"/>
      <c r="CE778" s="19"/>
      <c r="CF778" s="6"/>
      <c r="CG778" s="6"/>
      <c r="CH778" s="6"/>
      <c r="CI778" s="19"/>
      <c r="CJ778" s="6"/>
      <c r="CK778" s="6"/>
      <c r="CL778" s="30"/>
      <c r="CM778" s="19"/>
      <c r="CN778" s="6"/>
      <c r="CO778" s="6"/>
      <c r="CP778" s="6"/>
      <c r="CQ778" s="19"/>
      <c r="CR778" s="6"/>
      <c r="CS778" s="6"/>
      <c r="CT778" s="30"/>
      <c r="CU778" s="19"/>
      <c r="CV778" s="6"/>
      <c r="CW778" s="6"/>
      <c r="CX778" s="6"/>
      <c r="CY778" s="19"/>
      <c r="CZ778" s="6"/>
      <c r="DA778" s="6"/>
      <c r="DB778" s="30"/>
      <c r="DC778" s="19"/>
      <c r="DD778" s="6"/>
      <c r="DE778" s="6"/>
      <c r="DF778" s="6"/>
      <c r="DG778" s="19"/>
      <c r="DH778" s="6"/>
      <c r="DI778" s="6"/>
      <c r="DJ778" s="30"/>
      <c r="DK778" s="19"/>
      <c r="DL778" s="6"/>
      <c r="DM778" s="6"/>
      <c r="DN778" s="6"/>
      <c r="DO778" s="19"/>
      <c r="DP778" s="6"/>
      <c r="DQ778" s="6"/>
      <c r="DR778" s="30"/>
      <c r="DS778" s="19"/>
      <c r="DT778" s="6"/>
      <c r="DU778" s="6"/>
      <c r="DV778" s="30"/>
      <c r="DW778" s="19"/>
      <c r="DX778" s="6"/>
      <c r="DY778" s="6"/>
      <c r="DZ778" s="6"/>
      <c r="EA778" s="19"/>
      <c r="EB778" s="6"/>
      <c r="EC778" s="6"/>
      <c r="ED778" s="30"/>
      <c r="EE778" s="19"/>
      <c r="EF778" s="6"/>
      <c r="EG778" s="6"/>
      <c r="EH778" s="6"/>
      <c r="EI778" s="19"/>
      <c r="EJ778" s="6"/>
      <c r="EK778" s="6"/>
      <c r="EL778" s="30"/>
      <c r="EM778" s="19"/>
      <c r="EN778" s="6"/>
      <c r="EO778" s="6"/>
      <c r="EP778" s="6"/>
      <c r="EQ778" s="19"/>
      <c r="ER778" s="6"/>
      <c r="ES778" s="6"/>
      <c r="ET778" s="30"/>
      <c r="EU778" s="19"/>
      <c r="EV778" s="6"/>
      <c r="EW778" s="6"/>
      <c r="EX778" s="6"/>
      <c r="EY778" s="19"/>
      <c r="EZ778" s="6"/>
      <c r="FA778" s="6"/>
      <c r="FB778" s="30"/>
      <c r="FC778" s="19"/>
      <c r="FD778" s="6"/>
      <c r="FE778" s="6"/>
      <c r="FF778" s="6"/>
      <c r="FG778" s="19"/>
      <c r="FH778" s="6"/>
      <c r="FI778" s="6"/>
      <c r="FJ778" s="30"/>
      <c r="FK778" s="19"/>
      <c r="FL778" s="6"/>
      <c r="FM778" s="6"/>
      <c r="FN778" s="117"/>
      <c r="FO778" s="86"/>
    </row>
    <row r="779" spans="1:171" x14ac:dyDescent="0.2">
      <c r="A779" s="1"/>
      <c r="B779" s="74" t="str">
        <f>IF($B$37="","",$B$37)</f>
        <v>項目34</v>
      </c>
      <c r="C779" s="19"/>
      <c r="D779" s="6"/>
      <c r="E779" s="6"/>
      <c r="F779" s="6"/>
      <c r="G779" s="19"/>
      <c r="H779" s="6"/>
      <c r="I779" s="6"/>
      <c r="J779" s="6"/>
      <c r="K779" s="19"/>
      <c r="L779" s="6"/>
      <c r="M779" s="6"/>
      <c r="N779" s="6"/>
      <c r="O779" s="19"/>
      <c r="P779" s="6"/>
      <c r="Q779" s="6"/>
      <c r="R779" s="6"/>
      <c r="S779" s="19"/>
      <c r="T779" s="6"/>
      <c r="U779" s="6"/>
      <c r="V779" s="6"/>
      <c r="W779" s="19"/>
      <c r="X779" s="6"/>
      <c r="Y779" s="6"/>
      <c r="Z779" s="6"/>
      <c r="AA779" s="19"/>
      <c r="AB779" s="6"/>
      <c r="AC779" s="6"/>
      <c r="AD779" s="6"/>
      <c r="AE779" s="19"/>
      <c r="AF779" s="6"/>
      <c r="AG779" s="6"/>
      <c r="AH779" s="6"/>
      <c r="AI779" s="19"/>
      <c r="AJ779" s="6"/>
      <c r="AK779" s="6"/>
      <c r="AL779" s="6"/>
      <c r="AM779" s="19"/>
      <c r="AN779" s="6"/>
      <c r="AO779" s="6"/>
      <c r="AP779" s="6"/>
      <c r="AQ779" s="19"/>
      <c r="AR779" s="6"/>
      <c r="AS779" s="6"/>
      <c r="AT779" s="6"/>
      <c r="AU779" s="19"/>
      <c r="AV779" s="6"/>
      <c r="AW779" s="6"/>
      <c r="AX779" s="30"/>
      <c r="AY779" s="19"/>
      <c r="AZ779" s="6"/>
      <c r="BA779" s="6"/>
      <c r="BB779" s="6"/>
      <c r="BC779" s="19"/>
      <c r="BD779" s="6"/>
      <c r="BE779" s="6"/>
      <c r="BF779" s="30"/>
      <c r="BG779" s="19"/>
      <c r="BH779" s="6"/>
      <c r="BI779" s="6"/>
      <c r="BJ779" s="6"/>
      <c r="BK779" s="19"/>
      <c r="BL779" s="6"/>
      <c r="BM779" s="6"/>
      <c r="BN779" s="30"/>
      <c r="BO779" s="19"/>
      <c r="BP779" s="6"/>
      <c r="BQ779" s="6"/>
      <c r="BR779" s="6"/>
      <c r="BS779" s="19"/>
      <c r="BT779" s="6"/>
      <c r="BU779" s="6"/>
      <c r="BV779" s="30"/>
      <c r="BW779" s="19"/>
      <c r="BX779" s="6"/>
      <c r="BY779" s="6"/>
      <c r="BZ779" s="6"/>
      <c r="CA779" s="19"/>
      <c r="CB779" s="6"/>
      <c r="CC779" s="6"/>
      <c r="CD779" s="30"/>
      <c r="CE779" s="19"/>
      <c r="CF779" s="6"/>
      <c r="CG779" s="6"/>
      <c r="CH779" s="6"/>
      <c r="CI779" s="19"/>
      <c r="CJ779" s="6"/>
      <c r="CK779" s="6"/>
      <c r="CL779" s="30"/>
      <c r="CM779" s="19"/>
      <c r="CN779" s="6"/>
      <c r="CO779" s="6"/>
      <c r="CP779" s="6"/>
      <c r="CQ779" s="19"/>
      <c r="CR779" s="6"/>
      <c r="CS779" s="6"/>
      <c r="CT779" s="30"/>
      <c r="CU779" s="19"/>
      <c r="CV779" s="6"/>
      <c r="CW779" s="6"/>
      <c r="CX779" s="6"/>
      <c r="CY779" s="19"/>
      <c r="CZ779" s="6"/>
      <c r="DA779" s="6"/>
      <c r="DB779" s="30"/>
      <c r="DC779" s="19"/>
      <c r="DD779" s="6"/>
      <c r="DE779" s="6"/>
      <c r="DF779" s="6"/>
      <c r="DG779" s="19"/>
      <c r="DH779" s="6"/>
      <c r="DI779" s="6"/>
      <c r="DJ779" s="30"/>
      <c r="DK779" s="19"/>
      <c r="DL779" s="6"/>
      <c r="DM779" s="6"/>
      <c r="DN779" s="6"/>
      <c r="DO779" s="19"/>
      <c r="DP779" s="6"/>
      <c r="DQ779" s="6"/>
      <c r="DR779" s="30"/>
      <c r="DS779" s="19"/>
      <c r="DT779" s="6"/>
      <c r="DU779" s="6"/>
      <c r="DV779" s="30"/>
      <c r="DW779" s="19"/>
      <c r="DX779" s="6"/>
      <c r="DY779" s="6"/>
      <c r="DZ779" s="6"/>
      <c r="EA779" s="19"/>
      <c r="EB779" s="6"/>
      <c r="EC779" s="6"/>
      <c r="ED779" s="30"/>
      <c r="EE779" s="19"/>
      <c r="EF779" s="6"/>
      <c r="EG779" s="6"/>
      <c r="EH779" s="6"/>
      <c r="EI779" s="19"/>
      <c r="EJ779" s="6"/>
      <c r="EK779" s="6"/>
      <c r="EL779" s="30"/>
      <c r="EM779" s="19"/>
      <c r="EN779" s="6"/>
      <c r="EO779" s="6"/>
      <c r="EP779" s="6"/>
      <c r="EQ779" s="19"/>
      <c r="ER779" s="6"/>
      <c r="ES779" s="6"/>
      <c r="ET779" s="30"/>
      <c r="EU779" s="19"/>
      <c r="EV779" s="6"/>
      <c r="EW779" s="6"/>
      <c r="EX779" s="6"/>
      <c r="EY779" s="19"/>
      <c r="EZ779" s="6"/>
      <c r="FA779" s="6"/>
      <c r="FB779" s="30"/>
      <c r="FC779" s="19"/>
      <c r="FD779" s="6"/>
      <c r="FE779" s="6"/>
      <c r="FF779" s="6"/>
      <c r="FG779" s="19"/>
      <c r="FH779" s="6"/>
      <c r="FI779" s="6"/>
      <c r="FJ779" s="30"/>
      <c r="FK779" s="19"/>
      <c r="FL779" s="6"/>
      <c r="FM779" s="6"/>
      <c r="FN779" s="117"/>
      <c r="FO779" s="86"/>
    </row>
    <row r="780" spans="1:171" x14ac:dyDescent="0.2">
      <c r="A780" s="1"/>
      <c r="B780" s="74" t="str">
        <f>IF($B$38="","",$B$38)</f>
        <v>項目35</v>
      </c>
      <c r="C780" s="19"/>
      <c r="D780" s="6"/>
      <c r="E780" s="6"/>
      <c r="F780" s="6"/>
      <c r="G780" s="19"/>
      <c r="H780" s="6"/>
      <c r="I780" s="6"/>
      <c r="J780" s="6"/>
      <c r="K780" s="19"/>
      <c r="L780" s="6"/>
      <c r="M780" s="6"/>
      <c r="N780" s="6"/>
      <c r="O780" s="19"/>
      <c r="P780" s="6"/>
      <c r="Q780" s="6"/>
      <c r="R780" s="6"/>
      <c r="S780" s="19"/>
      <c r="T780" s="6"/>
      <c r="U780" s="6"/>
      <c r="V780" s="6"/>
      <c r="W780" s="19"/>
      <c r="X780" s="6"/>
      <c r="Y780" s="6"/>
      <c r="Z780" s="6"/>
      <c r="AA780" s="19"/>
      <c r="AB780" s="6"/>
      <c r="AC780" s="6"/>
      <c r="AD780" s="6"/>
      <c r="AE780" s="19"/>
      <c r="AF780" s="6"/>
      <c r="AG780" s="6"/>
      <c r="AH780" s="6"/>
      <c r="AI780" s="19"/>
      <c r="AJ780" s="6"/>
      <c r="AK780" s="6"/>
      <c r="AL780" s="6"/>
      <c r="AM780" s="19"/>
      <c r="AN780" s="6"/>
      <c r="AO780" s="6"/>
      <c r="AP780" s="6"/>
      <c r="AQ780" s="19"/>
      <c r="AR780" s="6"/>
      <c r="AS780" s="6"/>
      <c r="AT780" s="6"/>
      <c r="AU780" s="19"/>
      <c r="AV780" s="6"/>
      <c r="AW780" s="6"/>
      <c r="AX780" s="30"/>
      <c r="AY780" s="19"/>
      <c r="AZ780" s="6"/>
      <c r="BA780" s="6"/>
      <c r="BB780" s="6"/>
      <c r="BC780" s="19"/>
      <c r="BD780" s="6"/>
      <c r="BE780" s="6"/>
      <c r="BF780" s="30"/>
      <c r="BG780" s="19"/>
      <c r="BH780" s="6"/>
      <c r="BI780" s="6"/>
      <c r="BJ780" s="6"/>
      <c r="BK780" s="19"/>
      <c r="BL780" s="6"/>
      <c r="BM780" s="6"/>
      <c r="BN780" s="30"/>
      <c r="BO780" s="19"/>
      <c r="BP780" s="6"/>
      <c r="BQ780" s="6"/>
      <c r="BR780" s="6"/>
      <c r="BS780" s="19"/>
      <c r="BT780" s="6"/>
      <c r="BU780" s="6"/>
      <c r="BV780" s="30"/>
      <c r="BW780" s="19"/>
      <c r="BX780" s="6"/>
      <c r="BY780" s="6"/>
      <c r="BZ780" s="6"/>
      <c r="CA780" s="19"/>
      <c r="CB780" s="6"/>
      <c r="CC780" s="6"/>
      <c r="CD780" s="30"/>
      <c r="CE780" s="19"/>
      <c r="CF780" s="6"/>
      <c r="CG780" s="6"/>
      <c r="CH780" s="6"/>
      <c r="CI780" s="19"/>
      <c r="CJ780" s="6"/>
      <c r="CK780" s="6"/>
      <c r="CL780" s="30"/>
      <c r="CM780" s="19"/>
      <c r="CN780" s="6"/>
      <c r="CO780" s="6"/>
      <c r="CP780" s="6"/>
      <c r="CQ780" s="19"/>
      <c r="CR780" s="6"/>
      <c r="CS780" s="6"/>
      <c r="CT780" s="30"/>
      <c r="CU780" s="19"/>
      <c r="CV780" s="6"/>
      <c r="CW780" s="6"/>
      <c r="CX780" s="6"/>
      <c r="CY780" s="19"/>
      <c r="CZ780" s="6"/>
      <c r="DA780" s="6"/>
      <c r="DB780" s="30"/>
      <c r="DC780" s="19"/>
      <c r="DD780" s="6"/>
      <c r="DE780" s="6"/>
      <c r="DF780" s="6"/>
      <c r="DG780" s="19"/>
      <c r="DH780" s="6"/>
      <c r="DI780" s="6"/>
      <c r="DJ780" s="30"/>
      <c r="DK780" s="19"/>
      <c r="DL780" s="6"/>
      <c r="DM780" s="6"/>
      <c r="DN780" s="6"/>
      <c r="DO780" s="19"/>
      <c r="DP780" s="6"/>
      <c r="DQ780" s="6"/>
      <c r="DR780" s="30"/>
      <c r="DS780" s="19"/>
      <c r="DT780" s="6"/>
      <c r="DU780" s="6"/>
      <c r="DV780" s="30"/>
      <c r="DW780" s="19"/>
      <c r="DX780" s="6"/>
      <c r="DY780" s="6"/>
      <c r="DZ780" s="6"/>
      <c r="EA780" s="19"/>
      <c r="EB780" s="6"/>
      <c r="EC780" s="6"/>
      <c r="ED780" s="30"/>
      <c r="EE780" s="19"/>
      <c r="EF780" s="6"/>
      <c r="EG780" s="6"/>
      <c r="EH780" s="6"/>
      <c r="EI780" s="19"/>
      <c r="EJ780" s="6"/>
      <c r="EK780" s="6"/>
      <c r="EL780" s="30"/>
      <c r="EM780" s="19"/>
      <c r="EN780" s="6"/>
      <c r="EO780" s="6"/>
      <c r="EP780" s="6"/>
      <c r="EQ780" s="19"/>
      <c r="ER780" s="6"/>
      <c r="ES780" s="6"/>
      <c r="ET780" s="30"/>
      <c r="EU780" s="19"/>
      <c r="EV780" s="6"/>
      <c r="EW780" s="6"/>
      <c r="EX780" s="6"/>
      <c r="EY780" s="19"/>
      <c r="EZ780" s="6"/>
      <c r="FA780" s="6"/>
      <c r="FB780" s="30"/>
      <c r="FC780" s="19"/>
      <c r="FD780" s="6"/>
      <c r="FE780" s="6"/>
      <c r="FF780" s="6"/>
      <c r="FG780" s="19"/>
      <c r="FH780" s="6"/>
      <c r="FI780" s="6"/>
      <c r="FJ780" s="30"/>
      <c r="FK780" s="19"/>
      <c r="FL780" s="6"/>
      <c r="FM780" s="6"/>
      <c r="FN780" s="117"/>
      <c r="FO780" s="86"/>
    </row>
    <row r="781" spans="1:171" x14ac:dyDescent="0.2">
      <c r="A781" s="1"/>
      <c r="B781" s="74" t="str">
        <f>IF($B$39="","",$B$39)</f>
        <v>項目36</v>
      </c>
      <c r="C781" s="19"/>
      <c r="D781" s="6"/>
      <c r="E781" s="6"/>
      <c r="F781" s="6"/>
      <c r="G781" s="19"/>
      <c r="H781" s="6"/>
      <c r="I781" s="6"/>
      <c r="J781" s="6"/>
      <c r="K781" s="19"/>
      <c r="L781" s="6"/>
      <c r="M781" s="6"/>
      <c r="N781" s="6"/>
      <c r="O781" s="19"/>
      <c r="P781" s="6"/>
      <c r="Q781" s="6"/>
      <c r="R781" s="6"/>
      <c r="S781" s="19"/>
      <c r="T781" s="6"/>
      <c r="U781" s="6"/>
      <c r="V781" s="6"/>
      <c r="W781" s="19"/>
      <c r="X781" s="6"/>
      <c r="Y781" s="6"/>
      <c r="Z781" s="6"/>
      <c r="AA781" s="19"/>
      <c r="AB781" s="6"/>
      <c r="AC781" s="6"/>
      <c r="AD781" s="6"/>
      <c r="AE781" s="19"/>
      <c r="AF781" s="6"/>
      <c r="AG781" s="6"/>
      <c r="AH781" s="6"/>
      <c r="AI781" s="19"/>
      <c r="AJ781" s="6"/>
      <c r="AK781" s="6"/>
      <c r="AL781" s="6"/>
      <c r="AM781" s="19"/>
      <c r="AN781" s="6"/>
      <c r="AO781" s="6"/>
      <c r="AP781" s="6"/>
      <c r="AQ781" s="19"/>
      <c r="AR781" s="6"/>
      <c r="AS781" s="6"/>
      <c r="AT781" s="6"/>
      <c r="AU781" s="19"/>
      <c r="AV781" s="6"/>
      <c r="AW781" s="6"/>
      <c r="AX781" s="30"/>
      <c r="AY781" s="19"/>
      <c r="AZ781" s="6"/>
      <c r="BA781" s="6"/>
      <c r="BB781" s="6"/>
      <c r="BC781" s="19"/>
      <c r="BD781" s="6"/>
      <c r="BE781" s="6"/>
      <c r="BF781" s="30"/>
      <c r="BG781" s="19"/>
      <c r="BH781" s="6"/>
      <c r="BI781" s="6"/>
      <c r="BJ781" s="6"/>
      <c r="BK781" s="19"/>
      <c r="BL781" s="6"/>
      <c r="BM781" s="6"/>
      <c r="BN781" s="30"/>
      <c r="BO781" s="19"/>
      <c r="BP781" s="6"/>
      <c r="BQ781" s="6"/>
      <c r="BR781" s="6"/>
      <c r="BS781" s="19"/>
      <c r="BT781" s="6"/>
      <c r="BU781" s="6"/>
      <c r="BV781" s="30"/>
      <c r="BW781" s="19"/>
      <c r="BX781" s="6"/>
      <c r="BY781" s="6"/>
      <c r="BZ781" s="6"/>
      <c r="CA781" s="19"/>
      <c r="CB781" s="6"/>
      <c r="CC781" s="6"/>
      <c r="CD781" s="30"/>
      <c r="CE781" s="19"/>
      <c r="CF781" s="6"/>
      <c r="CG781" s="6"/>
      <c r="CH781" s="6"/>
      <c r="CI781" s="19"/>
      <c r="CJ781" s="6"/>
      <c r="CK781" s="6"/>
      <c r="CL781" s="30"/>
      <c r="CM781" s="19"/>
      <c r="CN781" s="6"/>
      <c r="CO781" s="6"/>
      <c r="CP781" s="6"/>
      <c r="CQ781" s="19"/>
      <c r="CR781" s="6"/>
      <c r="CS781" s="6"/>
      <c r="CT781" s="30"/>
      <c r="CU781" s="19"/>
      <c r="CV781" s="6"/>
      <c r="CW781" s="6"/>
      <c r="CX781" s="6"/>
      <c r="CY781" s="19"/>
      <c r="CZ781" s="6"/>
      <c r="DA781" s="6"/>
      <c r="DB781" s="30"/>
      <c r="DC781" s="19"/>
      <c r="DD781" s="6"/>
      <c r="DE781" s="6"/>
      <c r="DF781" s="6"/>
      <c r="DG781" s="19"/>
      <c r="DH781" s="6"/>
      <c r="DI781" s="6"/>
      <c r="DJ781" s="30"/>
      <c r="DK781" s="19"/>
      <c r="DL781" s="6"/>
      <c r="DM781" s="6"/>
      <c r="DN781" s="6"/>
      <c r="DO781" s="19"/>
      <c r="DP781" s="6"/>
      <c r="DQ781" s="6"/>
      <c r="DR781" s="30"/>
      <c r="DS781" s="19"/>
      <c r="DT781" s="6"/>
      <c r="DU781" s="6"/>
      <c r="DV781" s="30"/>
      <c r="DW781" s="19"/>
      <c r="DX781" s="6"/>
      <c r="DY781" s="6"/>
      <c r="DZ781" s="6"/>
      <c r="EA781" s="19"/>
      <c r="EB781" s="6"/>
      <c r="EC781" s="6"/>
      <c r="ED781" s="30"/>
      <c r="EE781" s="19"/>
      <c r="EF781" s="6"/>
      <c r="EG781" s="6"/>
      <c r="EH781" s="6"/>
      <c r="EI781" s="19"/>
      <c r="EJ781" s="6"/>
      <c r="EK781" s="6"/>
      <c r="EL781" s="30"/>
      <c r="EM781" s="19"/>
      <c r="EN781" s="6"/>
      <c r="EO781" s="6"/>
      <c r="EP781" s="6"/>
      <c r="EQ781" s="19"/>
      <c r="ER781" s="6"/>
      <c r="ES781" s="6"/>
      <c r="ET781" s="30"/>
      <c r="EU781" s="19"/>
      <c r="EV781" s="6"/>
      <c r="EW781" s="6"/>
      <c r="EX781" s="6"/>
      <c r="EY781" s="19"/>
      <c r="EZ781" s="6"/>
      <c r="FA781" s="6"/>
      <c r="FB781" s="30"/>
      <c r="FC781" s="19"/>
      <c r="FD781" s="6"/>
      <c r="FE781" s="6"/>
      <c r="FF781" s="6"/>
      <c r="FG781" s="19"/>
      <c r="FH781" s="6"/>
      <c r="FI781" s="6"/>
      <c r="FJ781" s="30"/>
      <c r="FK781" s="19"/>
      <c r="FL781" s="6"/>
      <c r="FM781" s="6"/>
      <c r="FN781" s="117"/>
      <c r="FO781" s="86"/>
    </row>
    <row r="782" spans="1:171" x14ac:dyDescent="0.2">
      <c r="A782" s="1"/>
      <c r="B782" s="74" t="str">
        <f>IF($B$40="","",$B$40)</f>
        <v>項目37</v>
      </c>
      <c r="C782" s="19"/>
      <c r="D782" s="6"/>
      <c r="E782" s="6"/>
      <c r="F782" s="6"/>
      <c r="G782" s="19"/>
      <c r="H782" s="6"/>
      <c r="I782" s="6"/>
      <c r="J782" s="6"/>
      <c r="K782" s="19"/>
      <c r="L782" s="6"/>
      <c r="M782" s="6"/>
      <c r="N782" s="6"/>
      <c r="O782" s="19"/>
      <c r="P782" s="6"/>
      <c r="Q782" s="6"/>
      <c r="R782" s="6"/>
      <c r="S782" s="19"/>
      <c r="T782" s="6"/>
      <c r="U782" s="6"/>
      <c r="V782" s="6"/>
      <c r="W782" s="19"/>
      <c r="X782" s="6"/>
      <c r="Y782" s="6"/>
      <c r="Z782" s="6"/>
      <c r="AA782" s="19"/>
      <c r="AB782" s="6"/>
      <c r="AC782" s="6"/>
      <c r="AD782" s="6"/>
      <c r="AE782" s="19"/>
      <c r="AF782" s="6"/>
      <c r="AG782" s="6"/>
      <c r="AH782" s="6"/>
      <c r="AI782" s="19"/>
      <c r="AJ782" s="6"/>
      <c r="AK782" s="6"/>
      <c r="AL782" s="6"/>
      <c r="AM782" s="19"/>
      <c r="AN782" s="6"/>
      <c r="AO782" s="6"/>
      <c r="AP782" s="6"/>
      <c r="AQ782" s="19"/>
      <c r="AR782" s="6"/>
      <c r="AS782" s="6"/>
      <c r="AT782" s="6"/>
      <c r="AU782" s="19"/>
      <c r="AV782" s="6"/>
      <c r="AW782" s="6"/>
      <c r="AX782" s="30"/>
      <c r="AY782" s="19"/>
      <c r="AZ782" s="6"/>
      <c r="BA782" s="6"/>
      <c r="BB782" s="6"/>
      <c r="BC782" s="19"/>
      <c r="BD782" s="6"/>
      <c r="BE782" s="6"/>
      <c r="BF782" s="30"/>
      <c r="BG782" s="19"/>
      <c r="BH782" s="6"/>
      <c r="BI782" s="6"/>
      <c r="BJ782" s="6"/>
      <c r="BK782" s="19"/>
      <c r="BL782" s="6"/>
      <c r="BM782" s="6"/>
      <c r="BN782" s="30"/>
      <c r="BO782" s="19"/>
      <c r="BP782" s="6"/>
      <c r="BQ782" s="6"/>
      <c r="BR782" s="6"/>
      <c r="BS782" s="19"/>
      <c r="BT782" s="6"/>
      <c r="BU782" s="6"/>
      <c r="BV782" s="30"/>
      <c r="BW782" s="19"/>
      <c r="BX782" s="6"/>
      <c r="BY782" s="6"/>
      <c r="BZ782" s="6"/>
      <c r="CA782" s="19"/>
      <c r="CB782" s="6"/>
      <c r="CC782" s="6"/>
      <c r="CD782" s="30"/>
      <c r="CE782" s="19"/>
      <c r="CF782" s="6"/>
      <c r="CG782" s="6"/>
      <c r="CH782" s="6"/>
      <c r="CI782" s="19"/>
      <c r="CJ782" s="6"/>
      <c r="CK782" s="6"/>
      <c r="CL782" s="30"/>
      <c r="CM782" s="19"/>
      <c r="CN782" s="6"/>
      <c r="CO782" s="6"/>
      <c r="CP782" s="6"/>
      <c r="CQ782" s="19"/>
      <c r="CR782" s="6"/>
      <c r="CS782" s="6"/>
      <c r="CT782" s="30"/>
      <c r="CU782" s="19"/>
      <c r="CV782" s="6"/>
      <c r="CW782" s="6"/>
      <c r="CX782" s="6"/>
      <c r="CY782" s="19"/>
      <c r="CZ782" s="6"/>
      <c r="DA782" s="6"/>
      <c r="DB782" s="30"/>
      <c r="DC782" s="19"/>
      <c r="DD782" s="6"/>
      <c r="DE782" s="6"/>
      <c r="DF782" s="6"/>
      <c r="DG782" s="19"/>
      <c r="DH782" s="6"/>
      <c r="DI782" s="6"/>
      <c r="DJ782" s="30"/>
      <c r="DK782" s="19"/>
      <c r="DL782" s="6"/>
      <c r="DM782" s="6"/>
      <c r="DN782" s="6"/>
      <c r="DO782" s="19"/>
      <c r="DP782" s="6"/>
      <c r="DQ782" s="6"/>
      <c r="DR782" s="30"/>
      <c r="DS782" s="19"/>
      <c r="DT782" s="6"/>
      <c r="DU782" s="6"/>
      <c r="DV782" s="30"/>
      <c r="DW782" s="19"/>
      <c r="DX782" s="6"/>
      <c r="DY782" s="6"/>
      <c r="DZ782" s="6"/>
      <c r="EA782" s="19"/>
      <c r="EB782" s="6"/>
      <c r="EC782" s="6"/>
      <c r="ED782" s="30"/>
      <c r="EE782" s="19"/>
      <c r="EF782" s="6"/>
      <c r="EG782" s="6"/>
      <c r="EH782" s="6"/>
      <c r="EI782" s="19"/>
      <c r="EJ782" s="6"/>
      <c r="EK782" s="6"/>
      <c r="EL782" s="30"/>
      <c r="EM782" s="19"/>
      <c r="EN782" s="6"/>
      <c r="EO782" s="6"/>
      <c r="EP782" s="6"/>
      <c r="EQ782" s="19"/>
      <c r="ER782" s="6"/>
      <c r="ES782" s="6"/>
      <c r="ET782" s="30"/>
      <c r="EU782" s="19"/>
      <c r="EV782" s="6"/>
      <c r="EW782" s="6"/>
      <c r="EX782" s="6"/>
      <c r="EY782" s="19"/>
      <c r="EZ782" s="6"/>
      <c r="FA782" s="6"/>
      <c r="FB782" s="30"/>
      <c r="FC782" s="19"/>
      <c r="FD782" s="6"/>
      <c r="FE782" s="6"/>
      <c r="FF782" s="6"/>
      <c r="FG782" s="19"/>
      <c r="FH782" s="6"/>
      <c r="FI782" s="6"/>
      <c r="FJ782" s="30"/>
      <c r="FK782" s="19"/>
      <c r="FL782" s="6"/>
      <c r="FM782" s="6"/>
      <c r="FN782" s="117"/>
      <c r="FO782" s="86"/>
    </row>
    <row r="783" spans="1:171" x14ac:dyDescent="0.2">
      <c r="A783" s="1"/>
      <c r="B783" s="74" t="str">
        <f>IF($B$41="","",$B$41)</f>
        <v>項目38</v>
      </c>
      <c r="C783" s="19"/>
      <c r="D783" s="6"/>
      <c r="E783" s="6"/>
      <c r="F783" s="6"/>
      <c r="G783" s="19"/>
      <c r="H783" s="6"/>
      <c r="I783" s="6"/>
      <c r="J783" s="6"/>
      <c r="K783" s="19"/>
      <c r="L783" s="6"/>
      <c r="M783" s="6"/>
      <c r="N783" s="6"/>
      <c r="O783" s="19"/>
      <c r="P783" s="6"/>
      <c r="Q783" s="6"/>
      <c r="R783" s="6"/>
      <c r="S783" s="19"/>
      <c r="T783" s="6"/>
      <c r="U783" s="6"/>
      <c r="V783" s="6"/>
      <c r="W783" s="19"/>
      <c r="X783" s="6"/>
      <c r="Y783" s="6"/>
      <c r="Z783" s="6"/>
      <c r="AA783" s="19"/>
      <c r="AB783" s="6"/>
      <c r="AC783" s="6"/>
      <c r="AD783" s="6"/>
      <c r="AE783" s="19"/>
      <c r="AF783" s="6"/>
      <c r="AG783" s="6"/>
      <c r="AH783" s="6"/>
      <c r="AI783" s="19"/>
      <c r="AJ783" s="6"/>
      <c r="AK783" s="6"/>
      <c r="AL783" s="6"/>
      <c r="AM783" s="19"/>
      <c r="AN783" s="6"/>
      <c r="AO783" s="6"/>
      <c r="AP783" s="6"/>
      <c r="AQ783" s="19"/>
      <c r="AR783" s="6"/>
      <c r="AS783" s="6"/>
      <c r="AT783" s="6"/>
      <c r="AU783" s="19"/>
      <c r="AV783" s="6"/>
      <c r="AW783" s="6"/>
      <c r="AX783" s="30"/>
      <c r="AY783" s="19"/>
      <c r="AZ783" s="6"/>
      <c r="BA783" s="6"/>
      <c r="BB783" s="6"/>
      <c r="BC783" s="19"/>
      <c r="BD783" s="6"/>
      <c r="BE783" s="6"/>
      <c r="BF783" s="30"/>
      <c r="BG783" s="19"/>
      <c r="BH783" s="6"/>
      <c r="BI783" s="6"/>
      <c r="BJ783" s="6"/>
      <c r="BK783" s="19"/>
      <c r="BL783" s="6"/>
      <c r="BM783" s="6"/>
      <c r="BN783" s="30"/>
      <c r="BO783" s="19"/>
      <c r="BP783" s="6"/>
      <c r="BQ783" s="6"/>
      <c r="BR783" s="6"/>
      <c r="BS783" s="19"/>
      <c r="BT783" s="6"/>
      <c r="BU783" s="6"/>
      <c r="BV783" s="30"/>
      <c r="BW783" s="19"/>
      <c r="BX783" s="6"/>
      <c r="BY783" s="6"/>
      <c r="BZ783" s="6"/>
      <c r="CA783" s="19"/>
      <c r="CB783" s="6"/>
      <c r="CC783" s="6"/>
      <c r="CD783" s="30"/>
      <c r="CE783" s="19"/>
      <c r="CF783" s="6"/>
      <c r="CG783" s="6"/>
      <c r="CH783" s="6"/>
      <c r="CI783" s="19"/>
      <c r="CJ783" s="6"/>
      <c r="CK783" s="6"/>
      <c r="CL783" s="30"/>
      <c r="CM783" s="19"/>
      <c r="CN783" s="6"/>
      <c r="CO783" s="6"/>
      <c r="CP783" s="6"/>
      <c r="CQ783" s="19"/>
      <c r="CR783" s="6"/>
      <c r="CS783" s="6"/>
      <c r="CT783" s="30"/>
      <c r="CU783" s="19"/>
      <c r="CV783" s="6"/>
      <c r="CW783" s="6"/>
      <c r="CX783" s="6"/>
      <c r="CY783" s="19"/>
      <c r="CZ783" s="6"/>
      <c r="DA783" s="6"/>
      <c r="DB783" s="30"/>
      <c r="DC783" s="19"/>
      <c r="DD783" s="6"/>
      <c r="DE783" s="6"/>
      <c r="DF783" s="6"/>
      <c r="DG783" s="19"/>
      <c r="DH783" s="6"/>
      <c r="DI783" s="6"/>
      <c r="DJ783" s="30"/>
      <c r="DK783" s="19"/>
      <c r="DL783" s="6"/>
      <c r="DM783" s="6"/>
      <c r="DN783" s="6"/>
      <c r="DO783" s="19"/>
      <c r="DP783" s="6"/>
      <c r="DQ783" s="6"/>
      <c r="DR783" s="30"/>
      <c r="DS783" s="19"/>
      <c r="DT783" s="6"/>
      <c r="DU783" s="6"/>
      <c r="DV783" s="30"/>
      <c r="DW783" s="19"/>
      <c r="DX783" s="6"/>
      <c r="DY783" s="6"/>
      <c r="DZ783" s="6"/>
      <c r="EA783" s="19"/>
      <c r="EB783" s="6"/>
      <c r="EC783" s="6"/>
      <c r="ED783" s="30"/>
      <c r="EE783" s="19"/>
      <c r="EF783" s="6"/>
      <c r="EG783" s="6"/>
      <c r="EH783" s="6"/>
      <c r="EI783" s="19"/>
      <c r="EJ783" s="6"/>
      <c r="EK783" s="6"/>
      <c r="EL783" s="30"/>
      <c r="EM783" s="19"/>
      <c r="EN783" s="6"/>
      <c r="EO783" s="6"/>
      <c r="EP783" s="6"/>
      <c r="EQ783" s="19"/>
      <c r="ER783" s="6"/>
      <c r="ES783" s="6"/>
      <c r="ET783" s="30"/>
      <c r="EU783" s="19"/>
      <c r="EV783" s="6"/>
      <c r="EW783" s="6"/>
      <c r="EX783" s="6"/>
      <c r="EY783" s="19"/>
      <c r="EZ783" s="6"/>
      <c r="FA783" s="6"/>
      <c r="FB783" s="30"/>
      <c r="FC783" s="19"/>
      <c r="FD783" s="6"/>
      <c r="FE783" s="6"/>
      <c r="FF783" s="6"/>
      <c r="FG783" s="19"/>
      <c r="FH783" s="6"/>
      <c r="FI783" s="6"/>
      <c r="FJ783" s="30"/>
      <c r="FK783" s="19"/>
      <c r="FL783" s="6"/>
      <c r="FM783" s="6"/>
      <c r="FN783" s="117"/>
      <c r="FO783" s="86"/>
    </row>
    <row r="784" spans="1:171" x14ac:dyDescent="0.2">
      <c r="A784" s="1"/>
      <c r="B784" s="74" t="str">
        <f>IF($B$42="","",$B$42)</f>
        <v>項目39</v>
      </c>
      <c r="C784" s="19"/>
      <c r="D784" s="6"/>
      <c r="E784" s="6"/>
      <c r="F784" s="6"/>
      <c r="G784" s="19"/>
      <c r="H784" s="6"/>
      <c r="I784" s="6"/>
      <c r="J784" s="6"/>
      <c r="K784" s="19"/>
      <c r="L784" s="6"/>
      <c r="M784" s="6"/>
      <c r="N784" s="6"/>
      <c r="O784" s="19"/>
      <c r="P784" s="6"/>
      <c r="Q784" s="6"/>
      <c r="R784" s="6"/>
      <c r="S784" s="19"/>
      <c r="T784" s="6"/>
      <c r="U784" s="6"/>
      <c r="V784" s="6"/>
      <c r="W784" s="19"/>
      <c r="X784" s="6"/>
      <c r="Y784" s="6"/>
      <c r="Z784" s="6"/>
      <c r="AA784" s="19"/>
      <c r="AB784" s="6"/>
      <c r="AC784" s="6"/>
      <c r="AD784" s="6"/>
      <c r="AE784" s="19"/>
      <c r="AF784" s="6"/>
      <c r="AG784" s="6"/>
      <c r="AH784" s="6"/>
      <c r="AI784" s="19"/>
      <c r="AJ784" s="6"/>
      <c r="AK784" s="6"/>
      <c r="AL784" s="6"/>
      <c r="AM784" s="19"/>
      <c r="AN784" s="6"/>
      <c r="AO784" s="6"/>
      <c r="AP784" s="6"/>
      <c r="AQ784" s="19"/>
      <c r="AR784" s="6"/>
      <c r="AS784" s="6"/>
      <c r="AT784" s="6"/>
      <c r="AU784" s="19"/>
      <c r="AV784" s="6"/>
      <c r="AW784" s="6"/>
      <c r="AX784" s="30"/>
      <c r="AY784" s="19"/>
      <c r="AZ784" s="6"/>
      <c r="BA784" s="6"/>
      <c r="BB784" s="6"/>
      <c r="BC784" s="19"/>
      <c r="BD784" s="6"/>
      <c r="BE784" s="6"/>
      <c r="BF784" s="30"/>
      <c r="BG784" s="19"/>
      <c r="BH784" s="6"/>
      <c r="BI784" s="6"/>
      <c r="BJ784" s="6"/>
      <c r="BK784" s="19"/>
      <c r="BL784" s="6"/>
      <c r="BM784" s="6"/>
      <c r="BN784" s="30"/>
      <c r="BO784" s="19"/>
      <c r="BP784" s="6"/>
      <c r="BQ784" s="6"/>
      <c r="BR784" s="6"/>
      <c r="BS784" s="19"/>
      <c r="BT784" s="6"/>
      <c r="BU784" s="6"/>
      <c r="BV784" s="30"/>
      <c r="BW784" s="19"/>
      <c r="BX784" s="6"/>
      <c r="BY784" s="6"/>
      <c r="BZ784" s="6"/>
      <c r="CA784" s="19"/>
      <c r="CB784" s="6"/>
      <c r="CC784" s="6"/>
      <c r="CD784" s="30"/>
      <c r="CE784" s="19"/>
      <c r="CF784" s="6"/>
      <c r="CG784" s="6"/>
      <c r="CH784" s="6"/>
      <c r="CI784" s="19"/>
      <c r="CJ784" s="6"/>
      <c r="CK784" s="6"/>
      <c r="CL784" s="30"/>
      <c r="CM784" s="19"/>
      <c r="CN784" s="6"/>
      <c r="CO784" s="6"/>
      <c r="CP784" s="6"/>
      <c r="CQ784" s="19"/>
      <c r="CR784" s="6"/>
      <c r="CS784" s="6"/>
      <c r="CT784" s="30"/>
      <c r="CU784" s="19"/>
      <c r="CV784" s="6"/>
      <c r="CW784" s="6"/>
      <c r="CX784" s="6"/>
      <c r="CY784" s="19"/>
      <c r="CZ784" s="6"/>
      <c r="DA784" s="6"/>
      <c r="DB784" s="30"/>
      <c r="DC784" s="19"/>
      <c r="DD784" s="6"/>
      <c r="DE784" s="6"/>
      <c r="DF784" s="6"/>
      <c r="DG784" s="19"/>
      <c r="DH784" s="6"/>
      <c r="DI784" s="6"/>
      <c r="DJ784" s="30"/>
      <c r="DK784" s="19"/>
      <c r="DL784" s="6"/>
      <c r="DM784" s="6"/>
      <c r="DN784" s="6"/>
      <c r="DO784" s="19"/>
      <c r="DP784" s="6"/>
      <c r="DQ784" s="6"/>
      <c r="DR784" s="30"/>
      <c r="DS784" s="19"/>
      <c r="DT784" s="6"/>
      <c r="DU784" s="6"/>
      <c r="DV784" s="30"/>
      <c r="DW784" s="19"/>
      <c r="DX784" s="6"/>
      <c r="DY784" s="6"/>
      <c r="DZ784" s="6"/>
      <c r="EA784" s="19"/>
      <c r="EB784" s="6"/>
      <c r="EC784" s="6"/>
      <c r="ED784" s="30"/>
      <c r="EE784" s="19"/>
      <c r="EF784" s="6"/>
      <c r="EG784" s="6"/>
      <c r="EH784" s="6"/>
      <c r="EI784" s="19"/>
      <c r="EJ784" s="6"/>
      <c r="EK784" s="6"/>
      <c r="EL784" s="30"/>
      <c r="EM784" s="19"/>
      <c r="EN784" s="6"/>
      <c r="EO784" s="6"/>
      <c r="EP784" s="6"/>
      <c r="EQ784" s="19"/>
      <c r="ER784" s="6"/>
      <c r="ES784" s="6"/>
      <c r="ET784" s="30"/>
      <c r="EU784" s="19"/>
      <c r="EV784" s="6"/>
      <c r="EW784" s="6"/>
      <c r="EX784" s="6"/>
      <c r="EY784" s="19"/>
      <c r="EZ784" s="6"/>
      <c r="FA784" s="6"/>
      <c r="FB784" s="30"/>
      <c r="FC784" s="19"/>
      <c r="FD784" s="6"/>
      <c r="FE784" s="6"/>
      <c r="FF784" s="6"/>
      <c r="FG784" s="19"/>
      <c r="FH784" s="6"/>
      <c r="FI784" s="6"/>
      <c r="FJ784" s="30"/>
      <c r="FK784" s="19"/>
      <c r="FL784" s="6"/>
      <c r="FM784" s="6"/>
      <c r="FN784" s="117"/>
      <c r="FO784" s="86"/>
    </row>
    <row r="785" spans="1:171" x14ac:dyDescent="0.2">
      <c r="A785" s="1"/>
      <c r="B785" s="74" t="str">
        <f>IF($B$43="","",$B$43)</f>
        <v>項目40</v>
      </c>
      <c r="C785" s="19"/>
      <c r="D785" s="6"/>
      <c r="E785" s="6"/>
      <c r="F785" s="6"/>
      <c r="G785" s="19"/>
      <c r="H785" s="6"/>
      <c r="I785" s="6"/>
      <c r="J785" s="6"/>
      <c r="K785" s="19"/>
      <c r="L785" s="6"/>
      <c r="M785" s="6"/>
      <c r="N785" s="6"/>
      <c r="O785" s="19"/>
      <c r="P785" s="6"/>
      <c r="Q785" s="6"/>
      <c r="R785" s="6"/>
      <c r="S785" s="19"/>
      <c r="T785" s="6"/>
      <c r="U785" s="6"/>
      <c r="V785" s="6"/>
      <c r="W785" s="19"/>
      <c r="X785" s="6"/>
      <c r="Y785" s="6"/>
      <c r="Z785" s="6"/>
      <c r="AA785" s="19"/>
      <c r="AB785" s="6"/>
      <c r="AC785" s="6"/>
      <c r="AD785" s="6"/>
      <c r="AE785" s="19"/>
      <c r="AF785" s="6"/>
      <c r="AG785" s="6"/>
      <c r="AH785" s="6"/>
      <c r="AI785" s="19"/>
      <c r="AJ785" s="6"/>
      <c r="AK785" s="6"/>
      <c r="AL785" s="6"/>
      <c r="AM785" s="19"/>
      <c r="AN785" s="6"/>
      <c r="AO785" s="6"/>
      <c r="AP785" s="6"/>
      <c r="AQ785" s="19"/>
      <c r="AR785" s="6"/>
      <c r="AS785" s="6"/>
      <c r="AT785" s="6"/>
      <c r="AU785" s="19"/>
      <c r="AV785" s="6"/>
      <c r="AW785" s="6"/>
      <c r="AX785" s="30"/>
      <c r="AY785" s="19"/>
      <c r="AZ785" s="6"/>
      <c r="BA785" s="6"/>
      <c r="BB785" s="6"/>
      <c r="BC785" s="19"/>
      <c r="BD785" s="6"/>
      <c r="BE785" s="6"/>
      <c r="BF785" s="30"/>
      <c r="BG785" s="19"/>
      <c r="BH785" s="6"/>
      <c r="BI785" s="6"/>
      <c r="BJ785" s="6"/>
      <c r="BK785" s="19"/>
      <c r="BL785" s="6"/>
      <c r="BM785" s="6"/>
      <c r="BN785" s="30"/>
      <c r="BO785" s="19"/>
      <c r="BP785" s="6"/>
      <c r="BQ785" s="6"/>
      <c r="BR785" s="6"/>
      <c r="BS785" s="19"/>
      <c r="BT785" s="6"/>
      <c r="BU785" s="6"/>
      <c r="BV785" s="30"/>
      <c r="BW785" s="19"/>
      <c r="BX785" s="6"/>
      <c r="BY785" s="6"/>
      <c r="BZ785" s="6"/>
      <c r="CA785" s="19"/>
      <c r="CB785" s="6"/>
      <c r="CC785" s="6"/>
      <c r="CD785" s="30"/>
      <c r="CE785" s="19"/>
      <c r="CF785" s="6"/>
      <c r="CG785" s="6"/>
      <c r="CH785" s="6"/>
      <c r="CI785" s="19"/>
      <c r="CJ785" s="6"/>
      <c r="CK785" s="6"/>
      <c r="CL785" s="30"/>
      <c r="CM785" s="19"/>
      <c r="CN785" s="6"/>
      <c r="CO785" s="6"/>
      <c r="CP785" s="6"/>
      <c r="CQ785" s="19"/>
      <c r="CR785" s="6"/>
      <c r="CS785" s="6"/>
      <c r="CT785" s="30"/>
      <c r="CU785" s="19"/>
      <c r="CV785" s="6"/>
      <c r="CW785" s="6"/>
      <c r="CX785" s="6"/>
      <c r="CY785" s="19"/>
      <c r="CZ785" s="6"/>
      <c r="DA785" s="6"/>
      <c r="DB785" s="30"/>
      <c r="DC785" s="19"/>
      <c r="DD785" s="6"/>
      <c r="DE785" s="6"/>
      <c r="DF785" s="6"/>
      <c r="DG785" s="19"/>
      <c r="DH785" s="6"/>
      <c r="DI785" s="6"/>
      <c r="DJ785" s="30"/>
      <c r="DK785" s="19"/>
      <c r="DL785" s="6"/>
      <c r="DM785" s="6"/>
      <c r="DN785" s="6"/>
      <c r="DO785" s="19"/>
      <c r="DP785" s="6"/>
      <c r="DQ785" s="6"/>
      <c r="DR785" s="30"/>
      <c r="DS785" s="19"/>
      <c r="DT785" s="6"/>
      <c r="DU785" s="6"/>
      <c r="DV785" s="30"/>
      <c r="DW785" s="19"/>
      <c r="DX785" s="6"/>
      <c r="DY785" s="6"/>
      <c r="DZ785" s="6"/>
      <c r="EA785" s="19"/>
      <c r="EB785" s="6"/>
      <c r="EC785" s="6"/>
      <c r="ED785" s="30"/>
      <c r="EE785" s="19"/>
      <c r="EF785" s="6"/>
      <c r="EG785" s="6"/>
      <c r="EH785" s="6"/>
      <c r="EI785" s="19"/>
      <c r="EJ785" s="6"/>
      <c r="EK785" s="6"/>
      <c r="EL785" s="30"/>
      <c r="EM785" s="19"/>
      <c r="EN785" s="6"/>
      <c r="EO785" s="6"/>
      <c r="EP785" s="6"/>
      <c r="EQ785" s="19"/>
      <c r="ER785" s="6"/>
      <c r="ES785" s="6"/>
      <c r="ET785" s="30"/>
      <c r="EU785" s="19"/>
      <c r="EV785" s="6"/>
      <c r="EW785" s="6"/>
      <c r="EX785" s="6"/>
      <c r="EY785" s="19"/>
      <c r="EZ785" s="6"/>
      <c r="FA785" s="6"/>
      <c r="FB785" s="30"/>
      <c r="FC785" s="19"/>
      <c r="FD785" s="6"/>
      <c r="FE785" s="6"/>
      <c r="FF785" s="6"/>
      <c r="FG785" s="19"/>
      <c r="FH785" s="6"/>
      <c r="FI785" s="6"/>
      <c r="FJ785" s="30"/>
      <c r="FK785" s="19"/>
      <c r="FL785" s="6"/>
      <c r="FM785" s="6"/>
      <c r="FN785" s="117"/>
      <c r="FO785" s="86"/>
    </row>
    <row r="786" spans="1:171" x14ac:dyDescent="0.2">
      <c r="A786" s="1"/>
      <c r="B786" s="74" t="str">
        <f>IF($B$44="","",$B$44)</f>
        <v>項目41</v>
      </c>
      <c r="C786" s="19"/>
      <c r="D786" s="6"/>
      <c r="E786" s="6"/>
      <c r="F786" s="6"/>
      <c r="G786" s="19"/>
      <c r="H786" s="6"/>
      <c r="I786" s="6"/>
      <c r="J786" s="6"/>
      <c r="K786" s="19"/>
      <c r="L786" s="6"/>
      <c r="M786" s="6"/>
      <c r="N786" s="6"/>
      <c r="O786" s="19"/>
      <c r="P786" s="6"/>
      <c r="Q786" s="6"/>
      <c r="R786" s="6"/>
      <c r="S786" s="19"/>
      <c r="T786" s="6"/>
      <c r="U786" s="6"/>
      <c r="V786" s="6"/>
      <c r="W786" s="19"/>
      <c r="X786" s="6"/>
      <c r="Y786" s="6"/>
      <c r="Z786" s="6"/>
      <c r="AA786" s="19"/>
      <c r="AB786" s="6"/>
      <c r="AC786" s="6"/>
      <c r="AD786" s="6"/>
      <c r="AE786" s="19"/>
      <c r="AF786" s="6"/>
      <c r="AG786" s="6"/>
      <c r="AH786" s="6"/>
      <c r="AI786" s="19"/>
      <c r="AJ786" s="6"/>
      <c r="AK786" s="6"/>
      <c r="AL786" s="6"/>
      <c r="AM786" s="19"/>
      <c r="AN786" s="6"/>
      <c r="AO786" s="6"/>
      <c r="AP786" s="6"/>
      <c r="AQ786" s="19"/>
      <c r="AR786" s="6"/>
      <c r="AS786" s="6"/>
      <c r="AT786" s="6"/>
      <c r="AU786" s="19"/>
      <c r="AV786" s="6"/>
      <c r="AW786" s="6"/>
      <c r="AX786" s="30"/>
      <c r="AY786" s="19"/>
      <c r="AZ786" s="6"/>
      <c r="BA786" s="6"/>
      <c r="BB786" s="6"/>
      <c r="BC786" s="19"/>
      <c r="BD786" s="6"/>
      <c r="BE786" s="6"/>
      <c r="BF786" s="30"/>
      <c r="BG786" s="19"/>
      <c r="BH786" s="6"/>
      <c r="BI786" s="6"/>
      <c r="BJ786" s="6"/>
      <c r="BK786" s="19"/>
      <c r="BL786" s="6"/>
      <c r="BM786" s="6"/>
      <c r="BN786" s="30"/>
      <c r="BO786" s="19"/>
      <c r="BP786" s="6"/>
      <c r="BQ786" s="6"/>
      <c r="BR786" s="6"/>
      <c r="BS786" s="19"/>
      <c r="BT786" s="6"/>
      <c r="BU786" s="6"/>
      <c r="BV786" s="30"/>
      <c r="BW786" s="19"/>
      <c r="BX786" s="6"/>
      <c r="BY786" s="6"/>
      <c r="BZ786" s="6"/>
      <c r="CA786" s="19"/>
      <c r="CB786" s="6"/>
      <c r="CC786" s="6"/>
      <c r="CD786" s="30"/>
      <c r="CE786" s="19"/>
      <c r="CF786" s="6"/>
      <c r="CG786" s="6"/>
      <c r="CH786" s="6"/>
      <c r="CI786" s="19"/>
      <c r="CJ786" s="6"/>
      <c r="CK786" s="6"/>
      <c r="CL786" s="30"/>
      <c r="CM786" s="19"/>
      <c r="CN786" s="6"/>
      <c r="CO786" s="6"/>
      <c r="CP786" s="6"/>
      <c r="CQ786" s="19"/>
      <c r="CR786" s="6"/>
      <c r="CS786" s="6"/>
      <c r="CT786" s="30"/>
      <c r="CU786" s="19"/>
      <c r="CV786" s="6"/>
      <c r="CW786" s="6"/>
      <c r="CX786" s="6"/>
      <c r="CY786" s="19"/>
      <c r="CZ786" s="6"/>
      <c r="DA786" s="6"/>
      <c r="DB786" s="30"/>
      <c r="DC786" s="19"/>
      <c r="DD786" s="6"/>
      <c r="DE786" s="6"/>
      <c r="DF786" s="6"/>
      <c r="DG786" s="19"/>
      <c r="DH786" s="6"/>
      <c r="DI786" s="6"/>
      <c r="DJ786" s="30"/>
      <c r="DK786" s="19"/>
      <c r="DL786" s="6"/>
      <c r="DM786" s="6"/>
      <c r="DN786" s="6"/>
      <c r="DO786" s="19"/>
      <c r="DP786" s="6"/>
      <c r="DQ786" s="6"/>
      <c r="DR786" s="30"/>
      <c r="DS786" s="19"/>
      <c r="DT786" s="6"/>
      <c r="DU786" s="6"/>
      <c r="DV786" s="30"/>
      <c r="DW786" s="19"/>
      <c r="DX786" s="6"/>
      <c r="DY786" s="6"/>
      <c r="DZ786" s="6"/>
      <c r="EA786" s="19"/>
      <c r="EB786" s="6"/>
      <c r="EC786" s="6"/>
      <c r="ED786" s="30"/>
      <c r="EE786" s="19"/>
      <c r="EF786" s="6"/>
      <c r="EG786" s="6"/>
      <c r="EH786" s="6"/>
      <c r="EI786" s="19"/>
      <c r="EJ786" s="6"/>
      <c r="EK786" s="6"/>
      <c r="EL786" s="30"/>
      <c r="EM786" s="19"/>
      <c r="EN786" s="6"/>
      <c r="EO786" s="6"/>
      <c r="EP786" s="6"/>
      <c r="EQ786" s="19"/>
      <c r="ER786" s="6"/>
      <c r="ES786" s="6"/>
      <c r="ET786" s="30"/>
      <c r="EU786" s="19"/>
      <c r="EV786" s="6"/>
      <c r="EW786" s="6"/>
      <c r="EX786" s="6"/>
      <c r="EY786" s="19"/>
      <c r="EZ786" s="6"/>
      <c r="FA786" s="6"/>
      <c r="FB786" s="30"/>
      <c r="FC786" s="19"/>
      <c r="FD786" s="6"/>
      <c r="FE786" s="6"/>
      <c r="FF786" s="6"/>
      <c r="FG786" s="19"/>
      <c r="FH786" s="6"/>
      <c r="FI786" s="6"/>
      <c r="FJ786" s="30"/>
      <c r="FK786" s="19"/>
      <c r="FL786" s="6"/>
      <c r="FM786" s="6"/>
      <c r="FN786" s="117"/>
      <c r="FO786" s="86"/>
    </row>
    <row r="787" spans="1:171" x14ac:dyDescent="0.2">
      <c r="A787" s="1"/>
      <c r="B787" s="74" t="str">
        <f>IF($B$45="","",$B$45)</f>
        <v>項目42</v>
      </c>
      <c r="C787" s="19"/>
      <c r="D787" s="6"/>
      <c r="E787" s="6"/>
      <c r="F787" s="6"/>
      <c r="G787" s="19"/>
      <c r="H787" s="6"/>
      <c r="I787" s="6"/>
      <c r="J787" s="6"/>
      <c r="K787" s="19"/>
      <c r="L787" s="6"/>
      <c r="M787" s="6"/>
      <c r="N787" s="6"/>
      <c r="O787" s="19"/>
      <c r="P787" s="6"/>
      <c r="Q787" s="6"/>
      <c r="R787" s="6"/>
      <c r="S787" s="19"/>
      <c r="T787" s="6"/>
      <c r="U787" s="6"/>
      <c r="V787" s="6"/>
      <c r="W787" s="19"/>
      <c r="X787" s="6"/>
      <c r="Y787" s="6"/>
      <c r="Z787" s="6"/>
      <c r="AA787" s="19"/>
      <c r="AB787" s="6"/>
      <c r="AC787" s="6"/>
      <c r="AD787" s="6"/>
      <c r="AE787" s="19"/>
      <c r="AF787" s="6"/>
      <c r="AG787" s="6"/>
      <c r="AH787" s="6"/>
      <c r="AI787" s="19"/>
      <c r="AJ787" s="6"/>
      <c r="AK787" s="6"/>
      <c r="AL787" s="6"/>
      <c r="AM787" s="19"/>
      <c r="AN787" s="6"/>
      <c r="AO787" s="6"/>
      <c r="AP787" s="6"/>
      <c r="AQ787" s="19"/>
      <c r="AR787" s="6"/>
      <c r="AS787" s="6"/>
      <c r="AT787" s="6"/>
      <c r="AU787" s="19"/>
      <c r="AV787" s="6"/>
      <c r="AW787" s="6"/>
      <c r="AX787" s="30"/>
      <c r="AY787" s="19"/>
      <c r="AZ787" s="6"/>
      <c r="BA787" s="6"/>
      <c r="BB787" s="6"/>
      <c r="BC787" s="19"/>
      <c r="BD787" s="6"/>
      <c r="BE787" s="6"/>
      <c r="BF787" s="30"/>
      <c r="BG787" s="19"/>
      <c r="BH787" s="6"/>
      <c r="BI787" s="6"/>
      <c r="BJ787" s="6"/>
      <c r="BK787" s="19"/>
      <c r="BL787" s="6"/>
      <c r="BM787" s="6"/>
      <c r="BN787" s="30"/>
      <c r="BO787" s="19"/>
      <c r="BP787" s="6"/>
      <c r="BQ787" s="6"/>
      <c r="BR787" s="6"/>
      <c r="BS787" s="19"/>
      <c r="BT787" s="6"/>
      <c r="BU787" s="6"/>
      <c r="BV787" s="30"/>
      <c r="BW787" s="19"/>
      <c r="BX787" s="6"/>
      <c r="BY787" s="6"/>
      <c r="BZ787" s="6"/>
      <c r="CA787" s="19"/>
      <c r="CB787" s="6"/>
      <c r="CC787" s="6"/>
      <c r="CD787" s="30"/>
      <c r="CE787" s="19"/>
      <c r="CF787" s="6"/>
      <c r="CG787" s="6"/>
      <c r="CH787" s="6"/>
      <c r="CI787" s="19"/>
      <c r="CJ787" s="6"/>
      <c r="CK787" s="6"/>
      <c r="CL787" s="30"/>
      <c r="CM787" s="19"/>
      <c r="CN787" s="6"/>
      <c r="CO787" s="6"/>
      <c r="CP787" s="6"/>
      <c r="CQ787" s="19"/>
      <c r="CR787" s="6"/>
      <c r="CS787" s="6"/>
      <c r="CT787" s="30"/>
      <c r="CU787" s="19"/>
      <c r="CV787" s="6"/>
      <c r="CW787" s="6"/>
      <c r="CX787" s="6"/>
      <c r="CY787" s="19"/>
      <c r="CZ787" s="6"/>
      <c r="DA787" s="6"/>
      <c r="DB787" s="30"/>
      <c r="DC787" s="19"/>
      <c r="DD787" s="6"/>
      <c r="DE787" s="6"/>
      <c r="DF787" s="6"/>
      <c r="DG787" s="19"/>
      <c r="DH787" s="6"/>
      <c r="DI787" s="6"/>
      <c r="DJ787" s="30"/>
      <c r="DK787" s="19"/>
      <c r="DL787" s="6"/>
      <c r="DM787" s="6"/>
      <c r="DN787" s="6"/>
      <c r="DO787" s="19"/>
      <c r="DP787" s="6"/>
      <c r="DQ787" s="6"/>
      <c r="DR787" s="30"/>
      <c r="DS787" s="19"/>
      <c r="DT787" s="6"/>
      <c r="DU787" s="6"/>
      <c r="DV787" s="30"/>
      <c r="DW787" s="19"/>
      <c r="DX787" s="6"/>
      <c r="DY787" s="6"/>
      <c r="DZ787" s="6"/>
      <c r="EA787" s="19"/>
      <c r="EB787" s="6"/>
      <c r="EC787" s="6"/>
      <c r="ED787" s="30"/>
      <c r="EE787" s="19"/>
      <c r="EF787" s="6"/>
      <c r="EG787" s="6"/>
      <c r="EH787" s="6"/>
      <c r="EI787" s="19"/>
      <c r="EJ787" s="6"/>
      <c r="EK787" s="6"/>
      <c r="EL787" s="30"/>
      <c r="EM787" s="19"/>
      <c r="EN787" s="6"/>
      <c r="EO787" s="6"/>
      <c r="EP787" s="6"/>
      <c r="EQ787" s="19"/>
      <c r="ER787" s="6"/>
      <c r="ES787" s="6"/>
      <c r="ET787" s="30"/>
      <c r="EU787" s="19"/>
      <c r="EV787" s="6"/>
      <c r="EW787" s="6"/>
      <c r="EX787" s="6"/>
      <c r="EY787" s="19"/>
      <c r="EZ787" s="6"/>
      <c r="FA787" s="6"/>
      <c r="FB787" s="30"/>
      <c r="FC787" s="19"/>
      <c r="FD787" s="6"/>
      <c r="FE787" s="6"/>
      <c r="FF787" s="6"/>
      <c r="FG787" s="19"/>
      <c r="FH787" s="6"/>
      <c r="FI787" s="6"/>
      <c r="FJ787" s="30"/>
      <c r="FK787" s="19"/>
      <c r="FL787" s="6"/>
      <c r="FM787" s="6"/>
      <c r="FN787" s="117"/>
      <c r="FO787" s="86"/>
    </row>
    <row r="788" spans="1:171" x14ac:dyDescent="0.2">
      <c r="A788" s="1"/>
      <c r="B788" s="74" t="str">
        <f>IF($B$46="","",$B$46)</f>
        <v>項目43</v>
      </c>
      <c r="C788" s="19"/>
      <c r="D788" s="6"/>
      <c r="E788" s="6"/>
      <c r="F788" s="6"/>
      <c r="G788" s="19"/>
      <c r="H788" s="6"/>
      <c r="I788" s="6"/>
      <c r="J788" s="6"/>
      <c r="K788" s="19"/>
      <c r="L788" s="6"/>
      <c r="M788" s="6"/>
      <c r="N788" s="6"/>
      <c r="O788" s="19"/>
      <c r="P788" s="6"/>
      <c r="Q788" s="6"/>
      <c r="R788" s="6"/>
      <c r="S788" s="19"/>
      <c r="T788" s="6"/>
      <c r="U788" s="6"/>
      <c r="V788" s="6"/>
      <c r="W788" s="19"/>
      <c r="X788" s="6"/>
      <c r="Y788" s="6"/>
      <c r="Z788" s="6"/>
      <c r="AA788" s="19"/>
      <c r="AB788" s="6"/>
      <c r="AC788" s="6"/>
      <c r="AD788" s="6"/>
      <c r="AE788" s="19"/>
      <c r="AF788" s="6"/>
      <c r="AG788" s="6"/>
      <c r="AH788" s="6"/>
      <c r="AI788" s="19"/>
      <c r="AJ788" s="6"/>
      <c r="AK788" s="6"/>
      <c r="AL788" s="6"/>
      <c r="AM788" s="19"/>
      <c r="AN788" s="6"/>
      <c r="AO788" s="6"/>
      <c r="AP788" s="6"/>
      <c r="AQ788" s="19"/>
      <c r="AR788" s="6"/>
      <c r="AS788" s="6"/>
      <c r="AT788" s="6"/>
      <c r="AU788" s="19"/>
      <c r="AV788" s="6"/>
      <c r="AW788" s="6"/>
      <c r="AX788" s="30"/>
      <c r="AY788" s="19"/>
      <c r="AZ788" s="6"/>
      <c r="BA788" s="6"/>
      <c r="BB788" s="6"/>
      <c r="BC788" s="19"/>
      <c r="BD788" s="6"/>
      <c r="BE788" s="6"/>
      <c r="BF788" s="30"/>
      <c r="BG788" s="19"/>
      <c r="BH788" s="6"/>
      <c r="BI788" s="6"/>
      <c r="BJ788" s="6"/>
      <c r="BK788" s="19"/>
      <c r="BL788" s="6"/>
      <c r="BM788" s="6"/>
      <c r="BN788" s="30"/>
      <c r="BO788" s="19"/>
      <c r="BP788" s="6"/>
      <c r="BQ788" s="6"/>
      <c r="BR788" s="6"/>
      <c r="BS788" s="19"/>
      <c r="BT788" s="6"/>
      <c r="BU788" s="6"/>
      <c r="BV788" s="30"/>
      <c r="BW788" s="19"/>
      <c r="BX788" s="6"/>
      <c r="BY788" s="6"/>
      <c r="BZ788" s="6"/>
      <c r="CA788" s="19"/>
      <c r="CB788" s="6"/>
      <c r="CC788" s="6"/>
      <c r="CD788" s="30"/>
      <c r="CE788" s="19"/>
      <c r="CF788" s="6"/>
      <c r="CG788" s="6"/>
      <c r="CH788" s="6"/>
      <c r="CI788" s="19"/>
      <c r="CJ788" s="6"/>
      <c r="CK788" s="6"/>
      <c r="CL788" s="30"/>
      <c r="CM788" s="19"/>
      <c r="CN788" s="6"/>
      <c r="CO788" s="6"/>
      <c r="CP788" s="6"/>
      <c r="CQ788" s="19"/>
      <c r="CR788" s="6"/>
      <c r="CS788" s="6"/>
      <c r="CT788" s="30"/>
      <c r="CU788" s="19"/>
      <c r="CV788" s="6"/>
      <c r="CW788" s="6"/>
      <c r="CX788" s="6"/>
      <c r="CY788" s="19"/>
      <c r="CZ788" s="6"/>
      <c r="DA788" s="6"/>
      <c r="DB788" s="30"/>
      <c r="DC788" s="19"/>
      <c r="DD788" s="6"/>
      <c r="DE788" s="6"/>
      <c r="DF788" s="6"/>
      <c r="DG788" s="19"/>
      <c r="DH788" s="6"/>
      <c r="DI788" s="6"/>
      <c r="DJ788" s="30"/>
      <c r="DK788" s="19"/>
      <c r="DL788" s="6"/>
      <c r="DM788" s="6"/>
      <c r="DN788" s="6"/>
      <c r="DO788" s="19"/>
      <c r="DP788" s="6"/>
      <c r="DQ788" s="6"/>
      <c r="DR788" s="30"/>
      <c r="DS788" s="19"/>
      <c r="DT788" s="6"/>
      <c r="DU788" s="6"/>
      <c r="DV788" s="30"/>
      <c r="DW788" s="19"/>
      <c r="DX788" s="6"/>
      <c r="DY788" s="6"/>
      <c r="DZ788" s="6"/>
      <c r="EA788" s="19"/>
      <c r="EB788" s="6"/>
      <c r="EC788" s="6"/>
      <c r="ED788" s="30"/>
      <c r="EE788" s="19"/>
      <c r="EF788" s="6"/>
      <c r="EG788" s="6"/>
      <c r="EH788" s="6"/>
      <c r="EI788" s="19"/>
      <c r="EJ788" s="6"/>
      <c r="EK788" s="6"/>
      <c r="EL788" s="30"/>
      <c r="EM788" s="19"/>
      <c r="EN788" s="6"/>
      <c r="EO788" s="6"/>
      <c r="EP788" s="6"/>
      <c r="EQ788" s="19"/>
      <c r="ER788" s="6"/>
      <c r="ES788" s="6"/>
      <c r="ET788" s="30"/>
      <c r="EU788" s="19"/>
      <c r="EV788" s="6"/>
      <c r="EW788" s="6"/>
      <c r="EX788" s="6"/>
      <c r="EY788" s="19"/>
      <c r="EZ788" s="6"/>
      <c r="FA788" s="6"/>
      <c r="FB788" s="30"/>
      <c r="FC788" s="19"/>
      <c r="FD788" s="6"/>
      <c r="FE788" s="6"/>
      <c r="FF788" s="6"/>
      <c r="FG788" s="19"/>
      <c r="FH788" s="6"/>
      <c r="FI788" s="6"/>
      <c r="FJ788" s="30"/>
      <c r="FK788" s="19"/>
      <c r="FL788" s="6"/>
      <c r="FM788" s="6"/>
      <c r="FN788" s="117"/>
      <c r="FO788" s="86"/>
    </row>
    <row r="789" spans="1:171" x14ac:dyDescent="0.2">
      <c r="A789" s="1"/>
      <c r="B789" s="74" t="str">
        <f>IF($B$47="","",$B$47)</f>
        <v>項目44</v>
      </c>
      <c r="C789" s="19"/>
      <c r="D789" s="6"/>
      <c r="E789" s="6"/>
      <c r="F789" s="6"/>
      <c r="G789" s="19"/>
      <c r="H789" s="6"/>
      <c r="I789" s="6"/>
      <c r="J789" s="6"/>
      <c r="K789" s="19"/>
      <c r="L789" s="6"/>
      <c r="M789" s="6"/>
      <c r="N789" s="6"/>
      <c r="O789" s="19"/>
      <c r="P789" s="6"/>
      <c r="Q789" s="6"/>
      <c r="R789" s="6"/>
      <c r="S789" s="19"/>
      <c r="T789" s="6"/>
      <c r="U789" s="6"/>
      <c r="V789" s="6"/>
      <c r="W789" s="19"/>
      <c r="X789" s="6"/>
      <c r="Y789" s="6"/>
      <c r="Z789" s="6"/>
      <c r="AA789" s="19"/>
      <c r="AB789" s="6"/>
      <c r="AC789" s="6"/>
      <c r="AD789" s="6"/>
      <c r="AE789" s="19"/>
      <c r="AF789" s="6"/>
      <c r="AG789" s="6"/>
      <c r="AH789" s="6"/>
      <c r="AI789" s="19"/>
      <c r="AJ789" s="6"/>
      <c r="AK789" s="6"/>
      <c r="AL789" s="6"/>
      <c r="AM789" s="19"/>
      <c r="AN789" s="6"/>
      <c r="AO789" s="6"/>
      <c r="AP789" s="6"/>
      <c r="AQ789" s="19"/>
      <c r="AR789" s="6"/>
      <c r="AS789" s="6"/>
      <c r="AT789" s="6"/>
      <c r="AU789" s="19"/>
      <c r="AV789" s="6"/>
      <c r="AW789" s="6"/>
      <c r="AX789" s="30"/>
      <c r="AY789" s="19"/>
      <c r="AZ789" s="6"/>
      <c r="BA789" s="6"/>
      <c r="BB789" s="6"/>
      <c r="BC789" s="19"/>
      <c r="BD789" s="6"/>
      <c r="BE789" s="6"/>
      <c r="BF789" s="30"/>
      <c r="BG789" s="19"/>
      <c r="BH789" s="6"/>
      <c r="BI789" s="6"/>
      <c r="BJ789" s="6"/>
      <c r="BK789" s="19"/>
      <c r="BL789" s="6"/>
      <c r="BM789" s="6"/>
      <c r="BN789" s="30"/>
      <c r="BO789" s="19"/>
      <c r="BP789" s="6"/>
      <c r="BQ789" s="6"/>
      <c r="BR789" s="6"/>
      <c r="BS789" s="19"/>
      <c r="BT789" s="6"/>
      <c r="BU789" s="6"/>
      <c r="BV789" s="30"/>
      <c r="BW789" s="19"/>
      <c r="BX789" s="6"/>
      <c r="BY789" s="6"/>
      <c r="BZ789" s="6"/>
      <c r="CA789" s="19"/>
      <c r="CB789" s="6"/>
      <c r="CC789" s="6"/>
      <c r="CD789" s="30"/>
      <c r="CE789" s="19"/>
      <c r="CF789" s="6"/>
      <c r="CG789" s="6"/>
      <c r="CH789" s="6"/>
      <c r="CI789" s="19"/>
      <c r="CJ789" s="6"/>
      <c r="CK789" s="6"/>
      <c r="CL789" s="30"/>
      <c r="CM789" s="19"/>
      <c r="CN789" s="6"/>
      <c r="CO789" s="6"/>
      <c r="CP789" s="6"/>
      <c r="CQ789" s="19"/>
      <c r="CR789" s="6"/>
      <c r="CS789" s="6"/>
      <c r="CT789" s="30"/>
      <c r="CU789" s="19"/>
      <c r="CV789" s="6"/>
      <c r="CW789" s="6"/>
      <c r="CX789" s="6"/>
      <c r="CY789" s="19"/>
      <c r="CZ789" s="6"/>
      <c r="DA789" s="6"/>
      <c r="DB789" s="30"/>
      <c r="DC789" s="19"/>
      <c r="DD789" s="6"/>
      <c r="DE789" s="6"/>
      <c r="DF789" s="6"/>
      <c r="DG789" s="19"/>
      <c r="DH789" s="6"/>
      <c r="DI789" s="6"/>
      <c r="DJ789" s="30"/>
      <c r="DK789" s="19"/>
      <c r="DL789" s="6"/>
      <c r="DM789" s="6"/>
      <c r="DN789" s="6"/>
      <c r="DO789" s="19"/>
      <c r="DP789" s="6"/>
      <c r="DQ789" s="6"/>
      <c r="DR789" s="30"/>
      <c r="DS789" s="19"/>
      <c r="DT789" s="6"/>
      <c r="DU789" s="6"/>
      <c r="DV789" s="30"/>
      <c r="DW789" s="19"/>
      <c r="DX789" s="6"/>
      <c r="DY789" s="6"/>
      <c r="DZ789" s="6"/>
      <c r="EA789" s="19"/>
      <c r="EB789" s="6"/>
      <c r="EC789" s="6"/>
      <c r="ED789" s="30"/>
      <c r="EE789" s="19"/>
      <c r="EF789" s="6"/>
      <c r="EG789" s="6"/>
      <c r="EH789" s="6"/>
      <c r="EI789" s="19"/>
      <c r="EJ789" s="6"/>
      <c r="EK789" s="6"/>
      <c r="EL789" s="30"/>
      <c r="EM789" s="19"/>
      <c r="EN789" s="6"/>
      <c r="EO789" s="6"/>
      <c r="EP789" s="6"/>
      <c r="EQ789" s="19"/>
      <c r="ER789" s="6"/>
      <c r="ES789" s="6"/>
      <c r="ET789" s="30"/>
      <c r="EU789" s="19"/>
      <c r="EV789" s="6"/>
      <c r="EW789" s="6"/>
      <c r="EX789" s="6"/>
      <c r="EY789" s="19"/>
      <c r="EZ789" s="6"/>
      <c r="FA789" s="6"/>
      <c r="FB789" s="30"/>
      <c r="FC789" s="19"/>
      <c r="FD789" s="6"/>
      <c r="FE789" s="6"/>
      <c r="FF789" s="6"/>
      <c r="FG789" s="19"/>
      <c r="FH789" s="6"/>
      <c r="FI789" s="6"/>
      <c r="FJ789" s="30"/>
      <c r="FK789" s="19"/>
      <c r="FL789" s="6"/>
      <c r="FM789" s="6"/>
      <c r="FN789" s="117"/>
      <c r="FO789" s="86"/>
    </row>
    <row r="790" spans="1:171" x14ac:dyDescent="0.2">
      <c r="A790" s="1"/>
      <c r="B790" s="74" t="str">
        <f>IF($B$48="","",$B$48)</f>
        <v>項目45</v>
      </c>
      <c r="C790" s="19"/>
      <c r="D790" s="6"/>
      <c r="E790" s="6"/>
      <c r="F790" s="6"/>
      <c r="G790" s="19"/>
      <c r="H790" s="6"/>
      <c r="I790" s="6"/>
      <c r="J790" s="6"/>
      <c r="K790" s="19"/>
      <c r="L790" s="6"/>
      <c r="M790" s="6"/>
      <c r="N790" s="6"/>
      <c r="O790" s="19"/>
      <c r="P790" s="6"/>
      <c r="Q790" s="6"/>
      <c r="R790" s="6"/>
      <c r="S790" s="19"/>
      <c r="T790" s="6"/>
      <c r="U790" s="6"/>
      <c r="V790" s="6"/>
      <c r="W790" s="19"/>
      <c r="X790" s="6"/>
      <c r="Y790" s="6"/>
      <c r="Z790" s="6"/>
      <c r="AA790" s="19"/>
      <c r="AB790" s="6"/>
      <c r="AC790" s="6"/>
      <c r="AD790" s="6"/>
      <c r="AE790" s="19"/>
      <c r="AF790" s="6"/>
      <c r="AG790" s="6"/>
      <c r="AH790" s="6"/>
      <c r="AI790" s="19"/>
      <c r="AJ790" s="6"/>
      <c r="AK790" s="6"/>
      <c r="AL790" s="6"/>
      <c r="AM790" s="19"/>
      <c r="AN790" s="6"/>
      <c r="AO790" s="6"/>
      <c r="AP790" s="6"/>
      <c r="AQ790" s="19"/>
      <c r="AR790" s="6"/>
      <c r="AS790" s="6"/>
      <c r="AT790" s="6"/>
      <c r="AU790" s="19"/>
      <c r="AV790" s="6"/>
      <c r="AW790" s="6"/>
      <c r="AX790" s="30"/>
      <c r="AY790" s="19"/>
      <c r="AZ790" s="6"/>
      <c r="BA790" s="6"/>
      <c r="BB790" s="6"/>
      <c r="BC790" s="19"/>
      <c r="BD790" s="6"/>
      <c r="BE790" s="6"/>
      <c r="BF790" s="30"/>
      <c r="BG790" s="19"/>
      <c r="BH790" s="6"/>
      <c r="BI790" s="6"/>
      <c r="BJ790" s="6"/>
      <c r="BK790" s="19"/>
      <c r="BL790" s="6"/>
      <c r="BM790" s="6"/>
      <c r="BN790" s="30"/>
      <c r="BO790" s="19"/>
      <c r="BP790" s="6"/>
      <c r="BQ790" s="6"/>
      <c r="BR790" s="6"/>
      <c r="BS790" s="19"/>
      <c r="BT790" s="6"/>
      <c r="BU790" s="6"/>
      <c r="BV790" s="30"/>
      <c r="BW790" s="19"/>
      <c r="BX790" s="6"/>
      <c r="BY790" s="6"/>
      <c r="BZ790" s="6"/>
      <c r="CA790" s="19"/>
      <c r="CB790" s="6"/>
      <c r="CC790" s="6"/>
      <c r="CD790" s="30"/>
      <c r="CE790" s="19"/>
      <c r="CF790" s="6"/>
      <c r="CG790" s="6"/>
      <c r="CH790" s="6"/>
      <c r="CI790" s="19"/>
      <c r="CJ790" s="6"/>
      <c r="CK790" s="6"/>
      <c r="CL790" s="30"/>
      <c r="CM790" s="19"/>
      <c r="CN790" s="6"/>
      <c r="CO790" s="6"/>
      <c r="CP790" s="6"/>
      <c r="CQ790" s="19"/>
      <c r="CR790" s="6"/>
      <c r="CS790" s="6"/>
      <c r="CT790" s="30"/>
      <c r="CU790" s="19"/>
      <c r="CV790" s="6"/>
      <c r="CW790" s="6"/>
      <c r="CX790" s="6"/>
      <c r="CY790" s="19"/>
      <c r="CZ790" s="6"/>
      <c r="DA790" s="6"/>
      <c r="DB790" s="30"/>
      <c r="DC790" s="19"/>
      <c r="DD790" s="6"/>
      <c r="DE790" s="6"/>
      <c r="DF790" s="6"/>
      <c r="DG790" s="19"/>
      <c r="DH790" s="6"/>
      <c r="DI790" s="6"/>
      <c r="DJ790" s="30"/>
      <c r="DK790" s="19"/>
      <c r="DL790" s="6"/>
      <c r="DM790" s="6"/>
      <c r="DN790" s="6"/>
      <c r="DO790" s="19"/>
      <c r="DP790" s="6"/>
      <c r="DQ790" s="6"/>
      <c r="DR790" s="30"/>
      <c r="DS790" s="19"/>
      <c r="DT790" s="6"/>
      <c r="DU790" s="6"/>
      <c r="DV790" s="30"/>
      <c r="DW790" s="19"/>
      <c r="DX790" s="6"/>
      <c r="DY790" s="6"/>
      <c r="DZ790" s="6"/>
      <c r="EA790" s="19"/>
      <c r="EB790" s="6"/>
      <c r="EC790" s="6"/>
      <c r="ED790" s="30"/>
      <c r="EE790" s="19"/>
      <c r="EF790" s="6"/>
      <c r="EG790" s="6"/>
      <c r="EH790" s="6"/>
      <c r="EI790" s="19"/>
      <c r="EJ790" s="6"/>
      <c r="EK790" s="6"/>
      <c r="EL790" s="30"/>
      <c r="EM790" s="19"/>
      <c r="EN790" s="6"/>
      <c r="EO790" s="6"/>
      <c r="EP790" s="6"/>
      <c r="EQ790" s="19"/>
      <c r="ER790" s="6"/>
      <c r="ES790" s="6"/>
      <c r="ET790" s="30"/>
      <c r="EU790" s="19"/>
      <c r="EV790" s="6"/>
      <c r="EW790" s="6"/>
      <c r="EX790" s="6"/>
      <c r="EY790" s="19"/>
      <c r="EZ790" s="6"/>
      <c r="FA790" s="6"/>
      <c r="FB790" s="30"/>
      <c r="FC790" s="19"/>
      <c r="FD790" s="6"/>
      <c r="FE790" s="6"/>
      <c r="FF790" s="6"/>
      <c r="FG790" s="19"/>
      <c r="FH790" s="6"/>
      <c r="FI790" s="6"/>
      <c r="FJ790" s="30"/>
      <c r="FK790" s="19"/>
      <c r="FL790" s="6"/>
      <c r="FM790" s="6"/>
      <c r="FN790" s="117"/>
      <c r="FO790" s="86"/>
    </row>
    <row r="791" spans="1:171" x14ac:dyDescent="0.2">
      <c r="A791" s="1"/>
      <c r="B791" s="74" t="str">
        <f>IF($B$49="","",$B$49)</f>
        <v>項目46</v>
      </c>
      <c r="C791" s="19"/>
      <c r="D791" s="6"/>
      <c r="E791" s="6"/>
      <c r="F791" s="6"/>
      <c r="G791" s="19"/>
      <c r="H791" s="6"/>
      <c r="I791" s="6"/>
      <c r="J791" s="6"/>
      <c r="K791" s="19"/>
      <c r="L791" s="6"/>
      <c r="M791" s="6"/>
      <c r="N791" s="6"/>
      <c r="O791" s="19"/>
      <c r="P791" s="6"/>
      <c r="Q791" s="6"/>
      <c r="R791" s="6"/>
      <c r="S791" s="19"/>
      <c r="T791" s="6"/>
      <c r="U791" s="6"/>
      <c r="V791" s="6"/>
      <c r="W791" s="19"/>
      <c r="X791" s="6"/>
      <c r="Y791" s="6"/>
      <c r="Z791" s="6"/>
      <c r="AA791" s="19"/>
      <c r="AB791" s="6"/>
      <c r="AC791" s="6"/>
      <c r="AD791" s="6"/>
      <c r="AE791" s="19"/>
      <c r="AF791" s="6"/>
      <c r="AG791" s="6"/>
      <c r="AH791" s="6"/>
      <c r="AI791" s="19"/>
      <c r="AJ791" s="6"/>
      <c r="AK791" s="6"/>
      <c r="AL791" s="6"/>
      <c r="AM791" s="19"/>
      <c r="AN791" s="6"/>
      <c r="AO791" s="6"/>
      <c r="AP791" s="6"/>
      <c r="AQ791" s="19"/>
      <c r="AR791" s="6"/>
      <c r="AS791" s="6"/>
      <c r="AT791" s="6"/>
      <c r="AU791" s="19"/>
      <c r="AV791" s="6"/>
      <c r="AW791" s="6"/>
      <c r="AX791" s="30"/>
      <c r="AY791" s="19"/>
      <c r="AZ791" s="6"/>
      <c r="BA791" s="6"/>
      <c r="BB791" s="6"/>
      <c r="BC791" s="19"/>
      <c r="BD791" s="6"/>
      <c r="BE791" s="6"/>
      <c r="BF791" s="30"/>
      <c r="BG791" s="19"/>
      <c r="BH791" s="6"/>
      <c r="BI791" s="6"/>
      <c r="BJ791" s="6"/>
      <c r="BK791" s="19"/>
      <c r="BL791" s="6"/>
      <c r="BM791" s="6"/>
      <c r="BN791" s="30"/>
      <c r="BO791" s="19"/>
      <c r="BP791" s="6"/>
      <c r="BQ791" s="6"/>
      <c r="BR791" s="6"/>
      <c r="BS791" s="19"/>
      <c r="BT791" s="6"/>
      <c r="BU791" s="6"/>
      <c r="BV791" s="30"/>
      <c r="BW791" s="19"/>
      <c r="BX791" s="6"/>
      <c r="BY791" s="6"/>
      <c r="BZ791" s="6"/>
      <c r="CA791" s="19"/>
      <c r="CB791" s="6"/>
      <c r="CC791" s="6"/>
      <c r="CD791" s="30"/>
      <c r="CE791" s="19"/>
      <c r="CF791" s="6"/>
      <c r="CG791" s="6"/>
      <c r="CH791" s="6"/>
      <c r="CI791" s="19"/>
      <c r="CJ791" s="6"/>
      <c r="CK791" s="6"/>
      <c r="CL791" s="30"/>
      <c r="CM791" s="19"/>
      <c r="CN791" s="6"/>
      <c r="CO791" s="6"/>
      <c r="CP791" s="6"/>
      <c r="CQ791" s="19"/>
      <c r="CR791" s="6"/>
      <c r="CS791" s="6"/>
      <c r="CT791" s="30"/>
      <c r="CU791" s="19"/>
      <c r="CV791" s="6"/>
      <c r="CW791" s="6"/>
      <c r="CX791" s="6"/>
      <c r="CY791" s="19"/>
      <c r="CZ791" s="6"/>
      <c r="DA791" s="6"/>
      <c r="DB791" s="30"/>
      <c r="DC791" s="19"/>
      <c r="DD791" s="6"/>
      <c r="DE791" s="6"/>
      <c r="DF791" s="6"/>
      <c r="DG791" s="19"/>
      <c r="DH791" s="6"/>
      <c r="DI791" s="6"/>
      <c r="DJ791" s="30"/>
      <c r="DK791" s="19"/>
      <c r="DL791" s="6"/>
      <c r="DM791" s="6"/>
      <c r="DN791" s="6"/>
      <c r="DO791" s="19"/>
      <c r="DP791" s="6"/>
      <c r="DQ791" s="6"/>
      <c r="DR791" s="30"/>
      <c r="DS791" s="19"/>
      <c r="DT791" s="6"/>
      <c r="DU791" s="6"/>
      <c r="DV791" s="30"/>
      <c r="DW791" s="19"/>
      <c r="DX791" s="6"/>
      <c r="DY791" s="6"/>
      <c r="DZ791" s="6"/>
      <c r="EA791" s="19"/>
      <c r="EB791" s="6"/>
      <c r="EC791" s="6"/>
      <c r="ED791" s="30"/>
      <c r="EE791" s="19"/>
      <c r="EF791" s="6"/>
      <c r="EG791" s="6"/>
      <c r="EH791" s="6"/>
      <c r="EI791" s="19"/>
      <c r="EJ791" s="6"/>
      <c r="EK791" s="6"/>
      <c r="EL791" s="30"/>
      <c r="EM791" s="19"/>
      <c r="EN791" s="6"/>
      <c r="EO791" s="6"/>
      <c r="EP791" s="6"/>
      <c r="EQ791" s="19"/>
      <c r="ER791" s="6"/>
      <c r="ES791" s="6"/>
      <c r="ET791" s="30"/>
      <c r="EU791" s="19"/>
      <c r="EV791" s="6"/>
      <c r="EW791" s="6"/>
      <c r="EX791" s="6"/>
      <c r="EY791" s="19"/>
      <c r="EZ791" s="6"/>
      <c r="FA791" s="6"/>
      <c r="FB791" s="30"/>
      <c r="FC791" s="19"/>
      <c r="FD791" s="6"/>
      <c r="FE791" s="6"/>
      <c r="FF791" s="6"/>
      <c r="FG791" s="19"/>
      <c r="FH791" s="6"/>
      <c r="FI791" s="6"/>
      <c r="FJ791" s="30"/>
      <c r="FK791" s="19"/>
      <c r="FL791" s="6"/>
      <c r="FM791" s="6"/>
      <c r="FN791" s="117"/>
      <c r="FO791" s="86"/>
    </row>
    <row r="792" spans="1:171" x14ac:dyDescent="0.2">
      <c r="A792" s="1"/>
      <c r="B792" s="74" t="str">
        <f>IF($B$50="","",$B$50)</f>
        <v>項目47</v>
      </c>
      <c r="C792" s="19"/>
      <c r="D792" s="6"/>
      <c r="E792" s="6"/>
      <c r="F792" s="6"/>
      <c r="G792" s="19"/>
      <c r="H792" s="6"/>
      <c r="I792" s="6"/>
      <c r="J792" s="6"/>
      <c r="K792" s="19"/>
      <c r="L792" s="6"/>
      <c r="M792" s="6"/>
      <c r="N792" s="6"/>
      <c r="O792" s="19"/>
      <c r="P792" s="6"/>
      <c r="Q792" s="6"/>
      <c r="R792" s="6"/>
      <c r="S792" s="19"/>
      <c r="T792" s="6"/>
      <c r="U792" s="6"/>
      <c r="V792" s="6"/>
      <c r="W792" s="19"/>
      <c r="X792" s="6"/>
      <c r="Y792" s="6"/>
      <c r="Z792" s="6"/>
      <c r="AA792" s="19"/>
      <c r="AB792" s="6"/>
      <c r="AC792" s="6"/>
      <c r="AD792" s="6"/>
      <c r="AE792" s="19"/>
      <c r="AF792" s="6"/>
      <c r="AG792" s="6"/>
      <c r="AH792" s="6"/>
      <c r="AI792" s="19"/>
      <c r="AJ792" s="6"/>
      <c r="AK792" s="6"/>
      <c r="AL792" s="6"/>
      <c r="AM792" s="19"/>
      <c r="AN792" s="6"/>
      <c r="AO792" s="6"/>
      <c r="AP792" s="6"/>
      <c r="AQ792" s="19"/>
      <c r="AR792" s="6"/>
      <c r="AS792" s="6"/>
      <c r="AT792" s="6"/>
      <c r="AU792" s="19"/>
      <c r="AV792" s="6"/>
      <c r="AW792" s="6"/>
      <c r="AX792" s="30"/>
      <c r="AY792" s="19"/>
      <c r="AZ792" s="6"/>
      <c r="BA792" s="6"/>
      <c r="BB792" s="6"/>
      <c r="BC792" s="19"/>
      <c r="BD792" s="6"/>
      <c r="BE792" s="6"/>
      <c r="BF792" s="30"/>
      <c r="BG792" s="19"/>
      <c r="BH792" s="6"/>
      <c r="BI792" s="6"/>
      <c r="BJ792" s="6"/>
      <c r="BK792" s="19"/>
      <c r="BL792" s="6"/>
      <c r="BM792" s="6"/>
      <c r="BN792" s="30"/>
      <c r="BO792" s="19"/>
      <c r="BP792" s="6"/>
      <c r="BQ792" s="6"/>
      <c r="BR792" s="6"/>
      <c r="BS792" s="19"/>
      <c r="BT792" s="6"/>
      <c r="BU792" s="6"/>
      <c r="BV792" s="30"/>
      <c r="BW792" s="19"/>
      <c r="BX792" s="6"/>
      <c r="BY792" s="6"/>
      <c r="BZ792" s="6"/>
      <c r="CA792" s="19"/>
      <c r="CB792" s="6"/>
      <c r="CC792" s="6"/>
      <c r="CD792" s="30"/>
      <c r="CE792" s="19"/>
      <c r="CF792" s="6"/>
      <c r="CG792" s="6"/>
      <c r="CH792" s="6"/>
      <c r="CI792" s="19"/>
      <c r="CJ792" s="6"/>
      <c r="CK792" s="6"/>
      <c r="CL792" s="30"/>
      <c r="CM792" s="19"/>
      <c r="CN792" s="6"/>
      <c r="CO792" s="6"/>
      <c r="CP792" s="6"/>
      <c r="CQ792" s="19"/>
      <c r="CR792" s="6"/>
      <c r="CS792" s="6"/>
      <c r="CT792" s="30"/>
      <c r="CU792" s="19"/>
      <c r="CV792" s="6"/>
      <c r="CW792" s="6"/>
      <c r="CX792" s="6"/>
      <c r="CY792" s="19"/>
      <c r="CZ792" s="6"/>
      <c r="DA792" s="6"/>
      <c r="DB792" s="30"/>
      <c r="DC792" s="19"/>
      <c r="DD792" s="6"/>
      <c r="DE792" s="6"/>
      <c r="DF792" s="6"/>
      <c r="DG792" s="19"/>
      <c r="DH792" s="6"/>
      <c r="DI792" s="6"/>
      <c r="DJ792" s="30"/>
      <c r="DK792" s="19"/>
      <c r="DL792" s="6"/>
      <c r="DM792" s="6"/>
      <c r="DN792" s="6"/>
      <c r="DO792" s="19"/>
      <c r="DP792" s="6"/>
      <c r="DQ792" s="6"/>
      <c r="DR792" s="30"/>
      <c r="DS792" s="19"/>
      <c r="DT792" s="6"/>
      <c r="DU792" s="6"/>
      <c r="DV792" s="30"/>
      <c r="DW792" s="19"/>
      <c r="DX792" s="6"/>
      <c r="DY792" s="6"/>
      <c r="DZ792" s="6"/>
      <c r="EA792" s="19"/>
      <c r="EB792" s="6"/>
      <c r="EC792" s="6"/>
      <c r="ED792" s="30"/>
      <c r="EE792" s="19"/>
      <c r="EF792" s="6"/>
      <c r="EG792" s="6"/>
      <c r="EH792" s="6"/>
      <c r="EI792" s="19"/>
      <c r="EJ792" s="6"/>
      <c r="EK792" s="6"/>
      <c r="EL792" s="30"/>
      <c r="EM792" s="19"/>
      <c r="EN792" s="6"/>
      <c r="EO792" s="6"/>
      <c r="EP792" s="6"/>
      <c r="EQ792" s="19"/>
      <c r="ER792" s="6"/>
      <c r="ES792" s="6"/>
      <c r="ET792" s="30"/>
      <c r="EU792" s="19"/>
      <c r="EV792" s="6"/>
      <c r="EW792" s="6"/>
      <c r="EX792" s="6"/>
      <c r="EY792" s="19"/>
      <c r="EZ792" s="6"/>
      <c r="FA792" s="6"/>
      <c r="FB792" s="30"/>
      <c r="FC792" s="19"/>
      <c r="FD792" s="6"/>
      <c r="FE792" s="6"/>
      <c r="FF792" s="6"/>
      <c r="FG792" s="19"/>
      <c r="FH792" s="6"/>
      <c r="FI792" s="6"/>
      <c r="FJ792" s="30"/>
      <c r="FK792" s="19"/>
      <c r="FL792" s="6"/>
      <c r="FM792" s="6"/>
      <c r="FN792" s="117"/>
      <c r="FO792" s="86"/>
    </row>
    <row r="793" spans="1:171" x14ac:dyDescent="0.2">
      <c r="A793" s="1"/>
      <c r="B793" s="74" t="str">
        <f>IF($B$51="","",$B$51)</f>
        <v>項目48</v>
      </c>
      <c r="C793" s="19"/>
      <c r="D793" s="6"/>
      <c r="E793" s="6"/>
      <c r="F793" s="6"/>
      <c r="G793" s="19"/>
      <c r="H793" s="6"/>
      <c r="I793" s="6"/>
      <c r="J793" s="6"/>
      <c r="K793" s="19"/>
      <c r="L793" s="6"/>
      <c r="M793" s="6"/>
      <c r="N793" s="6"/>
      <c r="O793" s="19"/>
      <c r="P793" s="6"/>
      <c r="Q793" s="6"/>
      <c r="R793" s="6"/>
      <c r="S793" s="19"/>
      <c r="T793" s="6"/>
      <c r="U793" s="6"/>
      <c r="V793" s="6"/>
      <c r="W793" s="19"/>
      <c r="X793" s="6"/>
      <c r="Y793" s="6"/>
      <c r="Z793" s="6"/>
      <c r="AA793" s="19"/>
      <c r="AB793" s="6"/>
      <c r="AC793" s="6"/>
      <c r="AD793" s="6"/>
      <c r="AE793" s="19"/>
      <c r="AF793" s="6"/>
      <c r="AG793" s="6"/>
      <c r="AH793" s="6"/>
      <c r="AI793" s="19"/>
      <c r="AJ793" s="6"/>
      <c r="AK793" s="6"/>
      <c r="AL793" s="6"/>
      <c r="AM793" s="19"/>
      <c r="AN793" s="6"/>
      <c r="AO793" s="6"/>
      <c r="AP793" s="6"/>
      <c r="AQ793" s="19"/>
      <c r="AR793" s="6"/>
      <c r="AS793" s="6"/>
      <c r="AT793" s="6"/>
      <c r="AU793" s="19"/>
      <c r="AV793" s="6"/>
      <c r="AW793" s="6"/>
      <c r="AX793" s="30"/>
      <c r="AY793" s="19"/>
      <c r="AZ793" s="6"/>
      <c r="BA793" s="6"/>
      <c r="BB793" s="6"/>
      <c r="BC793" s="19"/>
      <c r="BD793" s="6"/>
      <c r="BE793" s="6"/>
      <c r="BF793" s="30"/>
      <c r="BG793" s="19"/>
      <c r="BH793" s="6"/>
      <c r="BI793" s="6"/>
      <c r="BJ793" s="6"/>
      <c r="BK793" s="19"/>
      <c r="BL793" s="6"/>
      <c r="BM793" s="6"/>
      <c r="BN793" s="30"/>
      <c r="BO793" s="19"/>
      <c r="BP793" s="6"/>
      <c r="BQ793" s="6"/>
      <c r="BR793" s="6"/>
      <c r="BS793" s="19"/>
      <c r="BT793" s="6"/>
      <c r="BU793" s="6"/>
      <c r="BV793" s="30"/>
      <c r="BW793" s="19"/>
      <c r="BX793" s="6"/>
      <c r="BY793" s="6"/>
      <c r="BZ793" s="6"/>
      <c r="CA793" s="19"/>
      <c r="CB793" s="6"/>
      <c r="CC793" s="6"/>
      <c r="CD793" s="30"/>
      <c r="CE793" s="19"/>
      <c r="CF793" s="6"/>
      <c r="CG793" s="6"/>
      <c r="CH793" s="6"/>
      <c r="CI793" s="19"/>
      <c r="CJ793" s="6"/>
      <c r="CK793" s="6"/>
      <c r="CL793" s="30"/>
      <c r="CM793" s="19"/>
      <c r="CN793" s="6"/>
      <c r="CO793" s="6"/>
      <c r="CP793" s="6"/>
      <c r="CQ793" s="19"/>
      <c r="CR793" s="6"/>
      <c r="CS793" s="6"/>
      <c r="CT793" s="30"/>
      <c r="CU793" s="19"/>
      <c r="CV793" s="6"/>
      <c r="CW793" s="6"/>
      <c r="CX793" s="6"/>
      <c r="CY793" s="19"/>
      <c r="CZ793" s="6"/>
      <c r="DA793" s="6"/>
      <c r="DB793" s="30"/>
      <c r="DC793" s="19"/>
      <c r="DD793" s="6"/>
      <c r="DE793" s="6"/>
      <c r="DF793" s="6"/>
      <c r="DG793" s="19"/>
      <c r="DH793" s="6"/>
      <c r="DI793" s="6"/>
      <c r="DJ793" s="30"/>
      <c r="DK793" s="19"/>
      <c r="DL793" s="6"/>
      <c r="DM793" s="6"/>
      <c r="DN793" s="6"/>
      <c r="DO793" s="19"/>
      <c r="DP793" s="6"/>
      <c r="DQ793" s="6"/>
      <c r="DR793" s="30"/>
      <c r="DS793" s="19"/>
      <c r="DT793" s="6"/>
      <c r="DU793" s="6"/>
      <c r="DV793" s="30"/>
      <c r="DW793" s="19"/>
      <c r="DX793" s="6"/>
      <c r="DY793" s="6"/>
      <c r="DZ793" s="6"/>
      <c r="EA793" s="19"/>
      <c r="EB793" s="6"/>
      <c r="EC793" s="6"/>
      <c r="ED793" s="30"/>
      <c r="EE793" s="19"/>
      <c r="EF793" s="6"/>
      <c r="EG793" s="6"/>
      <c r="EH793" s="6"/>
      <c r="EI793" s="19"/>
      <c r="EJ793" s="6"/>
      <c r="EK793" s="6"/>
      <c r="EL793" s="30"/>
      <c r="EM793" s="19"/>
      <c r="EN793" s="6"/>
      <c r="EO793" s="6"/>
      <c r="EP793" s="6"/>
      <c r="EQ793" s="19"/>
      <c r="ER793" s="6"/>
      <c r="ES793" s="6"/>
      <c r="ET793" s="30"/>
      <c r="EU793" s="19"/>
      <c r="EV793" s="6"/>
      <c r="EW793" s="6"/>
      <c r="EX793" s="6"/>
      <c r="EY793" s="19"/>
      <c r="EZ793" s="6"/>
      <c r="FA793" s="6"/>
      <c r="FB793" s="30"/>
      <c r="FC793" s="19"/>
      <c r="FD793" s="6"/>
      <c r="FE793" s="6"/>
      <c r="FF793" s="6"/>
      <c r="FG793" s="19"/>
      <c r="FH793" s="6"/>
      <c r="FI793" s="6"/>
      <c r="FJ793" s="30"/>
      <c r="FK793" s="19"/>
      <c r="FL793" s="6"/>
      <c r="FM793" s="6"/>
      <c r="FN793" s="117"/>
      <c r="FO793" s="86"/>
    </row>
    <row r="794" spans="1:171" x14ac:dyDescent="0.2">
      <c r="A794" s="1"/>
      <c r="B794" s="74" t="str">
        <f>IF($B$52="","",$B$52)</f>
        <v>項目49</v>
      </c>
      <c r="C794" s="19"/>
      <c r="D794" s="6"/>
      <c r="E794" s="6"/>
      <c r="F794" s="6"/>
      <c r="G794" s="19"/>
      <c r="H794" s="6"/>
      <c r="I794" s="6"/>
      <c r="J794" s="6"/>
      <c r="K794" s="19"/>
      <c r="L794" s="6"/>
      <c r="M794" s="6"/>
      <c r="N794" s="6"/>
      <c r="O794" s="19"/>
      <c r="P794" s="6"/>
      <c r="Q794" s="6"/>
      <c r="R794" s="6"/>
      <c r="S794" s="19"/>
      <c r="T794" s="6"/>
      <c r="U794" s="6"/>
      <c r="V794" s="6"/>
      <c r="W794" s="19"/>
      <c r="X794" s="6"/>
      <c r="Y794" s="6"/>
      <c r="Z794" s="6"/>
      <c r="AA794" s="19"/>
      <c r="AB794" s="6"/>
      <c r="AC794" s="6"/>
      <c r="AD794" s="6"/>
      <c r="AE794" s="19"/>
      <c r="AF794" s="6"/>
      <c r="AG794" s="6"/>
      <c r="AH794" s="6"/>
      <c r="AI794" s="19"/>
      <c r="AJ794" s="6"/>
      <c r="AK794" s="6"/>
      <c r="AL794" s="6"/>
      <c r="AM794" s="19"/>
      <c r="AN794" s="6"/>
      <c r="AO794" s="6"/>
      <c r="AP794" s="6"/>
      <c r="AQ794" s="19"/>
      <c r="AR794" s="6"/>
      <c r="AS794" s="6"/>
      <c r="AT794" s="6"/>
      <c r="AU794" s="19"/>
      <c r="AV794" s="6"/>
      <c r="AW794" s="6"/>
      <c r="AX794" s="30"/>
      <c r="AY794" s="19"/>
      <c r="AZ794" s="6"/>
      <c r="BA794" s="6"/>
      <c r="BB794" s="6"/>
      <c r="BC794" s="19"/>
      <c r="BD794" s="6"/>
      <c r="BE794" s="6"/>
      <c r="BF794" s="30"/>
      <c r="BG794" s="19"/>
      <c r="BH794" s="6"/>
      <c r="BI794" s="6"/>
      <c r="BJ794" s="6"/>
      <c r="BK794" s="19"/>
      <c r="BL794" s="6"/>
      <c r="BM794" s="6"/>
      <c r="BN794" s="30"/>
      <c r="BO794" s="19"/>
      <c r="BP794" s="6"/>
      <c r="BQ794" s="6"/>
      <c r="BR794" s="6"/>
      <c r="BS794" s="19"/>
      <c r="BT794" s="6"/>
      <c r="BU794" s="6"/>
      <c r="BV794" s="30"/>
      <c r="BW794" s="19"/>
      <c r="BX794" s="6"/>
      <c r="BY794" s="6"/>
      <c r="BZ794" s="6"/>
      <c r="CA794" s="19"/>
      <c r="CB794" s="6"/>
      <c r="CC794" s="6"/>
      <c r="CD794" s="30"/>
      <c r="CE794" s="19"/>
      <c r="CF794" s="6"/>
      <c r="CG794" s="6"/>
      <c r="CH794" s="6"/>
      <c r="CI794" s="19"/>
      <c r="CJ794" s="6"/>
      <c r="CK794" s="6"/>
      <c r="CL794" s="30"/>
      <c r="CM794" s="19"/>
      <c r="CN794" s="6"/>
      <c r="CO794" s="6"/>
      <c r="CP794" s="6"/>
      <c r="CQ794" s="19"/>
      <c r="CR794" s="6"/>
      <c r="CS794" s="6"/>
      <c r="CT794" s="30"/>
      <c r="CU794" s="19"/>
      <c r="CV794" s="6"/>
      <c r="CW794" s="6"/>
      <c r="CX794" s="6"/>
      <c r="CY794" s="19"/>
      <c r="CZ794" s="6"/>
      <c r="DA794" s="6"/>
      <c r="DB794" s="30"/>
      <c r="DC794" s="19"/>
      <c r="DD794" s="6"/>
      <c r="DE794" s="6"/>
      <c r="DF794" s="6"/>
      <c r="DG794" s="19"/>
      <c r="DH794" s="6"/>
      <c r="DI794" s="6"/>
      <c r="DJ794" s="30"/>
      <c r="DK794" s="19"/>
      <c r="DL794" s="6"/>
      <c r="DM794" s="6"/>
      <c r="DN794" s="6"/>
      <c r="DO794" s="19"/>
      <c r="DP794" s="6"/>
      <c r="DQ794" s="6"/>
      <c r="DR794" s="30"/>
      <c r="DS794" s="19"/>
      <c r="DT794" s="6"/>
      <c r="DU794" s="6"/>
      <c r="DV794" s="30"/>
      <c r="DW794" s="19"/>
      <c r="DX794" s="6"/>
      <c r="DY794" s="6"/>
      <c r="DZ794" s="6"/>
      <c r="EA794" s="19"/>
      <c r="EB794" s="6"/>
      <c r="EC794" s="6"/>
      <c r="ED794" s="30"/>
      <c r="EE794" s="19"/>
      <c r="EF794" s="6"/>
      <c r="EG794" s="6"/>
      <c r="EH794" s="6"/>
      <c r="EI794" s="19"/>
      <c r="EJ794" s="6"/>
      <c r="EK794" s="6"/>
      <c r="EL794" s="30"/>
      <c r="EM794" s="19"/>
      <c r="EN794" s="6"/>
      <c r="EO794" s="6"/>
      <c r="EP794" s="6"/>
      <c r="EQ794" s="19"/>
      <c r="ER794" s="6"/>
      <c r="ES794" s="6"/>
      <c r="ET794" s="30"/>
      <c r="EU794" s="19"/>
      <c r="EV794" s="6"/>
      <c r="EW794" s="6"/>
      <c r="EX794" s="6"/>
      <c r="EY794" s="19"/>
      <c r="EZ794" s="6"/>
      <c r="FA794" s="6"/>
      <c r="FB794" s="30"/>
      <c r="FC794" s="19"/>
      <c r="FD794" s="6"/>
      <c r="FE794" s="6"/>
      <c r="FF794" s="6"/>
      <c r="FG794" s="19"/>
      <c r="FH794" s="6"/>
      <c r="FI794" s="6"/>
      <c r="FJ794" s="30"/>
      <c r="FK794" s="19"/>
      <c r="FL794" s="6"/>
      <c r="FM794" s="6"/>
      <c r="FN794" s="117"/>
      <c r="FO794" s="86"/>
    </row>
    <row r="795" spans="1:171" x14ac:dyDescent="0.2">
      <c r="A795" s="1"/>
      <c r="B795" s="76" t="str">
        <f>IF($B$53="","",$B$53)</f>
        <v>項目50</v>
      </c>
      <c r="C795" s="20"/>
      <c r="D795" s="7"/>
      <c r="E795" s="7"/>
      <c r="F795" s="7"/>
      <c r="G795" s="20"/>
      <c r="H795" s="7"/>
      <c r="I795" s="7"/>
      <c r="J795" s="7"/>
      <c r="K795" s="20"/>
      <c r="L795" s="7"/>
      <c r="M795" s="7"/>
      <c r="N795" s="7"/>
      <c r="O795" s="20"/>
      <c r="P795" s="7"/>
      <c r="Q795" s="7"/>
      <c r="R795" s="7"/>
      <c r="S795" s="20"/>
      <c r="T795" s="7"/>
      <c r="U795" s="7"/>
      <c r="V795" s="7"/>
      <c r="W795" s="20"/>
      <c r="X795" s="7"/>
      <c r="Y795" s="7"/>
      <c r="Z795" s="7"/>
      <c r="AA795" s="20"/>
      <c r="AB795" s="7"/>
      <c r="AC795" s="7"/>
      <c r="AD795" s="7"/>
      <c r="AE795" s="20"/>
      <c r="AF795" s="7"/>
      <c r="AG795" s="7"/>
      <c r="AH795" s="7"/>
      <c r="AI795" s="20"/>
      <c r="AJ795" s="7"/>
      <c r="AK795" s="7"/>
      <c r="AL795" s="7"/>
      <c r="AM795" s="20"/>
      <c r="AN795" s="7"/>
      <c r="AO795" s="7"/>
      <c r="AP795" s="7"/>
      <c r="AQ795" s="20"/>
      <c r="AR795" s="7"/>
      <c r="AS795" s="7"/>
      <c r="AT795" s="7"/>
      <c r="AU795" s="20"/>
      <c r="AV795" s="7"/>
      <c r="AW795" s="7"/>
      <c r="AX795" s="31"/>
      <c r="AY795" s="20"/>
      <c r="AZ795" s="7"/>
      <c r="BA795" s="7"/>
      <c r="BB795" s="7"/>
      <c r="BC795" s="20"/>
      <c r="BD795" s="7"/>
      <c r="BE795" s="7"/>
      <c r="BF795" s="31"/>
      <c r="BG795" s="20"/>
      <c r="BH795" s="7"/>
      <c r="BI795" s="7"/>
      <c r="BJ795" s="7"/>
      <c r="BK795" s="20"/>
      <c r="BL795" s="7"/>
      <c r="BM795" s="7"/>
      <c r="BN795" s="31"/>
      <c r="BO795" s="20"/>
      <c r="BP795" s="7"/>
      <c r="BQ795" s="7"/>
      <c r="BR795" s="7"/>
      <c r="BS795" s="20"/>
      <c r="BT795" s="7"/>
      <c r="BU795" s="7"/>
      <c r="BV795" s="31"/>
      <c r="BW795" s="20"/>
      <c r="BX795" s="7"/>
      <c r="BY795" s="7"/>
      <c r="BZ795" s="7"/>
      <c r="CA795" s="20"/>
      <c r="CB795" s="7"/>
      <c r="CC795" s="7"/>
      <c r="CD795" s="31"/>
      <c r="CE795" s="20"/>
      <c r="CF795" s="7"/>
      <c r="CG795" s="7"/>
      <c r="CH795" s="7"/>
      <c r="CI795" s="20"/>
      <c r="CJ795" s="7"/>
      <c r="CK795" s="7"/>
      <c r="CL795" s="31"/>
      <c r="CM795" s="20"/>
      <c r="CN795" s="7"/>
      <c r="CO795" s="7"/>
      <c r="CP795" s="7"/>
      <c r="CQ795" s="20"/>
      <c r="CR795" s="7"/>
      <c r="CS795" s="7"/>
      <c r="CT795" s="31"/>
      <c r="CU795" s="20"/>
      <c r="CV795" s="7"/>
      <c r="CW795" s="7"/>
      <c r="CX795" s="7"/>
      <c r="CY795" s="20"/>
      <c r="CZ795" s="7"/>
      <c r="DA795" s="7"/>
      <c r="DB795" s="31"/>
      <c r="DC795" s="20"/>
      <c r="DD795" s="7"/>
      <c r="DE795" s="7"/>
      <c r="DF795" s="7"/>
      <c r="DG795" s="20"/>
      <c r="DH795" s="7"/>
      <c r="DI795" s="7"/>
      <c r="DJ795" s="31"/>
      <c r="DK795" s="20"/>
      <c r="DL795" s="7"/>
      <c r="DM795" s="7"/>
      <c r="DN795" s="7"/>
      <c r="DO795" s="20"/>
      <c r="DP795" s="7"/>
      <c r="DQ795" s="7"/>
      <c r="DR795" s="31"/>
      <c r="DS795" s="20"/>
      <c r="DT795" s="7"/>
      <c r="DU795" s="7"/>
      <c r="DV795" s="31"/>
      <c r="DW795" s="20"/>
      <c r="DX795" s="7"/>
      <c r="DY795" s="7"/>
      <c r="DZ795" s="7"/>
      <c r="EA795" s="20"/>
      <c r="EB795" s="7"/>
      <c r="EC795" s="7"/>
      <c r="ED795" s="31"/>
      <c r="EE795" s="20"/>
      <c r="EF795" s="7"/>
      <c r="EG795" s="7"/>
      <c r="EH795" s="7"/>
      <c r="EI795" s="20"/>
      <c r="EJ795" s="7"/>
      <c r="EK795" s="7"/>
      <c r="EL795" s="31"/>
      <c r="EM795" s="20"/>
      <c r="EN795" s="7"/>
      <c r="EO795" s="7"/>
      <c r="EP795" s="7"/>
      <c r="EQ795" s="20"/>
      <c r="ER795" s="7"/>
      <c r="ES795" s="7"/>
      <c r="ET795" s="31"/>
      <c r="EU795" s="20"/>
      <c r="EV795" s="7"/>
      <c r="EW795" s="7"/>
      <c r="EX795" s="7"/>
      <c r="EY795" s="20"/>
      <c r="EZ795" s="7"/>
      <c r="FA795" s="7"/>
      <c r="FB795" s="31"/>
      <c r="FC795" s="20"/>
      <c r="FD795" s="7"/>
      <c r="FE795" s="7"/>
      <c r="FF795" s="7"/>
      <c r="FG795" s="20"/>
      <c r="FH795" s="7"/>
      <c r="FI795" s="7"/>
      <c r="FJ795" s="31"/>
      <c r="FK795" s="20"/>
      <c r="FL795" s="7"/>
      <c r="FM795" s="7"/>
      <c r="FN795" s="121"/>
      <c r="FO795" s="86"/>
    </row>
    <row r="796" spans="1:171" s="88" customFormat="1" x14ac:dyDescent="0.2">
      <c r="A796" s="5"/>
      <c r="B796" s="5"/>
      <c r="C796" s="42"/>
      <c r="D796" s="42"/>
      <c r="E796" s="42"/>
      <c r="F796" s="42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</row>
    <row r="797" spans="1:171" x14ac:dyDescent="0.2">
      <c r="A797" s="1"/>
      <c r="B797" s="314" t="s">
        <v>76</v>
      </c>
      <c r="C797" s="311" t="s">
        <v>100</v>
      </c>
      <c r="D797" s="312"/>
      <c r="E797" s="312"/>
      <c r="F797" s="313"/>
      <c r="G797" s="311" t="s">
        <v>101</v>
      </c>
      <c r="H797" s="312"/>
      <c r="I797" s="312"/>
      <c r="J797" s="313"/>
      <c r="K797" s="311" t="s">
        <v>102</v>
      </c>
      <c r="L797" s="312"/>
      <c r="M797" s="312"/>
      <c r="N797" s="313"/>
      <c r="O797" s="311" t="s">
        <v>103</v>
      </c>
      <c r="P797" s="312"/>
      <c r="Q797" s="312"/>
      <c r="R797" s="313"/>
      <c r="S797" s="311" t="s">
        <v>104</v>
      </c>
      <c r="T797" s="312"/>
      <c r="U797" s="312"/>
      <c r="V797" s="313"/>
      <c r="W797" s="311" t="s">
        <v>105</v>
      </c>
      <c r="X797" s="312"/>
      <c r="Y797" s="312"/>
      <c r="Z797" s="313"/>
      <c r="AA797" s="311" t="s">
        <v>106</v>
      </c>
      <c r="AB797" s="312"/>
      <c r="AC797" s="312"/>
      <c r="AD797" s="313"/>
      <c r="AE797" s="311" t="s">
        <v>107</v>
      </c>
      <c r="AF797" s="312"/>
      <c r="AG797" s="312"/>
      <c r="AH797" s="313"/>
      <c r="AI797" s="311" t="s">
        <v>108</v>
      </c>
      <c r="AJ797" s="312"/>
      <c r="AK797" s="312"/>
      <c r="AL797" s="313"/>
      <c r="AM797" s="311" t="s">
        <v>109</v>
      </c>
      <c r="AN797" s="312"/>
      <c r="AO797" s="312"/>
      <c r="AP797" s="313"/>
      <c r="AQ797" s="311" t="s">
        <v>110</v>
      </c>
      <c r="AR797" s="312"/>
      <c r="AS797" s="312"/>
      <c r="AT797" s="313"/>
      <c r="AU797" s="311" t="s">
        <v>111</v>
      </c>
      <c r="AV797" s="312"/>
      <c r="AW797" s="312"/>
      <c r="AX797" s="313"/>
      <c r="AY797" s="311" t="s">
        <v>112</v>
      </c>
      <c r="AZ797" s="312"/>
      <c r="BA797" s="312"/>
      <c r="BB797" s="313"/>
      <c r="BC797" s="311" t="s">
        <v>113</v>
      </c>
      <c r="BD797" s="312"/>
      <c r="BE797" s="312"/>
      <c r="BF797" s="313"/>
      <c r="BG797" s="311" t="s">
        <v>114</v>
      </c>
      <c r="BH797" s="312"/>
      <c r="BI797" s="312"/>
      <c r="BJ797" s="313"/>
      <c r="BK797" s="311" t="s">
        <v>115</v>
      </c>
      <c r="BL797" s="312"/>
      <c r="BM797" s="312"/>
      <c r="BN797" s="313"/>
      <c r="BO797" s="311" t="s">
        <v>116</v>
      </c>
      <c r="BP797" s="312"/>
      <c r="BQ797" s="312"/>
      <c r="BR797" s="313"/>
      <c r="BS797" s="311" t="s">
        <v>117</v>
      </c>
      <c r="BT797" s="312"/>
      <c r="BU797" s="312"/>
      <c r="BV797" s="313"/>
      <c r="BW797" s="311" t="s">
        <v>118</v>
      </c>
      <c r="BX797" s="312"/>
      <c r="BY797" s="312"/>
      <c r="BZ797" s="313"/>
      <c r="CA797" s="311" t="s">
        <v>119</v>
      </c>
      <c r="CB797" s="312"/>
      <c r="CC797" s="312"/>
      <c r="CD797" s="313"/>
      <c r="CE797" s="311" t="s">
        <v>120</v>
      </c>
      <c r="CF797" s="312"/>
      <c r="CG797" s="312"/>
      <c r="CH797" s="313"/>
      <c r="CI797" s="311" t="s">
        <v>121</v>
      </c>
      <c r="CJ797" s="312"/>
      <c r="CK797" s="312"/>
      <c r="CL797" s="313"/>
      <c r="CM797" s="311" t="s">
        <v>122</v>
      </c>
      <c r="CN797" s="312"/>
      <c r="CO797" s="312"/>
      <c r="CP797" s="313"/>
      <c r="CQ797" s="311" t="s">
        <v>123</v>
      </c>
      <c r="CR797" s="312"/>
      <c r="CS797" s="312"/>
      <c r="CT797" s="313"/>
      <c r="CU797" s="311" t="s">
        <v>124</v>
      </c>
      <c r="CV797" s="312"/>
      <c r="CW797" s="312"/>
      <c r="CX797" s="313"/>
      <c r="CY797" s="311" t="s">
        <v>125</v>
      </c>
      <c r="CZ797" s="312"/>
      <c r="DA797" s="312"/>
      <c r="DB797" s="313"/>
      <c r="DC797" s="311" t="s">
        <v>126</v>
      </c>
      <c r="DD797" s="312"/>
      <c r="DE797" s="312"/>
      <c r="DF797" s="313"/>
      <c r="DG797" s="311" t="s">
        <v>127</v>
      </c>
      <c r="DH797" s="312"/>
      <c r="DI797" s="312"/>
      <c r="DJ797" s="313"/>
      <c r="DK797" s="311" t="s">
        <v>128</v>
      </c>
      <c r="DL797" s="312"/>
      <c r="DM797" s="312"/>
      <c r="DN797" s="313"/>
      <c r="DO797" s="311" t="s">
        <v>129</v>
      </c>
      <c r="DP797" s="312"/>
      <c r="DQ797" s="312"/>
      <c r="DR797" s="313"/>
      <c r="DS797" s="311" t="s">
        <v>130</v>
      </c>
      <c r="DT797" s="312"/>
      <c r="DU797" s="312"/>
      <c r="DV797" s="313"/>
      <c r="DW797" s="311" t="s">
        <v>207</v>
      </c>
      <c r="DX797" s="312"/>
      <c r="DY797" s="312"/>
      <c r="DZ797" s="313"/>
      <c r="EA797" s="311" t="s">
        <v>208</v>
      </c>
      <c r="EB797" s="312"/>
      <c r="EC797" s="312"/>
      <c r="ED797" s="313"/>
      <c r="EE797" s="311" t="s">
        <v>209</v>
      </c>
      <c r="EF797" s="312"/>
      <c r="EG797" s="312"/>
      <c r="EH797" s="313"/>
      <c r="EI797" s="311" t="s">
        <v>210</v>
      </c>
      <c r="EJ797" s="312"/>
      <c r="EK797" s="312"/>
      <c r="EL797" s="313"/>
      <c r="EM797" s="311" t="s">
        <v>211</v>
      </c>
      <c r="EN797" s="312"/>
      <c r="EO797" s="312"/>
      <c r="EP797" s="313"/>
      <c r="EQ797" s="311" t="s">
        <v>212</v>
      </c>
      <c r="ER797" s="312"/>
      <c r="ES797" s="312"/>
      <c r="ET797" s="313"/>
      <c r="EU797" s="311" t="s">
        <v>213</v>
      </c>
      <c r="EV797" s="312"/>
      <c r="EW797" s="312"/>
      <c r="EX797" s="313"/>
      <c r="EY797" s="311" t="s">
        <v>214</v>
      </c>
      <c r="EZ797" s="312"/>
      <c r="FA797" s="312"/>
      <c r="FB797" s="313"/>
      <c r="FC797" s="311" t="s">
        <v>215</v>
      </c>
      <c r="FD797" s="312"/>
      <c r="FE797" s="312"/>
      <c r="FF797" s="313"/>
      <c r="FG797" s="311" t="s">
        <v>216</v>
      </c>
      <c r="FH797" s="312"/>
      <c r="FI797" s="312"/>
      <c r="FJ797" s="313"/>
      <c r="FK797" s="311" t="s">
        <v>217</v>
      </c>
      <c r="FL797" s="312"/>
      <c r="FM797" s="312"/>
      <c r="FN797" s="313"/>
      <c r="FO797" s="86"/>
    </row>
    <row r="798" spans="1:171" x14ac:dyDescent="0.2">
      <c r="A798" s="1"/>
      <c r="B798" s="315"/>
      <c r="C798" s="12" t="s">
        <v>0</v>
      </c>
      <c r="D798" s="11" t="s">
        <v>1</v>
      </c>
      <c r="E798" s="10" t="s">
        <v>2</v>
      </c>
      <c r="F798" s="16" t="s">
        <v>3</v>
      </c>
      <c r="G798" s="12" t="s">
        <v>0</v>
      </c>
      <c r="H798" s="11" t="s">
        <v>1</v>
      </c>
      <c r="I798" s="10" t="s">
        <v>2</v>
      </c>
      <c r="J798" s="16" t="s">
        <v>3</v>
      </c>
      <c r="K798" s="12" t="s">
        <v>0</v>
      </c>
      <c r="L798" s="11" t="s">
        <v>1</v>
      </c>
      <c r="M798" s="10" t="s">
        <v>2</v>
      </c>
      <c r="N798" s="16" t="s">
        <v>3</v>
      </c>
      <c r="O798" s="12" t="s">
        <v>0</v>
      </c>
      <c r="P798" s="11" t="s">
        <v>1</v>
      </c>
      <c r="Q798" s="10" t="s">
        <v>2</v>
      </c>
      <c r="R798" s="16" t="s">
        <v>3</v>
      </c>
      <c r="S798" s="12" t="s">
        <v>0</v>
      </c>
      <c r="T798" s="11" t="s">
        <v>1</v>
      </c>
      <c r="U798" s="10" t="s">
        <v>2</v>
      </c>
      <c r="V798" s="16" t="s">
        <v>3</v>
      </c>
      <c r="W798" s="12" t="s">
        <v>0</v>
      </c>
      <c r="X798" s="11" t="s">
        <v>1</v>
      </c>
      <c r="Y798" s="10" t="s">
        <v>2</v>
      </c>
      <c r="Z798" s="16" t="s">
        <v>3</v>
      </c>
      <c r="AA798" s="12" t="s">
        <v>0</v>
      </c>
      <c r="AB798" s="11" t="s">
        <v>1</v>
      </c>
      <c r="AC798" s="10" t="s">
        <v>2</v>
      </c>
      <c r="AD798" s="16" t="s">
        <v>3</v>
      </c>
      <c r="AE798" s="12" t="s">
        <v>0</v>
      </c>
      <c r="AF798" s="11" t="s">
        <v>1</v>
      </c>
      <c r="AG798" s="10" t="s">
        <v>2</v>
      </c>
      <c r="AH798" s="16" t="s">
        <v>3</v>
      </c>
      <c r="AI798" s="12" t="s">
        <v>0</v>
      </c>
      <c r="AJ798" s="11" t="s">
        <v>1</v>
      </c>
      <c r="AK798" s="10" t="s">
        <v>2</v>
      </c>
      <c r="AL798" s="16" t="s">
        <v>3</v>
      </c>
      <c r="AM798" s="12" t="s">
        <v>0</v>
      </c>
      <c r="AN798" s="11" t="s">
        <v>1</v>
      </c>
      <c r="AO798" s="10" t="s">
        <v>2</v>
      </c>
      <c r="AP798" s="16" t="s">
        <v>3</v>
      </c>
      <c r="AQ798" s="12" t="s">
        <v>0</v>
      </c>
      <c r="AR798" s="11" t="s">
        <v>1</v>
      </c>
      <c r="AS798" s="10" t="s">
        <v>2</v>
      </c>
      <c r="AT798" s="16" t="s">
        <v>3</v>
      </c>
      <c r="AU798" s="12" t="s">
        <v>0</v>
      </c>
      <c r="AV798" s="11" t="s">
        <v>1</v>
      </c>
      <c r="AW798" s="10" t="s">
        <v>2</v>
      </c>
      <c r="AX798" s="24" t="s">
        <v>3</v>
      </c>
      <c r="AY798" s="12" t="s">
        <v>0</v>
      </c>
      <c r="AZ798" s="11" t="s">
        <v>1</v>
      </c>
      <c r="BA798" s="10" t="s">
        <v>2</v>
      </c>
      <c r="BB798" s="16" t="s">
        <v>3</v>
      </c>
      <c r="BC798" s="12" t="s">
        <v>0</v>
      </c>
      <c r="BD798" s="11" t="s">
        <v>1</v>
      </c>
      <c r="BE798" s="10" t="s">
        <v>2</v>
      </c>
      <c r="BF798" s="24" t="s">
        <v>3</v>
      </c>
      <c r="BG798" s="12" t="s">
        <v>0</v>
      </c>
      <c r="BH798" s="11" t="s">
        <v>1</v>
      </c>
      <c r="BI798" s="10" t="s">
        <v>2</v>
      </c>
      <c r="BJ798" s="16" t="s">
        <v>3</v>
      </c>
      <c r="BK798" s="12" t="s">
        <v>0</v>
      </c>
      <c r="BL798" s="11" t="s">
        <v>1</v>
      </c>
      <c r="BM798" s="10" t="s">
        <v>2</v>
      </c>
      <c r="BN798" s="24" t="s">
        <v>3</v>
      </c>
      <c r="BO798" s="12" t="s">
        <v>0</v>
      </c>
      <c r="BP798" s="11" t="s">
        <v>1</v>
      </c>
      <c r="BQ798" s="10" t="s">
        <v>2</v>
      </c>
      <c r="BR798" s="16" t="s">
        <v>3</v>
      </c>
      <c r="BS798" s="12" t="s">
        <v>0</v>
      </c>
      <c r="BT798" s="11" t="s">
        <v>1</v>
      </c>
      <c r="BU798" s="10" t="s">
        <v>2</v>
      </c>
      <c r="BV798" s="24" t="s">
        <v>3</v>
      </c>
      <c r="BW798" s="12" t="s">
        <v>0</v>
      </c>
      <c r="BX798" s="11" t="s">
        <v>1</v>
      </c>
      <c r="BY798" s="10" t="s">
        <v>2</v>
      </c>
      <c r="BZ798" s="16" t="s">
        <v>3</v>
      </c>
      <c r="CA798" s="12" t="s">
        <v>0</v>
      </c>
      <c r="CB798" s="11" t="s">
        <v>1</v>
      </c>
      <c r="CC798" s="10" t="s">
        <v>2</v>
      </c>
      <c r="CD798" s="24" t="s">
        <v>3</v>
      </c>
      <c r="CE798" s="12" t="s">
        <v>0</v>
      </c>
      <c r="CF798" s="11" t="s">
        <v>1</v>
      </c>
      <c r="CG798" s="10" t="s">
        <v>2</v>
      </c>
      <c r="CH798" s="16" t="s">
        <v>3</v>
      </c>
      <c r="CI798" s="12" t="s">
        <v>0</v>
      </c>
      <c r="CJ798" s="11" t="s">
        <v>1</v>
      </c>
      <c r="CK798" s="10" t="s">
        <v>2</v>
      </c>
      <c r="CL798" s="24" t="s">
        <v>3</v>
      </c>
      <c r="CM798" s="12" t="s">
        <v>0</v>
      </c>
      <c r="CN798" s="11" t="s">
        <v>1</v>
      </c>
      <c r="CO798" s="10" t="s">
        <v>2</v>
      </c>
      <c r="CP798" s="16" t="s">
        <v>3</v>
      </c>
      <c r="CQ798" s="12" t="s">
        <v>0</v>
      </c>
      <c r="CR798" s="11" t="s">
        <v>1</v>
      </c>
      <c r="CS798" s="10" t="s">
        <v>2</v>
      </c>
      <c r="CT798" s="24" t="s">
        <v>3</v>
      </c>
      <c r="CU798" s="12" t="s">
        <v>0</v>
      </c>
      <c r="CV798" s="11" t="s">
        <v>1</v>
      </c>
      <c r="CW798" s="10" t="s">
        <v>2</v>
      </c>
      <c r="CX798" s="16" t="s">
        <v>3</v>
      </c>
      <c r="CY798" s="12" t="s">
        <v>0</v>
      </c>
      <c r="CZ798" s="11" t="s">
        <v>1</v>
      </c>
      <c r="DA798" s="10" t="s">
        <v>2</v>
      </c>
      <c r="DB798" s="24" t="s">
        <v>3</v>
      </c>
      <c r="DC798" s="12" t="s">
        <v>0</v>
      </c>
      <c r="DD798" s="11" t="s">
        <v>1</v>
      </c>
      <c r="DE798" s="10" t="s">
        <v>2</v>
      </c>
      <c r="DF798" s="16" t="s">
        <v>3</v>
      </c>
      <c r="DG798" s="12" t="s">
        <v>0</v>
      </c>
      <c r="DH798" s="11" t="s">
        <v>1</v>
      </c>
      <c r="DI798" s="10" t="s">
        <v>2</v>
      </c>
      <c r="DJ798" s="24" t="s">
        <v>3</v>
      </c>
      <c r="DK798" s="12" t="s">
        <v>0</v>
      </c>
      <c r="DL798" s="11" t="s">
        <v>1</v>
      </c>
      <c r="DM798" s="10" t="s">
        <v>2</v>
      </c>
      <c r="DN798" s="16" t="s">
        <v>3</v>
      </c>
      <c r="DO798" s="12" t="s">
        <v>0</v>
      </c>
      <c r="DP798" s="11" t="s">
        <v>1</v>
      </c>
      <c r="DQ798" s="10" t="s">
        <v>2</v>
      </c>
      <c r="DR798" s="24" t="s">
        <v>3</v>
      </c>
      <c r="DS798" s="12" t="s">
        <v>0</v>
      </c>
      <c r="DT798" s="11" t="s">
        <v>1</v>
      </c>
      <c r="DU798" s="10" t="s">
        <v>2</v>
      </c>
      <c r="DV798" s="24" t="s">
        <v>3</v>
      </c>
      <c r="DW798" s="12" t="s">
        <v>0</v>
      </c>
      <c r="DX798" s="11" t="s">
        <v>1</v>
      </c>
      <c r="DY798" s="10" t="s">
        <v>2</v>
      </c>
      <c r="DZ798" s="16" t="s">
        <v>3</v>
      </c>
      <c r="EA798" s="12" t="s">
        <v>0</v>
      </c>
      <c r="EB798" s="11" t="s">
        <v>1</v>
      </c>
      <c r="EC798" s="10" t="s">
        <v>2</v>
      </c>
      <c r="ED798" s="24" t="s">
        <v>3</v>
      </c>
      <c r="EE798" s="12" t="s">
        <v>0</v>
      </c>
      <c r="EF798" s="11" t="s">
        <v>1</v>
      </c>
      <c r="EG798" s="10" t="s">
        <v>2</v>
      </c>
      <c r="EH798" s="16" t="s">
        <v>3</v>
      </c>
      <c r="EI798" s="12" t="s">
        <v>0</v>
      </c>
      <c r="EJ798" s="11" t="s">
        <v>1</v>
      </c>
      <c r="EK798" s="10" t="s">
        <v>2</v>
      </c>
      <c r="EL798" s="24" t="s">
        <v>3</v>
      </c>
      <c r="EM798" s="12" t="s">
        <v>0</v>
      </c>
      <c r="EN798" s="11" t="s">
        <v>1</v>
      </c>
      <c r="EO798" s="10" t="s">
        <v>2</v>
      </c>
      <c r="EP798" s="16" t="s">
        <v>3</v>
      </c>
      <c r="EQ798" s="12" t="s">
        <v>0</v>
      </c>
      <c r="ER798" s="11" t="s">
        <v>1</v>
      </c>
      <c r="ES798" s="10" t="s">
        <v>2</v>
      </c>
      <c r="ET798" s="24" t="s">
        <v>3</v>
      </c>
      <c r="EU798" s="12" t="s">
        <v>0</v>
      </c>
      <c r="EV798" s="11" t="s">
        <v>1</v>
      </c>
      <c r="EW798" s="10" t="s">
        <v>2</v>
      </c>
      <c r="EX798" s="16" t="s">
        <v>3</v>
      </c>
      <c r="EY798" s="12" t="s">
        <v>0</v>
      </c>
      <c r="EZ798" s="11" t="s">
        <v>1</v>
      </c>
      <c r="FA798" s="10" t="s">
        <v>2</v>
      </c>
      <c r="FB798" s="24" t="s">
        <v>3</v>
      </c>
      <c r="FC798" s="12" t="s">
        <v>0</v>
      </c>
      <c r="FD798" s="11" t="s">
        <v>1</v>
      </c>
      <c r="FE798" s="10" t="s">
        <v>2</v>
      </c>
      <c r="FF798" s="16" t="s">
        <v>3</v>
      </c>
      <c r="FG798" s="12" t="s">
        <v>0</v>
      </c>
      <c r="FH798" s="11" t="s">
        <v>1</v>
      </c>
      <c r="FI798" s="10" t="s">
        <v>2</v>
      </c>
      <c r="FJ798" s="24" t="s">
        <v>3</v>
      </c>
      <c r="FK798" s="12" t="s">
        <v>0</v>
      </c>
      <c r="FL798" s="11" t="s">
        <v>1</v>
      </c>
      <c r="FM798" s="10" t="s">
        <v>2</v>
      </c>
      <c r="FN798" s="87" t="s">
        <v>3</v>
      </c>
      <c r="FO798" s="86"/>
    </row>
    <row r="799" spans="1:171" x14ac:dyDescent="0.2">
      <c r="A799" s="1"/>
      <c r="B799" s="73" t="str">
        <f>IF($B$4="","",$B$4)</f>
        <v>加工食品</v>
      </c>
      <c r="C799" s="21"/>
      <c r="D799" s="8"/>
      <c r="E799" s="8"/>
      <c r="F799" s="8"/>
      <c r="G799" s="21"/>
      <c r="H799" s="8"/>
      <c r="I799" s="8"/>
      <c r="J799" s="8"/>
      <c r="K799" s="21"/>
      <c r="L799" s="8"/>
      <c r="M799" s="8"/>
      <c r="N799" s="8"/>
      <c r="O799" s="21"/>
      <c r="P799" s="8"/>
      <c r="Q799" s="8"/>
      <c r="R799" s="8"/>
      <c r="S799" s="21"/>
      <c r="T799" s="8"/>
      <c r="U799" s="8"/>
      <c r="V799" s="8"/>
      <c r="W799" s="21"/>
      <c r="X799" s="8"/>
      <c r="Y799" s="8"/>
      <c r="Z799" s="8"/>
      <c r="AA799" s="21"/>
      <c r="AB799" s="8"/>
      <c r="AC799" s="8"/>
      <c r="AD799" s="8"/>
      <c r="AE799" s="21"/>
      <c r="AF799" s="8"/>
      <c r="AG799" s="8"/>
      <c r="AH799" s="8"/>
      <c r="AI799" s="21"/>
      <c r="AJ799" s="8"/>
      <c r="AK799" s="8"/>
      <c r="AL799" s="8"/>
      <c r="AM799" s="21"/>
      <c r="AN799" s="8"/>
      <c r="AO799" s="8"/>
      <c r="AP799" s="8"/>
      <c r="AQ799" s="21"/>
      <c r="AR799" s="8"/>
      <c r="AS799" s="8"/>
      <c r="AT799" s="8"/>
      <c r="AU799" s="21"/>
      <c r="AV799" s="8"/>
      <c r="AW799" s="8"/>
      <c r="AX799" s="29"/>
      <c r="AY799" s="21"/>
      <c r="AZ799" s="8"/>
      <c r="BA799" s="8"/>
      <c r="BB799" s="8"/>
      <c r="BC799" s="21"/>
      <c r="BD799" s="8"/>
      <c r="BE799" s="8"/>
      <c r="BF799" s="29"/>
      <c r="BG799" s="21"/>
      <c r="BH799" s="8"/>
      <c r="BI799" s="8"/>
      <c r="BJ799" s="8"/>
      <c r="BK799" s="21"/>
      <c r="BL799" s="8"/>
      <c r="BM799" s="8"/>
      <c r="BN799" s="29"/>
      <c r="BO799" s="21"/>
      <c r="BP799" s="8"/>
      <c r="BQ799" s="8"/>
      <c r="BR799" s="8"/>
      <c r="BS799" s="21"/>
      <c r="BT799" s="8"/>
      <c r="BU799" s="8"/>
      <c r="BV799" s="29"/>
      <c r="BW799" s="21"/>
      <c r="BX799" s="8"/>
      <c r="BY799" s="8"/>
      <c r="BZ799" s="8"/>
      <c r="CA799" s="21"/>
      <c r="CB799" s="8"/>
      <c r="CC799" s="8"/>
      <c r="CD799" s="29"/>
      <c r="CE799" s="21"/>
      <c r="CF799" s="8"/>
      <c r="CG799" s="8"/>
      <c r="CH799" s="8"/>
      <c r="CI799" s="21"/>
      <c r="CJ799" s="8"/>
      <c r="CK799" s="8"/>
      <c r="CL799" s="29"/>
      <c r="CM799" s="21"/>
      <c r="CN799" s="8"/>
      <c r="CO799" s="8"/>
      <c r="CP799" s="8"/>
      <c r="CQ799" s="21"/>
      <c r="CR799" s="8"/>
      <c r="CS799" s="8"/>
      <c r="CT799" s="29"/>
      <c r="CU799" s="21"/>
      <c r="CV799" s="8"/>
      <c r="CW799" s="8"/>
      <c r="CX799" s="8"/>
      <c r="CY799" s="21"/>
      <c r="CZ799" s="8"/>
      <c r="DA799" s="8"/>
      <c r="DB799" s="29"/>
      <c r="DC799" s="21"/>
      <c r="DD799" s="8"/>
      <c r="DE799" s="8"/>
      <c r="DF799" s="8"/>
      <c r="DG799" s="21"/>
      <c r="DH799" s="8"/>
      <c r="DI799" s="8"/>
      <c r="DJ799" s="29"/>
      <c r="DK799" s="21"/>
      <c r="DL799" s="8"/>
      <c r="DM799" s="8"/>
      <c r="DN799" s="8"/>
      <c r="DO799" s="21"/>
      <c r="DP799" s="8"/>
      <c r="DQ799" s="8"/>
      <c r="DR799" s="29"/>
      <c r="DS799" s="21"/>
      <c r="DT799" s="8"/>
      <c r="DU799" s="8"/>
      <c r="DV799" s="29"/>
      <c r="DW799" s="21"/>
      <c r="DX799" s="8"/>
      <c r="DY799" s="8"/>
      <c r="DZ799" s="8"/>
      <c r="EA799" s="21"/>
      <c r="EB799" s="8"/>
      <c r="EC799" s="8"/>
      <c r="ED799" s="29"/>
      <c r="EE799" s="21"/>
      <c r="EF799" s="8"/>
      <c r="EG799" s="8"/>
      <c r="EH799" s="8"/>
      <c r="EI799" s="21"/>
      <c r="EJ799" s="8"/>
      <c r="EK799" s="8"/>
      <c r="EL799" s="29"/>
      <c r="EM799" s="21"/>
      <c r="EN799" s="8"/>
      <c r="EO799" s="8"/>
      <c r="EP799" s="8"/>
      <c r="EQ799" s="21"/>
      <c r="ER799" s="8"/>
      <c r="ES799" s="8"/>
      <c r="ET799" s="29"/>
      <c r="EU799" s="21"/>
      <c r="EV799" s="8"/>
      <c r="EW799" s="8"/>
      <c r="EX799" s="8"/>
      <c r="EY799" s="21"/>
      <c r="EZ799" s="8"/>
      <c r="FA799" s="8"/>
      <c r="FB799" s="29"/>
      <c r="FC799" s="21"/>
      <c r="FD799" s="8"/>
      <c r="FE799" s="8"/>
      <c r="FF799" s="8"/>
      <c r="FG799" s="21"/>
      <c r="FH799" s="8"/>
      <c r="FI799" s="8"/>
      <c r="FJ799" s="29"/>
      <c r="FK799" s="21"/>
      <c r="FL799" s="8"/>
      <c r="FM799" s="8"/>
      <c r="FN799" s="114"/>
      <c r="FO799" s="86"/>
    </row>
    <row r="800" spans="1:171" x14ac:dyDescent="0.2">
      <c r="A800" s="1"/>
      <c r="B800" s="74" t="str">
        <f>IF($B$5="","",$B$5)</f>
        <v>生鮮食品</v>
      </c>
      <c r="C800" s="19"/>
      <c r="D800" s="6"/>
      <c r="E800" s="6"/>
      <c r="F800" s="6"/>
      <c r="G800" s="19"/>
      <c r="H800" s="6"/>
      <c r="I800" s="6"/>
      <c r="J800" s="6"/>
      <c r="K800" s="19"/>
      <c r="L800" s="6"/>
      <c r="M800" s="6"/>
      <c r="N800" s="6"/>
      <c r="O800" s="19"/>
      <c r="P800" s="6"/>
      <c r="Q800" s="6"/>
      <c r="R800" s="6"/>
      <c r="S800" s="19"/>
      <c r="T800" s="6"/>
      <c r="U800" s="6"/>
      <c r="V800" s="6"/>
      <c r="W800" s="19"/>
      <c r="X800" s="6"/>
      <c r="Y800" s="6"/>
      <c r="Z800" s="6"/>
      <c r="AA800" s="19"/>
      <c r="AB800" s="6"/>
      <c r="AC800" s="6"/>
      <c r="AD800" s="6"/>
      <c r="AE800" s="19"/>
      <c r="AF800" s="6"/>
      <c r="AG800" s="6"/>
      <c r="AH800" s="6"/>
      <c r="AI800" s="19"/>
      <c r="AJ800" s="6"/>
      <c r="AK800" s="6"/>
      <c r="AL800" s="6"/>
      <c r="AM800" s="19"/>
      <c r="AN800" s="6"/>
      <c r="AO800" s="6"/>
      <c r="AP800" s="6"/>
      <c r="AQ800" s="19"/>
      <c r="AR800" s="6"/>
      <c r="AS800" s="6"/>
      <c r="AT800" s="6"/>
      <c r="AU800" s="19"/>
      <c r="AV800" s="6"/>
      <c r="AW800" s="6"/>
      <c r="AX800" s="30"/>
      <c r="AY800" s="19"/>
      <c r="AZ800" s="6"/>
      <c r="BA800" s="6"/>
      <c r="BB800" s="6"/>
      <c r="BC800" s="19"/>
      <c r="BD800" s="6"/>
      <c r="BE800" s="6"/>
      <c r="BF800" s="30"/>
      <c r="BG800" s="19"/>
      <c r="BH800" s="6"/>
      <c r="BI800" s="6"/>
      <c r="BJ800" s="6"/>
      <c r="BK800" s="19"/>
      <c r="BL800" s="6"/>
      <c r="BM800" s="6"/>
      <c r="BN800" s="30"/>
      <c r="BO800" s="19"/>
      <c r="BP800" s="6"/>
      <c r="BQ800" s="6"/>
      <c r="BR800" s="6"/>
      <c r="BS800" s="19"/>
      <c r="BT800" s="6"/>
      <c r="BU800" s="6"/>
      <c r="BV800" s="30"/>
      <c r="BW800" s="19"/>
      <c r="BX800" s="6"/>
      <c r="BY800" s="6"/>
      <c r="BZ800" s="6"/>
      <c r="CA800" s="19"/>
      <c r="CB800" s="6"/>
      <c r="CC800" s="6"/>
      <c r="CD800" s="30"/>
      <c r="CE800" s="19"/>
      <c r="CF800" s="6"/>
      <c r="CG800" s="6"/>
      <c r="CH800" s="6"/>
      <c r="CI800" s="19"/>
      <c r="CJ800" s="6"/>
      <c r="CK800" s="6"/>
      <c r="CL800" s="30"/>
      <c r="CM800" s="19"/>
      <c r="CN800" s="6"/>
      <c r="CO800" s="6"/>
      <c r="CP800" s="6"/>
      <c r="CQ800" s="19"/>
      <c r="CR800" s="6"/>
      <c r="CS800" s="6"/>
      <c r="CT800" s="30"/>
      <c r="CU800" s="19"/>
      <c r="CV800" s="6"/>
      <c r="CW800" s="6"/>
      <c r="CX800" s="6"/>
      <c r="CY800" s="19"/>
      <c r="CZ800" s="6"/>
      <c r="DA800" s="6"/>
      <c r="DB800" s="30"/>
      <c r="DC800" s="19"/>
      <c r="DD800" s="6"/>
      <c r="DE800" s="6"/>
      <c r="DF800" s="6"/>
      <c r="DG800" s="19"/>
      <c r="DH800" s="6"/>
      <c r="DI800" s="6"/>
      <c r="DJ800" s="30"/>
      <c r="DK800" s="19"/>
      <c r="DL800" s="6"/>
      <c r="DM800" s="6"/>
      <c r="DN800" s="6"/>
      <c r="DO800" s="19"/>
      <c r="DP800" s="6"/>
      <c r="DQ800" s="6"/>
      <c r="DR800" s="30"/>
      <c r="DS800" s="19"/>
      <c r="DT800" s="6"/>
      <c r="DU800" s="6"/>
      <c r="DV800" s="30"/>
      <c r="DW800" s="19"/>
      <c r="DX800" s="6"/>
      <c r="DY800" s="6"/>
      <c r="DZ800" s="6"/>
      <c r="EA800" s="19"/>
      <c r="EB800" s="6"/>
      <c r="EC800" s="6"/>
      <c r="ED800" s="30"/>
      <c r="EE800" s="19"/>
      <c r="EF800" s="6"/>
      <c r="EG800" s="6"/>
      <c r="EH800" s="6"/>
      <c r="EI800" s="19"/>
      <c r="EJ800" s="6"/>
      <c r="EK800" s="6"/>
      <c r="EL800" s="30"/>
      <c r="EM800" s="19"/>
      <c r="EN800" s="6"/>
      <c r="EO800" s="6"/>
      <c r="EP800" s="6"/>
      <c r="EQ800" s="19"/>
      <c r="ER800" s="6"/>
      <c r="ES800" s="6"/>
      <c r="ET800" s="30"/>
      <c r="EU800" s="19"/>
      <c r="EV800" s="6"/>
      <c r="EW800" s="6"/>
      <c r="EX800" s="6"/>
      <c r="EY800" s="19"/>
      <c r="EZ800" s="6"/>
      <c r="FA800" s="6"/>
      <c r="FB800" s="30"/>
      <c r="FC800" s="19"/>
      <c r="FD800" s="6"/>
      <c r="FE800" s="6"/>
      <c r="FF800" s="6"/>
      <c r="FG800" s="19"/>
      <c r="FH800" s="6"/>
      <c r="FI800" s="6"/>
      <c r="FJ800" s="30"/>
      <c r="FK800" s="19"/>
      <c r="FL800" s="6"/>
      <c r="FM800" s="6"/>
      <c r="FN800" s="117"/>
      <c r="FO800" s="86"/>
    </row>
    <row r="801" spans="1:171" x14ac:dyDescent="0.2">
      <c r="A801" s="1"/>
      <c r="B801" s="74" t="str">
        <f>IF($B$6="","",$B$6)</f>
        <v>菓子類</v>
      </c>
      <c r="C801" s="19"/>
      <c r="D801" s="6"/>
      <c r="E801" s="6"/>
      <c r="F801" s="6"/>
      <c r="G801" s="19"/>
      <c r="H801" s="6"/>
      <c r="I801" s="6"/>
      <c r="J801" s="6"/>
      <c r="K801" s="19"/>
      <c r="L801" s="6"/>
      <c r="M801" s="6"/>
      <c r="N801" s="6"/>
      <c r="O801" s="19"/>
      <c r="P801" s="6"/>
      <c r="Q801" s="6"/>
      <c r="R801" s="6"/>
      <c r="S801" s="19"/>
      <c r="T801" s="6"/>
      <c r="U801" s="6"/>
      <c r="V801" s="6"/>
      <c r="W801" s="19"/>
      <c r="X801" s="6"/>
      <c r="Y801" s="6"/>
      <c r="Z801" s="6"/>
      <c r="AA801" s="19"/>
      <c r="AB801" s="6"/>
      <c r="AC801" s="6"/>
      <c r="AD801" s="6"/>
      <c r="AE801" s="19"/>
      <c r="AF801" s="6"/>
      <c r="AG801" s="6"/>
      <c r="AH801" s="6"/>
      <c r="AI801" s="19"/>
      <c r="AJ801" s="6"/>
      <c r="AK801" s="6"/>
      <c r="AL801" s="6"/>
      <c r="AM801" s="19"/>
      <c r="AN801" s="6"/>
      <c r="AO801" s="6"/>
      <c r="AP801" s="6"/>
      <c r="AQ801" s="19"/>
      <c r="AR801" s="6"/>
      <c r="AS801" s="6"/>
      <c r="AT801" s="6"/>
      <c r="AU801" s="19"/>
      <c r="AV801" s="6"/>
      <c r="AW801" s="6"/>
      <c r="AX801" s="30"/>
      <c r="AY801" s="19"/>
      <c r="AZ801" s="6"/>
      <c r="BA801" s="6"/>
      <c r="BB801" s="6"/>
      <c r="BC801" s="19"/>
      <c r="BD801" s="6"/>
      <c r="BE801" s="6"/>
      <c r="BF801" s="30"/>
      <c r="BG801" s="19"/>
      <c r="BH801" s="6"/>
      <c r="BI801" s="6"/>
      <c r="BJ801" s="6"/>
      <c r="BK801" s="19"/>
      <c r="BL801" s="6"/>
      <c r="BM801" s="6"/>
      <c r="BN801" s="30"/>
      <c r="BO801" s="19"/>
      <c r="BP801" s="6"/>
      <c r="BQ801" s="6"/>
      <c r="BR801" s="6"/>
      <c r="BS801" s="19"/>
      <c r="BT801" s="6"/>
      <c r="BU801" s="6"/>
      <c r="BV801" s="30"/>
      <c r="BW801" s="19"/>
      <c r="BX801" s="6"/>
      <c r="BY801" s="6"/>
      <c r="BZ801" s="6"/>
      <c r="CA801" s="19"/>
      <c r="CB801" s="6"/>
      <c r="CC801" s="6"/>
      <c r="CD801" s="30"/>
      <c r="CE801" s="19"/>
      <c r="CF801" s="6"/>
      <c r="CG801" s="6"/>
      <c r="CH801" s="6"/>
      <c r="CI801" s="19"/>
      <c r="CJ801" s="6"/>
      <c r="CK801" s="6"/>
      <c r="CL801" s="30"/>
      <c r="CM801" s="19"/>
      <c r="CN801" s="6"/>
      <c r="CO801" s="6"/>
      <c r="CP801" s="6"/>
      <c r="CQ801" s="19"/>
      <c r="CR801" s="6"/>
      <c r="CS801" s="6"/>
      <c r="CT801" s="30"/>
      <c r="CU801" s="19"/>
      <c r="CV801" s="6"/>
      <c r="CW801" s="6"/>
      <c r="CX801" s="6"/>
      <c r="CY801" s="19"/>
      <c r="CZ801" s="6"/>
      <c r="DA801" s="6"/>
      <c r="DB801" s="30"/>
      <c r="DC801" s="19"/>
      <c r="DD801" s="6"/>
      <c r="DE801" s="6"/>
      <c r="DF801" s="6"/>
      <c r="DG801" s="19"/>
      <c r="DH801" s="6"/>
      <c r="DI801" s="6"/>
      <c r="DJ801" s="30"/>
      <c r="DK801" s="19"/>
      <c r="DL801" s="6"/>
      <c r="DM801" s="6"/>
      <c r="DN801" s="6"/>
      <c r="DO801" s="19"/>
      <c r="DP801" s="6"/>
      <c r="DQ801" s="6"/>
      <c r="DR801" s="30"/>
      <c r="DS801" s="19"/>
      <c r="DT801" s="6"/>
      <c r="DU801" s="6"/>
      <c r="DV801" s="30"/>
      <c r="DW801" s="19"/>
      <c r="DX801" s="6"/>
      <c r="DY801" s="6"/>
      <c r="DZ801" s="6"/>
      <c r="EA801" s="19"/>
      <c r="EB801" s="6"/>
      <c r="EC801" s="6"/>
      <c r="ED801" s="30"/>
      <c r="EE801" s="19"/>
      <c r="EF801" s="6"/>
      <c r="EG801" s="6"/>
      <c r="EH801" s="6"/>
      <c r="EI801" s="19"/>
      <c r="EJ801" s="6"/>
      <c r="EK801" s="6"/>
      <c r="EL801" s="30"/>
      <c r="EM801" s="19"/>
      <c r="EN801" s="6"/>
      <c r="EO801" s="6"/>
      <c r="EP801" s="6"/>
      <c r="EQ801" s="19"/>
      <c r="ER801" s="6"/>
      <c r="ES801" s="6"/>
      <c r="ET801" s="30"/>
      <c r="EU801" s="19"/>
      <c r="EV801" s="6"/>
      <c r="EW801" s="6"/>
      <c r="EX801" s="6"/>
      <c r="EY801" s="19"/>
      <c r="EZ801" s="6"/>
      <c r="FA801" s="6"/>
      <c r="FB801" s="30"/>
      <c r="FC801" s="19"/>
      <c r="FD801" s="6"/>
      <c r="FE801" s="6"/>
      <c r="FF801" s="6"/>
      <c r="FG801" s="19"/>
      <c r="FH801" s="6"/>
      <c r="FI801" s="6"/>
      <c r="FJ801" s="30"/>
      <c r="FK801" s="19"/>
      <c r="FL801" s="6"/>
      <c r="FM801" s="6"/>
      <c r="FN801" s="117"/>
      <c r="FO801" s="86"/>
    </row>
    <row r="802" spans="1:171" x14ac:dyDescent="0.2">
      <c r="A802" s="1"/>
      <c r="B802" s="74" t="str">
        <f>IF($B$7="","",$B$7)</f>
        <v>項目4</v>
      </c>
      <c r="C802" s="19"/>
      <c r="D802" s="6"/>
      <c r="E802" s="6"/>
      <c r="F802" s="6"/>
      <c r="G802" s="19"/>
      <c r="H802" s="6"/>
      <c r="I802" s="6"/>
      <c r="J802" s="6"/>
      <c r="K802" s="19"/>
      <c r="L802" s="6"/>
      <c r="M802" s="6"/>
      <c r="N802" s="6"/>
      <c r="O802" s="19"/>
      <c r="P802" s="6"/>
      <c r="Q802" s="6"/>
      <c r="R802" s="6"/>
      <c r="S802" s="19"/>
      <c r="T802" s="6"/>
      <c r="U802" s="6"/>
      <c r="V802" s="6"/>
      <c r="W802" s="19"/>
      <c r="X802" s="6"/>
      <c r="Y802" s="6"/>
      <c r="Z802" s="6"/>
      <c r="AA802" s="19"/>
      <c r="AB802" s="6"/>
      <c r="AC802" s="6"/>
      <c r="AD802" s="6"/>
      <c r="AE802" s="19"/>
      <c r="AF802" s="6"/>
      <c r="AG802" s="6"/>
      <c r="AH802" s="6"/>
      <c r="AI802" s="19"/>
      <c r="AJ802" s="6"/>
      <c r="AK802" s="6"/>
      <c r="AL802" s="6"/>
      <c r="AM802" s="19"/>
      <c r="AN802" s="6"/>
      <c r="AO802" s="6"/>
      <c r="AP802" s="6"/>
      <c r="AQ802" s="19"/>
      <c r="AR802" s="6"/>
      <c r="AS802" s="6"/>
      <c r="AT802" s="6"/>
      <c r="AU802" s="19"/>
      <c r="AV802" s="6"/>
      <c r="AW802" s="6"/>
      <c r="AX802" s="30"/>
      <c r="AY802" s="19"/>
      <c r="AZ802" s="6"/>
      <c r="BA802" s="6"/>
      <c r="BB802" s="6"/>
      <c r="BC802" s="19"/>
      <c r="BD802" s="6"/>
      <c r="BE802" s="6"/>
      <c r="BF802" s="30"/>
      <c r="BG802" s="19"/>
      <c r="BH802" s="6"/>
      <c r="BI802" s="6"/>
      <c r="BJ802" s="6"/>
      <c r="BK802" s="19"/>
      <c r="BL802" s="6"/>
      <c r="BM802" s="6"/>
      <c r="BN802" s="30"/>
      <c r="BO802" s="19"/>
      <c r="BP802" s="6"/>
      <c r="BQ802" s="6"/>
      <c r="BR802" s="6"/>
      <c r="BS802" s="19"/>
      <c r="BT802" s="6"/>
      <c r="BU802" s="6"/>
      <c r="BV802" s="30"/>
      <c r="BW802" s="19"/>
      <c r="BX802" s="6"/>
      <c r="BY802" s="6"/>
      <c r="BZ802" s="6"/>
      <c r="CA802" s="19"/>
      <c r="CB802" s="6"/>
      <c r="CC802" s="6"/>
      <c r="CD802" s="30"/>
      <c r="CE802" s="19"/>
      <c r="CF802" s="6"/>
      <c r="CG802" s="6"/>
      <c r="CH802" s="6"/>
      <c r="CI802" s="19"/>
      <c r="CJ802" s="6"/>
      <c r="CK802" s="6"/>
      <c r="CL802" s="30"/>
      <c r="CM802" s="19"/>
      <c r="CN802" s="6"/>
      <c r="CO802" s="6"/>
      <c r="CP802" s="6"/>
      <c r="CQ802" s="19"/>
      <c r="CR802" s="6"/>
      <c r="CS802" s="6"/>
      <c r="CT802" s="30"/>
      <c r="CU802" s="19"/>
      <c r="CV802" s="6"/>
      <c r="CW802" s="6"/>
      <c r="CX802" s="6"/>
      <c r="CY802" s="19"/>
      <c r="CZ802" s="6"/>
      <c r="DA802" s="6"/>
      <c r="DB802" s="30"/>
      <c r="DC802" s="19"/>
      <c r="DD802" s="6"/>
      <c r="DE802" s="6"/>
      <c r="DF802" s="6"/>
      <c r="DG802" s="19"/>
      <c r="DH802" s="6"/>
      <c r="DI802" s="6"/>
      <c r="DJ802" s="30"/>
      <c r="DK802" s="19"/>
      <c r="DL802" s="6"/>
      <c r="DM802" s="6"/>
      <c r="DN802" s="6"/>
      <c r="DO802" s="19"/>
      <c r="DP802" s="6"/>
      <c r="DQ802" s="6"/>
      <c r="DR802" s="30"/>
      <c r="DS802" s="19"/>
      <c r="DT802" s="6"/>
      <c r="DU802" s="6"/>
      <c r="DV802" s="30"/>
      <c r="DW802" s="19"/>
      <c r="DX802" s="6"/>
      <c r="DY802" s="6"/>
      <c r="DZ802" s="6"/>
      <c r="EA802" s="19"/>
      <c r="EB802" s="6"/>
      <c r="EC802" s="6"/>
      <c r="ED802" s="30"/>
      <c r="EE802" s="19"/>
      <c r="EF802" s="6"/>
      <c r="EG802" s="6"/>
      <c r="EH802" s="6"/>
      <c r="EI802" s="19"/>
      <c r="EJ802" s="6"/>
      <c r="EK802" s="6"/>
      <c r="EL802" s="30"/>
      <c r="EM802" s="19"/>
      <c r="EN802" s="6"/>
      <c r="EO802" s="6"/>
      <c r="EP802" s="6"/>
      <c r="EQ802" s="19"/>
      <c r="ER802" s="6"/>
      <c r="ES802" s="6"/>
      <c r="ET802" s="30"/>
      <c r="EU802" s="19"/>
      <c r="EV802" s="6"/>
      <c r="EW802" s="6"/>
      <c r="EX802" s="6"/>
      <c r="EY802" s="19"/>
      <c r="EZ802" s="6"/>
      <c r="FA802" s="6"/>
      <c r="FB802" s="30"/>
      <c r="FC802" s="19"/>
      <c r="FD802" s="6"/>
      <c r="FE802" s="6"/>
      <c r="FF802" s="6"/>
      <c r="FG802" s="19"/>
      <c r="FH802" s="6"/>
      <c r="FI802" s="6"/>
      <c r="FJ802" s="30"/>
      <c r="FK802" s="19"/>
      <c r="FL802" s="6"/>
      <c r="FM802" s="6"/>
      <c r="FN802" s="117"/>
      <c r="FO802" s="86"/>
    </row>
    <row r="803" spans="1:171" x14ac:dyDescent="0.2">
      <c r="A803" s="1"/>
      <c r="B803" s="74" t="str">
        <f>IF($B$8="","",$B$8)</f>
        <v>項目5</v>
      </c>
      <c r="C803" s="19"/>
      <c r="D803" s="6"/>
      <c r="E803" s="6"/>
      <c r="F803" s="6"/>
      <c r="G803" s="19"/>
      <c r="H803" s="6"/>
      <c r="I803" s="6"/>
      <c r="J803" s="6"/>
      <c r="K803" s="19"/>
      <c r="L803" s="6"/>
      <c r="M803" s="6"/>
      <c r="N803" s="6"/>
      <c r="O803" s="19"/>
      <c r="P803" s="6"/>
      <c r="Q803" s="6"/>
      <c r="R803" s="6"/>
      <c r="S803" s="19"/>
      <c r="T803" s="6"/>
      <c r="U803" s="6"/>
      <c r="V803" s="6"/>
      <c r="W803" s="19"/>
      <c r="X803" s="6"/>
      <c r="Y803" s="6"/>
      <c r="Z803" s="6"/>
      <c r="AA803" s="19"/>
      <c r="AB803" s="6"/>
      <c r="AC803" s="6"/>
      <c r="AD803" s="6"/>
      <c r="AE803" s="19"/>
      <c r="AF803" s="6"/>
      <c r="AG803" s="6"/>
      <c r="AH803" s="6"/>
      <c r="AI803" s="19"/>
      <c r="AJ803" s="6"/>
      <c r="AK803" s="6"/>
      <c r="AL803" s="6"/>
      <c r="AM803" s="19"/>
      <c r="AN803" s="6"/>
      <c r="AO803" s="6"/>
      <c r="AP803" s="6"/>
      <c r="AQ803" s="19"/>
      <c r="AR803" s="6"/>
      <c r="AS803" s="6"/>
      <c r="AT803" s="6"/>
      <c r="AU803" s="19"/>
      <c r="AV803" s="6"/>
      <c r="AW803" s="6"/>
      <c r="AX803" s="30"/>
      <c r="AY803" s="19"/>
      <c r="AZ803" s="6"/>
      <c r="BA803" s="6"/>
      <c r="BB803" s="6"/>
      <c r="BC803" s="19"/>
      <c r="BD803" s="6"/>
      <c r="BE803" s="6"/>
      <c r="BF803" s="30"/>
      <c r="BG803" s="19"/>
      <c r="BH803" s="6"/>
      <c r="BI803" s="6"/>
      <c r="BJ803" s="6"/>
      <c r="BK803" s="19"/>
      <c r="BL803" s="6"/>
      <c r="BM803" s="6"/>
      <c r="BN803" s="30"/>
      <c r="BO803" s="19"/>
      <c r="BP803" s="6"/>
      <c r="BQ803" s="6"/>
      <c r="BR803" s="6"/>
      <c r="BS803" s="19"/>
      <c r="BT803" s="6"/>
      <c r="BU803" s="6"/>
      <c r="BV803" s="30"/>
      <c r="BW803" s="19"/>
      <c r="BX803" s="6"/>
      <c r="BY803" s="6"/>
      <c r="BZ803" s="6"/>
      <c r="CA803" s="19"/>
      <c r="CB803" s="6"/>
      <c r="CC803" s="6"/>
      <c r="CD803" s="30"/>
      <c r="CE803" s="19"/>
      <c r="CF803" s="6"/>
      <c r="CG803" s="6"/>
      <c r="CH803" s="6"/>
      <c r="CI803" s="19"/>
      <c r="CJ803" s="6"/>
      <c r="CK803" s="6"/>
      <c r="CL803" s="30"/>
      <c r="CM803" s="19"/>
      <c r="CN803" s="6"/>
      <c r="CO803" s="6"/>
      <c r="CP803" s="6"/>
      <c r="CQ803" s="19"/>
      <c r="CR803" s="6"/>
      <c r="CS803" s="6"/>
      <c r="CT803" s="30"/>
      <c r="CU803" s="19"/>
      <c r="CV803" s="6"/>
      <c r="CW803" s="6"/>
      <c r="CX803" s="6"/>
      <c r="CY803" s="19"/>
      <c r="CZ803" s="6"/>
      <c r="DA803" s="6"/>
      <c r="DB803" s="30"/>
      <c r="DC803" s="19"/>
      <c r="DD803" s="6"/>
      <c r="DE803" s="6"/>
      <c r="DF803" s="6"/>
      <c r="DG803" s="19"/>
      <c r="DH803" s="6"/>
      <c r="DI803" s="6"/>
      <c r="DJ803" s="30"/>
      <c r="DK803" s="19"/>
      <c r="DL803" s="6"/>
      <c r="DM803" s="6"/>
      <c r="DN803" s="6"/>
      <c r="DO803" s="19"/>
      <c r="DP803" s="6"/>
      <c r="DQ803" s="6"/>
      <c r="DR803" s="30"/>
      <c r="DS803" s="19"/>
      <c r="DT803" s="6"/>
      <c r="DU803" s="6"/>
      <c r="DV803" s="30"/>
      <c r="DW803" s="19"/>
      <c r="DX803" s="6"/>
      <c r="DY803" s="6"/>
      <c r="DZ803" s="6"/>
      <c r="EA803" s="19"/>
      <c r="EB803" s="6"/>
      <c r="EC803" s="6"/>
      <c r="ED803" s="30"/>
      <c r="EE803" s="19"/>
      <c r="EF803" s="6"/>
      <c r="EG803" s="6"/>
      <c r="EH803" s="6"/>
      <c r="EI803" s="19"/>
      <c r="EJ803" s="6"/>
      <c r="EK803" s="6"/>
      <c r="EL803" s="30"/>
      <c r="EM803" s="19"/>
      <c r="EN803" s="6"/>
      <c r="EO803" s="6"/>
      <c r="EP803" s="6"/>
      <c r="EQ803" s="19"/>
      <c r="ER803" s="6"/>
      <c r="ES803" s="6"/>
      <c r="ET803" s="30"/>
      <c r="EU803" s="19"/>
      <c r="EV803" s="6"/>
      <c r="EW803" s="6"/>
      <c r="EX803" s="6"/>
      <c r="EY803" s="19"/>
      <c r="EZ803" s="6"/>
      <c r="FA803" s="6"/>
      <c r="FB803" s="30"/>
      <c r="FC803" s="19"/>
      <c r="FD803" s="6"/>
      <c r="FE803" s="6"/>
      <c r="FF803" s="6"/>
      <c r="FG803" s="19"/>
      <c r="FH803" s="6"/>
      <c r="FI803" s="6"/>
      <c r="FJ803" s="30"/>
      <c r="FK803" s="19"/>
      <c r="FL803" s="6"/>
      <c r="FM803" s="6"/>
      <c r="FN803" s="117"/>
      <c r="FO803" s="86"/>
    </row>
    <row r="804" spans="1:171" x14ac:dyDescent="0.2">
      <c r="A804" s="1"/>
      <c r="B804" s="74" t="str">
        <f>IF($B$9="","",$B$9)</f>
        <v>項目6</v>
      </c>
      <c r="C804" s="19"/>
      <c r="D804" s="6"/>
      <c r="E804" s="6"/>
      <c r="F804" s="6"/>
      <c r="G804" s="19"/>
      <c r="H804" s="6"/>
      <c r="I804" s="6"/>
      <c r="J804" s="6"/>
      <c r="K804" s="19"/>
      <c r="L804" s="6"/>
      <c r="M804" s="6"/>
      <c r="N804" s="6"/>
      <c r="O804" s="19"/>
      <c r="P804" s="6"/>
      <c r="Q804" s="6"/>
      <c r="R804" s="6"/>
      <c r="S804" s="19"/>
      <c r="T804" s="6"/>
      <c r="U804" s="6"/>
      <c r="V804" s="6"/>
      <c r="W804" s="19"/>
      <c r="X804" s="6"/>
      <c r="Y804" s="6"/>
      <c r="Z804" s="6"/>
      <c r="AA804" s="19"/>
      <c r="AB804" s="6"/>
      <c r="AC804" s="6"/>
      <c r="AD804" s="6"/>
      <c r="AE804" s="19"/>
      <c r="AF804" s="6"/>
      <c r="AG804" s="6"/>
      <c r="AH804" s="6"/>
      <c r="AI804" s="19"/>
      <c r="AJ804" s="6"/>
      <c r="AK804" s="6"/>
      <c r="AL804" s="6"/>
      <c r="AM804" s="19"/>
      <c r="AN804" s="6"/>
      <c r="AO804" s="6"/>
      <c r="AP804" s="6"/>
      <c r="AQ804" s="19"/>
      <c r="AR804" s="6"/>
      <c r="AS804" s="6"/>
      <c r="AT804" s="6"/>
      <c r="AU804" s="19"/>
      <c r="AV804" s="6"/>
      <c r="AW804" s="6"/>
      <c r="AX804" s="30"/>
      <c r="AY804" s="19"/>
      <c r="AZ804" s="6"/>
      <c r="BA804" s="6"/>
      <c r="BB804" s="6"/>
      <c r="BC804" s="19"/>
      <c r="BD804" s="6"/>
      <c r="BE804" s="6"/>
      <c r="BF804" s="30"/>
      <c r="BG804" s="19"/>
      <c r="BH804" s="6"/>
      <c r="BI804" s="6"/>
      <c r="BJ804" s="6"/>
      <c r="BK804" s="19"/>
      <c r="BL804" s="6"/>
      <c r="BM804" s="6"/>
      <c r="BN804" s="30"/>
      <c r="BO804" s="19"/>
      <c r="BP804" s="6"/>
      <c r="BQ804" s="6"/>
      <c r="BR804" s="6"/>
      <c r="BS804" s="19"/>
      <c r="BT804" s="6"/>
      <c r="BU804" s="6"/>
      <c r="BV804" s="30"/>
      <c r="BW804" s="19"/>
      <c r="BX804" s="6"/>
      <c r="BY804" s="6"/>
      <c r="BZ804" s="6"/>
      <c r="CA804" s="19"/>
      <c r="CB804" s="6"/>
      <c r="CC804" s="6"/>
      <c r="CD804" s="30"/>
      <c r="CE804" s="19"/>
      <c r="CF804" s="6"/>
      <c r="CG804" s="6"/>
      <c r="CH804" s="6"/>
      <c r="CI804" s="19"/>
      <c r="CJ804" s="6"/>
      <c r="CK804" s="6"/>
      <c r="CL804" s="30"/>
      <c r="CM804" s="19"/>
      <c r="CN804" s="6"/>
      <c r="CO804" s="6"/>
      <c r="CP804" s="6"/>
      <c r="CQ804" s="19"/>
      <c r="CR804" s="6"/>
      <c r="CS804" s="6"/>
      <c r="CT804" s="30"/>
      <c r="CU804" s="19"/>
      <c r="CV804" s="6"/>
      <c r="CW804" s="6"/>
      <c r="CX804" s="6"/>
      <c r="CY804" s="19"/>
      <c r="CZ804" s="6"/>
      <c r="DA804" s="6"/>
      <c r="DB804" s="30"/>
      <c r="DC804" s="19"/>
      <c r="DD804" s="6"/>
      <c r="DE804" s="6"/>
      <c r="DF804" s="6"/>
      <c r="DG804" s="19"/>
      <c r="DH804" s="6"/>
      <c r="DI804" s="6"/>
      <c r="DJ804" s="30"/>
      <c r="DK804" s="19"/>
      <c r="DL804" s="6"/>
      <c r="DM804" s="6"/>
      <c r="DN804" s="6"/>
      <c r="DO804" s="19"/>
      <c r="DP804" s="6"/>
      <c r="DQ804" s="6"/>
      <c r="DR804" s="30"/>
      <c r="DS804" s="19"/>
      <c r="DT804" s="6"/>
      <c r="DU804" s="6"/>
      <c r="DV804" s="30"/>
      <c r="DW804" s="19"/>
      <c r="DX804" s="6"/>
      <c r="DY804" s="6"/>
      <c r="DZ804" s="6"/>
      <c r="EA804" s="19"/>
      <c r="EB804" s="6"/>
      <c r="EC804" s="6"/>
      <c r="ED804" s="30"/>
      <c r="EE804" s="19"/>
      <c r="EF804" s="6"/>
      <c r="EG804" s="6"/>
      <c r="EH804" s="6"/>
      <c r="EI804" s="19"/>
      <c r="EJ804" s="6"/>
      <c r="EK804" s="6"/>
      <c r="EL804" s="30"/>
      <c r="EM804" s="19"/>
      <c r="EN804" s="6"/>
      <c r="EO804" s="6"/>
      <c r="EP804" s="6"/>
      <c r="EQ804" s="19"/>
      <c r="ER804" s="6"/>
      <c r="ES804" s="6"/>
      <c r="ET804" s="30"/>
      <c r="EU804" s="19"/>
      <c r="EV804" s="6"/>
      <c r="EW804" s="6"/>
      <c r="EX804" s="6"/>
      <c r="EY804" s="19"/>
      <c r="EZ804" s="6"/>
      <c r="FA804" s="6"/>
      <c r="FB804" s="30"/>
      <c r="FC804" s="19"/>
      <c r="FD804" s="6"/>
      <c r="FE804" s="6"/>
      <c r="FF804" s="6"/>
      <c r="FG804" s="19"/>
      <c r="FH804" s="6"/>
      <c r="FI804" s="6"/>
      <c r="FJ804" s="30"/>
      <c r="FK804" s="19"/>
      <c r="FL804" s="6"/>
      <c r="FM804" s="6"/>
      <c r="FN804" s="117"/>
      <c r="FO804" s="86"/>
    </row>
    <row r="805" spans="1:171" x14ac:dyDescent="0.2">
      <c r="A805" s="1"/>
      <c r="B805" s="74" t="str">
        <f>IF($B$10="","",$B$10)</f>
        <v>項目7</v>
      </c>
      <c r="C805" s="19"/>
      <c r="D805" s="6"/>
      <c r="E805" s="6"/>
      <c r="F805" s="6"/>
      <c r="G805" s="19"/>
      <c r="H805" s="6"/>
      <c r="I805" s="6"/>
      <c r="J805" s="6"/>
      <c r="K805" s="19"/>
      <c r="L805" s="6"/>
      <c r="M805" s="6"/>
      <c r="N805" s="6"/>
      <c r="O805" s="19"/>
      <c r="P805" s="6"/>
      <c r="Q805" s="6"/>
      <c r="R805" s="6"/>
      <c r="S805" s="19"/>
      <c r="T805" s="6"/>
      <c r="U805" s="6"/>
      <c r="V805" s="6"/>
      <c r="W805" s="19"/>
      <c r="X805" s="6"/>
      <c r="Y805" s="6"/>
      <c r="Z805" s="6"/>
      <c r="AA805" s="19"/>
      <c r="AB805" s="6"/>
      <c r="AC805" s="6"/>
      <c r="AD805" s="6"/>
      <c r="AE805" s="19"/>
      <c r="AF805" s="6"/>
      <c r="AG805" s="6"/>
      <c r="AH805" s="6"/>
      <c r="AI805" s="19"/>
      <c r="AJ805" s="6"/>
      <c r="AK805" s="6"/>
      <c r="AL805" s="6"/>
      <c r="AM805" s="19"/>
      <c r="AN805" s="6"/>
      <c r="AO805" s="6"/>
      <c r="AP805" s="6"/>
      <c r="AQ805" s="19"/>
      <c r="AR805" s="6"/>
      <c r="AS805" s="6"/>
      <c r="AT805" s="6"/>
      <c r="AU805" s="19"/>
      <c r="AV805" s="6"/>
      <c r="AW805" s="6"/>
      <c r="AX805" s="30"/>
      <c r="AY805" s="19"/>
      <c r="AZ805" s="6"/>
      <c r="BA805" s="6"/>
      <c r="BB805" s="6"/>
      <c r="BC805" s="19"/>
      <c r="BD805" s="6"/>
      <c r="BE805" s="6"/>
      <c r="BF805" s="30"/>
      <c r="BG805" s="19"/>
      <c r="BH805" s="6"/>
      <c r="BI805" s="6"/>
      <c r="BJ805" s="6"/>
      <c r="BK805" s="19"/>
      <c r="BL805" s="6"/>
      <c r="BM805" s="6"/>
      <c r="BN805" s="30"/>
      <c r="BO805" s="19"/>
      <c r="BP805" s="6"/>
      <c r="BQ805" s="6"/>
      <c r="BR805" s="6"/>
      <c r="BS805" s="19"/>
      <c r="BT805" s="6"/>
      <c r="BU805" s="6"/>
      <c r="BV805" s="30"/>
      <c r="BW805" s="19"/>
      <c r="BX805" s="6"/>
      <c r="BY805" s="6"/>
      <c r="BZ805" s="6"/>
      <c r="CA805" s="19"/>
      <c r="CB805" s="6"/>
      <c r="CC805" s="6"/>
      <c r="CD805" s="30"/>
      <c r="CE805" s="19"/>
      <c r="CF805" s="6"/>
      <c r="CG805" s="6"/>
      <c r="CH805" s="6"/>
      <c r="CI805" s="19"/>
      <c r="CJ805" s="6"/>
      <c r="CK805" s="6"/>
      <c r="CL805" s="30"/>
      <c r="CM805" s="19"/>
      <c r="CN805" s="6"/>
      <c r="CO805" s="6"/>
      <c r="CP805" s="6"/>
      <c r="CQ805" s="19"/>
      <c r="CR805" s="6"/>
      <c r="CS805" s="6"/>
      <c r="CT805" s="30"/>
      <c r="CU805" s="19"/>
      <c r="CV805" s="6"/>
      <c r="CW805" s="6"/>
      <c r="CX805" s="6"/>
      <c r="CY805" s="19"/>
      <c r="CZ805" s="6"/>
      <c r="DA805" s="6"/>
      <c r="DB805" s="30"/>
      <c r="DC805" s="19"/>
      <c r="DD805" s="6"/>
      <c r="DE805" s="6"/>
      <c r="DF805" s="6"/>
      <c r="DG805" s="19"/>
      <c r="DH805" s="6"/>
      <c r="DI805" s="6"/>
      <c r="DJ805" s="30"/>
      <c r="DK805" s="19"/>
      <c r="DL805" s="6"/>
      <c r="DM805" s="6"/>
      <c r="DN805" s="6"/>
      <c r="DO805" s="19"/>
      <c r="DP805" s="6"/>
      <c r="DQ805" s="6"/>
      <c r="DR805" s="30"/>
      <c r="DS805" s="19"/>
      <c r="DT805" s="6"/>
      <c r="DU805" s="6"/>
      <c r="DV805" s="30"/>
      <c r="DW805" s="19"/>
      <c r="DX805" s="6"/>
      <c r="DY805" s="6"/>
      <c r="DZ805" s="6"/>
      <c r="EA805" s="19"/>
      <c r="EB805" s="6"/>
      <c r="EC805" s="6"/>
      <c r="ED805" s="30"/>
      <c r="EE805" s="19"/>
      <c r="EF805" s="6"/>
      <c r="EG805" s="6"/>
      <c r="EH805" s="6"/>
      <c r="EI805" s="19"/>
      <c r="EJ805" s="6"/>
      <c r="EK805" s="6"/>
      <c r="EL805" s="30"/>
      <c r="EM805" s="19"/>
      <c r="EN805" s="6"/>
      <c r="EO805" s="6"/>
      <c r="EP805" s="6"/>
      <c r="EQ805" s="19"/>
      <c r="ER805" s="6"/>
      <c r="ES805" s="6"/>
      <c r="ET805" s="30"/>
      <c r="EU805" s="19"/>
      <c r="EV805" s="6"/>
      <c r="EW805" s="6"/>
      <c r="EX805" s="6"/>
      <c r="EY805" s="19"/>
      <c r="EZ805" s="6"/>
      <c r="FA805" s="6"/>
      <c r="FB805" s="30"/>
      <c r="FC805" s="19"/>
      <c r="FD805" s="6"/>
      <c r="FE805" s="6"/>
      <c r="FF805" s="6"/>
      <c r="FG805" s="19"/>
      <c r="FH805" s="6"/>
      <c r="FI805" s="6"/>
      <c r="FJ805" s="30"/>
      <c r="FK805" s="19"/>
      <c r="FL805" s="6"/>
      <c r="FM805" s="6"/>
      <c r="FN805" s="117"/>
      <c r="FO805" s="86"/>
    </row>
    <row r="806" spans="1:171" x14ac:dyDescent="0.2">
      <c r="A806" s="1"/>
      <c r="B806" s="74" t="str">
        <f>IF($B$11="","",$B$11)</f>
        <v>項目8</v>
      </c>
      <c r="C806" s="19"/>
      <c r="D806" s="6"/>
      <c r="E806" s="6"/>
      <c r="F806" s="6"/>
      <c r="G806" s="19"/>
      <c r="H806" s="6"/>
      <c r="I806" s="6"/>
      <c r="J806" s="6"/>
      <c r="K806" s="19"/>
      <c r="L806" s="6"/>
      <c r="M806" s="6"/>
      <c r="N806" s="6"/>
      <c r="O806" s="19"/>
      <c r="P806" s="6"/>
      <c r="Q806" s="6"/>
      <c r="R806" s="6"/>
      <c r="S806" s="19"/>
      <c r="T806" s="6"/>
      <c r="U806" s="6"/>
      <c r="V806" s="6"/>
      <c r="W806" s="19"/>
      <c r="X806" s="6"/>
      <c r="Y806" s="6"/>
      <c r="Z806" s="6"/>
      <c r="AA806" s="19"/>
      <c r="AB806" s="6"/>
      <c r="AC806" s="6"/>
      <c r="AD806" s="6"/>
      <c r="AE806" s="19"/>
      <c r="AF806" s="6"/>
      <c r="AG806" s="6"/>
      <c r="AH806" s="6"/>
      <c r="AI806" s="19"/>
      <c r="AJ806" s="6"/>
      <c r="AK806" s="6"/>
      <c r="AL806" s="6"/>
      <c r="AM806" s="19"/>
      <c r="AN806" s="6"/>
      <c r="AO806" s="6"/>
      <c r="AP806" s="6"/>
      <c r="AQ806" s="19"/>
      <c r="AR806" s="6"/>
      <c r="AS806" s="6"/>
      <c r="AT806" s="6"/>
      <c r="AU806" s="19"/>
      <c r="AV806" s="6"/>
      <c r="AW806" s="6"/>
      <c r="AX806" s="30"/>
      <c r="AY806" s="19"/>
      <c r="AZ806" s="6"/>
      <c r="BA806" s="6"/>
      <c r="BB806" s="6"/>
      <c r="BC806" s="19"/>
      <c r="BD806" s="6"/>
      <c r="BE806" s="6"/>
      <c r="BF806" s="30"/>
      <c r="BG806" s="19"/>
      <c r="BH806" s="6"/>
      <c r="BI806" s="6"/>
      <c r="BJ806" s="6"/>
      <c r="BK806" s="19"/>
      <c r="BL806" s="6"/>
      <c r="BM806" s="6"/>
      <c r="BN806" s="30"/>
      <c r="BO806" s="19"/>
      <c r="BP806" s="6"/>
      <c r="BQ806" s="6"/>
      <c r="BR806" s="6"/>
      <c r="BS806" s="19"/>
      <c r="BT806" s="6"/>
      <c r="BU806" s="6"/>
      <c r="BV806" s="30"/>
      <c r="BW806" s="19"/>
      <c r="BX806" s="6"/>
      <c r="BY806" s="6"/>
      <c r="BZ806" s="6"/>
      <c r="CA806" s="19"/>
      <c r="CB806" s="6"/>
      <c r="CC806" s="6"/>
      <c r="CD806" s="30"/>
      <c r="CE806" s="19"/>
      <c r="CF806" s="6"/>
      <c r="CG806" s="6"/>
      <c r="CH806" s="6"/>
      <c r="CI806" s="19"/>
      <c r="CJ806" s="6"/>
      <c r="CK806" s="6"/>
      <c r="CL806" s="30"/>
      <c r="CM806" s="19"/>
      <c r="CN806" s="6"/>
      <c r="CO806" s="6"/>
      <c r="CP806" s="6"/>
      <c r="CQ806" s="19"/>
      <c r="CR806" s="6"/>
      <c r="CS806" s="6"/>
      <c r="CT806" s="30"/>
      <c r="CU806" s="19"/>
      <c r="CV806" s="6"/>
      <c r="CW806" s="6"/>
      <c r="CX806" s="6"/>
      <c r="CY806" s="19"/>
      <c r="CZ806" s="6"/>
      <c r="DA806" s="6"/>
      <c r="DB806" s="30"/>
      <c r="DC806" s="19"/>
      <c r="DD806" s="6"/>
      <c r="DE806" s="6"/>
      <c r="DF806" s="6"/>
      <c r="DG806" s="19"/>
      <c r="DH806" s="6"/>
      <c r="DI806" s="6"/>
      <c r="DJ806" s="30"/>
      <c r="DK806" s="19"/>
      <c r="DL806" s="6"/>
      <c r="DM806" s="6"/>
      <c r="DN806" s="6"/>
      <c r="DO806" s="19"/>
      <c r="DP806" s="6"/>
      <c r="DQ806" s="6"/>
      <c r="DR806" s="30"/>
      <c r="DS806" s="19"/>
      <c r="DT806" s="6"/>
      <c r="DU806" s="6"/>
      <c r="DV806" s="30"/>
      <c r="DW806" s="19"/>
      <c r="DX806" s="6"/>
      <c r="DY806" s="6"/>
      <c r="DZ806" s="6"/>
      <c r="EA806" s="19"/>
      <c r="EB806" s="6"/>
      <c r="EC806" s="6"/>
      <c r="ED806" s="30"/>
      <c r="EE806" s="19"/>
      <c r="EF806" s="6"/>
      <c r="EG806" s="6"/>
      <c r="EH806" s="6"/>
      <c r="EI806" s="19"/>
      <c r="EJ806" s="6"/>
      <c r="EK806" s="6"/>
      <c r="EL806" s="30"/>
      <c r="EM806" s="19"/>
      <c r="EN806" s="6"/>
      <c r="EO806" s="6"/>
      <c r="EP806" s="6"/>
      <c r="EQ806" s="19"/>
      <c r="ER806" s="6"/>
      <c r="ES806" s="6"/>
      <c r="ET806" s="30"/>
      <c r="EU806" s="19"/>
      <c r="EV806" s="6"/>
      <c r="EW806" s="6"/>
      <c r="EX806" s="6"/>
      <c r="EY806" s="19"/>
      <c r="EZ806" s="6"/>
      <c r="FA806" s="6"/>
      <c r="FB806" s="30"/>
      <c r="FC806" s="19"/>
      <c r="FD806" s="6"/>
      <c r="FE806" s="6"/>
      <c r="FF806" s="6"/>
      <c r="FG806" s="19"/>
      <c r="FH806" s="6"/>
      <c r="FI806" s="6"/>
      <c r="FJ806" s="30"/>
      <c r="FK806" s="19"/>
      <c r="FL806" s="6"/>
      <c r="FM806" s="6"/>
      <c r="FN806" s="117"/>
      <c r="FO806" s="86"/>
    </row>
    <row r="807" spans="1:171" x14ac:dyDescent="0.2">
      <c r="A807" s="1"/>
      <c r="B807" s="74" t="str">
        <f>IF($B$12="","",$B$12)</f>
        <v>項目9</v>
      </c>
      <c r="C807" s="19"/>
      <c r="D807" s="6"/>
      <c r="E807" s="6"/>
      <c r="F807" s="6"/>
      <c r="G807" s="19"/>
      <c r="H807" s="6"/>
      <c r="I807" s="6"/>
      <c r="J807" s="6"/>
      <c r="K807" s="19"/>
      <c r="L807" s="6"/>
      <c r="M807" s="6"/>
      <c r="N807" s="6"/>
      <c r="O807" s="19"/>
      <c r="P807" s="6"/>
      <c r="Q807" s="6"/>
      <c r="R807" s="6"/>
      <c r="S807" s="19"/>
      <c r="T807" s="6"/>
      <c r="U807" s="6"/>
      <c r="V807" s="6"/>
      <c r="W807" s="19"/>
      <c r="X807" s="6"/>
      <c r="Y807" s="6"/>
      <c r="Z807" s="6"/>
      <c r="AA807" s="19"/>
      <c r="AB807" s="6"/>
      <c r="AC807" s="6"/>
      <c r="AD807" s="6"/>
      <c r="AE807" s="19"/>
      <c r="AF807" s="6"/>
      <c r="AG807" s="6"/>
      <c r="AH807" s="6"/>
      <c r="AI807" s="19"/>
      <c r="AJ807" s="6"/>
      <c r="AK807" s="6"/>
      <c r="AL807" s="6"/>
      <c r="AM807" s="19"/>
      <c r="AN807" s="6"/>
      <c r="AO807" s="6"/>
      <c r="AP807" s="6"/>
      <c r="AQ807" s="19"/>
      <c r="AR807" s="6"/>
      <c r="AS807" s="6"/>
      <c r="AT807" s="6"/>
      <c r="AU807" s="19"/>
      <c r="AV807" s="6"/>
      <c r="AW807" s="6"/>
      <c r="AX807" s="30"/>
      <c r="AY807" s="19"/>
      <c r="AZ807" s="6"/>
      <c r="BA807" s="6"/>
      <c r="BB807" s="6"/>
      <c r="BC807" s="19"/>
      <c r="BD807" s="6"/>
      <c r="BE807" s="6"/>
      <c r="BF807" s="30"/>
      <c r="BG807" s="19"/>
      <c r="BH807" s="6"/>
      <c r="BI807" s="6"/>
      <c r="BJ807" s="6"/>
      <c r="BK807" s="19"/>
      <c r="BL807" s="6"/>
      <c r="BM807" s="6"/>
      <c r="BN807" s="30"/>
      <c r="BO807" s="19"/>
      <c r="BP807" s="6"/>
      <c r="BQ807" s="6"/>
      <c r="BR807" s="6"/>
      <c r="BS807" s="19"/>
      <c r="BT807" s="6"/>
      <c r="BU807" s="6"/>
      <c r="BV807" s="30"/>
      <c r="BW807" s="19"/>
      <c r="BX807" s="6"/>
      <c r="BY807" s="6"/>
      <c r="BZ807" s="6"/>
      <c r="CA807" s="19"/>
      <c r="CB807" s="6"/>
      <c r="CC807" s="6"/>
      <c r="CD807" s="30"/>
      <c r="CE807" s="19"/>
      <c r="CF807" s="6"/>
      <c r="CG807" s="6"/>
      <c r="CH807" s="6"/>
      <c r="CI807" s="19"/>
      <c r="CJ807" s="6"/>
      <c r="CK807" s="6"/>
      <c r="CL807" s="30"/>
      <c r="CM807" s="19"/>
      <c r="CN807" s="6"/>
      <c r="CO807" s="6"/>
      <c r="CP807" s="6"/>
      <c r="CQ807" s="19"/>
      <c r="CR807" s="6"/>
      <c r="CS807" s="6"/>
      <c r="CT807" s="30"/>
      <c r="CU807" s="19"/>
      <c r="CV807" s="6"/>
      <c r="CW807" s="6"/>
      <c r="CX807" s="6"/>
      <c r="CY807" s="19"/>
      <c r="CZ807" s="6"/>
      <c r="DA807" s="6"/>
      <c r="DB807" s="30"/>
      <c r="DC807" s="19"/>
      <c r="DD807" s="6"/>
      <c r="DE807" s="6"/>
      <c r="DF807" s="6"/>
      <c r="DG807" s="19"/>
      <c r="DH807" s="6"/>
      <c r="DI807" s="6"/>
      <c r="DJ807" s="30"/>
      <c r="DK807" s="19"/>
      <c r="DL807" s="6"/>
      <c r="DM807" s="6"/>
      <c r="DN807" s="6"/>
      <c r="DO807" s="19"/>
      <c r="DP807" s="6"/>
      <c r="DQ807" s="6"/>
      <c r="DR807" s="30"/>
      <c r="DS807" s="19"/>
      <c r="DT807" s="6"/>
      <c r="DU807" s="6"/>
      <c r="DV807" s="30"/>
      <c r="DW807" s="19"/>
      <c r="DX807" s="6"/>
      <c r="DY807" s="6"/>
      <c r="DZ807" s="6"/>
      <c r="EA807" s="19"/>
      <c r="EB807" s="6"/>
      <c r="EC807" s="6"/>
      <c r="ED807" s="30"/>
      <c r="EE807" s="19"/>
      <c r="EF807" s="6"/>
      <c r="EG807" s="6"/>
      <c r="EH807" s="6"/>
      <c r="EI807" s="19"/>
      <c r="EJ807" s="6"/>
      <c r="EK807" s="6"/>
      <c r="EL807" s="30"/>
      <c r="EM807" s="19"/>
      <c r="EN807" s="6"/>
      <c r="EO807" s="6"/>
      <c r="EP807" s="6"/>
      <c r="EQ807" s="19"/>
      <c r="ER807" s="6"/>
      <c r="ES807" s="6"/>
      <c r="ET807" s="30"/>
      <c r="EU807" s="19"/>
      <c r="EV807" s="6"/>
      <c r="EW807" s="6"/>
      <c r="EX807" s="6"/>
      <c r="EY807" s="19"/>
      <c r="EZ807" s="6"/>
      <c r="FA807" s="6"/>
      <c r="FB807" s="30"/>
      <c r="FC807" s="19"/>
      <c r="FD807" s="6"/>
      <c r="FE807" s="6"/>
      <c r="FF807" s="6"/>
      <c r="FG807" s="19"/>
      <c r="FH807" s="6"/>
      <c r="FI807" s="6"/>
      <c r="FJ807" s="30"/>
      <c r="FK807" s="19"/>
      <c r="FL807" s="6"/>
      <c r="FM807" s="6"/>
      <c r="FN807" s="117"/>
      <c r="FO807" s="86"/>
    </row>
    <row r="808" spans="1:171" x14ac:dyDescent="0.2">
      <c r="A808" s="1"/>
      <c r="B808" s="74" t="str">
        <f>IF($B$13="","",$B$13)</f>
        <v>項目10</v>
      </c>
      <c r="C808" s="19"/>
      <c r="D808" s="6"/>
      <c r="E808" s="6"/>
      <c r="F808" s="6"/>
      <c r="G808" s="19"/>
      <c r="H808" s="6"/>
      <c r="I808" s="6"/>
      <c r="J808" s="6"/>
      <c r="K808" s="19"/>
      <c r="L808" s="6"/>
      <c r="M808" s="6"/>
      <c r="N808" s="6"/>
      <c r="O808" s="19"/>
      <c r="P808" s="6"/>
      <c r="Q808" s="6"/>
      <c r="R808" s="6"/>
      <c r="S808" s="19"/>
      <c r="T808" s="6"/>
      <c r="U808" s="6"/>
      <c r="V808" s="6"/>
      <c r="W808" s="19"/>
      <c r="X808" s="6"/>
      <c r="Y808" s="6"/>
      <c r="Z808" s="6"/>
      <c r="AA808" s="19"/>
      <c r="AB808" s="6"/>
      <c r="AC808" s="6"/>
      <c r="AD808" s="6"/>
      <c r="AE808" s="19"/>
      <c r="AF808" s="6"/>
      <c r="AG808" s="6"/>
      <c r="AH808" s="6"/>
      <c r="AI808" s="19"/>
      <c r="AJ808" s="6"/>
      <c r="AK808" s="6"/>
      <c r="AL808" s="6"/>
      <c r="AM808" s="19"/>
      <c r="AN808" s="6"/>
      <c r="AO808" s="6"/>
      <c r="AP808" s="6"/>
      <c r="AQ808" s="19"/>
      <c r="AR808" s="6"/>
      <c r="AS808" s="6"/>
      <c r="AT808" s="6"/>
      <c r="AU808" s="19"/>
      <c r="AV808" s="6"/>
      <c r="AW808" s="6"/>
      <c r="AX808" s="30"/>
      <c r="AY808" s="19"/>
      <c r="AZ808" s="6"/>
      <c r="BA808" s="6"/>
      <c r="BB808" s="6"/>
      <c r="BC808" s="19"/>
      <c r="BD808" s="6"/>
      <c r="BE808" s="6"/>
      <c r="BF808" s="30"/>
      <c r="BG808" s="19"/>
      <c r="BH808" s="6"/>
      <c r="BI808" s="6"/>
      <c r="BJ808" s="6"/>
      <c r="BK808" s="19"/>
      <c r="BL808" s="6"/>
      <c r="BM808" s="6"/>
      <c r="BN808" s="30"/>
      <c r="BO808" s="19"/>
      <c r="BP808" s="6"/>
      <c r="BQ808" s="6"/>
      <c r="BR808" s="6"/>
      <c r="BS808" s="19"/>
      <c r="BT808" s="6"/>
      <c r="BU808" s="6"/>
      <c r="BV808" s="30"/>
      <c r="BW808" s="19"/>
      <c r="BX808" s="6"/>
      <c r="BY808" s="6"/>
      <c r="BZ808" s="6"/>
      <c r="CA808" s="19"/>
      <c r="CB808" s="6"/>
      <c r="CC808" s="6"/>
      <c r="CD808" s="30"/>
      <c r="CE808" s="19"/>
      <c r="CF808" s="6"/>
      <c r="CG808" s="6"/>
      <c r="CH808" s="6"/>
      <c r="CI808" s="19"/>
      <c r="CJ808" s="6"/>
      <c r="CK808" s="6"/>
      <c r="CL808" s="30"/>
      <c r="CM808" s="19"/>
      <c r="CN808" s="6"/>
      <c r="CO808" s="6"/>
      <c r="CP808" s="6"/>
      <c r="CQ808" s="19"/>
      <c r="CR808" s="6"/>
      <c r="CS808" s="6"/>
      <c r="CT808" s="30"/>
      <c r="CU808" s="19"/>
      <c r="CV808" s="6"/>
      <c r="CW808" s="6"/>
      <c r="CX808" s="6"/>
      <c r="CY808" s="19"/>
      <c r="CZ808" s="6"/>
      <c r="DA808" s="6"/>
      <c r="DB808" s="30"/>
      <c r="DC808" s="19"/>
      <c r="DD808" s="6"/>
      <c r="DE808" s="6"/>
      <c r="DF808" s="6"/>
      <c r="DG808" s="19"/>
      <c r="DH808" s="6"/>
      <c r="DI808" s="6"/>
      <c r="DJ808" s="30"/>
      <c r="DK808" s="19"/>
      <c r="DL808" s="6"/>
      <c r="DM808" s="6"/>
      <c r="DN808" s="6"/>
      <c r="DO808" s="19"/>
      <c r="DP808" s="6"/>
      <c r="DQ808" s="6"/>
      <c r="DR808" s="30"/>
      <c r="DS808" s="19"/>
      <c r="DT808" s="6"/>
      <c r="DU808" s="6"/>
      <c r="DV808" s="30"/>
      <c r="DW808" s="19"/>
      <c r="DX808" s="6"/>
      <c r="DY808" s="6"/>
      <c r="DZ808" s="6"/>
      <c r="EA808" s="19"/>
      <c r="EB808" s="6"/>
      <c r="EC808" s="6"/>
      <c r="ED808" s="30"/>
      <c r="EE808" s="19"/>
      <c r="EF808" s="6"/>
      <c r="EG808" s="6"/>
      <c r="EH808" s="6"/>
      <c r="EI808" s="19"/>
      <c r="EJ808" s="6"/>
      <c r="EK808" s="6"/>
      <c r="EL808" s="30"/>
      <c r="EM808" s="19"/>
      <c r="EN808" s="6"/>
      <c r="EO808" s="6"/>
      <c r="EP808" s="6"/>
      <c r="EQ808" s="19"/>
      <c r="ER808" s="6"/>
      <c r="ES808" s="6"/>
      <c r="ET808" s="30"/>
      <c r="EU808" s="19"/>
      <c r="EV808" s="6"/>
      <c r="EW808" s="6"/>
      <c r="EX808" s="6"/>
      <c r="EY808" s="19"/>
      <c r="EZ808" s="6"/>
      <c r="FA808" s="6"/>
      <c r="FB808" s="30"/>
      <c r="FC808" s="19"/>
      <c r="FD808" s="6"/>
      <c r="FE808" s="6"/>
      <c r="FF808" s="6"/>
      <c r="FG808" s="19"/>
      <c r="FH808" s="6"/>
      <c r="FI808" s="6"/>
      <c r="FJ808" s="30"/>
      <c r="FK808" s="19"/>
      <c r="FL808" s="6"/>
      <c r="FM808" s="6"/>
      <c r="FN808" s="117"/>
      <c r="FO808" s="86"/>
    </row>
    <row r="809" spans="1:171" x14ac:dyDescent="0.2">
      <c r="A809" s="1"/>
      <c r="B809" s="74" t="str">
        <f>IF($B$14="","",$B$14)</f>
        <v>項目11</v>
      </c>
      <c r="C809" s="19"/>
      <c r="D809" s="6"/>
      <c r="E809" s="6"/>
      <c r="F809" s="6"/>
      <c r="G809" s="19"/>
      <c r="H809" s="6"/>
      <c r="I809" s="6"/>
      <c r="J809" s="6"/>
      <c r="K809" s="19"/>
      <c r="L809" s="6"/>
      <c r="M809" s="6"/>
      <c r="N809" s="6"/>
      <c r="O809" s="19"/>
      <c r="P809" s="6"/>
      <c r="Q809" s="6"/>
      <c r="R809" s="6"/>
      <c r="S809" s="19"/>
      <c r="T809" s="6"/>
      <c r="U809" s="6"/>
      <c r="V809" s="6"/>
      <c r="W809" s="19"/>
      <c r="X809" s="6"/>
      <c r="Y809" s="6"/>
      <c r="Z809" s="6"/>
      <c r="AA809" s="19"/>
      <c r="AB809" s="6"/>
      <c r="AC809" s="6"/>
      <c r="AD809" s="6"/>
      <c r="AE809" s="19"/>
      <c r="AF809" s="6"/>
      <c r="AG809" s="6"/>
      <c r="AH809" s="6"/>
      <c r="AI809" s="19"/>
      <c r="AJ809" s="6"/>
      <c r="AK809" s="6"/>
      <c r="AL809" s="6"/>
      <c r="AM809" s="19"/>
      <c r="AN809" s="6"/>
      <c r="AO809" s="6"/>
      <c r="AP809" s="6"/>
      <c r="AQ809" s="19"/>
      <c r="AR809" s="6"/>
      <c r="AS809" s="6"/>
      <c r="AT809" s="6"/>
      <c r="AU809" s="19"/>
      <c r="AV809" s="6"/>
      <c r="AW809" s="6"/>
      <c r="AX809" s="30"/>
      <c r="AY809" s="19"/>
      <c r="AZ809" s="6"/>
      <c r="BA809" s="6"/>
      <c r="BB809" s="6"/>
      <c r="BC809" s="19"/>
      <c r="BD809" s="6"/>
      <c r="BE809" s="6"/>
      <c r="BF809" s="30"/>
      <c r="BG809" s="19"/>
      <c r="BH809" s="6"/>
      <c r="BI809" s="6"/>
      <c r="BJ809" s="6"/>
      <c r="BK809" s="19"/>
      <c r="BL809" s="6"/>
      <c r="BM809" s="6"/>
      <c r="BN809" s="30"/>
      <c r="BO809" s="19"/>
      <c r="BP809" s="6"/>
      <c r="BQ809" s="6"/>
      <c r="BR809" s="6"/>
      <c r="BS809" s="19"/>
      <c r="BT809" s="6"/>
      <c r="BU809" s="6"/>
      <c r="BV809" s="30"/>
      <c r="BW809" s="19"/>
      <c r="BX809" s="6"/>
      <c r="BY809" s="6"/>
      <c r="BZ809" s="6"/>
      <c r="CA809" s="19"/>
      <c r="CB809" s="6"/>
      <c r="CC809" s="6"/>
      <c r="CD809" s="30"/>
      <c r="CE809" s="19"/>
      <c r="CF809" s="6"/>
      <c r="CG809" s="6"/>
      <c r="CH809" s="6"/>
      <c r="CI809" s="19"/>
      <c r="CJ809" s="6"/>
      <c r="CK809" s="6"/>
      <c r="CL809" s="30"/>
      <c r="CM809" s="19"/>
      <c r="CN809" s="6"/>
      <c r="CO809" s="6"/>
      <c r="CP809" s="6"/>
      <c r="CQ809" s="19"/>
      <c r="CR809" s="6"/>
      <c r="CS809" s="6"/>
      <c r="CT809" s="30"/>
      <c r="CU809" s="19"/>
      <c r="CV809" s="6"/>
      <c r="CW809" s="6"/>
      <c r="CX809" s="6"/>
      <c r="CY809" s="19"/>
      <c r="CZ809" s="6"/>
      <c r="DA809" s="6"/>
      <c r="DB809" s="30"/>
      <c r="DC809" s="19"/>
      <c r="DD809" s="6"/>
      <c r="DE809" s="6"/>
      <c r="DF809" s="6"/>
      <c r="DG809" s="19"/>
      <c r="DH809" s="6"/>
      <c r="DI809" s="6"/>
      <c r="DJ809" s="30"/>
      <c r="DK809" s="19"/>
      <c r="DL809" s="6"/>
      <c r="DM809" s="6"/>
      <c r="DN809" s="6"/>
      <c r="DO809" s="19"/>
      <c r="DP809" s="6"/>
      <c r="DQ809" s="6"/>
      <c r="DR809" s="30"/>
      <c r="DS809" s="19"/>
      <c r="DT809" s="6"/>
      <c r="DU809" s="6"/>
      <c r="DV809" s="30"/>
      <c r="DW809" s="19"/>
      <c r="DX809" s="6"/>
      <c r="DY809" s="6"/>
      <c r="DZ809" s="6"/>
      <c r="EA809" s="19"/>
      <c r="EB809" s="6"/>
      <c r="EC809" s="6"/>
      <c r="ED809" s="30"/>
      <c r="EE809" s="19"/>
      <c r="EF809" s="6"/>
      <c r="EG809" s="6"/>
      <c r="EH809" s="6"/>
      <c r="EI809" s="19"/>
      <c r="EJ809" s="6"/>
      <c r="EK809" s="6"/>
      <c r="EL809" s="30"/>
      <c r="EM809" s="19"/>
      <c r="EN809" s="6"/>
      <c r="EO809" s="6"/>
      <c r="EP809" s="6"/>
      <c r="EQ809" s="19"/>
      <c r="ER809" s="6"/>
      <c r="ES809" s="6"/>
      <c r="ET809" s="30"/>
      <c r="EU809" s="19"/>
      <c r="EV809" s="6"/>
      <c r="EW809" s="6"/>
      <c r="EX809" s="6"/>
      <c r="EY809" s="19"/>
      <c r="EZ809" s="6"/>
      <c r="FA809" s="6"/>
      <c r="FB809" s="30"/>
      <c r="FC809" s="19"/>
      <c r="FD809" s="6"/>
      <c r="FE809" s="6"/>
      <c r="FF809" s="6"/>
      <c r="FG809" s="19"/>
      <c r="FH809" s="6"/>
      <c r="FI809" s="6"/>
      <c r="FJ809" s="30"/>
      <c r="FK809" s="19"/>
      <c r="FL809" s="6"/>
      <c r="FM809" s="6"/>
      <c r="FN809" s="117"/>
      <c r="FO809" s="86"/>
    </row>
    <row r="810" spans="1:171" x14ac:dyDescent="0.2">
      <c r="A810" s="1"/>
      <c r="B810" s="74" t="str">
        <f>IF($B$15="","",$B$15)</f>
        <v>項目12</v>
      </c>
      <c r="C810" s="19"/>
      <c r="D810" s="6"/>
      <c r="E810" s="6"/>
      <c r="F810" s="6"/>
      <c r="G810" s="19"/>
      <c r="H810" s="6"/>
      <c r="I810" s="6"/>
      <c r="J810" s="6"/>
      <c r="K810" s="19"/>
      <c r="L810" s="6"/>
      <c r="M810" s="6"/>
      <c r="N810" s="6"/>
      <c r="O810" s="19"/>
      <c r="P810" s="6"/>
      <c r="Q810" s="6"/>
      <c r="R810" s="6"/>
      <c r="S810" s="19"/>
      <c r="T810" s="6"/>
      <c r="U810" s="6"/>
      <c r="V810" s="6"/>
      <c r="W810" s="19"/>
      <c r="X810" s="6"/>
      <c r="Y810" s="6"/>
      <c r="Z810" s="6"/>
      <c r="AA810" s="19"/>
      <c r="AB810" s="6"/>
      <c r="AC810" s="6"/>
      <c r="AD810" s="6"/>
      <c r="AE810" s="19"/>
      <c r="AF810" s="6"/>
      <c r="AG810" s="6"/>
      <c r="AH810" s="6"/>
      <c r="AI810" s="19"/>
      <c r="AJ810" s="6"/>
      <c r="AK810" s="6"/>
      <c r="AL810" s="6"/>
      <c r="AM810" s="19"/>
      <c r="AN810" s="6"/>
      <c r="AO810" s="6"/>
      <c r="AP810" s="6"/>
      <c r="AQ810" s="19"/>
      <c r="AR810" s="6"/>
      <c r="AS810" s="6"/>
      <c r="AT810" s="6"/>
      <c r="AU810" s="19"/>
      <c r="AV810" s="6"/>
      <c r="AW810" s="6"/>
      <c r="AX810" s="30"/>
      <c r="AY810" s="19"/>
      <c r="AZ810" s="6"/>
      <c r="BA810" s="6"/>
      <c r="BB810" s="6"/>
      <c r="BC810" s="19"/>
      <c r="BD810" s="6"/>
      <c r="BE810" s="6"/>
      <c r="BF810" s="30"/>
      <c r="BG810" s="19"/>
      <c r="BH810" s="6"/>
      <c r="BI810" s="6"/>
      <c r="BJ810" s="6"/>
      <c r="BK810" s="19"/>
      <c r="BL810" s="6"/>
      <c r="BM810" s="6"/>
      <c r="BN810" s="30"/>
      <c r="BO810" s="19"/>
      <c r="BP810" s="6"/>
      <c r="BQ810" s="6"/>
      <c r="BR810" s="6"/>
      <c r="BS810" s="19"/>
      <c r="BT810" s="6"/>
      <c r="BU810" s="6"/>
      <c r="BV810" s="30"/>
      <c r="BW810" s="19"/>
      <c r="BX810" s="6"/>
      <c r="BY810" s="6"/>
      <c r="BZ810" s="6"/>
      <c r="CA810" s="19"/>
      <c r="CB810" s="6"/>
      <c r="CC810" s="6"/>
      <c r="CD810" s="30"/>
      <c r="CE810" s="19"/>
      <c r="CF810" s="6"/>
      <c r="CG810" s="6"/>
      <c r="CH810" s="6"/>
      <c r="CI810" s="19"/>
      <c r="CJ810" s="6"/>
      <c r="CK810" s="6"/>
      <c r="CL810" s="30"/>
      <c r="CM810" s="19"/>
      <c r="CN810" s="6"/>
      <c r="CO810" s="6"/>
      <c r="CP810" s="6"/>
      <c r="CQ810" s="19"/>
      <c r="CR810" s="6"/>
      <c r="CS810" s="6"/>
      <c r="CT810" s="30"/>
      <c r="CU810" s="19"/>
      <c r="CV810" s="6"/>
      <c r="CW810" s="6"/>
      <c r="CX810" s="6"/>
      <c r="CY810" s="19"/>
      <c r="CZ810" s="6"/>
      <c r="DA810" s="6"/>
      <c r="DB810" s="30"/>
      <c r="DC810" s="19"/>
      <c r="DD810" s="6"/>
      <c r="DE810" s="6"/>
      <c r="DF810" s="6"/>
      <c r="DG810" s="19"/>
      <c r="DH810" s="6"/>
      <c r="DI810" s="6"/>
      <c r="DJ810" s="30"/>
      <c r="DK810" s="19"/>
      <c r="DL810" s="6"/>
      <c r="DM810" s="6"/>
      <c r="DN810" s="6"/>
      <c r="DO810" s="19"/>
      <c r="DP810" s="6"/>
      <c r="DQ810" s="6"/>
      <c r="DR810" s="30"/>
      <c r="DS810" s="19"/>
      <c r="DT810" s="6"/>
      <c r="DU810" s="6"/>
      <c r="DV810" s="30"/>
      <c r="DW810" s="19"/>
      <c r="DX810" s="6"/>
      <c r="DY810" s="6"/>
      <c r="DZ810" s="6"/>
      <c r="EA810" s="19"/>
      <c r="EB810" s="6"/>
      <c r="EC810" s="6"/>
      <c r="ED810" s="30"/>
      <c r="EE810" s="19"/>
      <c r="EF810" s="6"/>
      <c r="EG810" s="6"/>
      <c r="EH810" s="6"/>
      <c r="EI810" s="19"/>
      <c r="EJ810" s="6"/>
      <c r="EK810" s="6"/>
      <c r="EL810" s="30"/>
      <c r="EM810" s="19"/>
      <c r="EN810" s="6"/>
      <c r="EO810" s="6"/>
      <c r="EP810" s="6"/>
      <c r="EQ810" s="19"/>
      <c r="ER810" s="6"/>
      <c r="ES810" s="6"/>
      <c r="ET810" s="30"/>
      <c r="EU810" s="19"/>
      <c r="EV810" s="6"/>
      <c r="EW810" s="6"/>
      <c r="EX810" s="6"/>
      <c r="EY810" s="19"/>
      <c r="EZ810" s="6"/>
      <c r="FA810" s="6"/>
      <c r="FB810" s="30"/>
      <c r="FC810" s="19"/>
      <c r="FD810" s="6"/>
      <c r="FE810" s="6"/>
      <c r="FF810" s="6"/>
      <c r="FG810" s="19"/>
      <c r="FH810" s="6"/>
      <c r="FI810" s="6"/>
      <c r="FJ810" s="30"/>
      <c r="FK810" s="19"/>
      <c r="FL810" s="6"/>
      <c r="FM810" s="6"/>
      <c r="FN810" s="117"/>
      <c r="FO810" s="86"/>
    </row>
    <row r="811" spans="1:171" x14ac:dyDescent="0.2">
      <c r="A811" s="1"/>
      <c r="B811" s="74" t="str">
        <f>IF($B$16="","",$B$16)</f>
        <v>項目13</v>
      </c>
      <c r="C811" s="19"/>
      <c r="D811" s="6"/>
      <c r="E811" s="6"/>
      <c r="F811" s="6"/>
      <c r="G811" s="19"/>
      <c r="H811" s="6"/>
      <c r="I811" s="6"/>
      <c r="J811" s="6"/>
      <c r="K811" s="19"/>
      <c r="L811" s="6"/>
      <c r="M811" s="6"/>
      <c r="N811" s="6"/>
      <c r="O811" s="19"/>
      <c r="P811" s="6"/>
      <c r="Q811" s="6"/>
      <c r="R811" s="6"/>
      <c r="S811" s="19"/>
      <c r="T811" s="6"/>
      <c r="U811" s="6"/>
      <c r="V811" s="6"/>
      <c r="W811" s="19"/>
      <c r="X811" s="6"/>
      <c r="Y811" s="6"/>
      <c r="Z811" s="6"/>
      <c r="AA811" s="19"/>
      <c r="AB811" s="6"/>
      <c r="AC811" s="6"/>
      <c r="AD811" s="6"/>
      <c r="AE811" s="19"/>
      <c r="AF811" s="6"/>
      <c r="AG811" s="6"/>
      <c r="AH811" s="6"/>
      <c r="AI811" s="19"/>
      <c r="AJ811" s="6"/>
      <c r="AK811" s="6"/>
      <c r="AL811" s="6"/>
      <c r="AM811" s="19"/>
      <c r="AN811" s="6"/>
      <c r="AO811" s="6"/>
      <c r="AP811" s="6"/>
      <c r="AQ811" s="19"/>
      <c r="AR811" s="6"/>
      <c r="AS811" s="6"/>
      <c r="AT811" s="6"/>
      <c r="AU811" s="19"/>
      <c r="AV811" s="6"/>
      <c r="AW811" s="6"/>
      <c r="AX811" s="30"/>
      <c r="AY811" s="19"/>
      <c r="AZ811" s="6"/>
      <c r="BA811" s="6"/>
      <c r="BB811" s="6"/>
      <c r="BC811" s="19"/>
      <c r="BD811" s="6"/>
      <c r="BE811" s="6"/>
      <c r="BF811" s="30"/>
      <c r="BG811" s="19"/>
      <c r="BH811" s="6"/>
      <c r="BI811" s="6"/>
      <c r="BJ811" s="6"/>
      <c r="BK811" s="19"/>
      <c r="BL811" s="6"/>
      <c r="BM811" s="6"/>
      <c r="BN811" s="30"/>
      <c r="BO811" s="19"/>
      <c r="BP811" s="6"/>
      <c r="BQ811" s="6"/>
      <c r="BR811" s="6"/>
      <c r="BS811" s="19"/>
      <c r="BT811" s="6"/>
      <c r="BU811" s="6"/>
      <c r="BV811" s="30"/>
      <c r="BW811" s="19"/>
      <c r="BX811" s="6"/>
      <c r="BY811" s="6"/>
      <c r="BZ811" s="6"/>
      <c r="CA811" s="19"/>
      <c r="CB811" s="6"/>
      <c r="CC811" s="6"/>
      <c r="CD811" s="30"/>
      <c r="CE811" s="19"/>
      <c r="CF811" s="6"/>
      <c r="CG811" s="6"/>
      <c r="CH811" s="6"/>
      <c r="CI811" s="19"/>
      <c r="CJ811" s="6"/>
      <c r="CK811" s="6"/>
      <c r="CL811" s="30"/>
      <c r="CM811" s="19"/>
      <c r="CN811" s="6"/>
      <c r="CO811" s="6"/>
      <c r="CP811" s="6"/>
      <c r="CQ811" s="19"/>
      <c r="CR811" s="6"/>
      <c r="CS811" s="6"/>
      <c r="CT811" s="30"/>
      <c r="CU811" s="19"/>
      <c r="CV811" s="6"/>
      <c r="CW811" s="6"/>
      <c r="CX811" s="6"/>
      <c r="CY811" s="19"/>
      <c r="CZ811" s="6"/>
      <c r="DA811" s="6"/>
      <c r="DB811" s="30"/>
      <c r="DC811" s="19"/>
      <c r="DD811" s="6"/>
      <c r="DE811" s="6"/>
      <c r="DF811" s="6"/>
      <c r="DG811" s="19"/>
      <c r="DH811" s="6"/>
      <c r="DI811" s="6"/>
      <c r="DJ811" s="30"/>
      <c r="DK811" s="19"/>
      <c r="DL811" s="6"/>
      <c r="DM811" s="6"/>
      <c r="DN811" s="6"/>
      <c r="DO811" s="19"/>
      <c r="DP811" s="6"/>
      <c r="DQ811" s="6"/>
      <c r="DR811" s="30"/>
      <c r="DS811" s="19"/>
      <c r="DT811" s="6"/>
      <c r="DU811" s="6"/>
      <c r="DV811" s="30"/>
      <c r="DW811" s="19"/>
      <c r="DX811" s="6"/>
      <c r="DY811" s="6"/>
      <c r="DZ811" s="6"/>
      <c r="EA811" s="19"/>
      <c r="EB811" s="6"/>
      <c r="EC811" s="6"/>
      <c r="ED811" s="30"/>
      <c r="EE811" s="19"/>
      <c r="EF811" s="6"/>
      <c r="EG811" s="6"/>
      <c r="EH811" s="6"/>
      <c r="EI811" s="19"/>
      <c r="EJ811" s="6"/>
      <c r="EK811" s="6"/>
      <c r="EL811" s="30"/>
      <c r="EM811" s="19"/>
      <c r="EN811" s="6"/>
      <c r="EO811" s="6"/>
      <c r="EP811" s="6"/>
      <c r="EQ811" s="19"/>
      <c r="ER811" s="6"/>
      <c r="ES811" s="6"/>
      <c r="ET811" s="30"/>
      <c r="EU811" s="19"/>
      <c r="EV811" s="6"/>
      <c r="EW811" s="6"/>
      <c r="EX811" s="6"/>
      <c r="EY811" s="19"/>
      <c r="EZ811" s="6"/>
      <c r="FA811" s="6"/>
      <c r="FB811" s="30"/>
      <c r="FC811" s="19"/>
      <c r="FD811" s="6"/>
      <c r="FE811" s="6"/>
      <c r="FF811" s="6"/>
      <c r="FG811" s="19"/>
      <c r="FH811" s="6"/>
      <c r="FI811" s="6"/>
      <c r="FJ811" s="30"/>
      <c r="FK811" s="19"/>
      <c r="FL811" s="6"/>
      <c r="FM811" s="6"/>
      <c r="FN811" s="117"/>
      <c r="FO811" s="86"/>
    </row>
    <row r="812" spans="1:171" x14ac:dyDescent="0.2">
      <c r="A812" s="1"/>
      <c r="B812" s="74" t="str">
        <f>IF($B$17="","",$B$17)</f>
        <v>項目14</v>
      </c>
      <c r="C812" s="19"/>
      <c r="D812" s="6"/>
      <c r="E812" s="6"/>
      <c r="F812" s="6"/>
      <c r="G812" s="19"/>
      <c r="H812" s="6"/>
      <c r="I812" s="6"/>
      <c r="J812" s="6"/>
      <c r="K812" s="19"/>
      <c r="L812" s="6"/>
      <c r="M812" s="6"/>
      <c r="N812" s="6"/>
      <c r="O812" s="19"/>
      <c r="P812" s="6"/>
      <c r="Q812" s="6"/>
      <c r="R812" s="6"/>
      <c r="S812" s="19"/>
      <c r="T812" s="6"/>
      <c r="U812" s="6"/>
      <c r="V812" s="6"/>
      <c r="W812" s="19"/>
      <c r="X812" s="6"/>
      <c r="Y812" s="6"/>
      <c r="Z812" s="6"/>
      <c r="AA812" s="19"/>
      <c r="AB812" s="6"/>
      <c r="AC812" s="6"/>
      <c r="AD812" s="6"/>
      <c r="AE812" s="19"/>
      <c r="AF812" s="6"/>
      <c r="AG812" s="6"/>
      <c r="AH812" s="6"/>
      <c r="AI812" s="19"/>
      <c r="AJ812" s="6"/>
      <c r="AK812" s="6"/>
      <c r="AL812" s="6"/>
      <c r="AM812" s="19"/>
      <c r="AN812" s="6"/>
      <c r="AO812" s="6"/>
      <c r="AP812" s="6"/>
      <c r="AQ812" s="19"/>
      <c r="AR812" s="6"/>
      <c r="AS812" s="6"/>
      <c r="AT812" s="6"/>
      <c r="AU812" s="19"/>
      <c r="AV812" s="6"/>
      <c r="AW812" s="6"/>
      <c r="AX812" s="30"/>
      <c r="AY812" s="19"/>
      <c r="AZ812" s="6"/>
      <c r="BA812" s="6"/>
      <c r="BB812" s="6"/>
      <c r="BC812" s="19"/>
      <c r="BD812" s="6"/>
      <c r="BE812" s="6"/>
      <c r="BF812" s="30"/>
      <c r="BG812" s="19"/>
      <c r="BH812" s="6"/>
      <c r="BI812" s="6"/>
      <c r="BJ812" s="6"/>
      <c r="BK812" s="19"/>
      <c r="BL812" s="6"/>
      <c r="BM812" s="6"/>
      <c r="BN812" s="30"/>
      <c r="BO812" s="19"/>
      <c r="BP812" s="6"/>
      <c r="BQ812" s="6"/>
      <c r="BR812" s="6"/>
      <c r="BS812" s="19"/>
      <c r="BT812" s="6"/>
      <c r="BU812" s="6"/>
      <c r="BV812" s="30"/>
      <c r="BW812" s="19"/>
      <c r="BX812" s="6"/>
      <c r="BY812" s="6"/>
      <c r="BZ812" s="6"/>
      <c r="CA812" s="19"/>
      <c r="CB812" s="6"/>
      <c r="CC812" s="6"/>
      <c r="CD812" s="30"/>
      <c r="CE812" s="19"/>
      <c r="CF812" s="6"/>
      <c r="CG812" s="6"/>
      <c r="CH812" s="6"/>
      <c r="CI812" s="19"/>
      <c r="CJ812" s="6"/>
      <c r="CK812" s="6"/>
      <c r="CL812" s="30"/>
      <c r="CM812" s="19"/>
      <c r="CN812" s="6"/>
      <c r="CO812" s="6"/>
      <c r="CP812" s="6"/>
      <c r="CQ812" s="19"/>
      <c r="CR812" s="6"/>
      <c r="CS812" s="6"/>
      <c r="CT812" s="30"/>
      <c r="CU812" s="19"/>
      <c r="CV812" s="6"/>
      <c r="CW812" s="6"/>
      <c r="CX812" s="6"/>
      <c r="CY812" s="19"/>
      <c r="CZ812" s="6"/>
      <c r="DA812" s="6"/>
      <c r="DB812" s="30"/>
      <c r="DC812" s="19"/>
      <c r="DD812" s="6"/>
      <c r="DE812" s="6"/>
      <c r="DF812" s="6"/>
      <c r="DG812" s="19"/>
      <c r="DH812" s="6"/>
      <c r="DI812" s="6"/>
      <c r="DJ812" s="30"/>
      <c r="DK812" s="19"/>
      <c r="DL812" s="6"/>
      <c r="DM812" s="6"/>
      <c r="DN812" s="6"/>
      <c r="DO812" s="19"/>
      <c r="DP812" s="6"/>
      <c r="DQ812" s="6"/>
      <c r="DR812" s="30"/>
      <c r="DS812" s="19"/>
      <c r="DT812" s="6"/>
      <c r="DU812" s="6"/>
      <c r="DV812" s="30"/>
      <c r="DW812" s="19"/>
      <c r="DX812" s="6"/>
      <c r="DY812" s="6"/>
      <c r="DZ812" s="6"/>
      <c r="EA812" s="19"/>
      <c r="EB812" s="6"/>
      <c r="EC812" s="6"/>
      <c r="ED812" s="30"/>
      <c r="EE812" s="19"/>
      <c r="EF812" s="6"/>
      <c r="EG812" s="6"/>
      <c r="EH812" s="6"/>
      <c r="EI812" s="19"/>
      <c r="EJ812" s="6"/>
      <c r="EK812" s="6"/>
      <c r="EL812" s="30"/>
      <c r="EM812" s="19"/>
      <c r="EN812" s="6"/>
      <c r="EO812" s="6"/>
      <c r="EP812" s="6"/>
      <c r="EQ812" s="19"/>
      <c r="ER812" s="6"/>
      <c r="ES812" s="6"/>
      <c r="ET812" s="30"/>
      <c r="EU812" s="19"/>
      <c r="EV812" s="6"/>
      <c r="EW812" s="6"/>
      <c r="EX812" s="6"/>
      <c r="EY812" s="19"/>
      <c r="EZ812" s="6"/>
      <c r="FA812" s="6"/>
      <c r="FB812" s="30"/>
      <c r="FC812" s="19"/>
      <c r="FD812" s="6"/>
      <c r="FE812" s="6"/>
      <c r="FF812" s="6"/>
      <c r="FG812" s="19"/>
      <c r="FH812" s="6"/>
      <c r="FI812" s="6"/>
      <c r="FJ812" s="30"/>
      <c r="FK812" s="19"/>
      <c r="FL812" s="6"/>
      <c r="FM812" s="6"/>
      <c r="FN812" s="117"/>
      <c r="FO812" s="86"/>
    </row>
    <row r="813" spans="1:171" x14ac:dyDescent="0.2">
      <c r="A813" s="1"/>
      <c r="B813" s="74" t="str">
        <f>IF($B$18="","",$B$18)</f>
        <v>項目15</v>
      </c>
      <c r="C813" s="19"/>
      <c r="D813" s="6"/>
      <c r="E813" s="6"/>
      <c r="F813" s="6"/>
      <c r="G813" s="19"/>
      <c r="H813" s="6"/>
      <c r="I813" s="6"/>
      <c r="J813" s="6"/>
      <c r="K813" s="19"/>
      <c r="L813" s="6"/>
      <c r="M813" s="6"/>
      <c r="N813" s="6"/>
      <c r="O813" s="19"/>
      <c r="P813" s="6"/>
      <c r="Q813" s="6"/>
      <c r="R813" s="6"/>
      <c r="S813" s="19"/>
      <c r="T813" s="6"/>
      <c r="U813" s="6"/>
      <c r="V813" s="6"/>
      <c r="W813" s="19"/>
      <c r="X813" s="6"/>
      <c r="Y813" s="6"/>
      <c r="Z813" s="6"/>
      <c r="AA813" s="19"/>
      <c r="AB813" s="6"/>
      <c r="AC813" s="6"/>
      <c r="AD813" s="6"/>
      <c r="AE813" s="19"/>
      <c r="AF813" s="6"/>
      <c r="AG813" s="6"/>
      <c r="AH813" s="6"/>
      <c r="AI813" s="19"/>
      <c r="AJ813" s="6"/>
      <c r="AK813" s="6"/>
      <c r="AL813" s="6"/>
      <c r="AM813" s="19"/>
      <c r="AN813" s="6"/>
      <c r="AO813" s="6"/>
      <c r="AP813" s="6"/>
      <c r="AQ813" s="19"/>
      <c r="AR813" s="6"/>
      <c r="AS813" s="6"/>
      <c r="AT813" s="6"/>
      <c r="AU813" s="19"/>
      <c r="AV813" s="6"/>
      <c r="AW813" s="6"/>
      <c r="AX813" s="30"/>
      <c r="AY813" s="19"/>
      <c r="AZ813" s="6"/>
      <c r="BA813" s="6"/>
      <c r="BB813" s="6"/>
      <c r="BC813" s="19"/>
      <c r="BD813" s="6"/>
      <c r="BE813" s="6"/>
      <c r="BF813" s="30"/>
      <c r="BG813" s="19"/>
      <c r="BH813" s="6"/>
      <c r="BI813" s="6"/>
      <c r="BJ813" s="6"/>
      <c r="BK813" s="19"/>
      <c r="BL813" s="6"/>
      <c r="BM813" s="6"/>
      <c r="BN813" s="30"/>
      <c r="BO813" s="19"/>
      <c r="BP813" s="6"/>
      <c r="BQ813" s="6"/>
      <c r="BR813" s="6"/>
      <c r="BS813" s="19"/>
      <c r="BT813" s="6"/>
      <c r="BU813" s="6"/>
      <c r="BV813" s="30"/>
      <c r="BW813" s="19"/>
      <c r="BX813" s="6"/>
      <c r="BY813" s="6"/>
      <c r="BZ813" s="6"/>
      <c r="CA813" s="19"/>
      <c r="CB813" s="6"/>
      <c r="CC813" s="6"/>
      <c r="CD813" s="30"/>
      <c r="CE813" s="19"/>
      <c r="CF813" s="6"/>
      <c r="CG813" s="6"/>
      <c r="CH813" s="6"/>
      <c r="CI813" s="19"/>
      <c r="CJ813" s="6"/>
      <c r="CK813" s="6"/>
      <c r="CL813" s="30"/>
      <c r="CM813" s="19"/>
      <c r="CN813" s="6"/>
      <c r="CO813" s="6"/>
      <c r="CP813" s="6"/>
      <c r="CQ813" s="19"/>
      <c r="CR813" s="6"/>
      <c r="CS813" s="6"/>
      <c r="CT813" s="30"/>
      <c r="CU813" s="19"/>
      <c r="CV813" s="6"/>
      <c r="CW813" s="6"/>
      <c r="CX813" s="6"/>
      <c r="CY813" s="19"/>
      <c r="CZ813" s="6"/>
      <c r="DA813" s="6"/>
      <c r="DB813" s="30"/>
      <c r="DC813" s="19"/>
      <c r="DD813" s="6"/>
      <c r="DE813" s="6"/>
      <c r="DF813" s="6"/>
      <c r="DG813" s="19"/>
      <c r="DH813" s="6"/>
      <c r="DI813" s="6"/>
      <c r="DJ813" s="30"/>
      <c r="DK813" s="19"/>
      <c r="DL813" s="6"/>
      <c r="DM813" s="6"/>
      <c r="DN813" s="6"/>
      <c r="DO813" s="19"/>
      <c r="DP813" s="6"/>
      <c r="DQ813" s="6"/>
      <c r="DR813" s="30"/>
      <c r="DS813" s="19"/>
      <c r="DT813" s="6"/>
      <c r="DU813" s="6"/>
      <c r="DV813" s="30"/>
      <c r="DW813" s="19"/>
      <c r="DX813" s="6"/>
      <c r="DY813" s="6"/>
      <c r="DZ813" s="6"/>
      <c r="EA813" s="19"/>
      <c r="EB813" s="6"/>
      <c r="EC813" s="6"/>
      <c r="ED813" s="30"/>
      <c r="EE813" s="19"/>
      <c r="EF813" s="6"/>
      <c r="EG813" s="6"/>
      <c r="EH813" s="6"/>
      <c r="EI813" s="19"/>
      <c r="EJ813" s="6"/>
      <c r="EK813" s="6"/>
      <c r="EL813" s="30"/>
      <c r="EM813" s="19"/>
      <c r="EN813" s="6"/>
      <c r="EO813" s="6"/>
      <c r="EP813" s="6"/>
      <c r="EQ813" s="19"/>
      <c r="ER813" s="6"/>
      <c r="ES813" s="6"/>
      <c r="ET813" s="30"/>
      <c r="EU813" s="19"/>
      <c r="EV813" s="6"/>
      <c r="EW813" s="6"/>
      <c r="EX813" s="6"/>
      <c r="EY813" s="19"/>
      <c r="EZ813" s="6"/>
      <c r="FA813" s="6"/>
      <c r="FB813" s="30"/>
      <c r="FC813" s="19"/>
      <c r="FD813" s="6"/>
      <c r="FE813" s="6"/>
      <c r="FF813" s="6"/>
      <c r="FG813" s="19"/>
      <c r="FH813" s="6"/>
      <c r="FI813" s="6"/>
      <c r="FJ813" s="30"/>
      <c r="FK813" s="19"/>
      <c r="FL813" s="6"/>
      <c r="FM813" s="6"/>
      <c r="FN813" s="117"/>
      <c r="FO813" s="86"/>
    </row>
    <row r="814" spans="1:171" x14ac:dyDescent="0.2">
      <c r="A814" s="1"/>
      <c r="B814" s="74" t="str">
        <f>IF($B$19="","",$B$19)</f>
        <v>項目16</v>
      </c>
      <c r="C814" s="19"/>
      <c r="D814" s="6"/>
      <c r="E814" s="6"/>
      <c r="F814" s="6"/>
      <c r="G814" s="19"/>
      <c r="H814" s="6"/>
      <c r="I814" s="6"/>
      <c r="J814" s="6"/>
      <c r="K814" s="19"/>
      <c r="L814" s="6"/>
      <c r="M814" s="6"/>
      <c r="N814" s="6"/>
      <c r="O814" s="19"/>
      <c r="P814" s="6"/>
      <c r="Q814" s="6"/>
      <c r="R814" s="6"/>
      <c r="S814" s="19"/>
      <c r="T814" s="6"/>
      <c r="U814" s="6"/>
      <c r="V814" s="6"/>
      <c r="W814" s="19"/>
      <c r="X814" s="6"/>
      <c r="Y814" s="6"/>
      <c r="Z814" s="6"/>
      <c r="AA814" s="19"/>
      <c r="AB814" s="6"/>
      <c r="AC814" s="6"/>
      <c r="AD814" s="6"/>
      <c r="AE814" s="19"/>
      <c r="AF814" s="6"/>
      <c r="AG814" s="6"/>
      <c r="AH814" s="6"/>
      <c r="AI814" s="19"/>
      <c r="AJ814" s="6"/>
      <c r="AK814" s="6"/>
      <c r="AL814" s="6"/>
      <c r="AM814" s="19"/>
      <c r="AN814" s="6"/>
      <c r="AO814" s="6"/>
      <c r="AP814" s="6"/>
      <c r="AQ814" s="19"/>
      <c r="AR814" s="6"/>
      <c r="AS814" s="6"/>
      <c r="AT814" s="6"/>
      <c r="AU814" s="19"/>
      <c r="AV814" s="6"/>
      <c r="AW814" s="6"/>
      <c r="AX814" s="30"/>
      <c r="AY814" s="19"/>
      <c r="AZ814" s="6"/>
      <c r="BA814" s="6"/>
      <c r="BB814" s="6"/>
      <c r="BC814" s="19"/>
      <c r="BD814" s="6"/>
      <c r="BE814" s="6"/>
      <c r="BF814" s="30"/>
      <c r="BG814" s="19"/>
      <c r="BH814" s="6"/>
      <c r="BI814" s="6"/>
      <c r="BJ814" s="6"/>
      <c r="BK814" s="19"/>
      <c r="BL814" s="6"/>
      <c r="BM814" s="6"/>
      <c r="BN814" s="30"/>
      <c r="BO814" s="19"/>
      <c r="BP814" s="6"/>
      <c r="BQ814" s="6"/>
      <c r="BR814" s="6"/>
      <c r="BS814" s="19"/>
      <c r="BT814" s="6"/>
      <c r="BU814" s="6"/>
      <c r="BV814" s="30"/>
      <c r="BW814" s="19"/>
      <c r="BX814" s="6"/>
      <c r="BY814" s="6"/>
      <c r="BZ814" s="6"/>
      <c r="CA814" s="19"/>
      <c r="CB814" s="6"/>
      <c r="CC814" s="6"/>
      <c r="CD814" s="30"/>
      <c r="CE814" s="19"/>
      <c r="CF814" s="6"/>
      <c r="CG814" s="6"/>
      <c r="CH814" s="6"/>
      <c r="CI814" s="19"/>
      <c r="CJ814" s="6"/>
      <c r="CK814" s="6"/>
      <c r="CL814" s="30"/>
      <c r="CM814" s="19"/>
      <c r="CN814" s="6"/>
      <c r="CO814" s="6"/>
      <c r="CP814" s="6"/>
      <c r="CQ814" s="19"/>
      <c r="CR814" s="6"/>
      <c r="CS814" s="6"/>
      <c r="CT814" s="30"/>
      <c r="CU814" s="19"/>
      <c r="CV814" s="6"/>
      <c r="CW814" s="6"/>
      <c r="CX814" s="6"/>
      <c r="CY814" s="19"/>
      <c r="CZ814" s="6"/>
      <c r="DA814" s="6"/>
      <c r="DB814" s="30"/>
      <c r="DC814" s="19"/>
      <c r="DD814" s="6"/>
      <c r="DE814" s="6"/>
      <c r="DF814" s="6"/>
      <c r="DG814" s="19"/>
      <c r="DH814" s="6"/>
      <c r="DI814" s="6"/>
      <c r="DJ814" s="30"/>
      <c r="DK814" s="19"/>
      <c r="DL814" s="6"/>
      <c r="DM814" s="6"/>
      <c r="DN814" s="6"/>
      <c r="DO814" s="19"/>
      <c r="DP814" s="6"/>
      <c r="DQ814" s="6"/>
      <c r="DR814" s="30"/>
      <c r="DS814" s="19"/>
      <c r="DT814" s="6"/>
      <c r="DU814" s="6"/>
      <c r="DV814" s="30"/>
      <c r="DW814" s="19"/>
      <c r="DX814" s="6"/>
      <c r="DY814" s="6"/>
      <c r="DZ814" s="6"/>
      <c r="EA814" s="19"/>
      <c r="EB814" s="6"/>
      <c r="EC814" s="6"/>
      <c r="ED814" s="30"/>
      <c r="EE814" s="19"/>
      <c r="EF814" s="6"/>
      <c r="EG814" s="6"/>
      <c r="EH814" s="6"/>
      <c r="EI814" s="19"/>
      <c r="EJ814" s="6"/>
      <c r="EK814" s="6"/>
      <c r="EL814" s="30"/>
      <c r="EM814" s="19"/>
      <c r="EN814" s="6"/>
      <c r="EO814" s="6"/>
      <c r="EP814" s="6"/>
      <c r="EQ814" s="19"/>
      <c r="ER814" s="6"/>
      <c r="ES814" s="6"/>
      <c r="ET814" s="30"/>
      <c r="EU814" s="19"/>
      <c r="EV814" s="6"/>
      <c r="EW814" s="6"/>
      <c r="EX814" s="6"/>
      <c r="EY814" s="19"/>
      <c r="EZ814" s="6"/>
      <c r="FA814" s="6"/>
      <c r="FB814" s="30"/>
      <c r="FC814" s="19"/>
      <c r="FD814" s="6"/>
      <c r="FE814" s="6"/>
      <c r="FF814" s="6"/>
      <c r="FG814" s="19"/>
      <c r="FH814" s="6"/>
      <c r="FI814" s="6"/>
      <c r="FJ814" s="30"/>
      <c r="FK814" s="19"/>
      <c r="FL814" s="6"/>
      <c r="FM814" s="6"/>
      <c r="FN814" s="117"/>
      <c r="FO814" s="86"/>
    </row>
    <row r="815" spans="1:171" x14ac:dyDescent="0.2">
      <c r="A815" s="1"/>
      <c r="B815" s="74" t="str">
        <f>IF($B$20="","",$B$20)</f>
        <v>項目17</v>
      </c>
      <c r="C815" s="19"/>
      <c r="D815" s="6"/>
      <c r="E815" s="6"/>
      <c r="F815" s="6"/>
      <c r="G815" s="19"/>
      <c r="H815" s="6"/>
      <c r="I815" s="6"/>
      <c r="J815" s="6"/>
      <c r="K815" s="19"/>
      <c r="L815" s="6"/>
      <c r="M815" s="6"/>
      <c r="N815" s="6"/>
      <c r="O815" s="19"/>
      <c r="P815" s="6"/>
      <c r="Q815" s="6"/>
      <c r="R815" s="6"/>
      <c r="S815" s="19"/>
      <c r="T815" s="6"/>
      <c r="U815" s="6"/>
      <c r="V815" s="6"/>
      <c r="W815" s="19"/>
      <c r="X815" s="6"/>
      <c r="Y815" s="6"/>
      <c r="Z815" s="6"/>
      <c r="AA815" s="19"/>
      <c r="AB815" s="6"/>
      <c r="AC815" s="6"/>
      <c r="AD815" s="6"/>
      <c r="AE815" s="19"/>
      <c r="AF815" s="6"/>
      <c r="AG815" s="6"/>
      <c r="AH815" s="6"/>
      <c r="AI815" s="19"/>
      <c r="AJ815" s="6"/>
      <c r="AK815" s="6"/>
      <c r="AL815" s="6"/>
      <c r="AM815" s="19"/>
      <c r="AN815" s="6"/>
      <c r="AO815" s="6"/>
      <c r="AP815" s="6"/>
      <c r="AQ815" s="19"/>
      <c r="AR815" s="6"/>
      <c r="AS815" s="6"/>
      <c r="AT815" s="6"/>
      <c r="AU815" s="19"/>
      <c r="AV815" s="6"/>
      <c r="AW815" s="6"/>
      <c r="AX815" s="30"/>
      <c r="AY815" s="19"/>
      <c r="AZ815" s="6"/>
      <c r="BA815" s="6"/>
      <c r="BB815" s="6"/>
      <c r="BC815" s="19"/>
      <c r="BD815" s="6"/>
      <c r="BE815" s="6"/>
      <c r="BF815" s="30"/>
      <c r="BG815" s="19"/>
      <c r="BH815" s="6"/>
      <c r="BI815" s="6"/>
      <c r="BJ815" s="6"/>
      <c r="BK815" s="19"/>
      <c r="BL815" s="6"/>
      <c r="BM815" s="6"/>
      <c r="BN815" s="30"/>
      <c r="BO815" s="19"/>
      <c r="BP815" s="6"/>
      <c r="BQ815" s="6"/>
      <c r="BR815" s="6"/>
      <c r="BS815" s="19"/>
      <c r="BT815" s="6"/>
      <c r="BU815" s="6"/>
      <c r="BV815" s="30"/>
      <c r="BW815" s="19"/>
      <c r="BX815" s="6"/>
      <c r="BY815" s="6"/>
      <c r="BZ815" s="6"/>
      <c r="CA815" s="19"/>
      <c r="CB815" s="6"/>
      <c r="CC815" s="6"/>
      <c r="CD815" s="30"/>
      <c r="CE815" s="19"/>
      <c r="CF815" s="6"/>
      <c r="CG815" s="6"/>
      <c r="CH815" s="6"/>
      <c r="CI815" s="19"/>
      <c r="CJ815" s="6"/>
      <c r="CK815" s="6"/>
      <c r="CL815" s="30"/>
      <c r="CM815" s="19"/>
      <c r="CN815" s="6"/>
      <c r="CO815" s="6"/>
      <c r="CP815" s="6"/>
      <c r="CQ815" s="19"/>
      <c r="CR815" s="6"/>
      <c r="CS815" s="6"/>
      <c r="CT815" s="30"/>
      <c r="CU815" s="19"/>
      <c r="CV815" s="6"/>
      <c r="CW815" s="6"/>
      <c r="CX815" s="6"/>
      <c r="CY815" s="19"/>
      <c r="CZ815" s="6"/>
      <c r="DA815" s="6"/>
      <c r="DB815" s="30"/>
      <c r="DC815" s="19"/>
      <c r="DD815" s="6"/>
      <c r="DE815" s="6"/>
      <c r="DF815" s="6"/>
      <c r="DG815" s="19"/>
      <c r="DH815" s="6"/>
      <c r="DI815" s="6"/>
      <c r="DJ815" s="30"/>
      <c r="DK815" s="19"/>
      <c r="DL815" s="6"/>
      <c r="DM815" s="6"/>
      <c r="DN815" s="6"/>
      <c r="DO815" s="19"/>
      <c r="DP815" s="6"/>
      <c r="DQ815" s="6"/>
      <c r="DR815" s="30"/>
      <c r="DS815" s="19"/>
      <c r="DT815" s="6"/>
      <c r="DU815" s="6"/>
      <c r="DV815" s="30"/>
      <c r="DW815" s="19"/>
      <c r="DX815" s="6"/>
      <c r="DY815" s="6"/>
      <c r="DZ815" s="6"/>
      <c r="EA815" s="19"/>
      <c r="EB815" s="6"/>
      <c r="EC815" s="6"/>
      <c r="ED815" s="30"/>
      <c r="EE815" s="19"/>
      <c r="EF815" s="6"/>
      <c r="EG815" s="6"/>
      <c r="EH815" s="6"/>
      <c r="EI815" s="19"/>
      <c r="EJ815" s="6"/>
      <c r="EK815" s="6"/>
      <c r="EL815" s="30"/>
      <c r="EM815" s="19"/>
      <c r="EN815" s="6"/>
      <c r="EO815" s="6"/>
      <c r="EP815" s="6"/>
      <c r="EQ815" s="19"/>
      <c r="ER815" s="6"/>
      <c r="ES815" s="6"/>
      <c r="ET815" s="30"/>
      <c r="EU815" s="19"/>
      <c r="EV815" s="6"/>
      <c r="EW815" s="6"/>
      <c r="EX815" s="6"/>
      <c r="EY815" s="19"/>
      <c r="EZ815" s="6"/>
      <c r="FA815" s="6"/>
      <c r="FB815" s="30"/>
      <c r="FC815" s="19"/>
      <c r="FD815" s="6"/>
      <c r="FE815" s="6"/>
      <c r="FF815" s="6"/>
      <c r="FG815" s="19"/>
      <c r="FH815" s="6"/>
      <c r="FI815" s="6"/>
      <c r="FJ815" s="30"/>
      <c r="FK815" s="19"/>
      <c r="FL815" s="6"/>
      <c r="FM815" s="6"/>
      <c r="FN815" s="117"/>
      <c r="FO815" s="86"/>
    </row>
    <row r="816" spans="1:171" x14ac:dyDescent="0.2">
      <c r="A816" s="1"/>
      <c r="B816" s="74" t="str">
        <f>IF($B$21="","",$B$21)</f>
        <v>項目18</v>
      </c>
      <c r="C816" s="19"/>
      <c r="D816" s="6"/>
      <c r="E816" s="6"/>
      <c r="F816" s="6"/>
      <c r="G816" s="19"/>
      <c r="H816" s="6"/>
      <c r="I816" s="6"/>
      <c r="J816" s="6"/>
      <c r="K816" s="19"/>
      <c r="L816" s="6"/>
      <c r="M816" s="6"/>
      <c r="N816" s="6"/>
      <c r="O816" s="19"/>
      <c r="P816" s="6"/>
      <c r="Q816" s="6"/>
      <c r="R816" s="6"/>
      <c r="S816" s="19"/>
      <c r="T816" s="6"/>
      <c r="U816" s="6"/>
      <c r="V816" s="6"/>
      <c r="W816" s="19"/>
      <c r="X816" s="6"/>
      <c r="Y816" s="6"/>
      <c r="Z816" s="6"/>
      <c r="AA816" s="19"/>
      <c r="AB816" s="6"/>
      <c r="AC816" s="6"/>
      <c r="AD816" s="6"/>
      <c r="AE816" s="19"/>
      <c r="AF816" s="6"/>
      <c r="AG816" s="6"/>
      <c r="AH816" s="6"/>
      <c r="AI816" s="19"/>
      <c r="AJ816" s="6"/>
      <c r="AK816" s="6"/>
      <c r="AL816" s="6"/>
      <c r="AM816" s="19"/>
      <c r="AN816" s="6"/>
      <c r="AO816" s="6"/>
      <c r="AP816" s="6"/>
      <c r="AQ816" s="19"/>
      <c r="AR816" s="6"/>
      <c r="AS816" s="6"/>
      <c r="AT816" s="6"/>
      <c r="AU816" s="19"/>
      <c r="AV816" s="6"/>
      <c r="AW816" s="6"/>
      <c r="AX816" s="30"/>
      <c r="AY816" s="19"/>
      <c r="AZ816" s="6"/>
      <c r="BA816" s="6"/>
      <c r="BB816" s="6"/>
      <c r="BC816" s="19"/>
      <c r="BD816" s="6"/>
      <c r="BE816" s="6"/>
      <c r="BF816" s="30"/>
      <c r="BG816" s="19"/>
      <c r="BH816" s="6"/>
      <c r="BI816" s="6"/>
      <c r="BJ816" s="6"/>
      <c r="BK816" s="19"/>
      <c r="BL816" s="6"/>
      <c r="BM816" s="6"/>
      <c r="BN816" s="30"/>
      <c r="BO816" s="19"/>
      <c r="BP816" s="6"/>
      <c r="BQ816" s="6"/>
      <c r="BR816" s="6"/>
      <c r="BS816" s="19"/>
      <c r="BT816" s="6"/>
      <c r="BU816" s="6"/>
      <c r="BV816" s="30"/>
      <c r="BW816" s="19"/>
      <c r="BX816" s="6"/>
      <c r="BY816" s="6"/>
      <c r="BZ816" s="6"/>
      <c r="CA816" s="19"/>
      <c r="CB816" s="6"/>
      <c r="CC816" s="6"/>
      <c r="CD816" s="30"/>
      <c r="CE816" s="19"/>
      <c r="CF816" s="6"/>
      <c r="CG816" s="6"/>
      <c r="CH816" s="6"/>
      <c r="CI816" s="19"/>
      <c r="CJ816" s="6"/>
      <c r="CK816" s="6"/>
      <c r="CL816" s="30"/>
      <c r="CM816" s="19"/>
      <c r="CN816" s="6"/>
      <c r="CO816" s="6"/>
      <c r="CP816" s="6"/>
      <c r="CQ816" s="19"/>
      <c r="CR816" s="6"/>
      <c r="CS816" s="6"/>
      <c r="CT816" s="30"/>
      <c r="CU816" s="19"/>
      <c r="CV816" s="6"/>
      <c r="CW816" s="6"/>
      <c r="CX816" s="6"/>
      <c r="CY816" s="19"/>
      <c r="CZ816" s="6"/>
      <c r="DA816" s="6"/>
      <c r="DB816" s="30"/>
      <c r="DC816" s="19"/>
      <c r="DD816" s="6"/>
      <c r="DE816" s="6"/>
      <c r="DF816" s="6"/>
      <c r="DG816" s="19"/>
      <c r="DH816" s="6"/>
      <c r="DI816" s="6"/>
      <c r="DJ816" s="30"/>
      <c r="DK816" s="19"/>
      <c r="DL816" s="6"/>
      <c r="DM816" s="6"/>
      <c r="DN816" s="6"/>
      <c r="DO816" s="19"/>
      <c r="DP816" s="6"/>
      <c r="DQ816" s="6"/>
      <c r="DR816" s="30"/>
      <c r="DS816" s="19"/>
      <c r="DT816" s="6"/>
      <c r="DU816" s="6"/>
      <c r="DV816" s="30"/>
      <c r="DW816" s="19"/>
      <c r="DX816" s="6"/>
      <c r="DY816" s="6"/>
      <c r="DZ816" s="6"/>
      <c r="EA816" s="19"/>
      <c r="EB816" s="6"/>
      <c r="EC816" s="6"/>
      <c r="ED816" s="30"/>
      <c r="EE816" s="19"/>
      <c r="EF816" s="6"/>
      <c r="EG816" s="6"/>
      <c r="EH816" s="6"/>
      <c r="EI816" s="19"/>
      <c r="EJ816" s="6"/>
      <c r="EK816" s="6"/>
      <c r="EL816" s="30"/>
      <c r="EM816" s="19"/>
      <c r="EN816" s="6"/>
      <c r="EO816" s="6"/>
      <c r="EP816" s="6"/>
      <c r="EQ816" s="19"/>
      <c r="ER816" s="6"/>
      <c r="ES816" s="6"/>
      <c r="ET816" s="30"/>
      <c r="EU816" s="19"/>
      <c r="EV816" s="6"/>
      <c r="EW816" s="6"/>
      <c r="EX816" s="6"/>
      <c r="EY816" s="19"/>
      <c r="EZ816" s="6"/>
      <c r="FA816" s="6"/>
      <c r="FB816" s="30"/>
      <c r="FC816" s="19"/>
      <c r="FD816" s="6"/>
      <c r="FE816" s="6"/>
      <c r="FF816" s="6"/>
      <c r="FG816" s="19"/>
      <c r="FH816" s="6"/>
      <c r="FI816" s="6"/>
      <c r="FJ816" s="30"/>
      <c r="FK816" s="19"/>
      <c r="FL816" s="6"/>
      <c r="FM816" s="6"/>
      <c r="FN816" s="117"/>
      <c r="FO816" s="86"/>
    </row>
    <row r="817" spans="1:171" x14ac:dyDescent="0.2">
      <c r="A817" s="1"/>
      <c r="B817" s="74" t="str">
        <f>IF($B$22="","",$B$22)</f>
        <v>項目19</v>
      </c>
      <c r="C817" s="19"/>
      <c r="D817" s="6"/>
      <c r="E817" s="6"/>
      <c r="F817" s="6"/>
      <c r="G817" s="19"/>
      <c r="H817" s="6"/>
      <c r="I817" s="6"/>
      <c r="J817" s="6"/>
      <c r="K817" s="19"/>
      <c r="L817" s="6"/>
      <c r="M817" s="6"/>
      <c r="N817" s="6"/>
      <c r="O817" s="19"/>
      <c r="P817" s="6"/>
      <c r="Q817" s="6"/>
      <c r="R817" s="6"/>
      <c r="S817" s="19"/>
      <c r="T817" s="6"/>
      <c r="U817" s="6"/>
      <c r="V817" s="6"/>
      <c r="W817" s="19"/>
      <c r="X817" s="6"/>
      <c r="Y817" s="6"/>
      <c r="Z817" s="6"/>
      <c r="AA817" s="19"/>
      <c r="AB817" s="6"/>
      <c r="AC817" s="6"/>
      <c r="AD817" s="6"/>
      <c r="AE817" s="19"/>
      <c r="AF817" s="6"/>
      <c r="AG817" s="6"/>
      <c r="AH817" s="6"/>
      <c r="AI817" s="19"/>
      <c r="AJ817" s="6"/>
      <c r="AK817" s="6"/>
      <c r="AL817" s="6"/>
      <c r="AM817" s="19"/>
      <c r="AN817" s="6"/>
      <c r="AO817" s="6"/>
      <c r="AP817" s="6"/>
      <c r="AQ817" s="19"/>
      <c r="AR817" s="6"/>
      <c r="AS817" s="6"/>
      <c r="AT817" s="6"/>
      <c r="AU817" s="19"/>
      <c r="AV817" s="6"/>
      <c r="AW817" s="6"/>
      <c r="AX817" s="30"/>
      <c r="AY817" s="19"/>
      <c r="AZ817" s="6"/>
      <c r="BA817" s="6"/>
      <c r="BB817" s="6"/>
      <c r="BC817" s="19"/>
      <c r="BD817" s="6"/>
      <c r="BE817" s="6"/>
      <c r="BF817" s="30"/>
      <c r="BG817" s="19"/>
      <c r="BH817" s="6"/>
      <c r="BI817" s="6"/>
      <c r="BJ817" s="6"/>
      <c r="BK817" s="19"/>
      <c r="BL817" s="6"/>
      <c r="BM817" s="6"/>
      <c r="BN817" s="30"/>
      <c r="BO817" s="19"/>
      <c r="BP817" s="6"/>
      <c r="BQ817" s="6"/>
      <c r="BR817" s="6"/>
      <c r="BS817" s="19"/>
      <c r="BT817" s="6"/>
      <c r="BU817" s="6"/>
      <c r="BV817" s="30"/>
      <c r="BW817" s="19"/>
      <c r="BX817" s="6"/>
      <c r="BY817" s="6"/>
      <c r="BZ817" s="6"/>
      <c r="CA817" s="19"/>
      <c r="CB817" s="6"/>
      <c r="CC817" s="6"/>
      <c r="CD817" s="30"/>
      <c r="CE817" s="19"/>
      <c r="CF817" s="6"/>
      <c r="CG817" s="6"/>
      <c r="CH817" s="6"/>
      <c r="CI817" s="19"/>
      <c r="CJ817" s="6"/>
      <c r="CK817" s="6"/>
      <c r="CL817" s="30"/>
      <c r="CM817" s="19"/>
      <c r="CN817" s="6"/>
      <c r="CO817" s="6"/>
      <c r="CP817" s="6"/>
      <c r="CQ817" s="19"/>
      <c r="CR817" s="6"/>
      <c r="CS817" s="6"/>
      <c r="CT817" s="30"/>
      <c r="CU817" s="19"/>
      <c r="CV817" s="6"/>
      <c r="CW817" s="6"/>
      <c r="CX817" s="6"/>
      <c r="CY817" s="19"/>
      <c r="CZ817" s="6"/>
      <c r="DA817" s="6"/>
      <c r="DB817" s="30"/>
      <c r="DC817" s="19"/>
      <c r="DD817" s="6"/>
      <c r="DE817" s="6"/>
      <c r="DF817" s="6"/>
      <c r="DG817" s="19"/>
      <c r="DH817" s="6"/>
      <c r="DI817" s="6"/>
      <c r="DJ817" s="30"/>
      <c r="DK817" s="19"/>
      <c r="DL817" s="6"/>
      <c r="DM817" s="6"/>
      <c r="DN817" s="6"/>
      <c r="DO817" s="19"/>
      <c r="DP817" s="6"/>
      <c r="DQ817" s="6"/>
      <c r="DR817" s="30"/>
      <c r="DS817" s="19"/>
      <c r="DT817" s="6"/>
      <c r="DU817" s="6"/>
      <c r="DV817" s="30"/>
      <c r="DW817" s="19"/>
      <c r="DX817" s="6"/>
      <c r="DY817" s="6"/>
      <c r="DZ817" s="6"/>
      <c r="EA817" s="19"/>
      <c r="EB817" s="6"/>
      <c r="EC817" s="6"/>
      <c r="ED817" s="30"/>
      <c r="EE817" s="19"/>
      <c r="EF817" s="6"/>
      <c r="EG817" s="6"/>
      <c r="EH817" s="6"/>
      <c r="EI817" s="19"/>
      <c r="EJ817" s="6"/>
      <c r="EK817" s="6"/>
      <c r="EL817" s="30"/>
      <c r="EM817" s="19"/>
      <c r="EN817" s="6"/>
      <c r="EO817" s="6"/>
      <c r="EP817" s="6"/>
      <c r="EQ817" s="19"/>
      <c r="ER817" s="6"/>
      <c r="ES817" s="6"/>
      <c r="ET817" s="30"/>
      <c r="EU817" s="19"/>
      <c r="EV817" s="6"/>
      <c r="EW817" s="6"/>
      <c r="EX817" s="6"/>
      <c r="EY817" s="19"/>
      <c r="EZ817" s="6"/>
      <c r="FA817" s="6"/>
      <c r="FB817" s="30"/>
      <c r="FC817" s="19"/>
      <c r="FD817" s="6"/>
      <c r="FE817" s="6"/>
      <c r="FF817" s="6"/>
      <c r="FG817" s="19"/>
      <c r="FH817" s="6"/>
      <c r="FI817" s="6"/>
      <c r="FJ817" s="30"/>
      <c r="FK817" s="19"/>
      <c r="FL817" s="6"/>
      <c r="FM817" s="6"/>
      <c r="FN817" s="117"/>
      <c r="FO817" s="86"/>
    </row>
    <row r="818" spans="1:171" x14ac:dyDescent="0.2">
      <c r="A818" s="1"/>
      <c r="B818" s="74" t="str">
        <f>IF($B$23="","",$B$23)</f>
        <v>項目20</v>
      </c>
      <c r="C818" s="19"/>
      <c r="D818" s="6"/>
      <c r="E818" s="6"/>
      <c r="F818" s="6"/>
      <c r="G818" s="19"/>
      <c r="H818" s="6"/>
      <c r="I818" s="6"/>
      <c r="J818" s="6"/>
      <c r="K818" s="19"/>
      <c r="L818" s="6"/>
      <c r="M818" s="6"/>
      <c r="N818" s="6"/>
      <c r="O818" s="19"/>
      <c r="P818" s="6"/>
      <c r="Q818" s="6"/>
      <c r="R818" s="6"/>
      <c r="S818" s="19"/>
      <c r="T818" s="6"/>
      <c r="U818" s="6"/>
      <c r="V818" s="6"/>
      <c r="W818" s="19"/>
      <c r="X818" s="6"/>
      <c r="Y818" s="6"/>
      <c r="Z818" s="6"/>
      <c r="AA818" s="19"/>
      <c r="AB818" s="6"/>
      <c r="AC818" s="6"/>
      <c r="AD818" s="6"/>
      <c r="AE818" s="19"/>
      <c r="AF818" s="6"/>
      <c r="AG818" s="6"/>
      <c r="AH818" s="6"/>
      <c r="AI818" s="19"/>
      <c r="AJ818" s="6"/>
      <c r="AK818" s="6"/>
      <c r="AL818" s="6"/>
      <c r="AM818" s="19"/>
      <c r="AN818" s="6"/>
      <c r="AO818" s="6"/>
      <c r="AP818" s="6"/>
      <c r="AQ818" s="19"/>
      <c r="AR818" s="6"/>
      <c r="AS818" s="6"/>
      <c r="AT818" s="6"/>
      <c r="AU818" s="19"/>
      <c r="AV818" s="6"/>
      <c r="AW818" s="6"/>
      <c r="AX818" s="30"/>
      <c r="AY818" s="19"/>
      <c r="AZ818" s="6"/>
      <c r="BA818" s="6"/>
      <c r="BB818" s="6"/>
      <c r="BC818" s="19"/>
      <c r="BD818" s="6"/>
      <c r="BE818" s="6"/>
      <c r="BF818" s="30"/>
      <c r="BG818" s="19"/>
      <c r="BH818" s="6"/>
      <c r="BI818" s="6"/>
      <c r="BJ818" s="6"/>
      <c r="BK818" s="19"/>
      <c r="BL818" s="6"/>
      <c r="BM818" s="6"/>
      <c r="BN818" s="30"/>
      <c r="BO818" s="19"/>
      <c r="BP818" s="6"/>
      <c r="BQ818" s="6"/>
      <c r="BR818" s="6"/>
      <c r="BS818" s="19"/>
      <c r="BT818" s="6"/>
      <c r="BU818" s="6"/>
      <c r="BV818" s="30"/>
      <c r="BW818" s="19"/>
      <c r="BX818" s="6"/>
      <c r="BY818" s="6"/>
      <c r="BZ818" s="6"/>
      <c r="CA818" s="19"/>
      <c r="CB818" s="6"/>
      <c r="CC818" s="6"/>
      <c r="CD818" s="30"/>
      <c r="CE818" s="19"/>
      <c r="CF818" s="6"/>
      <c r="CG818" s="6"/>
      <c r="CH818" s="6"/>
      <c r="CI818" s="19"/>
      <c r="CJ818" s="6"/>
      <c r="CK818" s="6"/>
      <c r="CL818" s="30"/>
      <c r="CM818" s="19"/>
      <c r="CN818" s="6"/>
      <c r="CO818" s="6"/>
      <c r="CP818" s="6"/>
      <c r="CQ818" s="19"/>
      <c r="CR818" s="6"/>
      <c r="CS818" s="6"/>
      <c r="CT818" s="30"/>
      <c r="CU818" s="19"/>
      <c r="CV818" s="6"/>
      <c r="CW818" s="6"/>
      <c r="CX818" s="6"/>
      <c r="CY818" s="19"/>
      <c r="CZ818" s="6"/>
      <c r="DA818" s="6"/>
      <c r="DB818" s="30"/>
      <c r="DC818" s="19"/>
      <c r="DD818" s="6"/>
      <c r="DE818" s="6"/>
      <c r="DF818" s="6"/>
      <c r="DG818" s="19"/>
      <c r="DH818" s="6"/>
      <c r="DI818" s="6"/>
      <c r="DJ818" s="30"/>
      <c r="DK818" s="19"/>
      <c r="DL818" s="6"/>
      <c r="DM818" s="6"/>
      <c r="DN818" s="6"/>
      <c r="DO818" s="19"/>
      <c r="DP818" s="6"/>
      <c r="DQ818" s="6"/>
      <c r="DR818" s="30"/>
      <c r="DS818" s="19"/>
      <c r="DT818" s="6"/>
      <c r="DU818" s="6"/>
      <c r="DV818" s="30"/>
      <c r="DW818" s="19"/>
      <c r="DX818" s="6"/>
      <c r="DY818" s="6"/>
      <c r="DZ818" s="6"/>
      <c r="EA818" s="19"/>
      <c r="EB818" s="6"/>
      <c r="EC818" s="6"/>
      <c r="ED818" s="30"/>
      <c r="EE818" s="19"/>
      <c r="EF818" s="6"/>
      <c r="EG818" s="6"/>
      <c r="EH818" s="6"/>
      <c r="EI818" s="19"/>
      <c r="EJ818" s="6"/>
      <c r="EK818" s="6"/>
      <c r="EL818" s="30"/>
      <c r="EM818" s="19"/>
      <c r="EN818" s="6"/>
      <c r="EO818" s="6"/>
      <c r="EP818" s="6"/>
      <c r="EQ818" s="19"/>
      <c r="ER818" s="6"/>
      <c r="ES818" s="6"/>
      <c r="ET818" s="30"/>
      <c r="EU818" s="19"/>
      <c r="EV818" s="6"/>
      <c r="EW818" s="6"/>
      <c r="EX818" s="6"/>
      <c r="EY818" s="19"/>
      <c r="EZ818" s="6"/>
      <c r="FA818" s="6"/>
      <c r="FB818" s="30"/>
      <c r="FC818" s="19"/>
      <c r="FD818" s="6"/>
      <c r="FE818" s="6"/>
      <c r="FF818" s="6"/>
      <c r="FG818" s="19"/>
      <c r="FH818" s="6"/>
      <c r="FI818" s="6"/>
      <c r="FJ818" s="30"/>
      <c r="FK818" s="19"/>
      <c r="FL818" s="6"/>
      <c r="FM818" s="6"/>
      <c r="FN818" s="117"/>
      <c r="FO818" s="86"/>
    </row>
    <row r="819" spans="1:171" x14ac:dyDescent="0.2">
      <c r="A819" s="1"/>
      <c r="B819" s="74" t="str">
        <f>IF($B$24="","",$B$24)</f>
        <v>項目21</v>
      </c>
      <c r="C819" s="19"/>
      <c r="D819" s="6"/>
      <c r="E819" s="6"/>
      <c r="F819" s="6"/>
      <c r="G819" s="19"/>
      <c r="H819" s="6"/>
      <c r="I819" s="6"/>
      <c r="J819" s="6"/>
      <c r="K819" s="19"/>
      <c r="L819" s="6"/>
      <c r="M819" s="6"/>
      <c r="N819" s="6"/>
      <c r="O819" s="19"/>
      <c r="P819" s="6"/>
      <c r="Q819" s="6"/>
      <c r="R819" s="6"/>
      <c r="S819" s="19"/>
      <c r="T819" s="6"/>
      <c r="U819" s="6"/>
      <c r="V819" s="6"/>
      <c r="W819" s="19"/>
      <c r="X819" s="6"/>
      <c r="Y819" s="6"/>
      <c r="Z819" s="6"/>
      <c r="AA819" s="19"/>
      <c r="AB819" s="6"/>
      <c r="AC819" s="6"/>
      <c r="AD819" s="6"/>
      <c r="AE819" s="19"/>
      <c r="AF819" s="6"/>
      <c r="AG819" s="6"/>
      <c r="AH819" s="6"/>
      <c r="AI819" s="19"/>
      <c r="AJ819" s="6"/>
      <c r="AK819" s="6"/>
      <c r="AL819" s="6"/>
      <c r="AM819" s="19"/>
      <c r="AN819" s="6"/>
      <c r="AO819" s="6"/>
      <c r="AP819" s="6"/>
      <c r="AQ819" s="19"/>
      <c r="AR819" s="6"/>
      <c r="AS819" s="6"/>
      <c r="AT819" s="6"/>
      <c r="AU819" s="19"/>
      <c r="AV819" s="6"/>
      <c r="AW819" s="6"/>
      <c r="AX819" s="30"/>
      <c r="AY819" s="19"/>
      <c r="AZ819" s="6"/>
      <c r="BA819" s="6"/>
      <c r="BB819" s="6"/>
      <c r="BC819" s="19"/>
      <c r="BD819" s="6"/>
      <c r="BE819" s="6"/>
      <c r="BF819" s="30"/>
      <c r="BG819" s="19"/>
      <c r="BH819" s="6"/>
      <c r="BI819" s="6"/>
      <c r="BJ819" s="6"/>
      <c r="BK819" s="19"/>
      <c r="BL819" s="6"/>
      <c r="BM819" s="6"/>
      <c r="BN819" s="30"/>
      <c r="BO819" s="19"/>
      <c r="BP819" s="6"/>
      <c r="BQ819" s="6"/>
      <c r="BR819" s="6"/>
      <c r="BS819" s="19"/>
      <c r="BT819" s="6"/>
      <c r="BU819" s="6"/>
      <c r="BV819" s="30"/>
      <c r="BW819" s="19"/>
      <c r="BX819" s="6"/>
      <c r="BY819" s="6"/>
      <c r="BZ819" s="6"/>
      <c r="CA819" s="19"/>
      <c r="CB819" s="6"/>
      <c r="CC819" s="6"/>
      <c r="CD819" s="30"/>
      <c r="CE819" s="19"/>
      <c r="CF819" s="6"/>
      <c r="CG819" s="6"/>
      <c r="CH819" s="6"/>
      <c r="CI819" s="19"/>
      <c r="CJ819" s="6"/>
      <c r="CK819" s="6"/>
      <c r="CL819" s="30"/>
      <c r="CM819" s="19"/>
      <c r="CN819" s="6"/>
      <c r="CO819" s="6"/>
      <c r="CP819" s="6"/>
      <c r="CQ819" s="19"/>
      <c r="CR819" s="6"/>
      <c r="CS819" s="6"/>
      <c r="CT819" s="30"/>
      <c r="CU819" s="19"/>
      <c r="CV819" s="6"/>
      <c r="CW819" s="6"/>
      <c r="CX819" s="6"/>
      <c r="CY819" s="19"/>
      <c r="CZ819" s="6"/>
      <c r="DA819" s="6"/>
      <c r="DB819" s="30"/>
      <c r="DC819" s="19"/>
      <c r="DD819" s="6"/>
      <c r="DE819" s="6"/>
      <c r="DF819" s="6"/>
      <c r="DG819" s="19"/>
      <c r="DH819" s="6"/>
      <c r="DI819" s="6"/>
      <c r="DJ819" s="30"/>
      <c r="DK819" s="19"/>
      <c r="DL819" s="6"/>
      <c r="DM819" s="6"/>
      <c r="DN819" s="6"/>
      <c r="DO819" s="19"/>
      <c r="DP819" s="6"/>
      <c r="DQ819" s="6"/>
      <c r="DR819" s="30"/>
      <c r="DS819" s="19"/>
      <c r="DT819" s="6"/>
      <c r="DU819" s="6"/>
      <c r="DV819" s="30"/>
      <c r="DW819" s="19"/>
      <c r="DX819" s="6"/>
      <c r="DY819" s="6"/>
      <c r="DZ819" s="6"/>
      <c r="EA819" s="19"/>
      <c r="EB819" s="6"/>
      <c r="EC819" s="6"/>
      <c r="ED819" s="30"/>
      <c r="EE819" s="19"/>
      <c r="EF819" s="6"/>
      <c r="EG819" s="6"/>
      <c r="EH819" s="6"/>
      <c r="EI819" s="19"/>
      <c r="EJ819" s="6"/>
      <c r="EK819" s="6"/>
      <c r="EL819" s="30"/>
      <c r="EM819" s="19"/>
      <c r="EN819" s="6"/>
      <c r="EO819" s="6"/>
      <c r="EP819" s="6"/>
      <c r="EQ819" s="19"/>
      <c r="ER819" s="6"/>
      <c r="ES819" s="6"/>
      <c r="ET819" s="30"/>
      <c r="EU819" s="19"/>
      <c r="EV819" s="6"/>
      <c r="EW819" s="6"/>
      <c r="EX819" s="6"/>
      <c r="EY819" s="19"/>
      <c r="EZ819" s="6"/>
      <c r="FA819" s="6"/>
      <c r="FB819" s="30"/>
      <c r="FC819" s="19"/>
      <c r="FD819" s="6"/>
      <c r="FE819" s="6"/>
      <c r="FF819" s="6"/>
      <c r="FG819" s="19"/>
      <c r="FH819" s="6"/>
      <c r="FI819" s="6"/>
      <c r="FJ819" s="30"/>
      <c r="FK819" s="19"/>
      <c r="FL819" s="6"/>
      <c r="FM819" s="6"/>
      <c r="FN819" s="117"/>
      <c r="FO819" s="86"/>
    </row>
    <row r="820" spans="1:171" x14ac:dyDescent="0.2">
      <c r="A820" s="1"/>
      <c r="B820" s="74" t="str">
        <f>IF($B$25="","",$B$25)</f>
        <v>項目22</v>
      </c>
      <c r="C820" s="19"/>
      <c r="D820" s="6"/>
      <c r="E820" s="6"/>
      <c r="F820" s="6"/>
      <c r="G820" s="19"/>
      <c r="H820" s="6"/>
      <c r="I820" s="6"/>
      <c r="J820" s="6"/>
      <c r="K820" s="19"/>
      <c r="L820" s="6"/>
      <c r="M820" s="6"/>
      <c r="N820" s="6"/>
      <c r="O820" s="19"/>
      <c r="P820" s="6"/>
      <c r="Q820" s="6"/>
      <c r="R820" s="6"/>
      <c r="S820" s="19"/>
      <c r="T820" s="6"/>
      <c r="U820" s="6"/>
      <c r="V820" s="6"/>
      <c r="W820" s="19"/>
      <c r="X820" s="6"/>
      <c r="Y820" s="6"/>
      <c r="Z820" s="6"/>
      <c r="AA820" s="19"/>
      <c r="AB820" s="6"/>
      <c r="AC820" s="6"/>
      <c r="AD820" s="6"/>
      <c r="AE820" s="19"/>
      <c r="AF820" s="6"/>
      <c r="AG820" s="6"/>
      <c r="AH820" s="6"/>
      <c r="AI820" s="19"/>
      <c r="AJ820" s="6"/>
      <c r="AK820" s="6"/>
      <c r="AL820" s="6"/>
      <c r="AM820" s="19"/>
      <c r="AN820" s="6"/>
      <c r="AO820" s="6"/>
      <c r="AP820" s="6"/>
      <c r="AQ820" s="19"/>
      <c r="AR820" s="6"/>
      <c r="AS820" s="6"/>
      <c r="AT820" s="6"/>
      <c r="AU820" s="19"/>
      <c r="AV820" s="6"/>
      <c r="AW820" s="6"/>
      <c r="AX820" s="30"/>
      <c r="AY820" s="19"/>
      <c r="AZ820" s="6"/>
      <c r="BA820" s="6"/>
      <c r="BB820" s="6"/>
      <c r="BC820" s="19"/>
      <c r="BD820" s="6"/>
      <c r="BE820" s="6"/>
      <c r="BF820" s="30"/>
      <c r="BG820" s="19"/>
      <c r="BH820" s="6"/>
      <c r="BI820" s="6"/>
      <c r="BJ820" s="6"/>
      <c r="BK820" s="19"/>
      <c r="BL820" s="6"/>
      <c r="BM820" s="6"/>
      <c r="BN820" s="30"/>
      <c r="BO820" s="19"/>
      <c r="BP820" s="6"/>
      <c r="BQ820" s="6"/>
      <c r="BR820" s="6"/>
      <c r="BS820" s="19"/>
      <c r="BT820" s="6"/>
      <c r="BU820" s="6"/>
      <c r="BV820" s="30"/>
      <c r="BW820" s="19"/>
      <c r="BX820" s="6"/>
      <c r="BY820" s="6"/>
      <c r="BZ820" s="6"/>
      <c r="CA820" s="19"/>
      <c r="CB820" s="6"/>
      <c r="CC820" s="6"/>
      <c r="CD820" s="30"/>
      <c r="CE820" s="19"/>
      <c r="CF820" s="6"/>
      <c r="CG820" s="6"/>
      <c r="CH820" s="6"/>
      <c r="CI820" s="19"/>
      <c r="CJ820" s="6"/>
      <c r="CK820" s="6"/>
      <c r="CL820" s="30"/>
      <c r="CM820" s="19"/>
      <c r="CN820" s="6"/>
      <c r="CO820" s="6"/>
      <c r="CP820" s="6"/>
      <c r="CQ820" s="19"/>
      <c r="CR820" s="6"/>
      <c r="CS820" s="6"/>
      <c r="CT820" s="30"/>
      <c r="CU820" s="19"/>
      <c r="CV820" s="6"/>
      <c r="CW820" s="6"/>
      <c r="CX820" s="6"/>
      <c r="CY820" s="19"/>
      <c r="CZ820" s="6"/>
      <c r="DA820" s="6"/>
      <c r="DB820" s="30"/>
      <c r="DC820" s="19"/>
      <c r="DD820" s="6"/>
      <c r="DE820" s="6"/>
      <c r="DF820" s="6"/>
      <c r="DG820" s="19"/>
      <c r="DH820" s="6"/>
      <c r="DI820" s="6"/>
      <c r="DJ820" s="30"/>
      <c r="DK820" s="19"/>
      <c r="DL820" s="6"/>
      <c r="DM820" s="6"/>
      <c r="DN820" s="6"/>
      <c r="DO820" s="19"/>
      <c r="DP820" s="6"/>
      <c r="DQ820" s="6"/>
      <c r="DR820" s="30"/>
      <c r="DS820" s="19"/>
      <c r="DT820" s="6"/>
      <c r="DU820" s="6"/>
      <c r="DV820" s="30"/>
      <c r="DW820" s="19"/>
      <c r="DX820" s="6"/>
      <c r="DY820" s="6"/>
      <c r="DZ820" s="6"/>
      <c r="EA820" s="19"/>
      <c r="EB820" s="6"/>
      <c r="EC820" s="6"/>
      <c r="ED820" s="30"/>
      <c r="EE820" s="19"/>
      <c r="EF820" s="6"/>
      <c r="EG820" s="6"/>
      <c r="EH820" s="6"/>
      <c r="EI820" s="19"/>
      <c r="EJ820" s="6"/>
      <c r="EK820" s="6"/>
      <c r="EL820" s="30"/>
      <c r="EM820" s="19"/>
      <c r="EN820" s="6"/>
      <c r="EO820" s="6"/>
      <c r="EP820" s="6"/>
      <c r="EQ820" s="19"/>
      <c r="ER820" s="6"/>
      <c r="ES820" s="6"/>
      <c r="ET820" s="30"/>
      <c r="EU820" s="19"/>
      <c r="EV820" s="6"/>
      <c r="EW820" s="6"/>
      <c r="EX820" s="6"/>
      <c r="EY820" s="19"/>
      <c r="EZ820" s="6"/>
      <c r="FA820" s="6"/>
      <c r="FB820" s="30"/>
      <c r="FC820" s="19"/>
      <c r="FD820" s="6"/>
      <c r="FE820" s="6"/>
      <c r="FF820" s="6"/>
      <c r="FG820" s="19"/>
      <c r="FH820" s="6"/>
      <c r="FI820" s="6"/>
      <c r="FJ820" s="30"/>
      <c r="FK820" s="19"/>
      <c r="FL820" s="6"/>
      <c r="FM820" s="6"/>
      <c r="FN820" s="117"/>
      <c r="FO820" s="86"/>
    </row>
    <row r="821" spans="1:171" x14ac:dyDescent="0.2">
      <c r="A821" s="1"/>
      <c r="B821" s="74" t="str">
        <f>IF($B$26="","",$B$26)</f>
        <v>項目23</v>
      </c>
      <c r="C821" s="19"/>
      <c r="D821" s="6"/>
      <c r="E821" s="6"/>
      <c r="F821" s="6"/>
      <c r="G821" s="19"/>
      <c r="H821" s="6"/>
      <c r="I821" s="6"/>
      <c r="J821" s="6"/>
      <c r="K821" s="19"/>
      <c r="L821" s="6"/>
      <c r="M821" s="6"/>
      <c r="N821" s="6"/>
      <c r="O821" s="19"/>
      <c r="P821" s="6"/>
      <c r="Q821" s="6"/>
      <c r="R821" s="6"/>
      <c r="S821" s="19"/>
      <c r="T821" s="6"/>
      <c r="U821" s="6"/>
      <c r="V821" s="6"/>
      <c r="W821" s="19"/>
      <c r="X821" s="6"/>
      <c r="Y821" s="6"/>
      <c r="Z821" s="6"/>
      <c r="AA821" s="19"/>
      <c r="AB821" s="6"/>
      <c r="AC821" s="6"/>
      <c r="AD821" s="6"/>
      <c r="AE821" s="19"/>
      <c r="AF821" s="6"/>
      <c r="AG821" s="6"/>
      <c r="AH821" s="6"/>
      <c r="AI821" s="19"/>
      <c r="AJ821" s="6"/>
      <c r="AK821" s="6"/>
      <c r="AL821" s="6"/>
      <c r="AM821" s="19"/>
      <c r="AN821" s="6"/>
      <c r="AO821" s="6"/>
      <c r="AP821" s="6"/>
      <c r="AQ821" s="19"/>
      <c r="AR821" s="6"/>
      <c r="AS821" s="6"/>
      <c r="AT821" s="6"/>
      <c r="AU821" s="19"/>
      <c r="AV821" s="6"/>
      <c r="AW821" s="6"/>
      <c r="AX821" s="30"/>
      <c r="AY821" s="19"/>
      <c r="AZ821" s="6"/>
      <c r="BA821" s="6"/>
      <c r="BB821" s="6"/>
      <c r="BC821" s="19"/>
      <c r="BD821" s="6"/>
      <c r="BE821" s="6"/>
      <c r="BF821" s="30"/>
      <c r="BG821" s="19"/>
      <c r="BH821" s="6"/>
      <c r="BI821" s="6"/>
      <c r="BJ821" s="6"/>
      <c r="BK821" s="19"/>
      <c r="BL821" s="6"/>
      <c r="BM821" s="6"/>
      <c r="BN821" s="30"/>
      <c r="BO821" s="19"/>
      <c r="BP821" s="6"/>
      <c r="BQ821" s="6"/>
      <c r="BR821" s="6"/>
      <c r="BS821" s="19"/>
      <c r="BT821" s="6"/>
      <c r="BU821" s="6"/>
      <c r="BV821" s="30"/>
      <c r="BW821" s="19"/>
      <c r="BX821" s="6"/>
      <c r="BY821" s="6"/>
      <c r="BZ821" s="6"/>
      <c r="CA821" s="19"/>
      <c r="CB821" s="6"/>
      <c r="CC821" s="6"/>
      <c r="CD821" s="30"/>
      <c r="CE821" s="19"/>
      <c r="CF821" s="6"/>
      <c r="CG821" s="6"/>
      <c r="CH821" s="6"/>
      <c r="CI821" s="19"/>
      <c r="CJ821" s="6"/>
      <c r="CK821" s="6"/>
      <c r="CL821" s="30"/>
      <c r="CM821" s="19"/>
      <c r="CN821" s="6"/>
      <c r="CO821" s="6"/>
      <c r="CP821" s="6"/>
      <c r="CQ821" s="19"/>
      <c r="CR821" s="6"/>
      <c r="CS821" s="6"/>
      <c r="CT821" s="30"/>
      <c r="CU821" s="19"/>
      <c r="CV821" s="6"/>
      <c r="CW821" s="6"/>
      <c r="CX821" s="6"/>
      <c r="CY821" s="19"/>
      <c r="CZ821" s="6"/>
      <c r="DA821" s="6"/>
      <c r="DB821" s="30"/>
      <c r="DC821" s="19"/>
      <c r="DD821" s="6"/>
      <c r="DE821" s="6"/>
      <c r="DF821" s="6"/>
      <c r="DG821" s="19"/>
      <c r="DH821" s="6"/>
      <c r="DI821" s="6"/>
      <c r="DJ821" s="30"/>
      <c r="DK821" s="19"/>
      <c r="DL821" s="6"/>
      <c r="DM821" s="6"/>
      <c r="DN821" s="6"/>
      <c r="DO821" s="19"/>
      <c r="DP821" s="6"/>
      <c r="DQ821" s="6"/>
      <c r="DR821" s="30"/>
      <c r="DS821" s="19"/>
      <c r="DT821" s="6"/>
      <c r="DU821" s="6"/>
      <c r="DV821" s="30"/>
      <c r="DW821" s="19"/>
      <c r="DX821" s="6"/>
      <c r="DY821" s="6"/>
      <c r="DZ821" s="6"/>
      <c r="EA821" s="19"/>
      <c r="EB821" s="6"/>
      <c r="EC821" s="6"/>
      <c r="ED821" s="30"/>
      <c r="EE821" s="19"/>
      <c r="EF821" s="6"/>
      <c r="EG821" s="6"/>
      <c r="EH821" s="6"/>
      <c r="EI821" s="19"/>
      <c r="EJ821" s="6"/>
      <c r="EK821" s="6"/>
      <c r="EL821" s="30"/>
      <c r="EM821" s="19"/>
      <c r="EN821" s="6"/>
      <c r="EO821" s="6"/>
      <c r="EP821" s="6"/>
      <c r="EQ821" s="19"/>
      <c r="ER821" s="6"/>
      <c r="ES821" s="6"/>
      <c r="ET821" s="30"/>
      <c r="EU821" s="19"/>
      <c r="EV821" s="6"/>
      <c r="EW821" s="6"/>
      <c r="EX821" s="6"/>
      <c r="EY821" s="19"/>
      <c r="EZ821" s="6"/>
      <c r="FA821" s="6"/>
      <c r="FB821" s="30"/>
      <c r="FC821" s="19"/>
      <c r="FD821" s="6"/>
      <c r="FE821" s="6"/>
      <c r="FF821" s="6"/>
      <c r="FG821" s="19"/>
      <c r="FH821" s="6"/>
      <c r="FI821" s="6"/>
      <c r="FJ821" s="30"/>
      <c r="FK821" s="19"/>
      <c r="FL821" s="6"/>
      <c r="FM821" s="6"/>
      <c r="FN821" s="117"/>
      <c r="FO821" s="86"/>
    </row>
    <row r="822" spans="1:171" x14ac:dyDescent="0.2">
      <c r="A822" s="1"/>
      <c r="B822" s="74" t="str">
        <f>IF($B$27="","",$B$27)</f>
        <v>項目24</v>
      </c>
      <c r="C822" s="19"/>
      <c r="D822" s="6"/>
      <c r="E822" s="6"/>
      <c r="F822" s="6"/>
      <c r="G822" s="19"/>
      <c r="H822" s="6"/>
      <c r="I822" s="6"/>
      <c r="J822" s="6"/>
      <c r="K822" s="19"/>
      <c r="L822" s="6"/>
      <c r="M822" s="6"/>
      <c r="N822" s="6"/>
      <c r="O822" s="19"/>
      <c r="P822" s="6"/>
      <c r="Q822" s="6"/>
      <c r="R822" s="6"/>
      <c r="S822" s="19"/>
      <c r="T822" s="6"/>
      <c r="U822" s="6"/>
      <c r="V822" s="6"/>
      <c r="W822" s="19"/>
      <c r="X822" s="6"/>
      <c r="Y822" s="6"/>
      <c r="Z822" s="6"/>
      <c r="AA822" s="19"/>
      <c r="AB822" s="6"/>
      <c r="AC822" s="6"/>
      <c r="AD822" s="6"/>
      <c r="AE822" s="19"/>
      <c r="AF822" s="6"/>
      <c r="AG822" s="6"/>
      <c r="AH822" s="6"/>
      <c r="AI822" s="19"/>
      <c r="AJ822" s="6"/>
      <c r="AK822" s="6"/>
      <c r="AL822" s="6"/>
      <c r="AM822" s="19"/>
      <c r="AN822" s="6"/>
      <c r="AO822" s="6"/>
      <c r="AP822" s="6"/>
      <c r="AQ822" s="19"/>
      <c r="AR822" s="6"/>
      <c r="AS822" s="6"/>
      <c r="AT822" s="6"/>
      <c r="AU822" s="19"/>
      <c r="AV822" s="6"/>
      <c r="AW822" s="6"/>
      <c r="AX822" s="30"/>
      <c r="AY822" s="19"/>
      <c r="AZ822" s="6"/>
      <c r="BA822" s="6"/>
      <c r="BB822" s="6"/>
      <c r="BC822" s="19"/>
      <c r="BD822" s="6"/>
      <c r="BE822" s="6"/>
      <c r="BF822" s="30"/>
      <c r="BG822" s="19"/>
      <c r="BH822" s="6"/>
      <c r="BI822" s="6"/>
      <c r="BJ822" s="6"/>
      <c r="BK822" s="19"/>
      <c r="BL822" s="6"/>
      <c r="BM822" s="6"/>
      <c r="BN822" s="30"/>
      <c r="BO822" s="19"/>
      <c r="BP822" s="6"/>
      <c r="BQ822" s="6"/>
      <c r="BR822" s="6"/>
      <c r="BS822" s="19"/>
      <c r="BT822" s="6"/>
      <c r="BU822" s="6"/>
      <c r="BV822" s="30"/>
      <c r="BW822" s="19"/>
      <c r="BX822" s="6"/>
      <c r="BY822" s="6"/>
      <c r="BZ822" s="6"/>
      <c r="CA822" s="19"/>
      <c r="CB822" s="6"/>
      <c r="CC822" s="6"/>
      <c r="CD822" s="30"/>
      <c r="CE822" s="19"/>
      <c r="CF822" s="6"/>
      <c r="CG822" s="6"/>
      <c r="CH822" s="6"/>
      <c r="CI822" s="19"/>
      <c r="CJ822" s="6"/>
      <c r="CK822" s="6"/>
      <c r="CL822" s="30"/>
      <c r="CM822" s="19"/>
      <c r="CN822" s="6"/>
      <c r="CO822" s="6"/>
      <c r="CP822" s="6"/>
      <c r="CQ822" s="19"/>
      <c r="CR822" s="6"/>
      <c r="CS822" s="6"/>
      <c r="CT822" s="30"/>
      <c r="CU822" s="19"/>
      <c r="CV822" s="6"/>
      <c r="CW822" s="6"/>
      <c r="CX822" s="6"/>
      <c r="CY822" s="19"/>
      <c r="CZ822" s="6"/>
      <c r="DA822" s="6"/>
      <c r="DB822" s="30"/>
      <c r="DC822" s="19"/>
      <c r="DD822" s="6"/>
      <c r="DE822" s="6"/>
      <c r="DF822" s="6"/>
      <c r="DG822" s="19"/>
      <c r="DH822" s="6"/>
      <c r="DI822" s="6"/>
      <c r="DJ822" s="30"/>
      <c r="DK822" s="19"/>
      <c r="DL822" s="6"/>
      <c r="DM822" s="6"/>
      <c r="DN822" s="6"/>
      <c r="DO822" s="19"/>
      <c r="DP822" s="6"/>
      <c r="DQ822" s="6"/>
      <c r="DR822" s="30"/>
      <c r="DS822" s="19"/>
      <c r="DT822" s="6"/>
      <c r="DU822" s="6"/>
      <c r="DV822" s="30"/>
      <c r="DW822" s="19"/>
      <c r="DX822" s="6"/>
      <c r="DY822" s="6"/>
      <c r="DZ822" s="6"/>
      <c r="EA822" s="19"/>
      <c r="EB822" s="6"/>
      <c r="EC822" s="6"/>
      <c r="ED822" s="30"/>
      <c r="EE822" s="19"/>
      <c r="EF822" s="6"/>
      <c r="EG822" s="6"/>
      <c r="EH822" s="6"/>
      <c r="EI822" s="19"/>
      <c r="EJ822" s="6"/>
      <c r="EK822" s="6"/>
      <c r="EL822" s="30"/>
      <c r="EM822" s="19"/>
      <c r="EN822" s="6"/>
      <c r="EO822" s="6"/>
      <c r="EP822" s="6"/>
      <c r="EQ822" s="19"/>
      <c r="ER822" s="6"/>
      <c r="ES822" s="6"/>
      <c r="ET822" s="30"/>
      <c r="EU822" s="19"/>
      <c r="EV822" s="6"/>
      <c r="EW822" s="6"/>
      <c r="EX822" s="6"/>
      <c r="EY822" s="19"/>
      <c r="EZ822" s="6"/>
      <c r="FA822" s="6"/>
      <c r="FB822" s="30"/>
      <c r="FC822" s="19"/>
      <c r="FD822" s="6"/>
      <c r="FE822" s="6"/>
      <c r="FF822" s="6"/>
      <c r="FG822" s="19"/>
      <c r="FH822" s="6"/>
      <c r="FI822" s="6"/>
      <c r="FJ822" s="30"/>
      <c r="FK822" s="19"/>
      <c r="FL822" s="6"/>
      <c r="FM822" s="6"/>
      <c r="FN822" s="117"/>
      <c r="FO822" s="86"/>
    </row>
    <row r="823" spans="1:171" x14ac:dyDescent="0.2">
      <c r="A823" s="1"/>
      <c r="B823" s="74" t="str">
        <f>IF($B$28="","",$B$28)</f>
        <v>項目25</v>
      </c>
      <c r="C823" s="19"/>
      <c r="D823" s="6"/>
      <c r="E823" s="6"/>
      <c r="F823" s="6"/>
      <c r="G823" s="19"/>
      <c r="H823" s="6"/>
      <c r="I823" s="6"/>
      <c r="J823" s="6"/>
      <c r="K823" s="19"/>
      <c r="L823" s="6"/>
      <c r="M823" s="6"/>
      <c r="N823" s="6"/>
      <c r="O823" s="19"/>
      <c r="P823" s="6"/>
      <c r="Q823" s="6"/>
      <c r="R823" s="6"/>
      <c r="S823" s="19"/>
      <c r="T823" s="6"/>
      <c r="U823" s="6"/>
      <c r="V823" s="6"/>
      <c r="W823" s="19"/>
      <c r="X823" s="6"/>
      <c r="Y823" s="6"/>
      <c r="Z823" s="6"/>
      <c r="AA823" s="19"/>
      <c r="AB823" s="6"/>
      <c r="AC823" s="6"/>
      <c r="AD823" s="6"/>
      <c r="AE823" s="19"/>
      <c r="AF823" s="6"/>
      <c r="AG823" s="6"/>
      <c r="AH823" s="6"/>
      <c r="AI823" s="19"/>
      <c r="AJ823" s="6"/>
      <c r="AK823" s="6"/>
      <c r="AL823" s="6"/>
      <c r="AM823" s="19"/>
      <c r="AN823" s="6"/>
      <c r="AO823" s="6"/>
      <c r="AP823" s="6"/>
      <c r="AQ823" s="19"/>
      <c r="AR823" s="6"/>
      <c r="AS823" s="6"/>
      <c r="AT823" s="6"/>
      <c r="AU823" s="19"/>
      <c r="AV823" s="6"/>
      <c r="AW823" s="6"/>
      <c r="AX823" s="30"/>
      <c r="AY823" s="19"/>
      <c r="AZ823" s="6"/>
      <c r="BA823" s="6"/>
      <c r="BB823" s="6"/>
      <c r="BC823" s="19"/>
      <c r="BD823" s="6"/>
      <c r="BE823" s="6"/>
      <c r="BF823" s="30"/>
      <c r="BG823" s="19"/>
      <c r="BH823" s="6"/>
      <c r="BI823" s="6"/>
      <c r="BJ823" s="6"/>
      <c r="BK823" s="19"/>
      <c r="BL823" s="6"/>
      <c r="BM823" s="6"/>
      <c r="BN823" s="30"/>
      <c r="BO823" s="19"/>
      <c r="BP823" s="6"/>
      <c r="BQ823" s="6"/>
      <c r="BR823" s="6"/>
      <c r="BS823" s="19"/>
      <c r="BT823" s="6"/>
      <c r="BU823" s="6"/>
      <c r="BV823" s="30"/>
      <c r="BW823" s="19"/>
      <c r="BX823" s="6"/>
      <c r="BY823" s="6"/>
      <c r="BZ823" s="6"/>
      <c r="CA823" s="19"/>
      <c r="CB823" s="6"/>
      <c r="CC823" s="6"/>
      <c r="CD823" s="30"/>
      <c r="CE823" s="19"/>
      <c r="CF823" s="6"/>
      <c r="CG823" s="6"/>
      <c r="CH823" s="6"/>
      <c r="CI823" s="19"/>
      <c r="CJ823" s="6"/>
      <c r="CK823" s="6"/>
      <c r="CL823" s="30"/>
      <c r="CM823" s="19"/>
      <c r="CN823" s="6"/>
      <c r="CO823" s="6"/>
      <c r="CP823" s="6"/>
      <c r="CQ823" s="19"/>
      <c r="CR823" s="6"/>
      <c r="CS823" s="6"/>
      <c r="CT823" s="30"/>
      <c r="CU823" s="19"/>
      <c r="CV823" s="6"/>
      <c r="CW823" s="6"/>
      <c r="CX823" s="6"/>
      <c r="CY823" s="19"/>
      <c r="CZ823" s="6"/>
      <c r="DA823" s="6"/>
      <c r="DB823" s="30"/>
      <c r="DC823" s="19"/>
      <c r="DD823" s="6"/>
      <c r="DE823" s="6"/>
      <c r="DF823" s="6"/>
      <c r="DG823" s="19"/>
      <c r="DH823" s="6"/>
      <c r="DI823" s="6"/>
      <c r="DJ823" s="30"/>
      <c r="DK823" s="19"/>
      <c r="DL823" s="6"/>
      <c r="DM823" s="6"/>
      <c r="DN823" s="6"/>
      <c r="DO823" s="19"/>
      <c r="DP823" s="6"/>
      <c r="DQ823" s="6"/>
      <c r="DR823" s="30"/>
      <c r="DS823" s="19"/>
      <c r="DT823" s="6"/>
      <c r="DU823" s="6"/>
      <c r="DV823" s="30"/>
      <c r="DW823" s="19"/>
      <c r="DX823" s="6"/>
      <c r="DY823" s="6"/>
      <c r="DZ823" s="6"/>
      <c r="EA823" s="19"/>
      <c r="EB823" s="6"/>
      <c r="EC823" s="6"/>
      <c r="ED823" s="30"/>
      <c r="EE823" s="19"/>
      <c r="EF823" s="6"/>
      <c r="EG823" s="6"/>
      <c r="EH823" s="6"/>
      <c r="EI823" s="19"/>
      <c r="EJ823" s="6"/>
      <c r="EK823" s="6"/>
      <c r="EL823" s="30"/>
      <c r="EM823" s="19"/>
      <c r="EN823" s="6"/>
      <c r="EO823" s="6"/>
      <c r="EP823" s="6"/>
      <c r="EQ823" s="19"/>
      <c r="ER823" s="6"/>
      <c r="ES823" s="6"/>
      <c r="ET823" s="30"/>
      <c r="EU823" s="19"/>
      <c r="EV823" s="6"/>
      <c r="EW823" s="6"/>
      <c r="EX823" s="6"/>
      <c r="EY823" s="19"/>
      <c r="EZ823" s="6"/>
      <c r="FA823" s="6"/>
      <c r="FB823" s="30"/>
      <c r="FC823" s="19"/>
      <c r="FD823" s="6"/>
      <c r="FE823" s="6"/>
      <c r="FF823" s="6"/>
      <c r="FG823" s="19"/>
      <c r="FH823" s="6"/>
      <c r="FI823" s="6"/>
      <c r="FJ823" s="30"/>
      <c r="FK823" s="19"/>
      <c r="FL823" s="6"/>
      <c r="FM823" s="6"/>
      <c r="FN823" s="117"/>
      <c r="FO823" s="86"/>
    </row>
    <row r="824" spans="1:171" x14ac:dyDescent="0.2">
      <c r="A824" s="1"/>
      <c r="B824" s="74" t="str">
        <f>IF($B$29="","",$B$29)</f>
        <v>項目26</v>
      </c>
      <c r="C824" s="19"/>
      <c r="D824" s="6"/>
      <c r="E824" s="6"/>
      <c r="F824" s="6"/>
      <c r="G824" s="19"/>
      <c r="H824" s="6"/>
      <c r="I824" s="6"/>
      <c r="J824" s="6"/>
      <c r="K824" s="19"/>
      <c r="L824" s="6"/>
      <c r="M824" s="6"/>
      <c r="N824" s="6"/>
      <c r="O824" s="19"/>
      <c r="P824" s="6"/>
      <c r="Q824" s="6"/>
      <c r="R824" s="6"/>
      <c r="S824" s="19"/>
      <c r="T824" s="6"/>
      <c r="U824" s="6"/>
      <c r="V824" s="6"/>
      <c r="W824" s="19"/>
      <c r="X824" s="6"/>
      <c r="Y824" s="6"/>
      <c r="Z824" s="6"/>
      <c r="AA824" s="19"/>
      <c r="AB824" s="6"/>
      <c r="AC824" s="6"/>
      <c r="AD824" s="6"/>
      <c r="AE824" s="19"/>
      <c r="AF824" s="6"/>
      <c r="AG824" s="6"/>
      <c r="AH824" s="6"/>
      <c r="AI824" s="19"/>
      <c r="AJ824" s="6"/>
      <c r="AK824" s="6"/>
      <c r="AL824" s="6"/>
      <c r="AM824" s="19"/>
      <c r="AN824" s="6"/>
      <c r="AO824" s="6"/>
      <c r="AP824" s="6"/>
      <c r="AQ824" s="19"/>
      <c r="AR824" s="6"/>
      <c r="AS824" s="6"/>
      <c r="AT824" s="6"/>
      <c r="AU824" s="19"/>
      <c r="AV824" s="6"/>
      <c r="AW824" s="6"/>
      <c r="AX824" s="30"/>
      <c r="AY824" s="19"/>
      <c r="AZ824" s="6"/>
      <c r="BA824" s="6"/>
      <c r="BB824" s="6"/>
      <c r="BC824" s="19"/>
      <c r="BD824" s="6"/>
      <c r="BE824" s="6"/>
      <c r="BF824" s="30"/>
      <c r="BG824" s="19"/>
      <c r="BH824" s="6"/>
      <c r="BI824" s="6"/>
      <c r="BJ824" s="6"/>
      <c r="BK824" s="19"/>
      <c r="BL824" s="6"/>
      <c r="BM824" s="6"/>
      <c r="BN824" s="30"/>
      <c r="BO824" s="19"/>
      <c r="BP824" s="6"/>
      <c r="BQ824" s="6"/>
      <c r="BR824" s="6"/>
      <c r="BS824" s="19"/>
      <c r="BT824" s="6"/>
      <c r="BU824" s="6"/>
      <c r="BV824" s="30"/>
      <c r="BW824" s="19"/>
      <c r="BX824" s="6"/>
      <c r="BY824" s="6"/>
      <c r="BZ824" s="6"/>
      <c r="CA824" s="19"/>
      <c r="CB824" s="6"/>
      <c r="CC824" s="6"/>
      <c r="CD824" s="30"/>
      <c r="CE824" s="19"/>
      <c r="CF824" s="6"/>
      <c r="CG824" s="6"/>
      <c r="CH824" s="6"/>
      <c r="CI824" s="19"/>
      <c r="CJ824" s="6"/>
      <c r="CK824" s="6"/>
      <c r="CL824" s="30"/>
      <c r="CM824" s="19"/>
      <c r="CN824" s="6"/>
      <c r="CO824" s="6"/>
      <c r="CP824" s="6"/>
      <c r="CQ824" s="19"/>
      <c r="CR824" s="6"/>
      <c r="CS824" s="6"/>
      <c r="CT824" s="30"/>
      <c r="CU824" s="19"/>
      <c r="CV824" s="6"/>
      <c r="CW824" s="6"/>
      <c r="CX824" s="6"/>
      <c r="CY824" s="19"/>
      <c r="CZ824" s="6"/>
      <c r="DA824" s="6"/>
      <c r="DB824" s="30"/>
      <c r="DC824" s="19"/>
      <c r="DD824" s="6"/>
      <c r="DE824" s="6"/>
      <c r="DF824" s="6"/>
      <c r="DG824" s="19"/>
      <c r="DH824" s="6"/>
      <c r="DI824" s="6"/>
      <c r="DJ824" s="30"/>
      <c r="DK824" s="19"/>
      <c r="DL824" s="6"/>
      <c r="DM824" s="6"/>
      <c r="DN824" s="6"/>
      <c r="DO824" s="19"/>
      <c r="DP824" s="6"/>
      <c r="DQ824" s="6"/>
      <c r="DR824" s="30"/>
      <c r="DS824" s="19"/>
      <c r="DT824" s="6"/>
      <c r="DU824" s="6"/>
      <c r="DV824" s="30"/>
      <c r="DW824" s="19"/>
      <c r="DX824" s="6"/>
      <c r="DY824" s="6"/>
      <c r="DZ824" s="6"/>
      <c r="EA824" s="19"/>
      <c r="EB824" s="6"/>
      <c r="EC824" s="6"/>
      <c r="ED824" s="30"/>
      <c r="EE824" s="19"/>
      <c r="EF824" s="6"/>
      <c r="EG824" s="6"/>
      <c r="EH824" s="6"/>
      <c r="EI824" s="19"/>
      <c r="EJ824" s="6"/>
      <c r="EK824" s="6"/>
      <c r="EL824" s="30"/>
      <c r="EM824" s="19"/>
      <c r="EN824" s="6"/>
      <c r="EO824" s="6"/>
      <c r="EP824" s="6"/>
      <c r="EQ824" s="19"/>
      <c r="ER824" s="6"/>
      <c r="ES824" s="6"/>
      <c r="ET824" s="30"/>
      <c r="EU824" s="19"/>
      <c r="EV824" s="6"/>
      <c r="EW824" s="6"/>
      <c r="EX824" s="6"/>
      <c r="EY824" s="19"/>
      <c r="EZ824" s="6"/>
      <c r="FA824" s="6"/>
      <c r="FB824" s="30"/>
      <c r="FC824" s="19"/>
      <c r="FD824" s="6"/>
      <c r="FE824" s="6"/>
      <c r="FF824" s="6"/>
      <c r="FG824" s="19"/>
      <c r="FH824" s="6"/>
      <c r="FI824" s="6"/>
      <c r="FJ824" s="30"/>
      <c r="FK824" s="19"/>
      <c r="FL824" s="6"/>
      <c r="FM824" s="6"/>
      <c r="FN824" s="117"/>
      <c r="FO824" s="86"/>
    </row>
    <row r="825" spans="1:171" x14ac:dyDescent="0.2">
      <c r="A825" s="1"/>
      <c r="B825" s="74" t="str">
        <f>IF($B$30="","",$B$30)</f>
        <v>項目27</v>
      </c>
      <c r="C825" s="19"/>
      <c r="D825" s="6"/>
      <c r="E825" s="6"/>
      <c r="F825" s="6"/>
      <c r="G825" s="19"/>
      <c r="H825" s="6"/>
      <c r="I825" s="6"/>
      <c r="J825" s="6"/>
      <c r="K825" s="19"/>
      <c r="L825" s="6"/>
      <c r="M825" s="6"/>
      <c r="N825" s="6"/>
      <c r="O825" s="19"/>
      <c r="P825" s="6"/>
      <c r="Q825" s="6"/>
      <c r="R825" s="6"/>
      <c r="S825" s="19"/>
      <c r="T825" s="6"/>
      <c r="U825" s="6"/>
      <c r="V825" s="6"/>
      <c r="W825" s="19"/>
      <c r="X825" s="6"/>
      <c r="Y825" s="6"/>
      <c r="Z825" s="6"/>
      <c r="AA825" s="19"/>
      <c r="AB825" s="6"/>
      <c r="AC825" s="6"/>
      <c r="AD825" s="6"/>
      <c r="AE825" s="19"/>
      <c r="AF825" s="6"/>
      <c r="AG825" s="6"/>
      <c r="AH825" s="6"/>
      <c r="AI825" s="19"/>
      <c r="AJ825" s="6"/>
      <c r="AK825" s="6"/>
      <c r="AL825" s="6"/>
      <c r="AM825" s="19"/>
      <c r="AN825" s="6"/>
      <c r="AO825" s="6"/>
      <c r="AP825" s="6"/>
      <c r="AQ825" s="19"/>
      <c r="AR825" s="6"/>
      <c r="AS825" s="6"/>
      <c r="AT825" s="6"/>
      <c r="AU825" s="19"/>
      <c r="AV825" s="6"/>
      <c r="AW825" s="6"/>
      <c r="AX825" s="30"/>
      <c r="AY825" s="19"/>
      <c r="AZ825" s="6"/>
      <c r="BA825" s="6"/>
      <c r="BB825" s="6"/>
      <c r="BC825" s="19"/>
      <c r="BD825" s="6"/>
      <c r="BE825" s="6"/>
      <c r="BF825" s="30"/>
      <c r="BG825" s="19"/>
      <c r="BH825" s="6"/>
      <c r="BI825" s="6"/>
      <c r="BJ825" s="6"/>
      <c r="BK825" s="19"/>
      <c r="BL825" s="6"/>
      <c r="BM825" s="6"/>
      <c r="BN825" s="30"/>
      <c r="BO825" s="19"/>
      <c r="BP825" s="6"/>
      <c r="BQ825" s="6"/>
      <c r="BR825" s="6"/>
      <c r="BS825" s="19"/>
      <c r="BT825" s="6"/>
      <c r="BU825" s="6"/>
      <c r="BV825" s="30"/>
      <c r="BW825" s="19"/>
      <c r="BX825" s="6"/>
      <c r="BY825" s="6"/>
      <c r="BZ825" s="6"/>
      <c r="CA825" s="19"/>
      <c r="CB825" s="6"/>
      <c r="CC825" s="6"/>
      <c r="CD825" s="30"/>
      <c r="CE825" s="19"/>
      <c r="CF825" s="6"/>
      <c r="CG825" s="6"/>
      <c r="CH825" s="6"/>
      <c r="CI825" s="19"/>
      <c r="CJ825" s="6"/>
      <c r="CK825" s="6"/>
      <c r="CL825" s="30"/>
      <c r="CM825" s="19"/>
      <c r="CN825" s="6"/>
      <c r="CO825" s="6"/>
      <c r="CP825" s="6"/>
      <c r="CQ825" s="19"/>
      <c r="CR825" s="6"/>
      <c r="CS825" s="6"/>
      <c r="CT825" s="30"/>
      <c r="CU825" s="19"/>
      <c r="CV825" s="6"/>
      <c r="CW825" s="6"/>
      <c r="CX825" s="6"/>
      <c r="CY825" s="19"/>
      <c r="CZ825" s="6"/>
      <c r="DA825" s="6"/>
      <c r="DB825" s="30"/>
      <c r="DC825" s="19"/>
      <c r="DD825" s="6"/>
      <c r="DE825" s="6"/>
      <c r="DF825" s="6"/>
      <c r="DG825" s="19"/>
      <c r="DH825" s="6"/>
      <c r="DI825" s="6"/>
      <c r="DJ825" s="30"/>
      <c r="DK825" s="19"/>
      <c r="DL825" s="6"/>
      <c r="DM825" s="6"/>
      <c r="DN825" s="6"/>
      <c r="DO825" s="19"/>
      <c r="DP825" s="6"/>
      <c r="DQ825" s="6"/>
      <c r="DR825" s="30"/>
      <c r="DS825" s="19"/>
      <c r="DT825" s="6"/>
      <c r="DU825" s="6"/>
      <c r="DV825" s="30"/>
      <c r="DW825" s="19"/>
      <c r="DX825" s="6"/>
      <c r="DY825" s="6"/>
      <c r="DZ825" s="6"/>
      <c r="EA825" s="19"/>
      <c r="EB825" s="6"/>
      <c r="EC825" s="6"/>
      <c r="ED825" s="30"/>
      <c r="EE825" s="19"/>
      <c r="EF825" s="6"/>
      <c r="EG825" s="6"/>
      <c r="EH825" s="6"/>
      <c r="EI825" s="19"/>
      <c r="EJ825" s="6"/>
      <c r="EK825" s="6"/>
      <c r="EL825" s="30"/>
      <c r="EM825" s="19"/>
      <c r="EN825" s="6"/>
      <c r="EO825" s="6"/>
      <c r="EP825" s="6"/>
      <c r="EQ825" s="19"/>
      <c r="ER825" s="6"/>
      <c r="ES825" s="6"/>
      <c r="ET825" s="30"/>
      <c r="EU825" s="19"/>
      <c r="EV825" s="6"/>
      <c r="EW825" s="6"/>
      <c r="EX825" s="6"/>
      <c r="EY825" s="19"/>
      <c r="EZ825" s="6"/>
      <c r="FA825" s="6"/>
      <c r="FB825" s="30"/>
      <c r="FC825" s="19"/>
      <c r="FD825" s="6"/>
      <c r="FE825" s="6"/>
      <c r="FF825" s="6"/>
      <c r="FG825" s="19"/>
      <c r="FH825" s="6"/>
      <c r="FI825" s="6"/>
      <c r="FJ825" s="30"/>
      <c r="FK825" s="19"/>
      <c r="FL825" s="6"/>
      <c r="FM825" s="6"/>
      <c r="FN825" s="117"/>
      <c r="FO825" s="86"/>
    </row>
    <row r="826" spans="1:171" x14ac:dyDescent="0.2">
      <c r="A826" s="1"/>
      <c r="B826" s="74" t="str">
        <f>IF($B$31="","",$B$31)</f>
        <v>項目28</v>
      </c>
      <c r="C826" s="19"/>
      <c r="D826" s="6"/>
      <c r="E826" s="6"/>
      <c r="F826" s="6"/>
      <c r="G826" s="19"/>
      <c r="H826" s="6"/>
      <c r="I826" s="6"/>
      <c r="J826" s="6"/>
      <c r="K826" s="19"/>
      <c r="L826" s="6"/>
      <c r="M826" s="6"/>
      <c r="N826" s="6"/>
      <c r="O826" s="19"/>
      <c r="P826" s="6"/>
      <c r="Q826" s="6"/>
      <c r="R826" s="6"/>
      <c r="S826" s="19"/>
      <c r="T826" s="6"/>
      <c r="U826" s="6"/>
      <c r="V826" s="6"/>
      <c r="W826" s="19"/>
      <c r="X826" s="6"/>
      <c r="Y826" s="6"/>
      <c r="Z826" s="6"/>
      <c r="AA826" s="19"/>
      <c r="AB826" s="6"/>
      <c r="AC826" s="6"/>
      <c r="AD826" s="6"/>
      <c r="AE826" s="19"/>
      <c r="AF826" s="6"/>
      <c r="AG826" s="6"/>
      <c r="AH826" s="6"/>
      <c r="AI826" s="19"/>
      <c r="AJ826" s="6"/>
      <c r="AK826" s="6"/>
      <c r="AL826" s="6"/>
      <c r="AM826" s="19"/>
      <c r="AN826" s="6"/>
      <c r="AO826" s="6"/>
      <c r="AP826" s="6"/>
      <c r="AQ826" s="19"/>
      <c r="AR826" s="6"/>
      <c r="AS826" s="6"/>
      <c r="AT826" s="6"/>
      <c r="AU826" s="19"/>
      <c r="AV826" s="6"/>
      <c r="AW826" s="6"/>
      <c r="AX826" s="30"/>
      <c r="AY826" s="19"/>
      <c r="AZ826" s="6"/>
      <c r="BA826" s="6"/>
      <c r="BB826" s="6"/>
      <c r="BC826" s="19"/>
      <c r="BD826" s="6"/>
      <c r="BE826" s="6"/>
      <c r="BF826" s="30"/>
      <c r="BG826" s="19"/>
      <c r="BH826" s="6"/>
      <c r="BI826" s="6"/>
      <c r="BJ826" s="6"/>
      <c r="BK826" s="19"/>
      <c r="BL826" s="6"/>
      <c r="BM826" s="6"/>
      <c r="BN826" s="30"/>
      <c r="BO826" s="19"/>
      <c r="BP826" s="6"/>
      <c r="BQ826" s="6"/>
      <c r="BR826" s="6"/>
      <c r="BS826" s="19"/>
      <c r="BT826" s="6"/>
      <c r="BU826" s="6"/>
      <c r="BV826" s="30"/>
      <c r="BW826" s="19"/>
      <c r="BX826" s="6"/>
      <c r="BY826" s="6"/>
      <c r="BZ826" s="6"/>
      <c r="CA826" s="19"/>
      <c r="CB826" s="6"/>
      <c r="CC826" s="6"/>
      <c r="CD826" s="30"/>
      <c r="CE826" s="19"/>
      <c r="CF826" s="6"/>
      <c r="CG826" s="6"/>
      <c r="CH826" s="6"/>
      <c r="CI826" s="19"/>
      <c r="CJ826" s="6"/>
      <c r="CK826" s="6"/>
      <c r="CL826" s="30"/>
      <c r="CM826" s="19"/>
      <c r="CN826" s="6"/>
      <c r="CO826" s="6"/>
      <c r="CP826" s="6"/>
      <c r="CQ826" s="19"/>
      <c r="CR826" s="6"/>
      <c r="CS826" s="6"/>
      <c r="CT826" s="30"/>
      <c r="CU826" s="19"/>
      <c r="CV826" s="6"/>
      <c r="CW826" s="6"/>
      <c r="CX826" s="6"/>
      <c r="CY826" s="19"/>
      <c r="CZ826" s="6"/>
      <c r="DA826" s="6"/>
      <c r="DB826" s="30"/>
      <c r="DC826" s="19"/>
      <c r="DD826" s="6"/>
      <c r="DE826" s="6"/>
      <c r="DF826" s="6"/>
      <c r="DG826" s="19"/>
      <c r="DH826" s="6"/>
      <c r="DI826" s="6"/>
      <c r="DJ826" s="30"/>
      <c r="DK826" s="19"/>
      <c r="DL826" s="6"/>
      <c r="DM826" s="6"/>
      <c r="DN826" s="6"/>
      <c r="DO826" s="19"/>
      <c r="DP826" s="6"/>
      <c r="DQ826" s="6"/>
      <c r="DR826" s="30"/>
      <c r="DS826" s="19"/>
      <c r="DT826" s="6"/>
      <c r="DU826" s="6"/>
      <c r="DV826" s="30"/>
      <c r="DW826" s="19"/>
      <c r="DX826" s="6"/>
      <c r="DY826" s="6"/>
      <c r="DZ826" s="6"/>
      <c r="EA826" s="19"/>
      <c r="EB826" s="6"/>
      <c r="EC826" s="6"/>
      <c r="ED826" s="30"/>
      <c r="EE826" s="19"/>
      <c r="EF826" s="6"/>
      <c r="EG826" s="6"/>
      <c r="EH826" s="6"/>
      <c r="EI826" s="19"/>
      <c r="EJ826" s="6"/>
      <c r="EK826" s="6"/>
      <c r="EL826" s="30"/>
      <c r="EM826" s="19"/>
      <c r="EN826" s="6"/>
      <c r="EO826" s="6"/>
      <c r="EP826" s="6"/>
      <c r="EQ826" s="19"/>
      <c r="ER826" s="6"/>
      <c r="ES826" s="6"/>
      <c r="ET826" s="30"/>
      <c r="EU826" s="19"/>
      <c r="EV826" s="6"/>
      <c r="EW826" s="6"/>
      <c r="EX826" s="6"/>
      <c r="EY826" s="19"/>
      <c r="EZ826" s="6"/>
      <c r="FA826" s="6"/>
      <c r="FB826" s="30"/>
      <c r="FC826" s="19"/>
      <c r="FD826" s="6"/>
      <c r="FE826" s="6"/>
      <c r="FF826" s="6"/>
      <c r="FG826" s="19"/>
      <c r="FH826" s="6"/>
      <c r="FI826" s="6"/>
      <c r="FJ826" s="30"/>
      <c r="FK826" s="19"/>
      <c r="FL826" s="6"/>
      <c r="FM826" s="6"/>
      <c r="FN826" s="117"/>
      <c r="FO826" s="86"/>
    </row>
    <row r="827" spans="1:171" x14ac:dyDescent="0.2">
      <c r="A827" s="1"/>
      <c r="B827" s="74" t="str">
        <f>IF($B$32="","",$B$32)</f>
        <v>項目29</v>
      </c>
      <c r="C827" s="19"/>
      <c r="D827" s="6"/>
      <c r="E827" s="6"/>
      <c r="F827" s="6"/>
      <c r="G827" s="19"/>
      <c r="H827" s="6"/>
      <c r="I827" s="6"/>
      <c r="J827" s="6"/>
      <c r="K827" s="19"/>
      <c r="L827" s="6"/>
      <c r="M827" s="6"/>
      <c r="N827" s="6"/>
      <c r="O827" s="19"/>
      <c r="P827" s="6"/>
      <c r="Q827" s="6"/>
      <c r="R827" s="6"/>
      <c r="S827" s="19"/>
      <c r="T827" s="6"/>
      <c r="U827" s="6"/>
      <c r="V827" s="6"/>
      <c r="W827" s="19"/>
      <c r="X827" s="6"/>
      <c r="Y827" s="6"/>
      <c r="Z827" s="6"/>
      <c r="AA827" s="19"/>
      <c r="AB827" s="6"/>
      <c r="AC827" s="6"/>
      <c r="AD827" s="6"/>
      <c r="AE827" s="19"/>
      <c r="AF827" s="6"/>
      <c r="AG827" s="6"/>
      <c r="AH827" s="6"/>
      <c r="AI827" s="19"/>
      <c r="AJ827" s="6"/>
      <c r="AK827" s="6"/>
      <c r="AL827" s="6"/>
      <c r="AM827" s="19"/>
      <c r="AN827" s="6"/>
      <c r="AO827" s="6"/>
      <c r="AP827" s="6"/>
      <c r="AQ827" s="19"/>
      <c r="AR827" s="6"/>
      <c r="AS827" s="6"/>
      <c r="AT827" s="6"/>
      <c r="AU827" s="19"/>
      <c r="AV827" s="6"/>
      <c r="AW827" s="6"/>
      <c r="AX827" s="30"/>
      <c r="AY827" s="19"/>
      <c r="AZ827" s="6"/>
      <c r="BA827" s="6"/>
      <c r="BB827" s="6"/>
      <c r="BC827" s="19"/>
      <c r="BD827" s="6"/>
      <c r="BE827" s="6"/>
      <c r="BF827" s="30"/>
      <c r="BG827" s="19"/>
      <c r="BH827" s="6"/>
      <c r="BI827" s="6"/>
      <c r="BJ827" s="6"/>
      <c r="BK827" s="19"/>
      <c r="BL827" s="6"/>
      <c r="BM827" s="6"/>
      <c r="BN827" s="30"/>
      <c r="BO827" s="19"/>
      <c r="BP827" s="6"/>
      <c r="BQ827" s="6"/>
      <c r="BR827" s="6"/>
      <c r="BS827" s="19"/>
      <c r="BT827" s="6"/>
      <c r="BU827" s="6"/>
      <c r="BV827" s="30"/>
      <c r="BW827" s="19"/>
      <c r="BX827" s="6"/>
      <c r="BY827" s="6"/>
      <c r="BZ827" s="6"/>
      <c r="CA827" s="19"/>
      <c r="CB827" s="6"/>
      <c r="CC827" s="6"/>
      <c r="CD827" s="30"/>
      <c r="CE827" s="19"/>
      <c r="CF827" s="6"/>
      <c r="CG827" s="6"/>
      <c r="CH827" s="6"/>
      <c r="CI827" s="19"/>
      <c r="CJ827" s="6"/>
      <c r="CK827" s="6"/>
      <c r="CL827" s="30"/>
      <c r="CM827" s="19"/>
      <c r="CN827" s="6"/>
      <c r="CO827" s="6"/>
      <c r="CP827" s="6"/>
      <c r="CQ827" s="19"/>
      <c r="CR827" s="6"/>
      <c r="CS827" s="6"/>
      <c r="CT827" s="30"/>
      <c r="CU827" s="19"/>
      <c r="CV827" s="6"/>
      <c r="CW827" s="6"/>
      <c r="CX827" s="6"/>
      <c r="CY827" s="19"/>
      <c r="CZ827" s="6"/>
      <c r="DA827" s="6"/>
      <c r="DB827" s="30"/>
      <c r="DC827" s="19"/>
      <c r="DD827" s="6"/>
      <c r="DE827" s="6"/>
      <c r="DF827" s="6"/>
      <c r="DG827" s="19"/>
      <c r="DH827" s="6"/>
      <c r="DI827" s="6"/>
      <c r="DJ827" s="30"/>
      <c r="DK827" s="19"/>
      <c r="DL827" s="6"/>
      <c r="DM827" s="6"/>
      <c r="DN827" s="6"/>
      <c r="DO827" s="19"/>
      <c r="DP827" s="6"/>
      <c r="DQ827" s="6"/>
      <c r="DR827" s="30"/>
      <c r="DS827" s="19"/>
      <c r="DT827" s="6"/>
      <c r="DU827" s="6"/>
      <c r="DV827" s="30"/>
      <c r="DW827" s="19"/>
      <c r="DX827" s="6"/>
      <c r="DY827" s="6"/>
      <c r="DZ827" s="6"/>
      <c r="EA827" s="19"/>
      <c r="EB827" s="6"/>
      <c r="EC827" s="6"/>
      <c r="ED827" s="30"/>
      <c r="EE827" s="19"/>
      <c r="EF827" s="6"/>
      <c r="EG827" s="6"/>
      <c r="EH827" s="6"/>
      <c r="EI827" s="19"/>
      <c r="EJ827" s="6"/>
      <c r="EK827" s="6"/>
      <c r="EL827" s="30"/>
      <c r="EM827" s="19"/>
      <c r="EN827" s="6"/>
      <c r="EO827" s="6"/>
      <c r="EP827" s="6"/>
      <c r="EQ827" s="19"/>
      <c r="ER827" s="6"/>
      <c r="ES827" s="6"/>
      <c r="ET827" s="30"/>
      <c r="EU827" s="19"/>
      <c r="EV827" s="6"/>
      <c r="EW827" s="6"/>
      <c r="EX827" s="6"/>
      <c r="EY827" s="19"/>
      <c r="EZ827" s="6"/>
      <c r="FA827" s="6"/>
      <c r="FB827" s="30"/>
      <c r="FC827" s="19"/>
      <c r="FD827" s="6"/>
      <c r="FE827" s="6"/>
      <c r="FF827" s="6"/>
      <c r="FG827" s="19"/>
      <c r="FH827" s="6"/>
      <c r="FI827" s="6"/>
      <c r="FJ827" s="30"/>
      <c r="FK827" s="19"/>
      <c r="FL827" s="6"/>
      <c r="FM827" s="6"/>
      <c r="FN827" s="117"/>
      <c r="FO827" s="86"/>
    </row>
    <row r="828" spans="1:171" x14ac:dyDescent="0.2">
      <c r="A828" s="1"/>
      <c r="B828" s="74" t="str">
        <f>IF($B$33="","",$B$33)</f>
        <v>項目30</v>
      </c>
      <c r="C828" s="19"/>
      <c r="D828" s="6"/>
      <c r="E828" s="6"/>
      <c r="F828" s="6"/>
      <c r="G828" s="19"/>
      <c r="H828" s="6"/>
      <c r="I828" s="6"/>
      <c r="J828" s="6"/>
      <c r="K828" s="19"/>
      <c r="L828" s="6"/>
      <c r="M828" s="6"/>
      <c r="N828" s="6"/>
      <c r="O828" s="19"/>
      <c r="P828" s="6"/>
      <c r="Q828" s="6"/>
      <c r="R828" s="6"/>
      <c r="S828" s="19"/>
      <c r="T828" s="6"/>
      <c r="U828" s="6"/>
      <c r="V828" s="6"/>
      <c r="W828" s="19"/>
      <c r="X828" s="6"/>
      <c r="Y828" s="6"/>
      <c r="Z828" s="6"/>
      <c r="AA828" s="19"/>
      <c r="AB828" s="6"/>
      <c r="AC828" s="6"/>
      <c r="AD828" s="6"/>
      <c r="AE828" s="19"/>
      <c r="AF828" s="6"/>
      <c r="AG828" s="6"/>
      <c r="AH828" s="6"/>
      <c r="AI828" s="19"/>
      <c r="AJ828" s="6"/>
      <c r="AK828" s="6"/>
      <c r="AL828" s="6"/>
      <c r="AM828" s="19"/>
      <c r="AN828" s="6"/>
      <c r="AO828" s="6"/>
      <c r="AP828" s="6"/>
      <c r="AQ828" s="19"/>
      <c r="AR828" s="6"/>
      <c r="AS828" s="6"/>
      <c r="AT828" s="6"/>
      <c r="AU828" s="19"/>
      <c r="AV828" s="6"/>
      <c r="AW828" s="6"/>
      <c r="AX828" s="30"/>
      <c r="AY828" s="19"/>
      <c r="AZ828" s="6"/>
      <c r="BA828" s="6"/>
      <c r="BB828" s="6"/>
      <c r="BC828" s="19"/>
      <c r="BD828" s="6"/>
      <c r="BE828" s="6"/>
      <c r="BF828" s="30"/>
      <c r="BG828" s="19"/>
      <c r="BH828" s="6"/>
      <c r="BI828" s="6"/>
      <c r="BJ828" s="6"/>
      <c r="BK828" s="19"/>
      <c r="BL828" s="6"/>
      <c r="BM828" s="6"/>
      <c r="BN828" s="30"/>
      <c r="BO828" s="19"/>
      <c r="BP828" s="6"/>
      <c r="BQ828" s="6"/>
      <c r="BR828" s="6"/>
      <c r="BS828" s="19"/>
      <c r="BT828" s="6"/>
      <c r="BU828" s="6"/>
      <c r="BV828" s="30"/>
      <c r="BW828" s="19"/>
      <c r="BX828" s="6"/>
      <c r="BY828" s="6"/>
      <c r="BZ828" s="6"/>
      <c r="CA828" s="19"/>
      <c r="CB828" s="6"/>
      <c r="CC828" s="6"/>
      <c r="CD828" s="30"/>
      <c r="CE828" s="19"/>
      <c r="CF828" s="6"/>
      <c r="CG828" s="6"/>
      <c r="CH828" s="6"/>
      <c r="CI828" s="19"/>
      <c r="CJ828" s="6"/>
      <c r="CK828" s="6"/>
      <c r="CL828" s="30"/>
      <c r="CM828" s="19"/>
      <c r="CN828" s="6"/>
      <c r="CO828" s="6"/>
      <c r="CP828" s="6"/>
      <c r="CQ828" s="19"/>
      <c r="CR828" s="6"/>
      <c r="CS828" s="6"/>
      <c r="CT828" s="30"/>
      <c r="CU828" s="19"/>
      <c r="CV828" s="6"/>
      <c r="CW828" s="6"/>
      <c r="CX828" s="6"/>
      <c r="CY828" s="19"/>
      <c r="CZ828" s="6"/>
      <c r="DA828" s="6"/>
      <c r="DB828" s="30"/>
      <c r="DC828" s="19"/>
      <c r="DD828" s="6"/>
      <c r="DE828" s="6"/>
      <c r="DF828" s="6"/>
      <c r="DG828" s="19"/>
      <c r="DH828" s="6"/>
      <c r="DI828" s="6"/>
      <c r="DJ828" s="30"/>
      <c r="DK828" s="19"/>
      <c r="DL828" s="6"/>
      <c r="DM828" s="6"/>
      <c r="DN828" s="6"/>
      <c r="DO828" s="19"/>
      <c r="DP828" s="6"/>
      <c r="DQ828" s="6"/>
      <c r="DR828" s="30"/>
      <c r="DS828" s="19"/>
      <c r="DT828" s="6"/>
      <c r="DU828" s="6"/>
      <c r="DV828" s="30"/>
      <c r="DW828" s="19"/>
      <c r="DX828" s="6"/>
      <c r="DY828" s="6"/>
      <c r="DZ828" s="6"/>
      <c r="EA828" s="19"/>
      <c r="EB828" s="6"/>
      <c r="EC828" s="6"/>
      <c r="ED828" s="30"/>
      <c r="EE828" s="19"/>
      <c r="EF828" s="6"/>
      <c r="EG828" s="6"/>
      <c r="EH828" s="6"/>
      <c r="EI828" s="19"/>
      <c r="EJ828" s="6"/>
      <c r="EK828" s="6"/>
      <c r="EL828" s="30"/>
      <c r="EM828" s="19"/>
      <c r="EN828" s="6"/>
      <c r="EO828" s="6"/>
      <c r="EP828" s="6"/>
      <c r="EQ828" s="19"/>
      <c r="ER828" s="6"/>
      <c r="ES828" s="6"/>
      <c r="ET828" s="30"/>
      <c r="EU828" s="19"/>
      <c r="EV828" s="6"/>
      <c r="EW828" s="6"/>
      <c r="EX828" s="6"/>
      <c r="EY828" s="19"/>
      <c r="EZ828" s="6"/>
      <c r="FA828" s="6"/>
      <c r="FB828" s="30"/>
      <c r="FC828" s="19"/>
      <c r="FD828" s="6"/>
      <c r="FE828" s="6"/>
      <c r="FF828" s="6"/>
      <c r="FG828" s="19"/>
      <c r="FH828" s="6"/>
      <c r="FI828" s="6"/>
      <c r="FJ828" s="30"/>
      <c r="FK828" s="19"/>
      <c r="FL828" s="6"/>
      <c r="FM828" s="6"/>
      <c r="FN828" s="117"/>
      <c r="FO828" s="86"/>
    </row>
    <row r="829" spans="1:171" x14ac:dyDescent="0.2">
      <c r="A829" s="1"/>
      <c r="B829" s="74" t="str">
        <f>IF($B$34="","",$B$34)</f>
        <v>項目31</v>
      </c>
      <c r="C829" s="19"/>
      <c r="D829" s="6"/>
      <c r="E829" s="6"/>
      <c r="F829" s="6"/>
      <c r="G829" s="19"/>
      <c r="H829" s="6"/>
      <c r="I829" s="6"/>
      <c r="J829" s="6"/>
      <c r="K829" s="19"/>
      <c r="L829" s="6"/>
      <c r="M829" s="6"/>
      <c r="N829" s="6"/>
      <c r="O829" s="19"/>
      <c r="P829" s="6"/>
      <c r="Q829" s="6"/>
      <c r="R829" s="6"/>
      <c r="S829" s="19"/>
      <c r="T829" s="6"/>
      <c r="U829" s="6"/>
      <c r="V829" s="6"/>
      <c r="W829" s="19"/>
      <c r="X829" s="6"/>
      <c r="Y829" s="6"/>
      <c r="Z829" s="6"/>
      <c r="AA829" s="19"/>
      <c r="AB829" s="6"/>
      <c r="AC829" s="6"/>
      <c r="AD829" s="6"/>
      <c r="AE829" s="19"/>
      <c r="AF829" s="6"/>
      <c r="AG829" s="6"/>
      <c r="AH829" s="6"/>
      <c r="AI829" s="19"/>
      <c r="AJ829" s="6"/>
      <c r="AK829" s="6"/>
      <c r="AL829" s="6"/>
      <c r="AM829" s="19"/>
      <c r="AN829" s="6"/>
      <c r="AO829" s="6"/>
      <c r="AP829" s="6"/>
      <c r="AQ829" s="19"/>
      <c r="AR829" s="6"/>
      <c r="AS829" s="6"/>
      <c r="AT829" s="6"/>
      <c r="AU829" s="19"/>
      <c r="AV829" s="6"/>
      <c r="AW829" s="6"/>
      <c r="AX829" s="30"/>
      <c r="AY829" s="19"/>
      <c r="AZ829" s="6"/>
      <c r="BA829" s="6"/>
      <c r="BB829" s="6"/>
      <c r="BC829" s="19"/>
      <c r="BD829" s="6"/>
      <c r="BE829" s="6"/>
      <c r="BF829" s="30"/>
      <c r="BG829" s="19"/>
      <c r="BH829" s="6"/>
      <c r="BI829" s="6"/>
      <c r="BJ829" s="6"/>
      <c r="BK829" s="19"/>
      <c r="BL829" s="6"/>
      <c r="BM829" s="6"/>
      <c r="BN829" s="30"/>
      <c r="BO829" s="19"/>
      <c r="BP829" s="6"/>
      <c r="BQ829" s="6"/>
      <c r="BR829" s="6"/>
      <c r="BS829" s="19"/>
      <c r="BT829" s="6"/>
      <c r="BU829" s="6"/>
      <c r="BV829" s="30"/>
      <c r="BW829" s="19"/>
      <c r="BX829" s="6"/>
      <c r="BY829" s="6"/>
      <c r="BZ829" s="6"/>
      <c r="CA829" s="19"/>
      <c r="CB829" s="6"/>
      <c r="CC829" s="6"/>
      <c r="CD829" s="30"/>
      <c r="CE829" s="19"/>
      <c r="CF829" s="6"/>
      <c r="CG829" s="6"/>
      <c r="CH829" s="6"/>
      <c r="CI829" s="19"/>
      <c r="CJ829" s="6"/>
      <c r="CK829" s="6"/>
      <c r="CL829" s="30"/>
      <c r="CM829" s="19"/>
      <c r="CN829" s="6"/>
      <c r="CO829" s="6"/>
      <c r="CP829" s="6"/>
      <c r="CQ829" s="19"/>
      <c r="CR829" s="6"/>
      <c r="CS829" s="6"/>
      <c r="CT829" s="30"/>
      <c r="CU829" s="19"/>
      <c r="CV829" s="6"/>
      <c r="CW829" s="6"/>
      <c r="CX829" s="6"/>
      <c r="CY829" s="19"/>
      <c r="CZ829" s="6"/>
      <c r="DA829" s="6"/>
      <c r="DB829" s="30"/>
      <c r="DC829" s="19"/>
      <c r="DD829" s="6"/>
      <c r="DE829" s="6"/>
      <c r="DF829" s="6"/>
      <c r="DG829" s="19"/>
      <c r="DH829" s="6"/>
      <c r="DI829" s="6"/>
      <c r="DJ829" s="30"/>
      <c r="DK829" s="19"/>
      <c r="DL829" s="6"/>
      <c r="DM829" s="6"/>
      <c r="DN829" s="6"/>
      <c r="DO829" s="19"/>
      <c r="DP829" s="6"/>
      <c r="DQ829" s="6"/>
      <c r="DR829" s="30"/>
      <c r="DS829" s="19"/>
      <c r="DT829" s="6"/>
      <c r="DU829" s="6"/>
      <c r="DV829" s="30"/>
      <c r="DW829" s="19"/>
      <c r="DX829" s="6"/>
      <c r="DY829" s="6"/>
      <c r="DZ829" s="6"/>
      <c r="EA829" s="19"/>
      <c r="EB829" s="6"/>
      <c r="EC829" s="6"/>
      <c r="ED829" s="30"/>
      <c r="EE829" s="19"/>
      <c r="EF829" s="6"/>
      <c r="EG829" s="6"/>
      <c r="EH829" s="6"/>
      <c r="EI829" s="19"/>
      <c r="EJ829" s="6"/>
      <c r="EK829" s="6"/>
      <c r="EL829" s="30"/>
      <c r="EM829" s="19"/>
      <c r="EN829" s="6"/>
      <c r="EO829" s="6"/>
      <c r="EP829" s="6"/>
      <c r="EQ829" s="19"/>
      <c r="ER829" s="6"/>
      <c r="ES829" s="6"/>
      <c r="ET829" s="30"/>
      <c r="EU829" s="19"/>
      <c r="EV829" s="6"/>
      <c r="EW829" s="6"/>
      <c r="EX829" s="6"/>
      <c r="EY829" s="19"/>
      <c r="EZ829" s="6"/>
      <c r="FA829" s="6"/>
      <c r="FB829" s="30"/>
      <c r="FC829" s="19"/>
      <c r="FD829" s="6"/>
      <c r="FE829" s="6"/>
      <c r="FF829" s="6"/>
      <c r="FG829" s="19"/>
      <c r="FH829" s="6"/>
      <c r="FI829" s="6"/>
      <c r="FJ829" s="30"/>
      <c r="FK829" s="19"/>
      <c r="FL829" s="6"/>
      <c r="FM829" s="6"/>
      <c r="FN829" s="117"/>
      <c r="FO829" s="86"/>
    </row>
    <row r="830" spans="1:171" x14ac:dyDescent="0.2">
      <c r="A830" s="1"/>
      <c r="B830" s="74" t="str">
        <f>IF($B$35="","",$B$35)</f>
        <v>項目32</v>
      </c>
      <c r="C830" s="19"/>
      <c r="D830" s="6"/>
      <c r="E830" s="6"/>
      <c r="F830" s="6"/>
      <c r="G830" s="19"/>
      <c r="H830" s="6"/>
      <c r="I830" s="6"/>
      <c r="J830" s="6"/>
      <c r="K830" s="19"/>
      <c r="L830" s="6"/>
      <c r="M830" s="6"/>
      <c r="N830" s="6"/>
      <c r="O830" s="19"/>
      <c r="P830" s="6"/>
      <c r="Q830" s="6"/>
      <c r="R830" s="6"/>
      <c r="S830" s="19"/>
      <c r="T830" s="6"/>
      <c r="U830" s="6"/>
      <c r="V830" s="6"/>
      <c r="W830" s="19"/>
      <c r="X830" s="6"/>
      <c r="Y830" s="6"/>
      <c r="Z830" s="6"/>
      <c r="AA830" s="19"/>
      <c r="AB830" s="6"/>
      <c r="AC830" s="6"/>
      <c r="AD830" s="6"/>
      <c r="AE830" s="19"/>
      <c r="AF830" s="6"/>
      <c r="AG830" s="6"/>
      <c r="AH830" s="6"/>
      <c r="AI830" s="19"/>
      <c r="AJ830" s="6"/>
      <c r="AK830" s="6"/>
      <c r="AL830" s="6"/>
      <c r="AM830" s="19"/>
      <c r="AN830" s="6"/>
      <c r="AO830" s="6"/>
      <c r="AP830" s="6"/>
      <c r="AQ830" s="19"/>
      <c r="AR830" s="6"/>
      <c r="AS830" s="6"/>
      <c r="AT830" s="6"/>
      <c r="AU830" s="19"/>
      <c r="AV830" s="6"/>
      <c r="AW830" s="6"/>
      <c r="AX830" s="30"/>
      <c r="AY830" s="19"/>
      <c r="AZ830" s="6"/>
      <c r="BA830" s="6"/>
      <c r="BB830" s="6"/>
      <c r="BC830" s="19"/>
      <c r="BD830" s="6"/>
      <c r="BE830" s="6"/>
      <c r="BF830" s="30"/>
      <c r="BG830" s="19"/>
      <c r="BH830" s="6"/>
      <c r="BI830" s="6"/>
      <c r="BJ830" s="6"/>
      <c r="BK830" s="19"/>
      <c r="BL830" s="6"/>
      <c r="BM830" s="6"/>
      <c r="BN830" s="30"/>
      <c r="BO830" s="19"/>
      <c r="BP830" s="6"/>
      <c r="BQ830" s="6"/>
      <c r="BR830" s="6"/>
      <c r="BS830" s="19"/>
      <c r="BT830" s="6"/>
      <c r="BU830" s="6"/>
      <c r="BV830" s="30"/>
      <c r="BW830" s="19"/>
      <c r="BX830" s="6"/>
      <c r="BY830" s="6"/>
      <c r="BZ830" s="6"/>
      <c r="CA830" s="19"/>
      <c r="CB830" s="6"/>
      <c r="CC830" s="6"/>
      <c r="CD830" s="30"/>
      <c r="CE830" s="19"/>
      <c r="CF830" s="6"/>
      <c r="CG830" s="6"/>
      <c r="CH830" s="6"/>
      <c r="CI830" s="19"/>
      <c r="CJ830" s="6"/>
      <c r="CK830" s="6"/>
      <c r="CL830" s="30"/>
      <c r="CM830" s="19"/>
      <c r="CN830" s="6"/>
      <c r="CO830" s="6"/>
      <c r="CP830" s="6"/>
      <c r="CQ830" s="19"/>
      <c r="CR830" s="6"/>
      <c r="CS830" s="6"/>
      <c r="CT830" s="30"/>
      <c r="CU830" s="19"/>
      <c r="CV830" s="6"/>
      <c r="CW830" s="6"/>
      <c r="CX830" s="6"/>
      <c r="CY830" s="19"/>
      <c r="CZ830" s="6"/>
      <c r="DA830" s="6"/>
      <c r="DB830" s="30"/>
      <c r="DC830" s="19"/>
      <c r="DD830" s="6"/>
      <c r="DE830" s="6"/>
      <c r="DF830" s="6"/>
      <c r="DG830" s="19"/>
      <c r="DH830" s="6"/>
      <c r="DI830" s="6"/>
      <c r="DJ830" s="30"/>
      <c r="DK830" s="19"/>
      <c r="DL830" s="6"/>
      <c r="DM830" s="6"/>
      <c r="DN830" s="6"/>
      <c r="DO830" s="19"/>
      <c r="DP830" s="6"/>
      <c r="DQ830" s="6"/>
      <c r="DR830" s="30"/>
      <c r="DS830" s="19"/>
      <c r="DT830" s="6"/>
      <c r="DU830" s="6"/>
      <c r="DV830" s="30"/>
      <c r="DW830" s="19"/>
      <c r="DX830" s="6"/>
      <c r="DY830" s="6"/>
      <c r="DZ830" s="6"/>
      <c r="EA830" s="19"/>
      <c r="EB830" s="6"/>
      <c r="EC830" s="6"/>
      <c r="ED830" s="30"/>
      <c r="EE830" s="19"/>
      <c r="EF830" s="6"/>
      <c r="EG830" s="6"/>
      <c r="EH830" s="6"/>
      <c r="EI830" s="19"/>
      <c r="EJ830" s="6"/>
      <c r="EK830" s="6"/>
      <c r="EL830" s="30"/>
      <c r="EM830" s="19"/>
      <c r="EN830" s="6"/>
      <c r="EO830" s="6"/>
      <c r="EP830" s="6"/>
      <c r="EQ830" s="19"/>
      <c r="ER830" s="6"/>
      <c r="ES830" s="6"/>
      <c r="ET830" s="30"/>
      <c r="EU830" s="19"/>
      <c r="EV830" s="6"/>
      <c r="EW830" s="6"/>
      <c r="EX830" s="6"/>
      <c r="EY830" s="19"/>
      <c r="EZ830" s="6"/>
      <c r="FA830" s="6"/>
      <c r="FB830" s="30"/>
      <c r="FC830" s="19"/>
      <c r="FD830" s="6"/>
      <c r="FE830" s="6"/>
      <c r="FF830" s="6"/>
      <c r="FG830" s="19"/>
      <c r="FH830" s="6"/>
      <c r="FI830" s="6"/>
      <c r="FJ830" s="30"/>
      <c r="FK830" s="19"/>
      <c r="FL830" s="6"/>
      <c r="FM830" s="6"/>
      <c r="FN830" s="117"/>
      <c r="FO830" s="86"/>
    </row>
    <row r="831" spans="1:171" x14ac:dyDescent="0.2">
      <c r="A831" s="1"/>
      <c r="B831" s="74" t="str">
        <f>IF($B$36="","",$B$36)</f>
        <v>項目33</v>
      </c>
      <c r="C831" s="19"/>
      <c r="D831" s="6"/>
      <c r="E831" s="6"/>
      <c r="F831" s="6"/>
      <c r="G831" s="19"/>
      <c r="H831" s="6"/>
      <c r="I831" s="6"/>
      <c r="J831" s="6"/>
      <c r="K831" s="19"/>
      <c r="L831" s="6"/>
      <c r="M831" s="6"/>
      <c r="N831" s="6"/>
      <c r="O831" s="19"/>
      <c r="P831" s="6"/>
      <c r="Q831" s="6"/>
      <c r="R831" s="6"/>
      <c r="S831" s="19"/>
      <c r="T831" s="6"/>
      <c r="U831" s="6"/>
      <c r="V831" s="6"/>
      <c r="W831" s="19"/>
      <c r="X831" s="6"/>
      <c r="Y831" s="6"/>
      <c r="Z831" s="6"/>
      <c r="AA831" s="19"/>
      <c r="AB831" s="6"/>
      <c r="AC831" s="6"/>
      <c r="AD831" s="6"/>
      <c r="AE831" s="19"/>
      <c r="AF831" s="6"/>
      <c r="AG831" s="6"/>
      <c r="AH831" s="6"/>
      <c r="AI831" s="19"/>
      <c r="AJ831" s="6"/>
      <c r="AK831" s="6"/>
      <c r="AL831" s="6"/>
      <c r="AM831" s="19"/>
      <c r="AN831" s="6"/>
      <c r="AO831" s="6"/>
      <c r="AP831" s="6"/>
      <c r="AQ831" s="19"/>
      <c r="AR831" s="6"/>
      <c r="AS831" s="6"/>
      <c r="AT831" s="6"/>
      <c r="AU831" s="19"/>
      <c r="AV831" s="6"/>
      <c r="AW831" s="6"/>
      <c r="AX831" s="30"/>
      <c r="AY831" s="19"/>
      <c r="AZ831" s="6"/>
      <c r="BA831" s="6"/>
      <c r="BB831" s="6"/>
      <c r="BC831" s="19"/>
      <c r="BD831" s="6"/>
      <c r="BE831" s="6"/>
      <c r="BF831" s="30"/>
      <c r="BG831" s="19"/>
      <c r="BH831" s="6"/>
      <c r="BI831" s="6"/>
      <c r="BJ831" s="6"/>
      <c r="BK831" s="19"/>
      <c r="BL831" s="6"/>
      <c r="BM831" s="6"/>
      <c r="BN831" s="30"/>
      <c r="BO831" s="19"/>
      <c r="BP831" s="6"/>
      <c r="BQ831" s="6"/>
      <c r="BR831" s="6"/>
      <c r="BS831" s="19"/>
      <c r="BT831" s="6"/>
      <c r="BU831" s="6"/>
      <c r="BV831" s="30"/>
      <c r="BW831" s="19"/>
      <c r="BX831" s="6"/>
      <c r="BY831" s="6"/>
      <c r="BZ831" s="6"/>
      <c r="CA831" s="19"/>
      <c r="CB831" s="6"/>
      <c r="CC831" s="6"/>
      <c r="CD831" s="30"/>
      <c r="CE831" s="19"/>
      <c r="CF831" s="6"/>
      <c r="CG831" s="6"/>
      <c r="CH831" s="6"/>
      <c r="CI831" s="19"/>
      <c r="CJ831" s="6"/>
      <c r="CK831" s="6"/>
      <c r="CL831" s="30"/>
      <c r="CM831" s="19"/>
      <c r="CN831" s="6"/>
      <c r="CO831" s="6"/>
      <c r="CP831" s="6"/>
      <c r="CQ831" s="19"/>
      <c r="CR831" s="6"/>
      <c r="CS831" s="6"/>
      <c r="CT831" s="30"/>
      <c r="CU831" s="19"/>
      <c r="CV831" s="6"/>
      <c r="CW831" s="6"/>
      <c r="CX831" s="6"/>
      <c r="CY831" s="19"/>
      <c r="CZ831" s="6"/>
      <c r="DA831" s="6"/>
      <c r="DB831" s="30"/>
      <c r="DC831" s="19"/>
      <c r="DD831" s="6"/>
      <c r="DE831" s="6"/>
      <c r="DF831" s="6"/>
      <c r="DG831" s="19"/>
      <c r="DH831" s="6"/>
      <c r="DI831" s="6"/>
      <c r="DJ831" s="30"/>
      <c r="DK831" s="19"/>
      <c r="DL831" s="6"/>
      <c r="DM831" s="6"/>
      <c r="DN831" s="6"/>
      <c r="DO831" s="19"/>
      <c r="DP831" s="6"/>
      <c r="DQ831" s="6"/>
      <c r="DR831" s="30"/>
      <c r="DS831" s="19"/>
      <c r="DT831" s="6"/>
      <c r="DU831" s="6"/>
      <c r="DV831" s="30"/>
      <c r="DW831" s="19"/>
      <c r="DX831" s="6"/>
      <c r="DY831" s="6"/>
      <c r="DZ831" s="6"/>
      <c r="EA831" s="19"/>
      <c r="EB831" s="6"/>
      <c r="EC831" s="6"/>
      <c r="ED831" s="30"/>
      <c r="EE831" s="19"/>
      <c r="EF831" s="6"/>
      <c r="EG831" s="6"/>
      <c r="EH831" s="6"/>
      <c r="EI831" s="19"/>
      <c r="EJ831" s="6"/>
      <c r="EK831" s="6"/>
      <c r="EL831" s="30"/>
      <c r="EM831" s="19"/>
      <c r="EN831" s="6"/>
      <c r="EO831" s="6"/>
      <c r="EP831" s="6"/>
      <c r="EQ831" s="19"/>
      <c r="ER831" s="6"/>
      <c r="ES831" s="6"/>
      <c r="ET831" s="30"/>
      <c r="EU831" s="19"/>
      <c r="EV831" s="6"/>
      <c r="EW831" s="6"/>
      <c r="EX831" s="6"/>
      <c r="EY831" s="19"/>
      <c r="EZ831" s="6"/>
      <c r="FA831" s="6"/>
      <c r="FB831" s="30"/>
      <c r="FC831" s="19"/>
      <c r="FD831" s="6"/>
      <c r="FE831" s="6"/>
      <c r="FF831" s="6"/>
      <c r="FG831" s="19"/>
      <c r="FH831" s="6"/>
      <c r="FI831" s="6"/>
      <c r="FJ831" s="30"/>
      <c r="FK831" s="19"/>
      <c r="FL831" s="6"/>
      <c r="FM831" s="6"/>
      <c r="FN831" s="117"/>
      <c r="FO831" s="86"/>
    </row>
    <row r="832" spans="1:171" x14ac:dyDescent="0.2">
      <c r="A832" s="1"/>
      <c r="B832" s="74" t="str">
        <f>IF($B$37="","",$B$37)</f>
        <v>項目34</v>
      </c>
      <c r="C832" s="19"/>
      <c r="D832" s="6"/>
      <c r="E832" s="6"/>
      <c r="F832" s="6"/>
      <c r="G832" s="19"/>
      <c r="H832" s="6"/>
      <c r="I832" s="6"/>
      <c r="J832" s="6"/>
      <c r="K832" s="19"/>
      <c r="L832" s="6"/>
      <c r="M832" s="6"/>
      <c r="N832" s="6"/>
      <c r="O832" s="19"/>
      <c r="P832" s="6"/>
      <c r="Q832" s="6"/>
      <c r="R832" s="6"/>
      <c r="S832" s="19"/>
      <c r="T832" s="6"/>
      <c r="U832" s="6"/>
      <c r="V832" s="6"/>
      <c r="W832" s="19"/>
      <c r="X832" s="6"/>
      <c r="Y832" s="6"/>
      <c r="Z832" s="6"/>
      <c r="AA832" s="19"/>
      <c r="AB832" s="6"/>
      <c r="AC832" s="6"/>
      <c r="AD832" s="6"/>
      <c r="AE832" s="19"/>
      <c r="AF832" s="6"/>
      <c r="AG832" s="6"/>
      <c r="AH832" s="6"/>
      <c r="AI832" s="19"/>
      <c r="AJ832" s="6"/>
      <c r="AK832" s="6"/>
      <c r="AL832" s="6"/>
      <c r="AM832" s="19"/>
      <c r="AN832" s="6"/>
      <c r="AO832" s="6"/>
      <c r="AP832" s="6"/>
      <c r="AQ832" s="19"/>
      <c r="AR832" s="6"/>
      <c r="AS832" s="6"/>
      <c r="AT832" s="6"/>
      <c r="AU832" s="19"/>
      <c r="AV832" s="6"/>
      <c r="AW832" s="6"/>
      <c r="AX832" s="30"/>
      <c r="AY832" s="19"/>
      <c r="AZ832" s="6"/>
      <c r="BA832" s="6"/>
      <c r="BB832" s="6"/>
      <c r="BC832" s="19"/>
      <c r="BD832" s="6"/>
      <c r="BE832" s="6"/>
      <c r="BF832" s="30"/>
      <c r="BG832" s="19"/>
      <c r="BH832" s="6"/>
      <c r="BI832" s="6"/>
      <c r="BJ832" s="6"/>
      <c r="BK832" s="19"/>
      <c r="BL832" s="6"/>
      <c r="BM832" s="6"/>
      <c r="BN832" s="30"/>
      <c r="BO832" s="19"/>
      <c r="BP832" s="6"/>
      <c r="BQ832" s="6"/>
      <c r="BR832" s="6"/>
      <c r="BS832" s="19"/>
      <c r="BT832" s="6"/>
      <c r="BU832" s="6"/>
      <c r="BV832" s="30"/>
      <c r="BW832" s="19"/>
      <c r="BX832" s="6"/>
      <c r="BY832" s="6"/>
      <c r="BZ832" s="6"/>
      <c r="CA832" s="19"/>
      <c r="CB832" s="6"/>
      <c r="CC832" s="6"/>
      <c r="CD832" s="30"/>
      <c r="CE832" s="19"/>
      <c r="CF832" s="6"/>
      <c r="CG832" s="6"/>
      <c r="CH832" s="6"/>
      <c r="CI832" s="19"/>
      <c r="CJ832" s="6"/>
      <c r="CK832" s="6"/>
      <c r="CL832" s="30"/>
      <c r="CM832" s="19"/>
      <c r="CN832" s="6"/>
      <c r="CO832" s="6"/>
      <c r="CP832" s="6"/>
      <c r="CQ832" s="19"/>
      <c r="CR832" s="6"/>
      <c r="CS832" s="6"/>
      <c r="CT832" s="30"/>
      <c r="CU832" s="19"/>
      <c r="CV832" s="6"/>
      <c r="CW832" s="6"/>
      <c r="CX832" s="6"/>
      <c r="CY832" s="19"/>
      <c r="CZ832" s="6"/>
      <c r="DA832" s="6"/>
      <c r="DB832" s="30"/>
      <c r="DC832" s="19"/>
      <c r="DD832" s="6"/>
      <c r="DE832" s="6"/>
      <c r="DF832" s="6"/>
      <c r="DG832" s="19"/>
      <c r="DH832" s="6"/>
      <c r="DI832" s="6"/>
      <c r="DJ832" s="30"/>
      <c r="DK832" s="19"/>
      <c r="DL832" s="6"/>
      <c r="DM832" s="6"/>
      <c r="DN832" s="6"/>
      <c r="DO832" s="19"/>
      <c r="DP832" s="6"/>
      <c r="DQ832" s="6"/>
      <c r="DR832" s="30"/>
      <c r="DS832" s="19"/>
      <c r="DT832" s="6"/>
      <c r="DU832" s="6"/>
      <c r="DV832" s="30"/>
      <c r="DW832" s="19"/>
      <c r="DX832" s="6"/>
      <c r="DY832" s="6"/>
      <c r="DZ832" s="6"/>
      <c r="EA832" s="19"/>
      <c r="EB832" s="6"/>
      <c r="EC832" s="6"/>
      <c r="ED832" s="30"/>
      <c r="EE832" s="19"/>
      <c r="EF832" s="6"/>
      <c r="EG832" s="6"/>
      <c r="EH832" s="6"/>
      <c r="EI832" s="19"/>
      <c r="EJ832" s="6"/>
      <c r="EK832" s="6"/>
      <c r="EL832" s="30"/>
      <c r="EM832" s="19"/>
      <c r="EN832" s="6"/>
      <c r="EO832" s="6"/>
      <c r="EP832" s="6"/>
      <c r="EQ832" s="19"/>
      <c r="ER832" s="6"/>
      <c r="ES832" s="6"/>
      <c r="ET832" s="30"/>
      <c r="EU832" s="19"/>
      <c r="EV832" s="6"/>
      <c r="EW832" s="6"/>
      <c r="EX832" s="6"/>
      <c r="EY832" s="19"/>
      <c r="EZ832" s="6"/>
      <c r="FA832" s="6"/>
      <c r="FB832" s="30"/>
      <c r="FC832" s="19"/>
      <c r="FD832" s="6"/>
      <c r="FE832" s="6"/>
      <c r="FF832" s="6"/>
      <c r="FG832" s="19"/>
      <c r="FH832" s="6"/>
      <c r="FI832" s="6"/>
      <c r="FJ832" s="30"/>
      <c r="FK832" s="19"/>
      <c r="FL832" s="6"/>
      <c r="FM832" s="6"/>
      <c r="FN832" s="117"/>
      <c r="FO832" s="86"/>
    </row>
    <row r="833" spans="1:171" x14ac:dyDescent="0.2">
      <c r="A833" s="1"/>
      <c r="B833" s="74" t="str">
        <f>IF($B$38="","",$B$38)</f>
        <v>項目35</v>
      </c>
      <c r="C833" s="19"/>
      <c r="D833" s="6"/>
      <c r="E833" s="6"/>
      <c r="F833" s="6"/>
      <c r="G833" s="19"/>
      <c r="H833" s="6"/>
      <c r="I833" s="6"/>
      <c r="J833" s="6"/>
      <c r="K833" s="19"/>
      <c r="L833" s="6"/>
      <c r="M833" s="6"/>
      <c r="N833" s="6"/>
      <c r="O833" s="19"/>
      <c r="P833" s="6"/>
      <c r="Q833" s="6"/>
      <c r="R833" s="6"/>
      <c r="S833" s="19"/>
      <c r="T833" s="6"/>
      <c r="U833" s="6"/>
      <c r="V833" s="6"/>
      <c r="W833" s="19"/>
      <c r="X833" s="6"/>
      <c r="Y833" s="6"/>
      <c r="Z833" s="6"/>
      <c r="AA833" s="19"/>
      <c r="AB833" s="6"/>
      <c r="AC833" s="6"/>
      <c r="AD833" s="6"/>
      <c r="AE833" s="19"/>
      <c r="AF833" s="6"/>
      <c r="AG833" s="6"/>
      <c r="AH833" s="6"/>
      <c r="AI833" s="19"/>
      <c r="AJ833" s="6"/>
      <c r="AK833" s="6"/>
      <c r="AL833" s="6"/>
      <c r="AM833" s="19"/>
      <c r="AN833" s="6"/>
      <c r="AO833" s="6"/>
      <c r="AP833" s="6"/>
      <c r="AQ833" s="19"/>
      <c r="AR833" s="6"/>
      <c r="AS833" s="6"/>
      <c r="AT833" s="6"/>
      <c r="AU833" s="19"/>
      <c r="AV833" s="6"/>
      <c r="AW833" s="6"/>
      <c r="AX833" s="30"/>
      <c r="AY833" s="19"/>
      <c r="AZ833" s="6"/>
      <c r="BA833" s="6"/>
      <c r="BB833" s="6"/>
      <c r="BC833" s="19"/>
      <c r="BD833" s="6"/>
      <c r="BE833" s="6"/>
      <c r="BF833" s="30"/>
      <c r="BG833" s="19"/>
      <c r="BH833" s="6"/>
      <c r="BI833" s="6"/>
      <c r="BJ833" s="6"/>
      <c r="BK833" s="19"/>
      <c r="BL833" s="6"/>
      <c r="BM833" s="6"/>
      <c r="BN833" s="30"/>
      <c r="BO833" s="19"/>
      <c r="BP833" s="6"/>
      <c r="BQ833" s="6"/>
      <c r="BR833" s="6"/>
      <c r="BS833" s="19"/>
      <c r="BT833" s="6"/>
      <c r="BU833" s="6"/>
      <c r="BV833" s="30"/>
      <c r="BW833" s="19"/>
      <c r="BX833" s="6"/>
      <c r="BY833" s="6"/>
      <c r="BZ833" s="6"/>
      <c r="CA833" s="19"/>
      <c r="CB833" s="6"/>
      <c r="CC833" s="6"/>
      <c r="CD833" s="30"/>
      <c r="CE833" s="19"/>
      <c r="CF833" s="6"/>
      <c r="CG833" s="6"/>
      <c r="CH833" s="6"/>
      <c r="CI833" s="19"/>
      <c r="CJ833" s="6"/>
      <c r="CK833" s="6"/>
      <c r="CL833" s="30"/>
      <c r="CM833" s="19"/>
      <c r="CN833" s="6"/>
      <c r="CO833" s="6"/>
      <c r="CP833" s="6"/>
      <c r="CQ833" s="19"/>
      <c r="CR833" s="6"/>
      <c r="CS833" s="6"/>
      <c r="CT833" s="30"/>
      <c r="CU833" s="19"/>
      <c r="CV833" s="6"/>
      <c r="CW833" s="6"/>
      <c r="CX833" s="6"/>
      <c r="CY833" s="19"/>
      <c r="CZ833" s="6"/>
      <c r="DA833" s="6"/>
      <c r="DB833" s="30"/>
      <c r="DC833" s="19"/>
      <c r="DD833" s="6"/>
      <c r="DE833" s="6"/>
      <c r="DF833" s="6"/>
      <c r="DG833" s="19"/>
      <c r="DH833" s="6"/>
      <c r="DI833" s="6"/>
      <c r="DJ833" s="30"/>
      <c r="DK833" s="19"/>
      <c r="DL833" s="6"/>
      <c r="DM833" s="6"/>
      <c r="DN833" s="6"/>
      <c r="DO833" s="19"/>
      <c r="DP833" s="6"/>
      <c r="DQ833" s="6"/>
      <c r="DR833" s="30"/>
      <c r="DS833" s="19"/>
      <c r="DT833" s="6"/>
      <c r="DU833" s="6"/>
      <c r="DV833" s="30"/>
      <c r="DW833" s="19"/>
      <c r="DX833" s="6"/>
      <c r="DY833" s="6"/>
      <c r="DZ833" s="6"/>
      <c r="EA833" s="19"/>
      <c r="EB833" s="6"/>
      <c r="EC833" s="6"/>
      <c r="ED833" s="30"/>
      <c r="EE833" s="19"/>
      <c r="EF833" s="6"/>
      <c r="EG833" s="6"/>
      <c r="EH833" s="6"/>
      <c r="EI833" s="19"/>
      <c r="EJ833" s="6"/>
      <c r="EK833" s="6"/>
      <c r="EL833" s="30"/>
      <c r="EM833" s="19"/>
      <c r="EN833" s="6"/>
      <c r="EO833" s="6"/>
      <c r="EP833" s="6"/>
      <c r="EQ833" s="19"/>
      <c r="ER833" s="6"/>
      <c r="ES833" s="6"/>
      <c r="ET833" s="30"/>
      <c r="EU833" s="19"/>
      <c r="EV833" s="6"/>
      <c r="EW833" s="6"/>
      <c r="EX833" s="6"/>
      <c r="EY833" s="19"/>
      <c r="EZ833" s="6"/>
      <c r="FA833" s="6"/>
      <c r="FB833" s="30"/>
      <c r="FC833" s="19"/>
      <c r="FD833" s="6"/>
      <c r="FE833" s="6"/>
      <c r="FF833" s="6"/>
      <c r="FG833" s="19"/>
      <c r="FH833" s="6"/>
      <c r="FI833" s="6"/>
      <c r="FJ833" s="30"/>
      <c r="FK833" s="19"/>
      <c r="FL833" s="6"/>
      <c r="FM833" s="6"/>
      <c r="FN833" s="117"/>
      <c r="FO833" s="86"/>
    </row>
    <row r="834" spans="1:171" x14ac:dyDescent="0.2">
      <c r="A834" s="1"/>
      <c r="B834" s="74" t="str">
        <f>IF($B$39="","",$B$39)</f>
        <v>項目36</v>
      </c>
      <c r="C834" s="19"/>
      <c r="D834" s="6"/>
      <c r="E834" s="6"/>
      <c r="F834" s="6"/>
      <c r="G834" s="19"/>
      <c r="H834" s="6"/>
      <c r="I834" s="6"/>
      <c r="J834" s="6"/>
      <c r="K834" s="19"/>
      <c r="L834" s="6"/>
      <c r="M834" s="6"/>
      <c r="N834" s="6"/>
      <c r="O834" s="19"/>
      <c r="P834" s="6"/>
      <c r="Q834" s="6"/>
      <c r="R834" s="6"/>
      <c r="S834" s="19"/>
      <c r="T834" s="6"/>
      <c r="U834" s="6"/>
      <c r="V834" s="6"/>
      <c r="W834" s="19"/>
      <c r="X834" s="6"/>
      <c r="Y834" s="6"/>
      <c r="Z834" s="6"/>
      <c r="AA834" s="19"/>
      <c r="AB834" s="6"/>
      <c r="AC834" s="6"/>
      <c r="AD834" s="6"/>
      <c r="AE834" s="19"/>
      <c r="AF834" s="6"/>
      <c r="AG834" s="6"/>
      <c r="AH834" s="6"/>
      <c r="AI834" s="19"/>
      <c r="AJ834" s="6"/>
      <c r="AK834" s="6"/>
      <c r="AL834" s="6"/>
      <c r="AM834" s="19"/>
      <c r="AN834" s="6"/>
      <c r="AO834" s="6"/>
      <c r="AP834" s="6"/>
      <c r="AQ834" s="19"/>
      <c r="AR834" s="6"/>
      <c r="AS834" s="6"/>
      <c r="AT834" s="6"/>
      <c r="AU834" s="19"/>
      <c r="AV834" s="6"/>
      <c r="AW834" s="6"/>
      <c r="AX834" s="30"/>
      <c r="AY834" s="19"/>
      <c r="AZ834" s="6"/>
      <c r="BA834" s="6"/>
      <c r="BB834" s="6"/>
      <c r="BC834" s="19"/>
      <c r="BD834" s="6"/>
      <c r="BE834" s="6"/>
      <c r="BF834" s="30"/>
      <c r="BG834" s="19"/>
      <c r="BH834" s="6"/>
      <c r="BI834" s="6"/>
      <c r="BJ834" s="6"/>
      <c r="BK834" s="19"/>
      <c r="BL834" s="6"/>
      <c r="BM834" s="6"/>
      <c r="BN834" s="30"/>
      <c r="BO834" s="19"/>
      <c r="BP834" s="6"/>
      <c r="BQ834" s="6"/>
      <c r="BR834" s="6"/>
      <c r="BS834" s="19"/>
      <c r="BT834" s="6"/>
      <c r="BU834" s="6"/>
      <c r="BV834" s="30"/>
      <c r="BW834" s="19"/>
      <c r="BX834" s="6"/>
      <c r="BY834" s="6"/>
      <c r="BZ834" s="6"/>
      <c r="CA834" s="19"/>
      <c r="CB834" s="6"/>
      <c r="CC834" s="6"/>
      <c r="CD834" s="30"/>
      <c r="CE834" s="19"/>
      <c r="CF834" s="6"/>
      <c r="CG834" s="6"/>
      <c r="CH834" s="6"/>
      <c r="CI834" s="19"/>
      <c r="CJ834" s="6"/>
      <c r="CK834" s="6"/>
      <c r="CL834" s="30"/>
      <c r="CM834" s="19"/>
      <c r="CN834" s="6"/>
      <c r="CO834" s="6"/>
      <c r="CP834" s="6"/>
      <c r="CQ834" s="19"/>
      <c r="CR834" s="6"/>
      <c r="CS834" s="6"/>
      <c r="CT834" s="30"/>
      <c r="CU834" s="19"/>
      <c r="CV834" s="6"/>
      <c r="CW834" s="6"/>
      <c r="CX834" s="6"/>
      <c r="CY834" s="19"/>
      <c r="CZ834" s="6"/>
      <c r="DA834" s="6"/>
      <c r="DB834" s="30"/>
      <c r="DC834" s="19"/>
      <c r="DD834" s="6"/>
      <c r="DE834" s="6"/>
      <c r="DF834" s="6"/>
      <c r="DG834" s="19"/>
      <c r="DH834" s="6"/>
      <c r="DI834" s="6"/>
      <c r="DJ834" s="30"/>
      <c r="DK834" s="19"/>
      <c r="DL834" s="6"/>
      <c r="DM834" s="6"/>
      <c r="DN834" s="6"/>
      <c r="DO834" s="19"/>
      <c r="DP834" s="6"/>
      <c r="DQ834" s="6"/>
      <c r="DR834" s="30"/>
      <c r="DS834" s="19"/>
      <c r="DT834" s="6"/>
      <c r="DU834" s="6"/>
      <c r="DV834" s="30"/>
      <c r="DW834" s="19"/>
      <c r="DX834" s="6"/>
      <c r="DY834" s="6"/>
      <c r="DZ834" s="6"/>
      <c r="EA834" s="19"/>
      <c r="EB834" s="6"/>
      <c r="EC834" s="6"/>
      <c r="ED834" s="30"/>
      <c r="EE834" s="19"/>
      <c r="EF834" s="6"/>
      <c r="EG834" s="6"/>
      <c r="EH834" s="6"/>
      <c r="EI834" s="19"/>
      <c r="EJ834" s="6"/>
      <c r="EK834" s="6"/>
      <c r="EL834" s="30"/>
      <c r="EM834" s="19"/>
      <c r="EN834" s="6"/>
      <c r="EO834" s="6"/>
      <c r="EP834" s="6"/>
      <c r="EQ834" s="19"/>
      <c r="ER834" s="6"/>
      <c r="ES834" s="6"/>
      <c r="ET834" s="30"/>
      <c r="EU834" s="19"/>
      <c r="EV834" s="6"/>
      <c r="EW834" s="6"/>
      <c r="EX834" s="6"/>
      <c r="EY834" s="19"/>
      <c r="EZ834" s="6"/>
      <c r="FA834" s="6"/>
      <c r="FB834" s="30"/>
      <c r="FC834" s="19"/>
      <c r="FD834" s="6"/>
      <c r="FE834" s="6"/>
      <c r="FF834" s="6"/>
      <c r="FG834" s="19"/>
      <c r="FH834" s="6"/>
      <c r="FI834" s="6"/>
      <c r="FJ834" s="30"/>
      <c r="FK834" s="19"/>
      <c r="FL834" s="6"/>
      <c r="FM834" s="6"/>
      <c r="FN834" s="117"/>
      <c r="FO834" s="86"/>
    </row>
    <row r="835" spans="1:171" x14ac:dyDescent="0.2">
      <c r="A835" s="1"/>
      <c r="B835" s="74" t="str">
        <f>IF($B$40="","",$B$40)</f>
        <v>項目37</v>
      </c>
      <c r="C835" s="19"/>
      <c r="D835" s="6"/>
      <c r="E835" s="6"/>
      <c r="F835" s="6"/>
      <c r="G835" s="19"/>
      <c r="H835" s="6"/>
      <c r="I835" s="6"/>
      <c r="J835" s="6"/>
      <c r="K835" s="19"/>
      <c r="L835" s="6"/>
      <c r="M835" s="6"/>
      <c r="N835" s="6"/>
      <c r="O835" s="19"/>
      <c r="P835" s="6"/>
      <c r="Q835" s="6"/>
      <c r="R835" s="6"/>
      <c r="S835" s="19"/>
      <c r="T835" s="6"/>
      <c r="U835" s="6"/>
      <c r="V835" s="6"/>
      <c r="W835" s="19"/>
      <c r="X835" s="6"/>
      <c r="Y835" s="6"/>
      <c r="Z835" s="6"/>
      <c r="AA835" s="19"/>
      <c r="AB835" s="6"/>
      <c r="AC835" s="6"/>
      <c r="AD835" s="6"/>
      <c r="AE835" s="19"/>
      <c r="AF835" s="6"/>
      <c r="AG835" s="6"/>
      <c r="AH835" s="6"/>
      <c r="AI835" s="19"/>
      <c r="AJ835" s="6"/>
      <c r="AK835" s="6"/>
      <c r="AL835" s="6"/>
      <c r="AM835" s="19"/>
      <c r="AN835" s="6"/>
      <c r="AO835" s="6"/>
      <c r="AP835" s="6"/>
      <c r="AQ835" s="19"/>
      <c r="AR835" s="6"/>
      <c r="AS835" s="6"/>
      <c r="AT835" s="6"/>
      <c r="AU835" s="19"/>
      <c r="AV835" s="6"/>
      <c r="AW835" s="6"/>
      <c r="AX835" s="30"/>
      <c r="AY835" s="19"/>
      <c r="AZ835" s="6"/>
      <c r="BA835" s="6"/>
      <c r="BB835" s="6"/>
      <c r="BC835" s="19"/>
      <c r="BD835" s="6"/>
      <c r="BE835" s="6"/>
      <c r="BF835" s="30"/>
      <c r="BG835" s="19"/>
      <c r="BH835" s="6"/>
      <c r="BI835" s="6"/>
      <c r="BJ835" s="6"/>
      <c r="BK835" s="19"/>
      <c r="BL835" s="6"/>
      <c r="BM835" s="6"/>
      <c r="BN835" s="30"/>
      <c r="BO835" s="19"/>
      <c r="BP835" s="6"/>
      <c r="BQ835" s="6"/>
      <c r="BR835" s="6"/>
      <c r="BS835" s="19"/>
      <c r="BT835" s="6"/>
      <c r="BU835" s="6"/>
      <c r="BV835" s="30"/>
      <c r="BW835" s="19"/>
      <c r="BX835" s="6"/>
      <c r="BY835" s="6"/>
      <c r="BZ835" s="6"/>
      <c r="CA835" s="19"/>
      <c r="CB835" s="6"/>
      <c r="CC835" s="6"/>
      <c r="CD835" s="30"/>
      <c r="CE835" s="19"/>
      <c r="CF835" s="6"/>
      <c r="CG835" s="6"/>
      <c r="CH835" s="6"/>
      <c r="CI835" s="19"/>
      <c r="CJ835" s="6"/>
      <c r="CK835" s="6"/>
      <c r="CL835" s="30"/>
      <c r="CM835" s="19"/>
      <c r="CN835" s="6"/>
      <c r="CO835" s="6"/>
      <c r="CP835" s="6"/>
      <c r="CQ835" s="19"/>
      <c r="CR835" s="6"/>
      <c r="CS835" s="6"/>
      <c r="CT835" s="30"/>
      <c r="CU835" s="19"/>
      <c r="CV835" s="6"/>
      <c r="CW835" s="6"/>
      <c r="CX835" s="6"/>
      <c r="CY835" s="19"/>
      <c r="CZ835" s="6"/>
      <c r="DA835" s="6"/>
      <c r="DB835" s="30"/>
      <c r="DC835" s="19"/>
      <c r="DD835" s="6"/>
      <c r="DE835" s="6"/>
      <c r="DF835" s="6"/>
      <c r="DG835" s="19"/>
      <c r="DH835" s="6"/>
      <c r="DI835" s="6"/>
      <c r="DJ835" s="30"/>
      <c r="DK835" s="19"/>
      <c r="DL835" s="6"/>
      <c r="DM835" s="6"/>
      <c r="DN835" s="6"/>
      <c r="DO835" s="19"/>
      <c r="DP835" s="6"/>
      <c r="DQ835" s="6"/>
      <c r="DR835" s="30"/>
      <c r="DS835" s="19"/>
      <c r="DT835" s="6"/>
      <c r="DU835" s="6"/>
      <c r="DV835" s="30"/>
      <c r="DW835" s="19"/>
      <c r="DX835" s="6"/>
      <c r="DY835" s="6"/>
      <c r="DZ835" s="6"/>
      <c r="EA835" s="19"/>
      <c r="EB835" s="6"/>
      <c r="EC835" s="6"/>
      <c r="ED835" s="30"/>
      <c r="EE835" s="19"/>
      <c r="EF835" s="6"/>
      <c r="EG835" s="6"/>
      <c r="EH835" s="6"/>
      <c r="EI835" s="19"/>
      <c r="EJ835" s="6"/>
      <c r="EK835" s="6"/>
      <c r="EL835" s="30"/>
      <c r="EM835" s="19"/>
      <c r="EN835" s="6"/>
      <c r="EO835" s="6"/>
      <c r="EP835" s="6"/>
      <c r="EQ835" s="19"/>
      <c r="ER835" s="6"/>
      <c r="ES835" s="6"/>
      <c r="ET835" s="30"/>
      <c r="EU835" s="19"/>
      <c r="EV835" s="6"/>
      <c r="EW835" s="6"/>
      <c r="EX835" s="6"/>
      <c r="EY835" s="19"/>
      <c r="EZ835" s="6"/>
      <c r="FA835" s="6"/>
      <c r="FB835" s="30"/>
      <c r="FC835" s="19"/>
      <c r="FD835" s="6"/>
      <c r="FE835" s="6"/>
      <c r="FF835" s="6"/>
      <c r="FG835" s="19"/>
      <c r="FH835" s="6"/>
      <c r="FI835" s="6"/>
      <c r="FJ835" s="30"/>
      <c r="FK835" s="19"/>
      <c r="FL835" s="6"/>
      <c r="FM835" s="6"/>
      <c r="FN835" s="117"/>
      <c r="FO835" s="86"/>
    </row>
    <row r="836" spans="1:171" x14ac:dyDescent="0.2">
      <c r="A836" s="1"/>
      <c r="B836" s="74" t="str">
        <f>IF($B$41="","",$B$41)</f>
        <v>項目38</v>
      </c>
      <c r="C836" s="19"/>
      <c r="D836" s="6"/>
      <c r="E836" s="6"/>
      <c r="F836" s="6"/>
      <c r="G836" s="19"/>
      <c r="H836" s="6"/>
      <c r="I836" s="6"/>
      <c r="J836" s="6"/>
      <c r="K836" s="19"/>
      <c r="L836" s="6"/>
      <c r="M836" s="6"/>
      <c r="N836" s="6"/>
      <c r="O836" s="19"/>
      <c r="P836" s="6"/>
      <c r="Q836" s="6"/>
      <c r="R836" s="6"/>
      <c r="S836" s="19"/>
      <c r="T836" s="6"/>
      <c r="U836" s="6"/>
      <c r="V836" s="6"/>
      <c r="W836" s="19"/>
      <c r="X836" s="6"/>
      <c r="Y836" s="6"/>
      <c r="Z836" s="6"/>
      <c r="AA836" s="19"/>
      <c r="AB836" s="6"/>
      <c r="AC836" s="6"/>
      <c r="AD836" s="6"/>
      <c r="AE836" s="19"/>
      <c r="AF836" s="6"/>
      <c r="AG836" s="6"/>
      <c r="AH836" s="6"/>
      <c r="AI836" s="19"/>
      <c r="AJ836" s="6"/>
      <c r="AK836" s="6"/>
      <c r="AL836" s="6"/>
      <c r="AM836" s="19"/>
      <c r="AN836" s="6"/>
      <c r="AO836" s="6"/>
      <c r="AP836" s="6"/>
      <c r="AQ836" s="19"/>
      <c r="AR836" s="6"/>
      <c r="AS836" s="6"/>
      <c r="AT836" s="6"/>
      <c r="AU836" s="19"/>
      <c r="AV836" s="6"/>
      <c r="AW836" s="6"/>
      <c r="AX836" s="30"/>
      <c r="AY836" s="19"/>
      <c r="AZ836" s="6"/>
      <c r="BA836" s="6"/>
      <c r="BB836" s="6"/>
      <c r="BC836" s="19"/>
      <c r="BD836" s="6"/>
      <c r="BE836" s="6"/>
      <c r="BF836" s="30"/>
      <c r="BG836" s="19"/>
      <c r="BH836" s="6"/>
      <c r="BI836" s="6"/>
      <c r="BJ836" s="6"/>
      <c r="BK836" s="19"/>
      <c r="BL836" s="6"/>
      <c r="BM836" s="6"/>
      <c r="BN836" s="30"/>
      <c r="BO836" s="19"/>
      <c r="BP836" s="6"/>
      <c r="BQ836" s="6"/>
      <c r="BR836" s="6"/>
      <c r="BS836" s="19"/>
      <c r="BT836" s="6"/>
      <c r="BU836" s="6"/>
      <c r="BV836" s="30"/>
      <c r="BW836" s="19"/>
      <c r="BX836" s="6"/>
      <c r="BY836" s="6"/>
      <c r="BZ836" s="6"/>
      <c r="CA836" s="19"/>
      <c r="CB836" s="6"/>
      <c r="CC836" s="6"/>
      <c r="CD836" s="30"/>
      <c r="CE836" s="19"/>
      <c r="CF836" s="6"/>
      <c r="CG836" s="6"/>
      <c r="CH836" s="6"/>
      <c r="CI836" s="19"/>
      <c r="CJ836" s="6"/>
      <c r="CK836" s="6"/>
      <c r="CL836" s="30"/>
      <c r="CM836" s="19"/>
      <c r="CN836" s="6"/>
      <c r="CO836" s="6"/>
      <c r="CP836" s="6"/>
      <c r="CQ836" s="19"/>
      <c r="CR836" s="6"/>
      <c r="CS836" s="6"/>
      <c r="CT836" s="30"/>
      <c r="CU836" s="19"/>
      <c r="CV836" s="6"/>
      <c r="CW836" s="6"/>
      <c r="CX836" s="6"/>
      <c r="CY836" s="19"/>
      <c r="CZ836" s="6"/>
      <c r="DA836" s="6"/>
      <c r="DB836" s="30"/>
      <c r="DC836" s="19"/>
      <c r="DD836" s="6"/>
      <c r="DE836" s="6"/>
      <c r="DF836" s="6"/>
      <c r="DG836" s="19"/>
      <c r="DH836" s="6"/>
      <c r="DI836" s="6"/>
      <c r="DJ836" s="30"/>
      <c r="DK836" s="19"/>
      <c r="DL836" s="6"/>
      <c r="DM836" s="6"/>
      <c r="DN836" s="6"/>
      <c r="DO836" s="19"/>
      <c r="DP836" s="6"/>
      <c r="DQ836" s="6"/>
      <c r="DR836" s="30"/>
      <c r="DS836" s="19"/>
      <c r="DT836" s="6"/>
      <c r="DU836" s="6"/>
      <c r="DV836" s="30"/>
      <c r="DW836" s="19"/>
      <c r="DX836" s="6"/>
      <c r="DY836" s="6"/>
      <c r="DZ836" s="6"/>
      <c r="EA836" s="19"/>
      <c r="EB836" s="6"/>
      <c r="EC836" s="6"/>
      <c r="ED836" s="30"/>
      <c r="EE836" s="19"/>
      <c r="EF836" s="6"/>
      <c r="EG836" s="6"/>
      <c r="EH836" s="6"/>
      <c r="EI836" s="19"/>
      <c r="EJ836" s="6"/>
      <c r="EK836" s="6"/>
      <c r="EL836" s="30"/>
      <c r="EM836" s="19"/>
      <c r="EN836" s="6"/>
      <c r="EO836" s="6"/>
      <c r="EP836" s="6"/>
      <c r="EQ836" s="19"/>
      <c r="ER836" s="6"/>
      <c r="ES836" s="6"/>
      <c r="ET836" s="30"/>
      <c r="EU836" s="19"/>
      <c r="EV836" s="6"/>
      <c r="EW836" s="6"/>
      <c r="EX836" s="6"/>
      <c r="EY836" s="19"/>
      <c r="EZ836" s="6"/>
      <c r="FA836" s="6"/>
      <c r="FB836" s="30"/>
      <c r="FC836" s="19"/>
      <c r="FD836" s="6"/>
      <c r="FE836" s="6"/>
      <c r="FF836" s="6"/>
      <c r="FG836" s="19"/>
      <c r="FH836" s="6"/>
      <c r="FI836" s="6"/>
      <c r="FJ836" s="30"/>
      <c r="FK836" s="19"/>
      <c r="FL836" s="6"/>
      <c r="FM836" s="6"/>
      <c r="FN836" s="117"/>
      <c r="FO836" s="86"/>
    </row>
    <row r="837" spans="1:171" x14ac:dyDescent="0.2">
      <c r="A837" s="1"/>
      <c r="B837" s="74" t="str">
        <f>IF($B$42="","",$B$42)</f>
        <v>項目39</v>
      </c>
      <c r="C837" s="19"/>
      <c r="D837" s="6"/>
      <c r="E837" s="6"/>
      <c r="F837" s="6"/>
      <c r="G837" s="19"/>
      <c r="H837" s="6"/>
      <c r="I837" s="6"/>
      <c r="J837" s="6"/>
      <c r="K837" s="19"/>
      <c r="L837" s="6"/>
      <c r="M837" s="6"/>
      <c r="N837" s="6"/>
      <c r="O837" s="19"/>
      <c r="P837" s="6"/>
      <c r="Q837" s="6"/>
      <c r="R837" s="6"/>
      <c r="S837" s="19"/>
      <c r="T837" s="6"/>
      <c r="U837" s="6"/>
      <c r="V837" s="6"/>
      <c r="W837" s="19"/>
      <c r="X837" s="6"/>
      <c r="Y837" s="6"/>
      <c r="Z837" s="6"/>
      <c r="AA837" s="19"/>
      <c r="AB837" s="6"/>
      <c r="AC837" s="6"/>
      <c r="AD837" s="6"/>
      <c r="AE837" s="19"/>
      <c r="AF837" s="6"/>
      <c r="AG837" s="6"/>
      <c r="AH837" s="6"/>
      <c r="AI837" s="19"/>
      <c r="AJ837" s="6"/>
      <c r="AK837" s="6"/>
      <c r="AL837" s="6"/>
      <c r="AM837" s="19"/>
      <c r="AN837" s="6"/>
      <c r="AO837" s="6"/>
      <c r="AP837" s="6"/>
      <c r="AQ837" s="19"/>
      <c r="AR837" s="6"/>
      <c r="AS837" s="6"/>
      <c r="AT837" s="6"/>
      <c r="AU837" s="19"/>
      <c r="AV837" s="6"/>
      <c r="AW837" s="6"/>
      <c r="AX837" s="30"/>
      <c r="AY837" s="19"/>
      <c r="AZ837" s="6"/>
      <c r="BA837" s="6"/>
      <c r="BB837" s="6"/>
      <c r="BC837" s="19"/>
      <c r="BD837" s="6"/>
      <c r="BE837" s="6"/>
      <c r="BF837" s="30"/>
      <c r="BG837" s="19"/>
      <c r="BH837" s="6"/>
      <c r="BI837" s="6"/>
      <c r="BJ837" s="6"/>
      <c r="BK837" s="19"/>
      <c r="BL837" s="6"/>
      <c r="BM837" s="6"/>
      <c r="BN837" s="30"/>
      <c r="BO837" s="19"/>
      <c r="BP837" s="6"/>
      <c r="BQ837" s="6"/>
      <c r="BR837" s="6"/>
      <c r="BS837" s="19"/>
      <c r="BT837" s="6"/>
      <c r="BU837" s="6"/>
      <c r="BV837" s="30"/>
      <c r="BW837" s="19"/>
      <c r="BX837" s="6"/>
      <c r="BY837" s="6"/>
      <c r="BZ837" s="6"/>
      <c r="CA837" s="19"/>
      <c r="CB837" s="6"/>
      <c r="CC837" s="6"/>
      <c r="CD837" s="30"/>
      <c r="CE837" s="19"/>
      <c r="CF837" s="6"/>
      <c r="CG837" s="6"/>
      <c r="CH837" s="6"/>
      <c r="CI837" s="19"/>
      <c r="CJ837" s="6"/>
      <c r="CK837" s="6"/>
      <c r="CL837" s="30"/>
      <c r="CM837" s="19"/>
      <c r="CN837" s="6"/>
      <c r="CO837" s="6"/>
      <c r="CP837" s="6"/>
      <c r="CQ837" s="19"/>
      <c r="CR837" s="6"/>
      <c r="CS837" s="6"/>
      <c r="CT837" s="30"/>
      <c r="CU837" s="19"/>
      <c r="CV837" s="6"/>
      <c r="CW837" s="6"/>
      <c r="CX837" s="6"/>
      <c r="CY837" s="19"/>
      <c r="CZ837" s="6"/>
      <c r="DA837" s="6"/>
      <c r="DB837" s="30"/>
      <c r="DC837" s="19"/>
      <c r="DD837" s="6"/>
      <c r="DE837" s="6"/>
      <c r="DF837" s="6"/>
      <c r="DG837" s="19"/>
      <c r="DH837" s="6"/>
      <c r="DI837" s="6"/>
      <c r="DJ837" s="30"/>
      <c r="DK837" s="19"/>
      <c r="DL837" s="6"/>
      <c r="DM837" s="6"/>
      <c r="DN837" s="6"/>
      <c r="DO837" s="19"/>
      <c r="DP837" s="6"/>
      <c r="DQ837" s="6"/>
      <c r="DR837" s="30"/>
      <c r="DS837" s="19"/>
      <c r="DT837" s="6"/>
      <c r="DU837" s="6"/>
      <c r="DV837" s="30"/>
      <c r="DW837" s="19"/>
      <c r="DX837" s="6"/>
      <c r="DY837" s="6"/>
      <c r="DZ837" s="6"/>
      <c r="EA837" s="19"/>
      <c r="EB837" s="6"/>
      <c r="EC837" s="6"/>
      <c r="ED837" s="30"/>
      <c r="EE837" s="19"/>
      <c r="EF837" s="6"/>
      <c r="EG837" s="6"/>
      <c r="EH837" s="6"/>
      <c r="EI837" s="19"/>
      <c r="EJ837" s="6"/>
      <c r="EK837" s="6"/>
      <c r="EL837" s="30"/>
      <c r="EM837" s="19"/>
      <c r="EN837" s="6"/>
      <c r="EO837" s="6"/>
      <c r="EP837" s="6"/>
      <c r="EQ837" s="19"/>
      <c r="ER837" s="6"/>
      <c r="ES837" s="6"/>
      <c r="ET837" s="30"/>
      <c r="EU837" s="19"/>
      <c r="EV837" s="6"/>
      <c r="EW837" s="6"/>
      <c r="EX837" s="6"/>
      <c r="EY837" s="19"/>
      <c r="EZ837" s="6"/>
      <c r="FA837" s="6"/>
      <c r="FB837" s="30"/>
      <c r="FC837" s="19"/>
      <c r="FD837" s="6"/>
      <c r="FE837" s="6"/>
      <c r="FF837" s="6"/>
      <c r="FG837" s="19"/>
      <c r="FH837" s="6"/>
      <c r="FI837" s="6"/>
      <c r="FJ837" s="30"/>
      <c r="FK837" s="19"/>
      <c r="FL837" s="6"/>
      <c r="FM837" s="6"/>
      <c r="FN837" s="117"/>
      <c r="FO837" s="86"/>
    </row>
    <row r="838" spans="1:171" x14ac:dyDescent="0.2">
      <c r="A838" s="1"/>
      <c r="B838" s="74" t="str">
        <f>IF($B$43="","",$B$43)</f>
        <v>項目40</v>
      </c>
      <c r="C838" s="19"/>
      <c r="D838" s="6"/>
      <c r="E838" s="6"/>
      <c r="F838" s="6"/>
      <c r="G838" s="19"/>
      <c r="H838" s="6"/>
      <c r="I838" s="6"/>
      <c r="J838" s="6"/>
      <c r="K838" s="19"/>
      <c r="L838" s="6"/>
      <c r="M838" s="6"/>
      <c r="N838" s="6"/>
      <c r="O838" s="19"/>
      <c r="P838" s="6"/>
      <c r="Q838" s="6"/>
      <c r="R838" s="6"/>
      <c r="S838" s="19"/>
      <c r="T838" s="6"/>
      <c r="U838" s="6"/>
      <c r="V838" s="6"/>
      <c r="W838" s="19"/>
      <c r="X838" s="6"/>
      <c r="Y838" s="6"/>
      <c r="Z838" s="6"/>
      <c r="AA838" s="19"/>
      <c r="AB838" s="6"/>
      <c r="AC838" s="6"/>
      <c r="AD838" s="6"/>
      <c r="AE838" s="19"/>
      <c r="AF838" s="6"/>
      <c r="AG838" s="6"/>
      <c r="AH838" s="6"/>
      <c r="AI838" s="19"/>
      <c r="AJ838" s="6"/>
      <c r="AK838" s="6"/>
      <c r="AL838" s="6"/>
      <c r="AM838" s="19"/>
      <c r="AN838" s="6"/>
      <c r="AO838" s="6"/>
      <c r="AP838" s="6"/>
      <c r="AQ838" s="19"/>
      <c r="AR838" s="6"/>
      <c r="AS838" s="6"/>
      <c r="AT838" s="6"/>
      <c r="AU838" s="19"/>
      <c r="AV838" s="6"/>
      <c r="AW838" s="6"/>
      <c r="AX838" s="30"/>
      <c r="AY838" s="19"/>
      <c r="AZ838" s="6"/>
      <c r="BA838" s="6"/>
      <c r="BB838" s="6"/>
      <c r="BC838" s="19"/>
      <c r="BD838" s="6"/>
      <c r="BE838" s="6"/>
      <c r="BF838" s="30"/>
      <c r="BG838" s="19"/>
      <c r="BH838" s="6"/>
      <c r="BI838" s="6"/>
      <c r="BJ838" s="6"/>
      <c r="BK838" s="19"/>
      <c r="BL838" s="6"/>
      <c r="BM838" s="6"/>
      <c r="BN838" s="30"/>
      <c r="BO838" s="19"/>
      <c r="BP838" s="6"/>
      <c r="BQ838" s="6"/>
      <c r="BR838" s="6"/>
      <c r="BS838" s="19"/>
      <c r="BT838" s="6"/>
      <c r="BU838" s="6"/>
      <c r="BV838" s="30"/>
      <c r="BW838" s="19"/>
      <c r="BX838" s="6"/>
      <c r="BY838" s="6"/>
      <c r="BZ838" s="6"/>
      <c r="CA838" s="19"/>
      <c r="CB838" s="6"/>
      <c r="CC838" s="6"/>
      <c r="CD838" s="30"/>
      <c r="CE838" s="19"/>
      <c r="CF838" s="6"/>
      <c r="CG838" s="6"/>
      <c r="CH838" s="6"/>
      <c r="CI838" s="19"/>
      <c r="CJ838" s="6"/>
      <c r="CK838" s="6"/>
      <c r="CL838" s="30"/>
      <c r="CM838" s="19"/>
      <c r="CN838" s="6"/>
      <c r="CO838" s="6"/>
      <c r="CP838" s="6"/>
      <c r="CQ838" s="19"/>
      <c r="CR838" s="6"/>
      <c r="CS838" s="6"/>
      <c r="CT838" s="30"/>
      <c r="CU838" s="19"/>
      <c r="CV838" s="6"/>
      <c r="CW838" s="6"/>
      <c r="CX838" s="6"/>
      <c r="CY838" s="19"/>
      <c r="CZ838" s="6"/>
      <c r="DA838" s="6"/>
      <c r="DB838" s="30"/>
      <c r="DC838" s="19"/>
      <c r="DD838" s="6"/>
      <c r="DE838" s="6"/>
      <c r="DF838" s="6"/>
      <c r="DG838" s="19"/>
      <c r="DH838" s="6"/>
      <c r="DI838" s="6"/>
      <c r="DJ838" s="30"/>
      <c r="DK838" s="19"/>
      <c r="DL838" s="6"/>
      <c r="DM838" s="6"/>
      <c r="DN838" s="6"/>
      <c r="DO838" s="19"/>
      <c r="DP838" s="6"/>
      <c r="DQ838" s="6"/>
      <c r="DR838" s="30"/>
      <c r="DS838" s="19"/>
      <c r="DT838" s="6"/>
      <c r="DU838" s="6"/>
      <c r="DV838" s="30"/>
      <c r="DW838" s="19"/>
      <c r="DX838" s="6"/>
      <c r="DY838" s="6"/>
      <c r="DZ838" s="6"/>
      <c r="EA838" s="19"/>
      <c r="EB838" s="6"/>
      <c r="EC838" s="6"/>
      <c r="ED838" s="30"/>
      <c r="EE838" s="19"/>
      <c r="EF838" s="6"/>
      <c r="EG838" s="6"/>
      <c r="EH838" s="6"/>
      <c r="EI838" s="19"/>
      <c r="EJ838" s="6"/>
      <c r="EK838" s="6"/>
      <c r="EL838" s="30"/>
      <c r="EM838" s="19"/>
      <c r="EN838" s="6"/>
      <c r="EO838" s="6"/>
      <c r="EP838" s="6"/>
      <c r="EQ838" s="19"/>
      <c r="ER838" s="6"/>
      <c r="ES838" s="6"/>
      <c r="ET838" s="30"/>
      <c r="EU838" s="19"/>
      <c r="EV838" s="6"/>
      <c r="EW838" s="6"/>
      <c r="EX838" s="6"/>
      <c r="EY838" s="19"/>
      <c r="EZ838" s="6"/>
      <c r="FA838" s="6"/>
      <c r="FB838" s="30"/>
      <c r="FC838" s="19"/>
      <c r="FD838" s="6"/>
      <c r="FE838" s="6"/>
      <c r="FF838" s="6"/>
      <c r="FG838" s="19"/>
      <c r="FH838" s="6"/>
      <c r="FI838" s="6"/>
      <c r="FJ838" s="30"/>
      <c r="FK838" s="19"/>
      <c r="FL838" s="6"/>
      <c r="FM838" s="6"/>
      <c r="FN838" s="117"/>
      <c r="FO838" s="86"/>
    </row>
    <row r="839" spans="1:171" x14ac:dyDescent="0.2">
      <c r="A839" s="1"/>
      <c r="B839" s="74" t="str">
        <f>IF($B$44="","",$B$44)</f>
        <v>項目41</v>
      </c>
      <c r="C839" s="19"/>
      <c r="D839" s="6"/>
      <c r="E839" s="6"/>
      <c r="F839" s="6"/>
      <c r="G839" s="19"/>
      <c r="H839" s="6"/>
      <c r="I839" s="6"/>
      <c r="J839" s="6"/>
      <c r="K839" s="19"/>
      <c r="L839" s="6"/>
      <c r="M839" s="6"/>
      <c r="N839" s="6"/>
      <c r="O839" s="19"/>
      <c r="P839" s="6"/>
      <c r="Q839" s="6"/>
      <c r="R839" s="6"/>
      <c r="S839" s="19"/>
      <c r="T839" s="6"/>
      <c r="U839" s="6"/>
      <c r="V839" s="6"/>
      <c r="W839" s="19"/>
      <c r="X839" s="6"/>
      <c r="Y839" s="6"/>
      <c r="Z839" s="6"/>
      <c r="AA839" s="19"/>
      <c r="AB839" s="6"/>
      <c r="AC839" s="6"/>
      <c r="AD839" s="6"/>
      <c r="AE839" s="19"/>
      <c r="AF839" s="6"/>
      <c r="AG839" s="6"/>
      <c r="AH839" s="6"/>
      <c r="AI839" s="19"/>
      <c r="AJ839" s="6"/>
      <c r="AK839" s="6"/>
      <c r="AL839" s="6"/>
      <c r="AM839" s="19"/>
      <c r="AN839" s="6"/>
      <c r="AO839" s="6"/>
      <c r="AP839" s="6"/>
      <c r="AQ839" s="19"/>
      <c r="AR839" s="6"/>
      <c r="AS839" s="6"/>
      <c r="AT839" s="6"/>
      <c r="AU839" s="19"/>
      <c r="AV839" s="6"/>
      <c r="AW839" s="6"/>
      <c r="AX839" s="30"/>
      <c r="AY839" s="19"/>
      <c r="AZ839" s="6"/>
      <c r="BA839" s="6"/>
      <c r="BB839" s="6"/>
      <c r="BC839" s="19"/>
      <c r="BD839" s="6"/>
      <c r="BE839" s="6"/>
      <c r="BF839" s="30"/>
      <c r="BG839" s="19"/>
      <c r="BH839" s="6"/>
      <c r="BI839" s="6"/>
      <c r="BJ839" s="6"/>
      <c r="BK839" s="19"/>
      <c r="BL839" s="6"/>
      <c r="BM839" s="6"/>
      <c r="BN839" s="30"/>
      <c r="BO839" s="19"/>
      <c r="BP839" s="6"/>
      <c r="BQ839" s="6"/>
      <c r="BR839" s="6"/>
      <c r="BS839" s="19"/>
      <c r="BT839" s="6"/>
      <c r="BU839" s="6"/>
      <c r="BV839" s="30"/>
      <c r="BW839" s="19"/>
      <c r="BX839" s="6"/>
      <c r="BY839" s="6"/>
      <c r="BZ839" s="6"/>
      <c r="CA839" s="19"/>
      <c r="CB839" s="6"/>
      <c r="CC839" s="6"/>
      <c r="CD839" s="30"/>
      <c r="CE839" s="19"/>
      <c r="CF839" s="6"/>
      <c r="CG839" s="6"/>
      <c r="CH839" s="6"/>
      <c r="CI839" s="19"/>
      <c r="CJ839" s="6"/>
      <c r="CK839" s="6"/>
      <c r="CL839" s="30"/>
      <c r="CM839" s="19"/>
      <c r="CN839" s="6"/>
      <c r="CO839" s="6"/>
      <c r="CP839" s="6"/>
      <c r="CQ839" s="19"/>
      <c r="CR839" s="6"/>
      <c r="CS839" s="6"/>
      <c r="CT839" s="30"/>
      <c r="CU839" s="19"/>
      <c r="CV839" s="6"/>
      <c r="CW839" s="6"/>
      <c r="CX839" s="6"/>
      <c r="CY839" s="19"/>
      <c r="CZ839" s="6"/>
      <c r="DA839" s="6"/>
      <c r="DB839" s="30"/>
      <c r="DC839" s="19"/>
      <c r="DD839" s="6"/>
      <c r="DE839" s="6"/>
      <c r="DF839" s="6"/>
      <c r="DG839" s="19"/>
      <c r="DH839" s="6"/>
      <c r="DI839" s="6"/>
      <c r="DJ839" s="30"/>
      <c r="DK839" s="19"/>
      <c r="DL839" s="6"/>
      <c r="DM839" s="6"/>
      <c r="DN839" s="6"/>
      <c r="DO839" s="19"/>
      <c r="DP839" s="6"/>
      <c r="DQ839" s="6"/>
      <c r="DR839" s="30"/>
      <c r="DS839" s="19"/>
      <c r="DT839" s="6"/>
      <c r="DU839" s="6"/>
      <c r="DV839" s="30"/>
      <c r="DW839" s="19"/>
      <c r="DX839" s="6"/>
      <c r="DY839" s="6"/>
      <c r="DZ839" s="6"/>
      <c r="EA839" s="19"/>
      <c r="EB839" s="6"/>
      <c r="EC839" s="6"/>
      <c r="ED839" s="30"/>
      <c r="EE839" s="19"/>
      <c r="EF839" s="6"/>
      <c r="EG839" s="6"/>
      <c r="EH839" s="6"/>
      <c r="EI839" s="19"/>
      <c r="EJ839" s="6"/>
      <c r="EK839" s="6"/>
      <c r="EL839" s="30"/>
      <c r="EM839" s="19"/>
      <c r="EN839" s="6"/>
      <c r="EO839" s="6"/>
      <c r="EP839" s="6"/>
      <c r="EQ839" s="19"/>
      <c r="ER839" s="6"/>
      <c r="ES839" s="6"/>
      <c r="ET839" s="30"/>
      <c r="EU839" s="19"/>
      <c r="EV839" s="6"/>
      <c r="EW839" s="6"/>
      <c r="EX839" s="6"/>
      <c r="EY839" s="19"/>
      <c r="EZ839" s="6"/>
      <c r="FA839" s="6"/>
      <c r="FB839" s="30"/>
      <c r="FC839" s="19"/>
      <c r="FD839" s="6"/>
      <c r="FE839" s="6"/>
      <c r="FF839" s="6"/>
      <c r="FG839" s="19"/>
      <c r="FH839" s="6"/>
      <c r="FI839" s="6"/>
      <c r="FJ839" s="30"/>
      <c r="FK839" s="19"/>
      <c r="FL839" s="6"/>
      <c r="FM839" s="6"/>
      <c r="FN839" s="117"/>
      <c r="FO839" s="86"/>
    </row>
    <row r="840" spans="1:171" x14ac:dyDescent="0.2">
      <c r="A840" s="1"/>
      <c r="B840" s="74" t="str">
        <f>IF($B$45="","",$B$45)</f>
        <v>項目42</v>
      </c>
      <c r="C840" s="19"/>
      <c r="D840" s="6"/>
      <c r="E840" s="6"/>
      <c r="F840" s="6"/>
      <c r="G840" s="19"/>
      <c r="H840" s="6"/>
      <c r="I840" s="6"/>
      <c r="J840" s="6"/>
      <c r="K840" s="19"/>
      <c r="L840" s="6"/>
      <c r="M840" s="6"/>
      <c r="N840" s="6"/>
      <c r="O840" s="19"/>
      <c r="P840" s="6"/>
      <c r="Q840" s="6"/>
      <c r="R840" s="6"/>
      <c r="S840" s="19"/>
      <c r="T840" s="6"/>
      <c r="U840" s="6"/>
      <c r="V840" s="6"/>
      <c r="W840" s="19"/>
      <c r="X840" s="6"/>
      <c r="Y840" s="6"/>
      <c r="Z840" s="6"/>
      <c r="AA840" s="19"/>
      <c r="AB840" s="6"/>
      <c r="AC840" s="6"/>
      <c r="AD840" s="6"/>
      <c r="AE840" s="19"/>
      <c r="AF840" s="6"/>
      <c r="AG840" s="6"/>
      <c r="AH840" s="6"/>
      <c r="AI840" s="19"/>
      <c r="AJ840" s="6"/>
      <c r="AK840" s="6"/>
      <c r="AL840" s="6"/>
      <c r="AM840" s="19"/>
      <c r="AN840" s="6"/>
      <c r="AO840" s="6"/>
      <c r="AP840" s="6"/>
      <c r="AQ840" s="19"/>
      <c r="AR840" s="6"/>
      <c r="AS840" s="6"/>
      <c r="AT840" s="6"/>
      <c r="AU840" s="19"/>
      <c r="AV840" s="6"/>
      <c r="AW840" s="6"/>
      <c r="AX840" s="30"/>
      <c r="AY840" s="19"/>
      <c r="AZ840" s="6"/>
      <c r="BA840" s="6"/>
      <c r="BB840" s="6"/>
      <c r="BC840" s="19"/>
      <c r="BD840" s="6"/>
      <c r="BE840" s="6"/>
      <c r="BF840" s="30"/>
      <c r="BG840" s="19"/>
      <c r="BH840" s="6"/>
      <c r="BI840" s="6"/>
      <c r="BJ840" s="6"/>
      <c r="BK840" s="19"/>
      <c r="BL840" s="6"/>
      <c r="BM840" s="6"/>
      <c r="BN840" s="30"/>
      <c r="BO840" s="19"/>
      <c r="BP840" s="6"/>
      <c r="BQ840" s="6"/>
      <c r="BR840" s="6"/>
      <c r="BS840" s="19"/>
      <c r="BT840" s="6"/>
      <c r="BU840" s="6"/>
      <c r="BV840" s="30"/>
      <c r="BW840" s="19"/>
      <c r="BX840" s="6"/>
      <c r="BY840" s="6"/>
      <c r="BZ840" s="6"/>
      <c r="CA840" s="19"/>
      <c r="CB840" s="6"/>
      <c r="CC840" s="6"/>
      <c r="CD840" s="30"/>
      <c r="CE840" s="19"/>
      <c r="CF840" s="6"/>
      <c r="CG840" s="6"/>
      <c r="CH840" s="6"/>
      <c r="CI840" s="19"/>
      <c r="CJ840" s="6"/>
      <c r="CK840" s="6"/>
      <c r="CL840" s="30"/>
      <c r="CM840" s="19"/>
      <c r="CN840" s="6"/>
      <c r="CO840" s="6"/>
      <c r="CP840" s="6"/>
      <c r="CQ840" s="19"/>
      <c r="CR840" s="6"/>
      <c r="CS840" s="6"/>
      <c r="CT840" s="30"/>
      <c r="CU840" s="19"/>
      <c r="CV840" s="6"/>
      <c r="CW840" s="6"/>
      <c r="CX840" s="6"/>
      <c r="CY840" s="19"/>
      <c r="CZ840" s="6"/>
      <c r="DA840" s="6"/>
      <c r="DB840" s="30"/>
      <c r="DC840" s="19"/>
      <c r="DD840" s="6"/>
      <c r="DE840" s="6"/>
      <c r="DF840" s="6"/>
      <c r="DG840" s="19"/>
      <c r="DH840" s="6"/>
      <c r="DI840" s="6"/>
      <c r="DJ840" s="30"/>
      <c r="DK840" s="19"/>
      <c r="DL840" s="6"/>
      <c r="DM840" s="6"/>
      <c r="DN840" s="6"/>
      <c r="DO840" s="19"/>
      <c r="DP840" s="6"/>
      <c r="DQ840" s="6"/>
      <c r="DR840" s="30"/>
      <c r="DS840" s="19"/>
      <c r="DT840" s="6"/>
      <c r="DU840" s="6"/>
      <c r="DV840" s="30"/>
      <c r="DW840" s="19"/>
      <c r="DX840" s="6"/>
      <c r="DY840" s="6"/>
      <c r="DZ840" s="6"/>
      <c r="EA840" s="19"/>
      <c r="EB840" s="6"/>
      <c r="EC840" s="6"/>
      <c r="ED840" s="30"/>
      <c r="EE840" s="19"/>
      <c r="EF840" s="6"/>
      <c r="EG840" s="6"/>
      <c r="EH840" s="6"/>
      <c r="EI840" s="19"/>
      <c r="EJ840" s="6"/>
      <c r="EK840" s="6"/>
      <c r="EL840" s="30"/>
      <c r="EM840" s="19"/>
      <c r="EN840" s="6"/>
      <c r="EO840" s="6"/>
      <c r="EP840" s="6"/>
      <c r="EQ840" s="19"/>
      <c r="ER840" s="6"/>
      <c r="ES840" s="6"/>
      <c r="ET840" s="30"/>
      <c r="EU840" s="19"/>
      <c r="EV840" s="6"/>
      <c r="EW840" s="6"/>
      <c r="EX840" s="6"/>
      <c r="EY840" s="19"/>
      <c r="EZ840" s="6"/>
      <c r="FA840" s="6"/>
      <c r="FB840" s="30"/>
      <c r="FC840" s="19"/>
      <c r="FD840" s="6"/>
      <c r="FE840" s="6"/>
      <c r="FF840" s="6"/>
      <c r="FG840" s="19"/>
      <c r="FH840" s="6"/>
      <c r="FI840" s="6"/>
      <c r="FJ840" s="30"/>
      <c r="FK840" s="19"/>
      <c r="FL840" s="6"/>
      <c r="FM840" s="6"/>
      <c r="FN840" s="117"/>
      <c r="FO840" s="86"/>
    </row>
    <row r="841" spans="1:171" x14ac:dyDescent="0.2">
      <c r="A841" s="1"/>
      <c r="B841" s="74" t="str">
        <f>IF($B$46="","",$B$46)</f>
        <v>項目43</v>
      </c>
      <c r="C841" s="19"/>
      <c r="D841" s="6"/>
      <c r="E841" s="6"/>
      <c r="F841" s="6"/>
      <c r="G841" s="19"/>
      <c r="H841" s="6"/>
      <c r="I841" s="6"/>
      <c r="J841" s="6"/>
      <c r="K841" s="19"/>
      <c r="L841" s="6"/>
      <c r="M841" s="6"/>
      <c r="N841" s="6"/>
      <c r="O841" s="19"/>
      <c r="P841" s="6"/>
      <c r="Q841" s="6"/>
      <c r="R841" s="6"/>
      <c r="S841" s="19"/>
      <c r="T841" s="6"/>
      <c r="U841" s="6"/>
      <c r="V841" s="6"/>
      <c r="W841" s="19"/>
      <c r="X841" s="6"/>
      <c r="Y841" s="6"/>
      <c r="Z841" s="6"/>
      <c r="AA841" s="19"/>
      <c r="AB841" s="6"/>
      <c r="AC841" s="6"/>
      <c r="AD841" s="6"/>
      <c r="AE841" s="19"/>
      <c r="AF841" s="6"/>
      <c r="AG841" s="6"/>
      <c r="AH841" s="6"/>
      <c r="AI841" s="19"/>
      <c r="AJ841" s="6"/>
      <c r="AK841" s="6"/>
      <c r="AL841" s="6"/>
      <c r="AM841" s="19"/>
      <c r="AN841" s="6"/>
      <c r="AO841" s="6"/>
      <c r="AP841" s="6"/>
      <c r="AQ841" s="19"/>
      <c r="AR841" s="6"/>
      <c r="AS841" s="6"/>
      <c r="AT841" s="6"/>
      <c r="AU841" s="19"/>
      <c r="AV841" s="6"/>
      <c r="AW841" s="6"/>
      <c r="AX841" s="30"/>
      <c r="AY841" s="19"/>
      <c r="AZ841" s="6"/>
      <c r="BA841" s="6"/>
      <c r="BB841" s="6"/>
      <c r="BC841" s="19"/>
      <c r="BD841" s="6"/>
      <c r="BE841" s="6"/>
      <c r="BF841" s="30"/>
      <c r="BG841" s="19"/>
      <c r="BH841" s="6"/>
      <c r="BI841" s="6"/>
      <c r="BJ841" s="6"/>
      <c r="BK841" s="19"/>
      <c r="BL841" s="6"/>
      <c r="BM841" s="6"/>
      <c r="BN841" s="30"/>
      <c r="BO841" s="19"/>
      <c r="BP841" s="6"/>
      <c r="BQ841" s="6"/>
      <c r="BR841" s="6"/>
      <c r="BS841" s="19"/>
      <c r="BT841" s="6"/>
      <c r="BU841" s="6"/>
      <c r="BV841" s="30"/>
      <c r="BW841" s="19"/>
      <c r="BX841" s="6"/>
      <c r="BY841" s="6"/>
      <c r="BZ841" s="6"/>
      <c r="CA841" s="19"/>
      <c r="CB841" s="6"/>
      <c r="CC841" s="6"/>
      <c r="CD841" s="30"/>
      <c r="CE841" s="19"/>
      <c r="CF841" s="6"/>
      <c r="CG841" s="6"/>
      <c r="CH841" s="6"/>
      <c r="CI841" s="19"/>
      <c r="CJ841" s="6"/>
      <c r="CK841" s="6"/>
      <c r="CL841" s="30"/>
      <c r="CM841" s="19"/>
      <c r="CN841" s="6"/>
      <c r="CO841" s="6"/>
      <c r="CP841" s="6"/>
      <c r="CQ841" s="19"/>
      <c r="CR841" s="6"/>
      <c r="CS841" s="6"/>
      <c r="CT841" s="30"/>
      <c r="CU841" s="19"/>
      <c r="CV841" s="6"/>
      <c r="CW841" s="6"/>
      <c r="CX841" s="6"/>
      <c r="CY841" s="19"/>
      <c r="CZ841" s="6"/>
      <c r="DA841" s="6"/>
      <c r="DB841" s="30"/>
      <c r="DC841" s="19"/>
      <c r="DD841" s="6"/>
      <c r="DE841" s="6"/>
      <c r="DF841" s="6"/>
      <c r="DG841" s="19"/>
      <c r="DH841" s="6"/>
      <c r="DI841" s="6"/>
      <c r="DJ841" s="30"/>
      <c r="DK841" s="19"/>
      <c r="DL841" s="6"/>
      <c r="DM841" s="6"/>
      <c r="DN841" s="6"/>
      <c r="DO841" s="19"/>
      <c r="DP841" s="6"/>
      <c r="DQ841" s="6"/>
      <c r="DR841" s="30"/>
      <c r="DS841" s="19"/>
      <c r="DT841" s="6"/>
      <c r="DU841" s="6"/>
      <c r="DV841" s="30"/>
      <c r="DW841" s="19"/>
      <c r="DX841" s="6"/>
      <c r="DY841" s="6"/>
      <c r="DZ841" s="6"/>
      <c r="EA841" s="19"/>
      <c r="EB841" s="6"/>
      <c r="EC841" s="6"/>
      <c r="ED841" s="30"/>
      <c r="EE841" s="19"/>
      <c r="EF841" s="6"/>
      <c r="EG841" s="6"/>
      <c r="EH841" s="6"/>
      <c r="EI841" s="19"/>
      <c r="EJ841" s="6"/>
      <c r="EK841" s="6"/>
      <c r="EL841" s="30"/>
      <c r="EM841" s="19"/>
      <c r="EN841" s="6"/>
      <c r="EO841" s="6"/>
      <c r="EP841" s="6"/>
      <c r="EQ841" s="19"/>
      <c r="ER841" s="6"/>
      <c r="ES841" s="6"/>
      <c r="ET841" s="30"/>
      <c r="EU841" s="19"/>
      <c r="EV841" s="6"/>
      <c r="EW841" s="6"/>
      <c r="EX841" s="6"/>
      <c r="EY841" s="19"/>
      <c r="EZ841" s="6"/>
      <c r="FA841" s="6"/>
      <c r="FB841" s="30"/>
      <c r="FC841" s="19"/>
      <c r="FD841" s="6"/>
      <c r="FE841" s="6"/>
      <c r="FF841" s="6"/>
      <c r="FG841" s="19"/>
      <c r="FH841" s="6"/>
      <c r="FI841" s="6"/>
      <c r="FJ841" s="30"/>
      <c r="FK841" s="19"/>
      <c r="FL841" s="6"/>
      <c r="FM841" s="6"/>
      <c r="FN841" s="117"/>
      <c r="FO841" s="86"/>
    </row>
    <row r="842" spans="1:171" x14ac:dyDescent="0.2">
      <c r="A842" s="1"/>
      <c r="B842" s="74" t="str">
        <f>IF($B$47="","",$B$47)</f>
        <v>項目44</v>
      </c>
      <c r="C842" s="19"/>
      <c r="D842" s="6"/>
      <c r="E842" s="6"/>
      <c r="F842" s="6"/>
      <c r="G842" s="19"/>
      <c r="H842" s="6"/>
      <c r="I842" s="6"/>
      <c r="J842" s="6"/>
      <c r="K842" s="19"/>
      <c r="L842" s="6"/>
      <c r="M842" s="6"/>
      <c r="N842" s="6"/>
      <c r="O842" s="19"/>
      <c r="P842" s="6"/>
      <c r="Q842" s="6"/>
      <c r="R842" s="6"/>
      <c r="S842" s="19"/>
      <c r="T842" s="6"/>
      <c r="U842" s="6"/>
      <c r="V842" s="6"/>
      <c r="W842" s="19"/>
      <c r="X842" s="6"/>
      <c r="Y842" s="6"/>
      <c r="Z842" s="6"/>
      <c r="AA842" s="19"/>
      <c r="AB842" s="6"/>
      <c r="AC842" s="6"/>
      <c r="AD842" s="6"/>
      <c r="AE842" s="19"/>
      <c r="AF842" s="6"/>
      <c r="AG842" s="6"/>
      <c r="AH842" s="6"/>
      <c r="AI842" s="19"/>
      <c r="AJ842" s="6"/>
      <c r="AK842" s="6"/>
      <c r="AL842" s="6"/>
      <c r="AM842" s="19"/>
      <c r="AN842" s="6"/>
      <c r="AO842" s="6"/>
      <c r="AP842" s="6"/>
      <c r="AQ842" s="19"/>
      <c r="AR842" s="6"/>
      <c r="AS842" s="6"/>
      <c r="AT842" s="6"/>
      <c r="AU842" s="19"/>
      <c r="AV842" s="6"/>
      <c r="AW842" s="6"/>
      <c r="AX842" s="30"/>
      <c r="AY842" s="19"/>
      <c r="AZ842" s="6"/>
      <c r="BA842" s="6"/>
      <c r="BB842" s="6"/>
      <c r="BC842" s="19"/>
      <c r="BD842" s="6"/>
      <c r="BE842" s="6"/>
      <c r="BF842" s="30"/>
      <c r="BG842" s="19"/>
      <c r="BH842" s="6"/>
      <c r="BI842" s="6"/>
      <c r="BJ842" s="6"/>
      <c r="BK842" s="19"/>
      <c r="BL842" s="6"/>
      <c r="BM842" s="6"/>
      <c r="BN842" s="30"/>
      <c r="BO842" s="19"/>
      <c r="BP842" s="6"/>
      <c r="BQ842" s="6"/>
      <c r="BR842" s="6"/>
      <c r="BS842" s="19"/>
      <c r="BT842" s="6"/>
      <c r="BU842" s="6"/>
      <c r="BV842" s="30"/>
      <c r="BW842" s="19"/>
      <c r="BX842" s="6"/>
      <c r="BY842" s="6"/>
      <c r="BZ842" s="6"/>
      <c r="CA842" s="19"/>
      <c r="CB842" s="6"/>
      <c r="CC842" s="6"/>
      <c r="CD842" s="30"/>
      <c r="CE842" s="19"/>
      <c r="CF842" s="6"/>
      <c r="CG842" s="6"/>
      <c r="CH842" s="6"/>
      <c r="CI842" s="19"/>
      <c r="CJ842" s="6"/>
      <c r="CK842" s="6"/>
      <c r="CL842" s="30"/>
      <c r="CM842" s="19"/>
      <c r="CN842" s="6"/>
      <c r="CO842" s="6"/>
      <c r="CP842" s="6"/>
      <c r="CQ842" s="19"/>
      <c r="CR842" s="6"/>
      <c r="CS842" s="6"/>
      <c r="CT842" s="30"/>
      <c r="CU842" s="19"/>
      <c r="CV842" s="6"/>
      <c r="CW842" s="6"/>
      <c r="CX842" s="6"/>
      <c r="CY842" s="19"/>
      <c r="CZ842" s="6"/>
      <c r="DA842" s="6"/>
      <c r="DB842" s="30"/>
      <c r="DC842" s="19"/>
      <c r="DD842" s="6"/>
      <c r="DE842" s="6"/>
      <c r="DF842" s="6"/>
      <c r="DG842" s="19"/>
      <c r="DH842" s="6"/>
      <c r="DI842" s="6"/>
      <c r="DJ842" s="30"/>
      <c r="DK842" s="19"/>
      <c r="DL842" s="6"/>
      <c r="DM842" s="6"/>
      <c r="DN842" s="6"/>
      <c r="DO842" s="19"/>
      <c r="DP842" s="6"/>
      <c r="DQ842" s="6"/>
      <c r="DR842" s="30"/>
      <c r="DS842" s="19"/>
      <c r="DT842" s="6"/>
      <c r="DU842" s="6"/>
      <c r="DV842" s="30"/>
      <c r="DW842" s="19"/>
      <c r="DX842" s="6"/>
      <c r="DY842" s="6"/>
      <c r="DZ842" s="6"/>
      <c r="EA842" s="19"/>
      <c r="EB842" s="6"/>
      <c r="EC842" s="6"/>
      <c r="ED842" s="30"/>
      <c r="EE842" s="19"/>
      <c r="EF842" s="6"/>
      <c r="EG842" s="6"/>
      <c r="EH842" s="6"/>
      <c r="EI842" s="19"/>
      <c r="EJ842" s="6"/>
      <c r="EK842" s="6"/>
      <c r="EL842" s="30"/>
      <c r="EM842" s="19"/>
      <c r="EN842" s="6"/>
      <c r="EO842" s="6"/>
      <c r="EP842" s="6"/>
      <c r="EQ842" s="19"/>
      <c r="ER842" s="6"/>
      <c r="ES842" s="6"/>
      <c r="ET842" s="30"/>
      <c r="EU842" s="19"/>
      <c r="EV842" s="6"/>
      <c r="EW842" s="6"/>
      <c r="EX842" s="6"/>
      <c r="EY842" s="19"/>
      <c r="EZ842" s="6"/>
      <c r="FA842" s="6"/>
      <c r="FB842" s="30"/>
      <c r="FC842" s="19"/>
      <c r="FD842" s="6"/>
      <c r="FE842" s="6"/>
      <c r="FF842" s="6"/>
      <c r="FG842" s="19"/>
      <c r="FH842" s="6"/>
      <c r="FI842" s="6"/>
      <c r="FJ842" s="30"/>
      <c r="FK842" s="19"/>
      <c r="FL842" s="6"/>
      <c r="FM842" s="6"/>
      <c r="FN842" s="117"/>
      <c r="FO842" s="86"/>
    </row>
    <row r="843" spans="1:171" x14ac:dyDescent="0.2">
      <c r="A843" s="1"/>
      <c r="B843" s="74" t="str">
        <f>IF($B$48="","",$B$48)</f>
        <v>項目45</v>
      </c>
      <c r="C843" s="19"/>
      <c r="D843" s="6"/>
      <c r="E843" s="6"/>
      <c r="F843" s="6"/>
      <c r="G843" s="19"/>
      <c r="H843" s="6"/>
      <c r="I843" s="6"/>
      <c r="J843" s="6"/>
      <c r="K843" s="19"/>
      <c r="L843" s="6"/>
      <c r="M843" s="6"/>
      <c r="N843" s="6"/>
      <c r="O843" s="19"/>
      <c r="P843" s="6"/>
      <c r="Q843" s="6"/>
      <c r="R843" s="6"/>
      <c r="S843" s="19"/>
      <c r="T843" s="6"/>
      <c r="U843" s="6"/>
      <c r="V843" s="6"/>
      <c r="W843" s="19"/>
      <c r="X843" s="6"/>
      <c r="Y843" s="6"/>
      <c r="Z843" s="6"/>
      <c r="AA843" s="19"/>
      <c r="AB843" s="6"/>
      <c r="AC843" s="6"/>
      <c r="AD843" s="6"/>
      <c r="AE843" s="19"/>
      <c r="AF843" s="6"/>
      <c r="AG843" s="6"/>
      <c r="AH843" s="6"/>
      <c r="AI843" s="19"/>
      <c r="AJ843" s="6"/>
      <c r="AK843" s="6"/>
      <c r="AL843" s="6"/>
      <c r="AM843" s="19"/>
      <c r="AN843" s="6"/>
      <c r="AO843" s="6"/>
      <c r="AP843" s="6"/>
      <c r="AQ843" s="19"/>
      <c r="AR843" s="6"/>
      <c r="AS843" s="6"/>
      <c r="AT843" s="6"/>
      <c r="AU843" s="19"/>
      <c r="AV843" s="6"/>
      <c r="AW843" s="6"/>
      <c r="AX843" s="30"/>
      <c r="AY843" s="19"/>
      <c r="AZ843" s="6"/>
      <c r="BA843" s="6"/>
      <c r="BB843" s="6"/>
      <c r="BC843" s="19"/>
      <c r="BD843" s="6"/>
      <c r="BE843" s="6"/>
      <c r="BF843" s="30"/>
      <c r="BG843" s="19"/>
      <c r="BH843" s="6"/>
      <c r="BI843" s="6"/>
      <c r="BJ843" s="6"/>
      <c r="BK843" s="19"/>
      <c r="BL843" s="6"/>
      <c r="BM843" s="6"/>
      <c r="BN843" s="30"/>
      <c r="BO843" s="19"/>
      <c r="BP843" s="6"/>
      <c r="BQ843" s="6"/>
      <c r="BR843" s="6"/>
      <c r="BS843" s="19"/>
      <c r="BT843" s="6"/>
      <c r="BU843" s="6"/>
      <c r="BV843" s="30"/>
      <c r="BW843" s="19"/>
      <c r="BX843" s="6"/>
      <c r="BY843" s="6"/>
      <c r="BZ843" s="6"/>
      <c r="CA843" s="19"/>
      <c r="CB843" s="6"/>
      <c r="CC843" s="6"/>
      <c r="CD843" s="30"/>
      <c r="CE843" s="19"/>
      <c r="CF843" s="6"/>
      <c r="CG843" s="6"/>
      <c r="CH843" s="6"/>
      <c r="CI843" s="19"/>
      <c r="CJ843" s="6"/>
      <c r="CK843" s="6"/>
      <c r="CL843" s="30"/>
      <c r="CM843" s="19"/>
      <c r="CN843" s="6"/>
      <c r="CO843" s="6"/>
      <c r="CP843" s="6"/>
      <c r="CQ843" s="19"/>
      <c r="CR843" s="6"/>
      <c r="CS843" s="6"/>
      <c r="CT843" s="30"/>
      <c r="CU843" s="19"/>
      <c r="CV843" s="6"/>
      <c r="CW843" s="6"/>
      <c r="CX843" s="6"/>
      <c r="CY843" s="19"/>
      <c r="CZ843" s="6"/>
      <c r="DA843" s="6"/>
      <c r="DB843" s="30"/>
      <c r="DC843" s="19"/>
      <c r="DD843" s="6"/>
      <c r="DE843" s="6"/>
      <c r="DF843" s="6"/>
      <c r="DG843" s="19"/>
      <c r="DH843" s="6"/>
      <c r="DI843" s="6"/>
      <c r="DJ843" s="30"/>
      <c r="DK843" s="19"/>
      <c r="DL843" s="6"/>
      <c r="DM843" s="6"/>
      <c r="DN843" s="6"/>
      <c r="DO843" s="19"/>
      <c r="DP843" s="6"/>
      <c r="DQ843" s="6"/>
      <c r="DR843" s="30"/>
      <c r="DS843" s="19"/>
      <c r="DT843" s="6"/>
      <c r="DU843" s="6"/>
      <c r="DV843" s="30"/>
      <c r="DW843" s="19"/>
      <c r="DX843" s="6"/>
      <c r="DY843" s="6"/>
      <c r="DZ843" s="6"/>
      <c r="EA843" s="19"/>
      <c r="EB843" s="6"/>
      <c r="EC843" s="6"/>
      <c r="ED843" s="30"/>
      <c r="EE843" s="19"/>
      <c r="EF843" s="6"/>
      <c r="EG843" s="6"/>
      <c r="EH843" s="6"/>
      <c r="EI843" s="19"/>
      <c r="EJ843" s="6"/>
      <c r="EK843" s="6"/>
      <c r="EL843" s="30"/>
      <c r="EM843" s="19"/>
      <c r="EN843" s="6"/>
      <c r="EO843" s="6"/>
      <c r="EP843" s="6"/>
      <c r="EQ843" s="19"/>
      <c r="ER843" s="6"/>
      <c r="ES843" s="6"/>
      <c r="ET843" s="30"/>
      <c r="EU843" s="19"/>
      <c r="EV843" s="6"/>
      <c r="EW843" s="6"/>
      <c r="EX843" s="6"/>
      <c r="EY843" s="19"/>
      <c r="EZ843" s="6"/>
      <c r="FA843" s="6"/>
      <c r="FB843" s="30"/>
      <c r="FC843" s="19"/>
      <c r="FD843" s="6"/>
      <c r="FE843" s="6"/>
      <c r="FF843" s="6"/>
      <c r="FG843" s="19"/>
      <c r="FH843" s="6"/>
      <c r="FI843" s="6"/>
      <c r="FJ843" s="30"/>
      <c r="FK843" s="19"/>
      <c r="FL843" s="6"/>
      <c r="FM843" s="6"/>
      <c r="FN843" s="117"/>
      <c r="FO843" s="86"/>
    </row>
    <row r="844" spans="1:171" x14ac:dyDescent="0.2">
      <c r="A844" s="1"/>
      <c r="B844" s="74" t="str">
        <f>IF($B$49="","",$B$49)</f>
        <v>項目46</v>
      </c>
      <c r="C844" s="19"/>
      <c r="D844" s="6"/>
      <c r="E844" s="6"/>
      <c r="F844" s="6"/>
      <c r="G844" s="19"/>
      <c r="H844" s="6"/>
      <c r="I844" s="6"/>
      <c r="J844" s="6"/>
      <c r="K844" s="19"/>
      <c r="L844" s="6"/>
      <c r="M844" s="6"/>
      <c r="N844" s="6"/>
      <c r="O844" s="19"/>
      <c r="P844" s="6"/>
      <c r="Q844" s="6"/>
      <c r="R844" s="6"/>
      <c r="S844" s="19"/>
      <c r="T844" s="6"/>
      <c r="U844" s="6"/>
      <c r="V844" s="6"/>
      <c r="W844" s="19"/>
      <c r="X844" s="6"/>
      <c r="Y844" s="6"/>
      <c r="Z844" s="6"/>
      <c r="AA844" s="19"/>
      <c r="AB844" s="6"/>
      <c r="AC844" s="6"/>
      <c r="AD844" s="6"/>
      <c r="AE844" s="19"/>
      <c r="AF844" s="6"/>
      <c r="AG844" s="6"/>
      <c r="AH844" s="6"/>
      <c r="AI844" s="19"/>
      <c r="AJ844" s="6"/>
      <c r="AK844" s="6"/>
      <c r="AL844" s="6"/>
      <c r="AM844" s="19"/>
      <c r="AN844" s="6"/>
      <c r="AO844" s="6"/>
      <c r="AP844" s="6"/>
      <c r="AQ844" s="19"/>
      <c r="AR844" s="6"/>
      <c r="AS844" s="6"/>
      <c r="AT844" s="6"/>
      <c r="AU844" s="19"/>
      <c r="AV844" s="6"/>
      <c r="AW844" s="6"/>
      <c r="AX844" s="30"/>
      <c r="AY844" s="19"/>
      <c r="AZ844" s="6"/>
      <c r="BA844" s="6"/>
      <c r="BB844" s="6"/>
      <c r="BC844" s="19"/>
      <c r="BD844" s="6"/>
      <c r="BE844" s="6"/>
      <c r="BF844" s="30"/>
      <c r="BG844" s="19"/>
      <c r="BH844" s="6"/>
      <c r="BI844" s="6"/>
      <c r="BJ844" s="6"/>
      <c r="BK844" s="19"/>
      <c r="BL844" s="6"/>
      <c r="BM844" s="6"/>
      <c r="BN844" s="30"/>
      <c r="BO844" s="19"/>
      <c r="BP844" s="6"/>
      <c r="BQ844" s="6"/>
      <c r="BR844" s="6"/>
      <c r="BS844" s="19"/>
      <c r="BT844" s="6"/>
      <c r="BU844" s="6"/>
      <c r="BV844" s="30"/>
      <c r="BW844" s="19"/>
      <c r="BX844" s="6"/>
      <c r="BY844" s="6"/>
      <c r="BZ844" s="6"/>
      <c r="CA844" s="19"/>
      <c r="CB844" s="6"/>
      <c r="CC844" s="6"/>
      <c r="CD844" s="30"/>
      <c r="CE844" s="19"/>
      <c r="CF844" s="6"/>
      <c r="CG844" s="6"/>
      <c r="CH844" s="6"/>
      <c r="CI844" s="19"/>
      <c r="CJ844" s="6"/>
      <c r="CK844" s="6"/>
      <c r="CL844" s="30"/>
      <c r="CM844" s="19"/>
      <c r="CN844" s="6"/>
      <c r="CO844" s="6"/>
      <c r="CP844" s="6"/>
      <c r="CQ844" s="19"/>
      <c r="CR844" s="6"/>
      <c r="CS844" s="6"/>
      <c r="CT844" s="30"/>
      <c r="CU844" s="19"/>
      <c r="CV844" s="6"/>
      <c r="CW844" s="6"/>
      <c r="CX844" s="6"/>
      <c r="CY844" s="19"/>
      <c r="CZ844" s="6"/>
      <c r="DA844" s="6"/>
      <c r="DB844" s="30"/>
      <c r="DC844" s="19"/>
      <c r="DD844" s="6"/>
      <c r="DE844" s="6"/>
      <c r="DF844" s="6"/>
      <c r="DG844" s="19"/>
      <c r="DH844" s="6"/>
      <c r="DI844" s="6"/>
      <c r="DJ844" s="30"/>
      <c r="DK844" s="19"/>
      <c r="DL844" s="6"/>
      <c r="DM844" s="6"/>
      <c r="DN844" s="6"/>
      <c r="DO844" s="19"/>
      <c r="DP844" s="6"/>
      <c r="DQ844" s="6"/>
      <c r="DR844" s="30"/>
      <c r="DS844" s="19"/>
      <c r="DT844" s="6"/>
      <c r="DU844" s="6"/>
      <c r="DV844" s="30"/>
      <c r="DW844" s="19"/>
      <c r="DX844" s="6"/>
      <c r="DY844" s="6"/>
      <c r="DZ844" s="6"/>
      <c r="EA844" s="19"/>
      <c r="EB844" s="6"/>
      <c r="EC844" s="6"/>
      <c r="ED844" s="30"/>
      <c r="EE844" s="19"/>
      <c r="EF844" s="6"/>
      <c r="EG844" s="6"/>
      <c r="EH844" s="6"/>
      <c r="EI844" s="19"/>
      <c r="EJ844" s="6"/>
      <c r="EK844" s="6"/>
      <c r="EL844" s="30"/>
      <c r="EM844" s="19"/>
      <c r="EN844" s="6"/>
      <c r="EO844" s="6"/>
      <c r="EP844" s="6"/>
      <c r="EQ844" s="19"/>
      <c r="ER844" s="6"/>
      <c r="ES844" s="6"/>
      <c r="ET844" s="30"/>
      <c r="EU844" s="19"/>
      <c r="EV844" s="6"/>
      <c r="EW844" s="6"/>
      <c r="EX844" s="6"/>
      <c r="EY844" s="19"/>
      <c r="EZ844" s="6"/>
      <c r="FA844" s="6"/>
      <c r="FB844" s="30"/>
      <c r="FC844" s="19"/>
      <c r="FD844" s="6"/>
      <c r="FE844" s="6"/>
      <c r="FF844" s="6"/>
      <c r="FG844" s="19"/>
      <c r="FH844" s="6"/>
      <c r="FI844" s="6"/>
      <c r="FJ844" s="30"/>
      <c r="FK844" s="19"/>
      <c r="FL844" s="6"/>
      <c r="FM844" s="6"/>
      <c r="FN844" s="117"/>
      <c r="FO844" s="86"/>
    </row>
    <row r="845" spans="1:171" x14ac:dyDescent="0.2">
      <c r="A845" s="1"/>
      <c r="B845" s="74" t="str">
        <f>IF($B$50="","",$B$50)</f>
        <v>項目47</v>
      </c>
      <c r="C845" s="19"/>
      <c r="D845" s="6"/>
      <c r="E845" s="6"/>
      <c r="F845" s="6"/>
      <c r="G845" s="19"/>
      <c r="H845" s="6"/>
      <c r="I845" s="6"/>
      <c r="J845" s="6"/>
      <c r="K845" s="19"/>
      <c r="L845" s="6"/>
      <c r="M845" s="6"/>
      <c r="N845" s="6"/>
      <c r="O845" s="19"/>
      <c r="P845" s="6"/>
      <c r="Q845" s="6"/>
      <c r="R845" s="6"/>
      <c r="S845" s="19"/>
      <c r="T845" s="6"/>
      <c r="U845" s="6"/>
      <c r="V845" s="6"/>
      <c r="W845" s="19"/>
      <c r="X845" s="6"/>
      <c r="Y845" s="6"/>
      <c r="Z845" s="6"/>
      <c r="AA845" s="19"/>
      <c r="AB845" s="6"/>
      <c r="AC845" s="6"/>
      <c r="AD845" s="6"/>
      <c r="AE845" s="19"/>
      <c r="AF845" s="6"/>
      <c r="AG845" s="6"/>
      <c r="AH845" s="6"/>
      <c r="AI845" s="19"/>
      <c r="AJ845" s="6"/>
      <c r="AK845" s="6"/>
      <c r="AL845" s="6"/>
      <c r="AM845" s="19"/>
      <c r="AN845" s="6"/>
      <c r="AO845" s="6"/>
      <c r="AP845" s="6"/>
      <c r="AQ845" s="19"/>
      <c r="AR845" s="6"/>
      <c r="AS845" s="6"/>
      <c r="AT845" s="6"/>
      <c r="AU845" s="19"/>
      <c r="AV845" s="6"/>
      <c r="AW845" s="6"/>
      <c r="AX845" s="30"/>
      <c r="AY845" s="19"/>
      <c r="AZ845" s="6"/>
      <c r="BA845" s="6"/>
      <c r="BB845" s="6"/>
      <c r="BC845" s="19"/>
      <c r="BD845" s="6"/>
      <c r="BE845" s="6"/>
      <c r="BF845" s="30"/>
      <c r="BG845" s="19"/>
      <c r="BH845" s="6"/>
      <c r="BI845" s="6"/>
      <c r="BJ845" s="6"/>
      <c r="BK845" s="19"/>
      <c r="BL845" s="6"/>
      <c r="BM845" s="6"/>
      <c r="BN845" s="30"/>
      <c r="BO845" s="19"/>
      <c r="BP845" s="6"/>
      <c r="BQ845" s="6"/>
      <c r="BR845" s="6"/>
      <c r="BS845" s="19"/>
      <c r="BT845" s="6"/>
      <c r="BU845" s="6"/>
      <c r="BV845" s="30"/>
      <c r="BW845" s="19"/>
      <c r="BX845" s="6"/>
      <c r="BY845" s="6"/>
      <c r="BZ845" s="6"/>
      <c r="CA845" s="19"/>
      <c r="CB845" s="6"/>
      <c r="CC845" s="6"/>
      <c r="CD845" s="30"/>
      <c r="CE845" s="19"/>
      <c r="CF845" s="6"/>
      <c r="CG845" s="6"/>
      <c r="CH845" s="6"/>
      <c r="CI845" s="19"/>
      <c r="CJ845" s="6"/>
      <c r="CK845" s="6"/>
      <c r="CL845" s="30"/>
      <c r="CM845" s="19"/>
      <c r="CN845" s="6"/>
      <c r="CO845" s="6"/>
      <c r="CP845" s="6"/>
      <c r="CQ845" s="19"/>
      <c r="CR845" s="6"/>
      <c r="CS845" s="6"/>
      <c r="CT845" s="30"/>
      <c r="CU845" s="19"/>
      <c r="CV845" s="6"/>
      <c r="CW845" s="6"/>
      <c r="CX845" s="6"/>
      <c r="CY845" s="19"/>
      <c r="CZ845" s="6"/>
      <c r="DA845" s="6"/>
      <c r="DB845" s="30"/>
      <c r="DC845" s="19"/>
      <c r="DD845" s="6"/>
      <c r="DE845" s="6"/>
      <c r="DF845" s="6"/>
      <c r="DG845" s="19"/>
      <c r="DH845" s="6"/>
      <c r="DI845" s="6"/>
      <c r="DJ845" s="30"/>
      <c r="DK845" s="19"/>
      <c r="DL845" s="6"/>
      <c r="DM845" s="6"/>
      <c r="DN845" s="6"/>
      <c r="DO845" s="19"/>
      <c r="DP845" s="6"/>
      <c r="DQ845" s="6"/>
      <c r="DR845" s="30"/>
      <c r="DS845" s="19"/>
      <c r="DT845" s="6"/>
      <c r="DU845" s="6"/>
      <c r="DV845" s="30"/>
      <c r="DW845" s="19"/>
      <c r="DX845" s="6"/>
      <c r="DY845" s="6"/>
      <c r="DZ845" s="6"/>
      <c r="EA845" s="19"/>
      <c r="EB845" s="6"/>
      <c r="EC845" s="6"/>
      <c r="ED845" s="30"/>
      <c r="EE845" s="19"/>
      <c r="EF845" s="6"/>
      <c r="EG845" s="6"/>
      <c r="EH845" s="6"/>
      <c r="EI845" s="19"/>
      <c r="EJ845" s="6"/>
      <c r="EK845" s="6"/>
      <c r="EL845" s="30"/>
      <c r="EM845" s="19"/>
      <c r="EN845" s="6"/>
      <c r="EO845" s="6"/>
      <c r="EP845" s="6"/>
      <c r="EQ845" s="19"/>
      <c r="ER845" s="6"/>
      <c r="ES845" s="6"/>
      <c r="ET845" s="30"/>
      <c r="EU845" s="19"/>
      <c r="EV845" s="6"/>
      <c r="EW845" s="6"/>
      <c r="EX845" s="6"/>
      <c r="EY845" s="19"/>
      <c r="EZ845" s="6"/>
      <c r="FA845" s="6"/>
      <c r="FB845" s="30"/>
      <c r="FC845" s="19"/>
      <c r="FD845" s="6"/>
      <c r="FE845" s="6"/>
      <c r="FF845" s="6"/>
      <c r="FG845" s="19"/>
      <c r="FH845" s="6"/>
      <c r="FI845" s="6"/>
      <c r="FJ845" s="30"/>
      <c r="FK845" s="19"/>
      <c r="FL845" s="6"/>
      <c r="FM845" s="6"/>
      <c r="FN845" s="117"/>
      <c r="FO845" s="86"/>
    </row>
    <row r="846" spans="1:171" x14ac:dyDescent="0.2">
      <c r="A846" s="1"/>
      <c r="B846" s="74" t="str">
        <f>IF($B$51="","",$B$51)</f>
        <v>項目48</v>
      </c>
      <c r="C846" s="19"/>
      <c r="D846" s="6"/>
      <c r="E846" s="6"/>
      <c r="F846" s="6"/>
      <c r="G846" s="19"/>
      <c r="H846" s="6"/>
      <c r="I846" s="6"/>
      <c r="J846" s="6"/>
      <c r="K846" s="19"/>
      <c r="L846" s="6"/>
      <c r="M846" s="6"/>
      <c r="N846" s="6"/>
      <c r="O846" s="19"/>
      <c r="P846" s="6"/>
      <c r="Q846" s="6"/>
      <c r="R846" s="6"/>
      <c r="S846" s="19"/>
      <c r="T846" s="6"/>
      <c r="U846" s="6"/>
      <c r="V846" s="6"/>
      <c r="W846" s="19"/>
      <c r="X846" s="6"/>
      <c r="Y846" s="6"/>
      <c r="Z846" s="6"/>
      <c r="AA846" s="19"/>
      <c r="AB846" s="6"/>
      <c r="AC846" s="6"/>
      <c r="AD846" s="6"/>
      <c r="AE846" s="19"/>
      <c r="AF846" s="6"/>
      <c r="AG846" s="6"/>
      <c r="AH846" s="6"/>
      <c r="AI846" s="19"/>
      <c r="AJ846" s="6"/>
      <c r="AK846" s="6"/>
      <c r="AL846" s="6"/>
      <c r="AM846" s="19"/>
      <c r="AN846" s="6"/>
      <c r="AO846" s="6"/>
      <c r="AP846" s="6"/>
      <c r="AQ846" s="19"/>
      <c r="AR846" s="6"/>
      <c r="AS846" s="6"/>
      <c r="AT846" s="6"/>
      <c r="AU846" s="19"/>
      <c r="AV846" s="6"/>
      <c r="AW846" s="6"/>
      <c r="AX846" s="30"/>
      <c r="AY846" s="19"/>
      <c r="AZ846" s="6"/>
      <c r="BA846" s="6"/>
      <c r="BB846" s="6"/>
      <c r="BC846" s="19"/>
      <c r="BD846" s="6"/>
      <c r="BE846" s="6"/>
      <c r="BF846" s="30"/>
      <c r="BG846" s="19"/>
      <c r="BH846" s="6"/>
      <c r="BI846" s="6"/>
      <c r="BJ846" s="6"/>
      <c r="BK846" s="19"/>
      <c r="BL846" s="6"/>
      <c r="BM846" s="6"/>
      <c r="BN846" s="30"/>
      <c r="BO846" s="19"/>
      <c r="BP846" s="6"/>
      <c r="BQ846" s="6"/>
      <c r="BR846" s="6"/>
      <c r="BS846" s="19"/>
      <c r="BT846" s="6"/>
      <c r="BU846" s="6"/>
      <c r="BV846" s="30"/>
      <c r="BW846" s="19"/>
      <c r="BX846" s="6"/>
      <c r="BY846" s="6"/>
      <c r="BZ846" s="6"/>
      <c r="CA846" s="19"/>
      <c r="CB846" s="6"/>
      <c r="CC846" s="6"/>
      <c r="CD846" s="30"/>
      <c r="CE846" s="19"/>
      <c r="CF846" s="6"/>
      <c r="CG846" s="6"/>
      <c r="CH846" s="6"/>
      <c r="CI846" s="19"/>
      <c r="CJ846" s="6"/>
      <c r="CK846" s="6"/>
      <c r="CL846" s="30"/>
      <c r="CM846" s="19"/>
      <c r="CN846" s="6"/>
      <c r="CO846" s="6"/>
      <c r="CP846" s="6"/>
      <c r="CQ846" s="19"/>
      <c r="CR846" s="6"/>
      <c r="CS846" s="6"/>
      <c r="CT846" s="30"/>
      <c r="CU846" s="19"/>
      <c r="CV846" s="6"/>
      <c r="CW846" s="6"/>
      <c r="CX846" s="6"/>
      <c r="CY846" s="19"/>
      <c r="CZ846" s="6"/>
      <c r="DA846" s="6"/>
      <c r="DB846" s="30"/>
      <c r="DC846" s="19"/>
      <c r="DD846" s="6"/>
      <c r="DE846" s="6"/>
      <c r="DF846" s="6"/>
      <c r="DG846" s="19"/>
      <c r="DH846" s="6"/>
      <c r="DI846" s="6"/>
      <c r="DJ846" s="30"/>
      <c r="DK846" s="19"/>
      <c r="DL846" s="6"/>
      <c r="DM846" s="6"/>
      <c r="DN846" s="6"/>
      <c r="DO846" s="19"/>
      <c r="DP846" s="6"/>
      <c r="DQ846" s="6"/>
      <c r="DR846" s="30"/>
      <c r="DS846" s="19"/>
      <c r="DT846" s="6"/>
      <c r="DU846" s="6"/>
      <c r="DV846" s="30"/>
      <c r="DW846" s="19"/>
      <c r="DX846" s="6"/>
      <c r="DY846" s="6"/>
      <c r="DZ846" s="6"/>
      <c r="EA846" s="19"/>
      <c r="EB846" s="6"/>
      <c r="EC846" s="6"/>
      <c r="ED846" s="30"/>
      <c r="EE846" s="19"/>
      <c r="EF846" s="6"/>
      <c r="EG846" s="6"/>
      <c r="EH846" s="6"/>
      <c r="EI846" s="19"/>
      <c r="EJ846" s="6"/>
      <c r="EK846" s="6"/>
      <c r="EL846" s="30"/>
      <c r="EM846" s="19"/>
      <c r="EN846" s="6"/>
      <c r="EO846" s="6"/>
      <c r="EP846" s="6"/>
      <c r="EQ846" s="19"/>
      <c r="ER846" s="6"/>
      <c r="ES846" s="6"/>
      <c r="ET846" s="30"/>
      <c r="EU846" s="19"/>
      <c r="EV846" s="6"/>
      <c r="EW846" s="6"/>
      <c r="EX846" s="6"/>
      <c r="EY846" s="19"/>
      <c r="EZ846" s="6"/>
      <c r="FA846" s="6"/>
      <c r="FB846" s="30"/>
      <c r="FC846" s="19"/>
      <c r="FD846" s="6"/>
      <c r="FE846" s="6"/>
      <c r="FF846" s="6"/>
      <c r="FG846" s="19"/>
      <c r="FH846" s="6"/>
      <c r="FI846" s="6"/>
      <c r="FJ846" s="30"/>
      <c r="FK846" s="19"/>
      <c r="FL846" s="6"/>
      <c r="FM846" s="6"/>
      <c r="FN846" s="117"/>
      <c r="FO846" s="86"/>
    </row>
    <row r="847" spans="1:171" x14ac:dyDescent="0.2">
      <c r="A847" s="1"/>
      <c r="B847" s="74" t="str">
        <f>IF($B$52="","",$B$52)</f>
        <v>項目49</v>
      </c>
      <c r="C847" s="19"/>
      <c r="D847" s="6"/>
      <c r="E847" s="6"/>
      <c r="F847" s="6"/>
      <c r="G847" s="19"/>
      <c r="H847" s="6"/>
      <c r="I847" s="6"/>
      <c r="J847" s="6"/>
      <c r="K847" s="19"/>
      <c r="L847" s="6"/>
      <c r="M847" s="6"/>
      <c r="N847" s="6"/>
      <c r="O847" s="19"/>
      <c r="P847" s="6"/>
      <c r="Q847" s="6"/>
      <c r="R847" s="6"/>
      <c r="S847" s="19"/>
      <c r="T847" s="6"/>
      <c r="U847" s="6"/>
      <c r="V847" s="6"/>
      <c r="W847" s="19"/>
      <c r="X847" s="6"/>
      <c r="Y847" s="6"/>
      <c r="Z847" s="6"/>
      <c r="AA847" s="19"/>
      <c r="AB847" s="6"/>
      <c r="AC847" s="6"/>
      <c r="AD847" s="6"/>
      <c r="AE847" s="19"/>
      <c r="AF847" s="6"/>
      <c r="AG847" s="6"/>
      <c r="AH847" s="6"/>
      <c r="AI847" s="19"/>
      <c r="AJ847" s="6"/>
      <c r="AK847" s="6"/>
      <c r="AL847" s="6"/>
      <c r="AM847" s="19"/>
      <c r="AN847" s="6"/>
      <c r="AO847" s="6"/>
      <c r="AP847" s="6"/>
      <c r="AQ847" s="19"/>
      <c r="AR847" s="6"/>
      <c r="AS847" s="6"/>
      <c r="AT847" s="6"/>
      <c r="AU847" s="19"/>
      <c r="AV847" s="6"/>
      <c r="AW847" s="6"/>
      <c r="AX847" s="30"/>
      <c r="AY847" s="19"/>
      <c r="AZ847" s="6"/>
      <c r="BA847" s="6"/>
      <c r="BB847" s="6"/>
      <c r="BC847" s="19"/>
      <c r="BD847" s="6"/>
      <c r="BE847" s="6"/>
      <c r="BF847" s="30"/>
      <c r="BG847" s="19"/>
      <c r="BH847" s="6"/>
      <c r="BI847" s="6"/>
      <c r="BJ847" s="6"/>
      <c r="BK847" s="19"/>
      <c r="BL847" s="6"/>
      <c r="BM847" s="6"/>
      <c r="BN847" s="30"/>
      <c r="BO847" s="19"/>
      <c r="BP847" s="6"/>
      <c r="BQ847" s="6"/>
      <c r="BR847" s="6"/>
      <c r="BS847" s="19"/>
      <c r="BT847" s="6"/>
      <c r="BU847" s="6"/>
      <c r="BV847" s="30"/>
      <c r="BW847" s="19"/>
      <c r="BX847" s="6"/>
      <c r="BY847" s="6"/>
      <c r="BZ847" s="6"/>
      <c r="CA847" s="19"/>
      <c r="CB847" s="6"/>
      <c r="CC847" s="6"/>
      <c r="CD847" s="30"/>
      <c r="CE847" s="19"/>
      <c r="CF847" s="6"/>
      <c r="CG847" s="6"/>
      <c r="CH847" s="6"/>
      <c r="CI847" s="19"/>
      <c r="CJ847" s="6"/>
      <c r="CK847" s="6"/>
      <c r="CL847" s="30"/>
      <c r="CM847" s="19"/>
      <c r="CN847" s="6"/>
      <c r="CO847" s="6"/>
      <c r="CP847" s="6"/>
      <c r="CQ847" s="19"/>
      <c r="CR847" s="6"/>
      <c r="CS847" s="6"/>
      <c r="CT847" s="30"/>
      <c r="CU847" s="19"/>
      <c r="CV847" s="6"/>
      <c r="CW847" s="6"/>
      <c r="CX847" s="6"/>
      <c r="CY847" s="19"/>
      <c r="CZ847" s="6"/>
      <c r="DA847" s="6"/>
      <c r="DB847" s="30"/>
      <c r="DC847" s="19"/>
      <c r="DD847" s="6"/>
      <c r="DE847" s="6"/>
      <c r="DF847" s="6"/>
      <c r="DG847" s="19"/>
      <c r="DH847" s="6"/>
      <c r="DI847" s="6"/>
      <c r="DJ847" s="30"/>
      <c r="DK847" s="19"/>
      <c r="DL847" s="6"/>
      <c r="DM847" s="6"/>
      <c r="DN847" s="6"/>
      <c r="DO847" s="19"/>
      <c r="DP847" s="6"/>
      <c r="DQ847" s="6"/>
      <c r="DR847" s="30"/>
      <c r="DS847" s="19"/>
      <c r="DT847" s="6"/>
      <c r="DU847" s="6"/>
      <c r="DV847" s="30"/>
      <c r="DW847" s="19"/>
      <c r="DX847" s="6"/>
      <c r="DY847" s="6"/>
      <c r="DZ847" s="6"/>
      <c r="EA847" s="19"/>
      <c r="EB847" s="6"/>
      <c r="EC847" s="6"/>
      <c r="ED847" s="30"/>
      <c r="EE847" s="19"/>
      <c r="EF847" s="6"/>
      <c r="EG847" s="6"/>
      <c r="EH847" s="6"/>
      <c r="EI847" s="19"/>
      <c r="EJ847" s="6"/>
      <c r="EK847" s="6"/>
      <c r="EL847" s="30"/>
      <c r="EM847" s="19"/>
      <c r="EN847" s="6"/>
      <c r="EO847" s="6"/>
      <c r="EP847" s="6"/>
      <c r="EQ847" s="19"/>
      <c r="ER847" s="6"/>
      <c r="ES847" s="6"/>
      <c r="ET847" s="30"/>
      <c r="EU847" s="19"/>
      <c r="EV847" s="6"/>
      <c r="EW847" s="6"/>
      <c r="EX847" s="6"/>
      <c r="EY847" s="19"/>
      <c r="EZ847" s="6"/>
      <c r="FA847" s="6"/>
      <c r="FB847" s="30"/>
      <c r="FC847" s="19"/>
      <c r="FD847" s="6"/>
      <c r="FE847" s="6"/>
      <c r="FF847" s="6"/>
      <c r="FG847" s="19"/>
      <c r="FH847" s="6"/>
      <c r="FI847" s="6"/>
      <c r="FJ847" s="30"/>
      <c r="FK847" s="19"/>
      <c r="FL847" s="6"/>
      <c r="FM847" s="6"/>
      <c r="FN847" s="117"/>
      <c r="FO847" s="86"/>
    </row>
    <row r="848" spans="1:171" x14ac:dyDescent="0.2">
      <c r="A848" s="1"/>
      <c r="B848" s="76" t="str">
        <f>IF($B$53="","",$B$53)</f>
        <v>項目50</v>
      </c>
      <c r="C848" s="20"/>
      <c r="D848" s="7"/>
      <c r="E848" s="7"/>
      <c r="F848" s="7"/>
      <c r="G848" s="20"/>
      <c r="H848" s="7"/>
      <c r="I848" s="7"/>
      <c r="J848" s="7"/>
      <c r="K848" s="20"/>
      <c r="L848" s="7"/>
      <c r="M848" s="7"/>
      <c r="N848" s="7"/>
      <c r="O848" s="20"/>
      <c r="P848" s="7"/>
      <c r="Q848" s="7"/>
      <c r="R848" s="7"/>
      <c r="S848" s="20"/>
      <c r="T848" s="7"/>
      <c r="U848" s="7"/>
      <c r="V848" s="7"/>
      <c r="W848" s="20"/>
      <c r="X848" s="7"/>
      <c r="Y848" s="7"/>
      <c r="Z848" s="7"/>
      <c r="AA848" s="20"/>
      <c r="AB848" s="7"/>
      <c r="AC848" s="7"/>
      <c r="AD848" s="7"/>
      <c r="AE848" s="20"/>
      <c r="AF848" s="7"/>
      <c r="AG848" s="7"/>
      <c r="AH848" s="7"/>
      <c r="AI848" s="20"/>
      <c r="AJ848" s="7"/>
      <c r="AK848" s="7"/>
      <c r="AL848" s="7"/>
      <c r="AM848" s="20"/>
      <c r="AN848" s="7"/>
      <c r="AO848" s="7"/>
      <c r="AP848" s="7"/>
      <c r="AQ848" s="20"/>
      <c r="AR848" s="7"/>
      <c r="AS848" s="7"/>
      <c r="AT848" s="7"/>
      <c r="AU848" s="20"/>
      <c r="AV848" s="7"/>
      <c r="AW848" s="7"/>
      <c r="AX848" s="31"/>
      <c r="AY848" s="20"/>
      <c r="AZ848" s="7"/>
      <c r="BA848" s="7"/>
      <c r="BB848" s="7"/>
      <c r="BC848" s="20"/>
      <c r="BD848" s="7"/>
      <c r="BE848" s="7"/>
      <c r="BF848" s="31"/>
      <c r="BG848" s="20"/>
      <c r="BH848" s="7"/>
      <c r="BI848" s="7"/>
      <c r="BJ848" s="7"/>
      <c r="BK848" s="20"/>
      <c r="BL848" s="7"/>
      <c r="BM848" s="7"/>
      <c r="BN848" s="31"/>
      <c r="BO848" s="20"/>
      <c r="BP848" s="7"/>
      <c r="BQ848" s="7"/>
      <c r="BR848" s="7"/>
      <c r="BS848" s="20"/>
      <c r="BT848" s="7"/>
      <c r="BU848" s="7"/>
      <c r="BV848" s="31"/>
      <c r="BW848" s="20"/>
      <c r="BX848" s="7"/>
      <c r="BY848" s="7"/>
      <c r="BZ848" s="7"/>
      <c r="CA848" s="20"/>
      <c r="CB848" s="7"/>
      <c r="CC848" s="7"/>
      <c r="CD848" s="31"/>
      <c r="CE848" s="20"/>
      <c r="CF848" s="7"/>
      <c r="CG848" s="7"/>
      <c r="CH848" s="7"/>
      <c r="CI848" s="20"/>
      <c r="CJ848" s="7"/>
      <c r="CK848" s="7"/>
      <c r="CL848" s="31"/>
      <c r="CM848" s="20"/>
      <c r="CN848" s="7"/>
      <c r="CO848" s="7"/>
      <c r="CP848" s="7"/>
      <c r="CQ848" s="20"/>
      <c r="CR848" s="7"/>
      <c r="CS848" s="7"/>
      <c r="CT848" s="31"/>
      <c r="CU848" s="20"/>
      <c r="CV848" s="7"/>
      <c r="CW848" s="7"/>
      <c r="CX848" s="7"/>
      <c r="CY848" s="20"/>
      <c r="CZ848" s="7"/>
      <c r="DA848" s="7"/>
      <c r="DB848" s="31"/>
      <c r="DC848" s="20"/>
      <c r="DD848" s="7"/>
      <c r="DE848" s="7"/>
      <c r="DF848" s="7"/>
      <c r="DG848" s="20"/>
      <c r="DH848" s="7"/>
      <c r="DI848" s="7"/>
      <c r="DJ848" s="31"/>
      <c r="DK848" s="20"/>
      <c r="DL848" s="7"/>
      <c r="DM848" s="7"/>
      <c r="DN848" s="7"/>
      <c r="DO848" s="20"/>
      <c r="DP848" s="7"/>
      <c r="DQ848" s="7"/>
      <c r="DR848" s="31"/>
      <c r="DS848" s="20"/>
      <c r="DT848" s="7"/>
      <c r="DU848" s="7"/>
      <c r="DV848" s="31"/>
      <c r="DW848" s="20"/>
      <c r="DX848" s="7"/>
      <c r="DY848" s="7"/>
      <c r="DZ848" s="7"/>
      <c r="EA848" s="20"/>
      <c r="EB848" s="7"/>
      <c r="EC848" s="7"/>
      <c r="ED848" s="31"/>
      <c r="EE848" s="20"/>
      <c r="EF848" s="7"/>
      <c r="EG848" s="7"/>
      <c r="EH848" s="7"/>
      <c r="EI848" s="20"/>
      <c r="EJ848" s="7"/>
      <c r="EK848" s="7"/>
      <c r="EL848" s="31"/>
      <c r="EM848" s="20"/>
      <c r="EN848" s="7"/>
      <c r="EO848" s="7"/>
      <c r="EP848" s="7"/>
      <c r="EQ848" s="20"/>
      <c r="ER848" s="7"/>
      <c r="ES848" s="7"/>
      <c r="ET848" s="31"/>
      <c r="EU848" s="20"/>
      <c r="EV848" s="7"/>
      <c r="EW848" s="7"/>
      <c r="EX848" s="7"/>
      <c r="EY848" s="20"/>
      <c r="EZ848" s="7"/>
      <c r="FA848" s="7"/>
      <c r="FB848" s="31"/>
      <c r="FC848" s="20"/>
      <c r="FD848" s="7"/>
      <c r="FE848" s="7"/>
      <c r="FF848" s="7"/>
      <c r="FG848" s="20"/>
      <c r="FH848" s="7"/>
      <c r="FI848" s="7"/>
      <c r="FJ848" s="31"/>
      <c r="FK848" s="20"/>
      <c r="FL848" s="7"/>
      <c r="FM848" s="7"/>
      <c r="FN848" s="121"/>
      <c r="FO848" s="86"/>
    </row>
    <row r="849" spans="1:17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</row>
    <row r="850" spans="1:171" ht="15" customHeight="1" x14ac:dyDescent="0.2">
      <c r="A850" s="1"/>
      <c r="B850" s="138" t="s">
        <v>131</v>
      </c>
      <c r="C850" s="150" t="s">
        <v>100</v>
      </c>
      <c r="D850" s="28" t="s">
        <v>101</v>
      </c>
      <c r="E850" s="28" t="s">
        <v>102</v>
      </c>
      <c r="F850" s="28" t="s">
        <v>103</v>
      </c>
      <c r="G850" s="28" t="s">
        <v>104</v>
      </c>
      <c r="H850" s="28" t="s">
        <v>105</v>
      </c>
      <c r="I850" s="28" t="s">
        <v>106</v>
      </c>
      <c r="J850" s="28" t="s">
        <v>107</v>
      </c>
      <c r="K850" s="28" t="s">
        <v>108</v>
      </c>
      <c r="L850" s="28" t="s">
        <v>109</v>
      </c>
      <c r="M850" s="28" t="s">
        <v>110</v>
      </c>
      <c r="N850" s="28" t="s">
        <v>111</v>
      </c>
      <c r="O850" s="28" t="s">
        <v>112</v>
      </c>
      <c r="P850" s="28" t="s">
        <v>113</v>
      </c>
      <c r="Q850" s="28" t="s">
        <v>114</v>
      </c>
      <c r="R850" s="28" t="s">
        <v>115</v>
      </c>
      <c r="S850" s="28" t="s">
        <v>116</v>
      </c>
      <c r="T850" s="28" t="s">
        <v>117</v>
      </c>
      <c r="U850" s="28" t="s">
        <v>118</v>
      </c>
      <c r="V850" s="28" t="s">
        <v>119</v>
      </c>
      <c r="W850" s="28" t="s">
        <v>120</v>
      </c>
      <c r="X850" s="28" t="s">
        <v>121</v>
      </c>
      <c r="Y850" s="28" t="s">
        <v>122</v>
      </c>
      <c r="Z850" s="28" t="s">
        <v>123</v>
      </c>
      <c r="AA850" s="28" t="s">
        <v>124</v>
      </c>
      <c r="AB850" s="28" t="s">
        <v>125</v>
      </c>
      <c r="AC850" s="28" t="s">
        <v>126</v>
      </c>
      <c r="AD850" s="28" t="s">
        <v>127</v>
      </c>
      <c r="AE850" s="28" t="s">
        <v>128</v>
      </c>
      <c r="AF850" s="28" t="s">
        <v>129</v>
      </c>
      <c r="AG850" s="28" t="s">
        <v>130</v>
      </c>
      <c r="AH850" s="28" t="s">
        <v>207</v>
      </c>
      <c r="AI850" s="28" t="s">
        <v>208</v>
      </c>
      <c r="AJ850" s="28" t="s">
        <v>209</v>
      </c>
      <c r="AK850" s="28" t="s">
        <v>210</v>
      </c>
      <c r="AL850" s="28" t="s">
        <v>211</v>
      </c>
      <c r="AM850" s="28" t="s">
        <v>212</v>
      </c>
      <c r="AN850" s="28" t="s">
        <v>213</v>
      </c>
      <c r="AO850" s="28" t="s">
        <v>214</v>
      </c>
      <c r="AP850" s="28" t="s">
        <v>215</v>
      </c>
      <c r="AQ850" s="28" t="s">
        <v>216</v>
      </c>
      <c r="AR850" s="28" t="s">
        <v>217</v>
      </c>
      <c r="AS850" s="1"/>
    </row>
    <row r="851" spans="1:171" x14ac:dyDescent="0.2">
      <c r="A851" s="1"/>
      <c r="B851" s="69" t="s">
        <v>132</v>
      </c>
      <c r="C851" s="80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78"/>
      <c r="AS851" s="1"/>
    </row>
    <row r="852" spans="1:17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171" ht="15" customHeight="1" x14ac:dyDescent="0.2">
      <c r="A853" s="1"/>
      <c r="B853" s="138" t="s">
        <v>133</v>
      </c>
      <c r="C853" s="150" t="s">
        <v>100</v>
      </c>
      <c r="D853" s="28" t="s">
        <v>101</v>
      </c>
      <c r="E853" s="28" t="s">
        <v>102</v>
      </c>
      <c r="F853" s="28" t="s">
        <v>103</v>
      </c>
      <c r="G853" s="28" t="s">
        <v>104</v>
      </c>
      <c r="H853" s="28" t="s">
        <v>105</v>
      </c>
      <c r="I853" s="28" t="s">
        <v>106</v>
      </c>
      <c r="J853" s="28" t="s">
        <v>107</v>
      </c>
      <c r="K853" s="28" t="s">
        <v>108</v>
      </c>
      <c r="L853" s="28" t="s">
        <v>109</v>
      </c>
      <c r="M853" s="28" t="s">
        <v>110</v>
      </c>
      <c r="N853" s="28" t="s">
        <v>111</v>
      </c>
      <c r="O853" s="28" t="s">
        <v>112</v>
      </c>
      <c r="P853" s="28" t="s">
        <v>113</v>
      </c>
      <c r="Q853" s="28" t="s">
        <v>114</v>
      </c>
      <c r="R853" s="28" t="s">
        <v>115</v>
      </c>
      <c r="S853" s="28" t="s">
        <v>116</v>
      </c>
      <c r="T853" s="28" t="s">
        <v>117</v>
      </c>
      <c r="U853" s="28" t="s">
        <v>118</v>
      </c>
      <c r="V853" s="28" t="s">
        <v>119</v>
      </c>
      <c r="W853" s="28" t="s">
        <v>120</v>
      </c>
      <c r="X853" s="28" t="s">
        <v>121</v>
      </c>
      <c r="Y853" s="28" t="s">
        <v>122</v>
      </c>
      <c r="Z853" s="28" t="s">
        <v>123</v>
      </c>
      <c r="AA853" s="28" t="s">
        <v>124</v>
      </c>
      <c r="AB853" s="28" t="s">
        <v>125</v>
      </c>
      <c r="AC853" s="28" t="s">
        <v>126</v>
      </c>
      <c r="AD853" s="28" t="s">
        <v>127</v>
      </c>
      <c r="AE853" s="28" t="s">
        <v>128</v>
      </c>
      <c r="AF853" s="28" t="s">
        <v>129</v>
      </c>
      <c r="AG853" s="28" t="s">
        <v>130</v>
      </c>
      <c r="AH853" s="28" t="s">
        <v>207</v>
      </c>
      <c r="AI853" s="28" t="s">
        <v>208</v>
      </c>
      <c r="AJ853" s="28" t="s">
        <v>209</v>
      </c>
      <c r="AK853" s="28" t="s">
        <v>210</v>
      </c>
      <c r="AL853" s="28" t="s">
        <v>211</v>
      </c>
      <c r="AM853" s="28" t="s">
        <v>212</v>
      </c>
      <c r="AN853" s="28" t="s">
        <v>213</v>
      </c>
      <c r="AO853" s="28" t="s">
        <v>214</v>
      </c>
      <c r="AP853" s="28" t="s">
        <v>215</v>
      </c>
      <c r="AQ853" s="28" t="s">
        <v>216</v>
      </c>
      <c r="AR853" s="28" t="s">
        <v>217</v>
      </c>
      <c r="AS853" s="1"/>
    </row>
    <row r="854" spans="1:171" x14ac:dyDescent="0.2">
      <c r="A854" s="1"/>
      <c r="B854" s="69" t="s">
        <v>132</v>
      </c>
      <c r="C854" s="80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78"/>
      <c r="AS854" s="1"/>
    </row>
    <row r="855" spans="1:17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171" ht="15" customHeight="1" x14ac:dyDescent="0.2">
      <c r="A856" s="1"/>
      <c r="B856" s="138" t="s">
        <v>134</v>
      </c>
      <c r="C856" s="150" t="s">
        <v>100</v>
      </c>
      <c r="D856" s="28" t="s">
        <v>101</v>
      </c>
      <c r="E856" s="28" t="s">
        <v>102</v>
      </c>
      <c r="F856" s="28" t="s">
        <v>103</v>
      </c>
      <c r="G856" s="28" t="s">
        <v>104</v>
      </c>
      <c r="H856" s="28" t="s">
        <v>105</v>
      </c>
      <c r="I856" s="28" t="s">
        <v>106</v>
      </c>
      <c r="J856" s="28" t="s">
        <v>107</v>
      </c>
      <c r="K856" s="28" t="s">
        <v>108</v>
      </c>
      <c r="L856" s="28" t="s">
        <v>109</v>
      </c>
      <c r="M856" s="28" t="s">
        <v>110</v>
      </c>
      <c r="N856" s="28" t="s">
        <v>111</v>
      </c>
      <c r="O856" s="28" t="s">
        <v>112</v>
      </c>
      <c r="P856" s="28" t="s">
        <v>113</v>
      </c>
      <c r="Q856" s="28" t="s">
        <v>114</v>
      </c>
      <c r="R856" s="28" t="s">
        <v>115</v>
      </c>
      <c r="S856" s="28" t="s">
        <v>116</v>
      </c>
      <c r="T856" s="28" t="s">
        <v>117</v>
      </c>
      <c r="U856" s="28" t="s">
        <v>118</v>
      </c>
      <c r="V856" s="28" t="s">
        <v>119</v>
      </c>
      <c r="W856" s="28" t="s">
        <v>120</v>
      </c>
      <c r="X856" s="28" t="s">
        <v>121</v>
      </c>
      <c r="Y856" s="28" t="s">
        <v>122</v>
      </c>
      <c r="Z856" s="28" t="s">
        <v>123</v>
      </c>
      <c r="AA856" s="28" t="s">
        <v>124</v>
      </c>
      <c r="AB856" s="28" t="s">
        <v>125</v>
      </c>
      <c r="AC856" s="28" t="s">
        <v>126</v>
      </c>
      <c r="AD856" s="28" t="s">
        <v>127</v>
      </c>
      <c r="AE856" s="28" t="s">
        <v>128</v>
      </c>
      <c r="AF856" s="28" t="s">
        <v>129</v>
      </c>
      <c r="AG856" s="28" t="s">
        <v>130</v>
      </c>
      <c r="AH856" s="28" t="s">
        <v>207</v>
      </c>
      <c r="AI856" s="28" t="s">
        <v>208</v>
      </c>
      <c r="AJ856" s="28" t="s">
        <v>209</v>
      </c>
      <c r="AK856" s="28" t="s">
        <v>210</v>
      </c>
      <c r="AL856" s="28" t="s">
        <v>211</v>
      </c>
      <c r="AM856" s="28" t="s">
        <v>212</v>
      </c>
      <c r="AN856" s="28" t="s">
        <v>213</v>
      </c>
      <c r="AO856" s="28" t="s">
        <v>214</v>
      </c>
      <c r="AP856" s="28" t="s">
        <v>215</v>
      </c>
      <c r="AQ856" s="28" t="s">
        <v>216</v>
      </c>
      <c r="AR856" s="28" t="s">
        <v>217</v>
      </c>
      <c r="AS856" s="1"/>
    </row>
    <row r="857" spans="1:171" x14ac:dyDescent="0.2">
      <c r="A857" s="1"/>
      <c r="B857" s="69" t="s">
        <v>132</v>
      </c>
      <c r="C857" s="80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78"/>
      <c r="AS857" s="1"/>
    </row>
    <row r="858" spans="1:17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171" ht="15" customHeight="1" x14ac:dyDescent="0.2">
      <c r="A859" s="1"/>
      <c r="B859" s="138" t="s">
        <v>135</v>
      </c>
      <c r="C859" s="150" t="s">
        <v>100</v>
      </c>
      <c r="D859" s="28" t="s">
        <v>101</v>
      </c>
      <c r="E859" s="28" t="s">
        <v>102</v>
      </c>
      <c r="F859" s="28" t="s">
        <v>103</v>
      </c>
      <c r="G859" s="28" t="s">
        <v>104</v>
      </c>
      <c r="H859" s="28" t="s">
        <v>105</v>
      </c>
      <c r="I859" s="28" t="s">
        <v>106</v>
      </c>
      <c r="J859" s="28" t="s">
        <v>107</v>
      </c>
      <c r="K859" s="28" t="s">
        <v>108</v>
      </c>
      <c r="L859" s="28" t="s">
        <v>109</v>
      </c>
      <c r="M859" s="28" t="s">
        <v>110</v>
      </c>
      <c r="N859" s="28" t="s">
        <v>111</v>
      </c>
      <c r="O859" s="28" t="s">
        <v>112</v>
      </c>
      <c r="P859" s="28" t="s">
        <v>113</v>
      </c>
      <c r="Q859" s="28" t="s">
        <v>114</v>
      </c>
      <c r="R859" s="28" t="s">
        <v>115</v>
      </c>
      <c r="S859" s="28" t="s">
        <v>116</v>
      </c>
      <c r="T859" s="28" t="s">
        <v>117</v>
      </c>
      <c r="U859" s="28" t="s">
        <v>118</v>
      </c>
      <c r="V859" s="28" t="s">
        <v>119</v>
      </c>
      <c r="W859" s="28" t="s">
        <v>120</v>
      </c>
      <c r="X859" s="28" t="s">
        <v>121</v>
      </c>
      <c r="Y859" s="28" t="s">
        <v>122</v>
      </c>
      <c r="Z859" s="28" t="s">
        <v>123</v>
      </c>
      <c r="AA859" s="28" t="s">
        <v>124</v>
      </c>
      <c r="AB859" s="28" t="s">
        <v>125</v>
      </c>
      <c r="AC859" s="28" t="s">
        <v>126</v>
      </c>
      <c r="AD859" s="28" t="s">
        <v>127</v>
      </c>
      <c r="AE859" s="28" t="s">
        <v>128</v>
      </c>
      <c r="AF859" s="28" t="s">
        <v>129</v>
      </c>
      <c r="AG859" s="28" t="s">
        <v>130</v>
      </c>
      <c r="AH859" s="28" t="s">
        <v>207</v>
      </c>
      <c r="AI859" s="28" t="s">
        <v>208</v>
      </c>
      <c r="AJ859" s="28" t="s">
        <v>209</v>
      </c>
      <c r="AK859" s="28" t="s">
        <v>210</v>
      </c>
      <c r="AL859" s="28" t="s">
        <v>211</v>
      </c>
      <c r="AM859" s="28" t="s">
        <v>212</v>
      </c>
      <c r="AN859" s="28" t="s">
        <v>213</v>
      </c>
      <c r="AO859" s="28" t="s">
        <v>214</v>
      </c>
      <c r="AP859" s="28" t="s">
        <v>215</v>
      </c>
      <c r="AQ859" s="28" t="s">
        <v>216</v>
      </c>
      <c r="AR859" s="28" t="s">
        <v>217</v>
      </c>
      <c r="AS859" s="1"/>
    </row>
    <row r="860" spans="1:171" x14ac:dyDescent="0.2">
      <c r="A860" s="1"/>
      <c r="B860" s="69" t="s">
        <v>132</v>
      </c>
      <c r="C860" s="80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78"/>
      <c r="AS860" s="1"/>
    </row>
    <row r="861" spans="1:17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17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</row>
    <row r="863" spans="1:171" x14ac:dyDescent="0.2">
      <c r="A863" s="1"/>
      <c r="B863" s="317" t="s">
        <v>62</v>
      </c>
      <c r="C863" s="311" t="s">
        <v>57</v>
      </c>
      <c r="D863" s="312"/>
      <c r="E863" s="312"/>
      <c r="F863" s="313"/>
      <c r="G863" s="5"/>
      <c r="H863" s="319" t="s">
        <v>92</v>
      </c>
      <c r="I863" s="311" t="s">
        <v>57</v>
      </c>
      <c r="J863" s="312"/>
      <c r="K863" s="312"/>
      <c r="L863" s="313"/>
      <c r="M863" s="1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</row>
    <row r="864" spans="1:171" x14ac:dyDescent="0.2">
      <c r="A864" s="1"/>
      <c r="B864" s="321"/>
      <c r="C864" s="12" t="s">
        <v>0</v>
      </c>
      <c r="D864" s="11" t="s">
        <v>1</v>
      </c>
      <c r="E864" s="10" t="s">
        <v>2</v>
      </c>
      <c r="F864" s="24" t="s">
        <v>3</v>
      </c>
      <c r="G864" s="5"/>
      <c r="H864" s="322"/>
      <c r="I864" s="12" t="s">
        <v>0</v>
      </c>
      <c r="J864" s="11" t="s">
        <v>1</v>
      </c>
      <c r="K864" s="10" t="s">
        <v>2</v>
      </c>
      <c r="L864" s="24" t="s">
        <v>3</v>
      </c>
      <c r="M864" s="1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</row>
    <row r="865" spans="1:171" x14ac:dyDescent="0.2">
      <c r="A865" s="1"/>
      <c r="B865" s="69" t="s">
        <v>83</v>
      </c>
      <c r="C865" s="80">
        <v>36443529.5942</v>
      </c>
      <c r="D865" s="26">
        <v>6158382068.6687002</v>
      </c>
      <c r="E865" s="26">
        <v>0</v>
      </c>
      <c r="F865" s="78">
        <v>5262960097.6815004</v>
      </c>
      <c r="G865" s="115"/>
      <c r="H865" s="69" t="s">
        <v>83</v>
      </c>
      <c r="I865" s="80">
        <v>39875928.4582</v>
      </c>
      <c r="J865" s="26">
        <v>6721377142.8982</v>
      </c>
      <c r="K865" s="26">
        <v>0</v>
      </c>
      <c r="L865" s="78">
        <v>5741280191.0015001</v>
      </c>
      <c r="M865" s="1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</row>
    <row r="866" spans="1:17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</row>
    <row r="867" spans="1:171" x14ac:dyDescent="0.2">
      <c r="A867" s="1"/>
      <c r="B867" s="317" t="s">
        <v>63</v>
      </c>
      <c r="C867" s="311" t="s">
        <v>57</v>
      </c>
      <c r="D867" s="312"/>
      <c r="E867" s="312"/>
      <c r="F867" s="313"/>
      <c r="G867" s="5"/>
      <c r="H867" s="319" t="s">
        <v>93</v>
      </c>
      <c r="I867" s="311" t="s">
        <v>57</v>
      </c>
      <c r="J867" s="312"/>
      <c r="K867" s="312"/>
      <c r="L867" s="313"/>
      <c r="M867" s="1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</row>
    <row r="868" spans="1:171" x14ac:dyDescent="0.2">
      <c r="A868" s="1"/>
      <c r="B868" s="321"/>
      <c r="C868" s="12" t="s">
        <v>0</v>
      </c>
      <c r="D868" s="11" t="s">
        <v>1</v>
      </c>
      <c r="E868" s="10" t="s">
        <v>2</v>
      </c>
      <c r="F868" s="24" t="s">
        <v>3</v>
      </c>
      <c r="G868" s="5"/>
      <c r="H868" s="322"/>
      <c r="I868" s="12" t="s">
        <v>0</v>
      </c>
      <c r="J868" s="11" t="s">
        <v>1</v>
      </c>
      <c r="K868" s="10" t="s">
        <v>2</v>
      </c>
      <c r="L868" s="24" t="s">
        <v>3</v>
      </c>
      <c r="M868" s="1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</row>
    <row r="869" spans="1:171" x14ac:dyDescent="0.2">
      <c r="A869" s="1"/>
      <c r="B869" s="69" t="s">
        <v>83</v>
      </c>
      <c r="C869" s="80"/>
      <c r="D869" s="26"/>
      <c r="E869" s="26"/>
      <c r="F869" s="78"/>
      <c r="G869" s="115"/>
      <c r="H869" s="69" t="s">
        <v>83</v>
      </c>
      <c r="I869" s="80"/>
      <c r="J869" s="26"/>
      <c r="K869" s="26"/>
      <c r="L869" s="78"/>
      <c r="M869" s="1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</row>
    <row r="870" spans="1:171" x14ac:dyDescent="0.2">
      <c r="A870" s="1"/>
      <c r="B870" s="206"/>
      <c r="C870" s="243"/>
      <c r="D870" s="42"/>
      <c r="E870" s="42"/>
      <c r="F870" s="227"/>
      <c r="G870" s="1"/>
      <c r="H870" s="206"/>
      <c r="I870" s="243"/>
      <c r="J870" s="42"/>
      <c r="K870" s="42"/>
      <c r="L870" s="227"/>
      <c r="M870" s="1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</row>
    <row r="871" spans="1:171" x14ac:dyDescent="0.2">
      <c r="A871" s="1"/>
      <c r="B871" s="317" t="s">
        <v>64</v>
      </c>
      <c r="C871" s="311" t="s">
        <v>57</v>
      </c>
      <c r="D871" s="312"/>
      <c r="E871" s="312"/>
      <c r="F871" s="313"/>
      <c r="G871" s="5"/>
      <c r="H871" s="319" t="s">
        <v>94</v>
      </c>
      <c r="I871" s="311" t="s">
        <v>57</v>
      </c>
      <c r="J871" s="312"/>
      <c r="K871" s="312"/>
      <c r="L871" s="313"/>
      <c r="M871" s="1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</row>
    <row r="872" spans="1:171" x14ac:dyDescent="0.2">
      <c r="A872" s="1"/>
      <c r="B872" s="321"/>
      <c r="C872" s="12" t="s">
        <v>0</v>
      </c>
      <c r="D872" s="11" t="s">
        <v>1</v>
      </c>
      <c r="E872" s="10" t="s">
        <v>2</v>
      </c>
      <c r="F872" s="24" t="s">
        <v>3</v>
      </c>
      <c r="G872" s="5"/>
      <c r="H872" s="322"/>
      <c r="I872" s="12" t="s">
        <v>0</v>
      </c>
      <c r="J872" s="11" t="s">
        <v>1</v>
      </c>
      <c r="K872" s="10" t="s">
        <v>2</v>
      </c>
      <c r="L872" s="24" t="s">
        <v>3</v>
      </c>
      <c r="M872" s="1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</row>
    <row r="873" spans="1:171" x14ac:dyDescent="0.2">
      <c r="A873" s="1"/>
      <c r="B873" s="69" t="s">
        <v>83</v>
      </c>
      <c r="C873" s="80">
        <v>41271876.778300002</v>
      </c>
      <c r="D873" s="26">
        <v>7371020737.1576996</v>
      </c>
      <c r="E873" s="26">
        <v>0</v>
      </c>
      <c r="F873" s="78">
        <v>6214602306.9947996</v>
      </c>
      <c r="G873" s="115"/>
      <c r="H873" s="69" t="s">
        <v>83</v>
      </c>
      <c r="I873" s="80">
        <v>45261386.582099997</v>
      </c>
      <c r="J873" s="26">
        <v>8063938596.3736</v>
      </c>
      <c r="K873" s="26">
        <v>0</v>
      </c>
      <c r="L873" s="78">
        <v>6795264872.1726999</v>
      </c>
      <c r="M873" s="1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</row>
    <row r="874" spans="1:17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</row>
    <row r="875" spans="1:171" x14ac:dyDescent="0.2">
      <c r="A875" s="1"/>
      <c r="B875" s="317" t="s">
        <v>65</v>
      </c>
      <c r="C875" s="311" t="s">
        <v>57</v>
      </c>
      <c r="D875" s="312"/>
      <c r="E875" s="312"/>
      <c r="F875" s="313"/>
      <c r="G875" s="5"/>
      <c r="H875" s="319" t="s">
        <v>95</v>
      </c>
      <c r="I875" s="311" t="s">
        <v>57</v>
      </c>
      <c r="J875" s="312"/>
      <c r="K875" s="312"/>
      <c r="L875" s="313"/>
      <c r="M875" s="1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</row>
    <row r="876" spans="1:171" x14ac:dyDescent="0.2">
      <c r="A876" s="1"/>
      <c r="B876" s="318"/>
      <c r="C876" s="12" t="s">
        <v>0</v>
      </c>
      <c r="D876" s="11" t="s">
        <v>1</v>
      </c>
      <c r="E876" s="10" t="s">
        <v>2</v>
      </c>
      <c r="F876" s="24" t="s">
        <v>3</v>
      </c>
      <c r="G876" s="5"/>
      <c r="H876" s="322"/>
      <c r="I876" s="12" t="s">
        <v>0</v>
      </c>
      <c r="J876" s="11" t="s">
        <v>1</v>
      </c>
      <c r="K876" s="10" t="s">
        <v>2</v>
      </c>
      <c r="L876" s="24" t="s">
        <v>3</v>
      </c>
      <c r="M876" s="1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</row>
    <row r="877" spans="1:171" x14ac:dyDescent="0.2">
      <c r="A877" s="1"/>
      <c r="B877" s="69" t="s">
        <v>83</v>
      </c>
      <c r="C877" s="80"/>
      <c r="D877" s="26"/>
      <c r="E877" s="26"/>
      <c r="F877" s="78"/>
      <c r="G877" s="115"/>
      <c r="H877" s="69" t="s">
        <v>83</v>
      </c>
      <c r="I877" s="80"/>
      <c r="J877" s="26"/>
      <c r="K877" s="26"/>
      <c r="L877" s="78"/>
      <c r="M877" s="1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</row>
    <row r="878" spans="1:17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</row>
    <row r="879" spans="1:171" ht="10.5" customHeight="1" x14ac:dyDescent="0.2">
      <c r="A879" s="1"/>
      <c r="B879" s="314" t="s">
        <v>58</v>
      </c>
      <c r="C879" s="311" t="s">
        <v>100</v>
      </c>
      <c r="D879" s="312"/>
      <c r="E879" s="312"/>
      <c r="F879" s="313"/>
      <c r="G879" s="311" t="s">
        <v>101</v>
      </c>
      <c r="H879" s="312"/>
      <c r="I879" s="312"/>
      <c r="J879" s="313"/>
      <c r="K879" s="311" t="s">
        <v>102</v>
      </c>
      <c r="L879" s="312"/>
      <c r="M879" s="312"/>
      <c r="N879" s="313"/>
      <c r="O879" s="311" t="s">
        <v>103</v>
      </c>
      <c r="P879" s="312"/>
      <c r="Q879" s="312"/>
      <c r="R879" s="313"/>
      <c r="S879" s="311" t="s">
        <v>104</v>
      </c>
      <c r="T879" s="312"/>
      <c r="U879" s="312"/>
      <c r="V879" s="313"/>
      <c r="W879" s="311" t="s">
        <v>105</v>
      </c>
      <c r="X879" s="312"/>
      <c r="Y879" s="312"/>
      <c r="Z879" s="313"/>
      <c r="AA879" s="311" t="s">
        <v>106</v>
      </c>
      <c r="AB879" s="312"/>
      <c r="AC879" s="312"/>
      <c r="AD879" s="313"/>
      <c r="AE879" s="311" t="s">
        <v>107</v>
      </c>
      <c r="AF879" s="312"/>
      <c r="AG879" s="312"/>
      <c r="AH879" s="313"/>
      <c r="AI879" s="311" t="s">
        <v>108</v>
      </c>
      <c r="AJ879" s="312"/>
      <c r="AK879" s="312"/>
      <c r="AL879" s="313"/>
      <c r="AM879" s="311" t="s">
        <v>109</v>
      </c>
      <c r="AN879" s="312"/>
      <c r="AO879" s="312"/>
      <c r="AP879" s="313"/>
      <c r="AQ879" s="311" t="s">
        <v>110</v>
      </c>
      <c r="AR879" s="312"/>
      <c r="AS879" s="312"/>
      <c r="AT879" s="313"/>
      <c r="AU879" s="311" t="s">
        <v>111</v>
      </c>
      <c r="AV879" s="312"/>
      <c r="AW879" s="312"/>
      <c r="AX879" s="313"/>
      <c r="AY879" s="311" t="s">
        <v>112</v>
      </c>
      <c r="AZ879" s="312"/>
      <c r="BA879" s="312"/>
      <c r="BB879" s="313"/>
      <c r="BC879" s="311" t="s">
        <v>113</v>
      </c>
      <c r="BD879" s="312"/>
      <c r="BE879" s="312"/>
      <c r="BF879" s="313"/>
      <c r="BG879" s="311" t="s">
        <v>114</v>
      </c>
      <c r="BH879" s="312"/>
      <c r="BI879" s="312"/>
      <c r="BJ879" s="313"/>
      <c r="BK879" s="311" t="s">
        <v>115</v>
      </c>
      <c r="BL879" s="312"/>
      <c r="BM879" s="312"/>
      <c r="BN879" s="313"/>
      <c r="BO879" s="311" t="s">
        <v>116</v>
      </c>
      <c r="BP879" s="312"/>
      <c r="BQ879" s="312"/>
      <c r="BR879" s="313"/>
      <c r="BS879" s="311" t="s">
        <v>117</v>
      </c>
      <c r="BT879" s="312"/>
      <c r="BU879" s="312"/>
      <c r="BV879" s="313"/>
      <c r="BW879" s="311" t="s">
        <v>118</v>
      </c>
      <c r="BX879" s="312"/>
      <c r="BY879" s="312"/>
      <c r="BZ879" s="313"/>
      <c r="CA879" s="311" t="s">
        <v>119</v>
      </c>
      <c r="CB879" s="312"/>
      <c r="CC879" s="312"/>
      <c r="CD879" s="313"/>
      <c r="CE879" s="311" t="s">
        <v>120</v>
      </c>
      <c r="CF879" s="312"/>
      <c r="CG879" s="312"/>
      <c r="CH879" s="313"/>
      <c r="CI879" s="311" t="s">
        <v>121</v>
      </c>
      <c r="CJ879" s="312"/>
      <c r="CK879" s="312"/>
      <c r="CL879" s="313"/>
      <c r="CM879" s="311" t="s">
        <v>122</v>
      </c>
      <c r="CN879" s="312"/>
      <c r="CO879" s="312"/>
      <c r="CP879" s="313"/>
      <c r="CQ879" s="311" t="s">
        <v>123</v>
      </c>
      <c r="CR879" s="312"/>
      <c r="CS879" s="312"/>
      <c r="CT879" s="313"/>
      <c r="CU879" s="311" t="s">
        <v>124</v>
      </c>
      <c r="CV879" s="312"/>
      <c r="CW879" s="312"/>
      <c r="CX879" s="313"/>
      <c r="CY879" s="311" t="s">
        <v>125</v>
      </c>
      <c r="CZ879" s="312"/>
      <c r="DA879" s="312"/>
      <c r="DB879" s="313"/>
      <c r="DC879" s="311" t="s">
        <v>126</v>
      </c>
      <c r="DD879" s="312"/>
      <c r="DE879" s="312"/>
      <c r="DF879" s="313"/>
      <c r="DG879" s="311" t="s">
        <v>127</v>
      </c>
      <c r="DH879" s="312"/>
      <c r="DI879" s="312"/>
      <c r="DJ879" s="313"/>
      <c r="DK879" s="311" t="s">
        <v>128</v>
      </c>
      <c r="DL879" s="312"/>
      <c r="DM879" s="312"/>
      <c r="DN879" s="313"/>
      <c r="DO879" s="311" t="s">
        <v>129</v>
      </c>
      <c r="DP879" s="312"/>
      <c r="DQ879" s="312"/>
      <c r="DR879" s="313"/>
      <c r="DS879" s="311" t="s">
        <v>130</v>
      </c>
      <c r="DT879" s="312"/>
      <c r="DU879" s="312"/>
      <c r="DV879" s="313"/>
      <c r="DW879" s="311" t="s">
        <v>207</v>
      </c>
      <c r="DX879" s="312"/>
      <c r="DY879" s="312"/>
      <c r="DZ879" s="313"/>
      <c r="EA879" s="311" t="s">
        <v>208</v>
      </c>
      <c r="EB879" s="312"/>
      <c r="EC879" s="312"/>
      <c r="ED879" s="313"/>
      <c r="EE879" s="311" t="s">
        <v>209</v>
      </c>
      <c r="EF879" s="312"/>
      <c r="EG879" s="312"/>
      <c r="EH879" s="313"/>
      <c r="EI879" s="311" t="s">
        <v>210</v>
      </c>
      <c r="EJ879" s="312"/>
      <c r="EK879" s="312"/>
      <c r="EL879" s="313"/>
      <c r="EM879" s="311" t="s">
        <v>211</v>
      </c>
      <c r="EN879" s="312"/>
      <c r="EO879" s="312"/>
      <c r="EP879" s="313"/>
      <c r="EQ879" s="311" t="s">
        <v>212</v>
      </c>
      <c r="ER879" s="312"/>
      <c r="ES879" s="312"/>
      <c r="ET879" s="313"/>
      <c r="EU879" s="311" t="s">
        <v>213</v>
      </c>
      <c r="EV879" s="312"/>
      <c r="EW879" s="312"/>
      <c r="EX879" s="313"/>
      <c r="EY879" s="311" t="s">
        <v>214</v>
      </c>
      <c r="EZ879" s="312"/>
      <c r="FA879" s="312"/>
      <c r="FB879" s="313"/>
      <c r="FC879" s="311" t="s">
        <v>215</v>
      </c>
      <c r="FD879" s="312"/>
      <c r="FE879" s="312"/>
      <c r="FF879" s="313"/>
      <c r="FG879" s="311" t="s">
        <v>216</v>
      </c>
      <c r="FH879" s="312"/>
      <c r="FI879" s="312"/>
      <c r="FJ879" s="313"/>
      <c r="FK879" s="311" t="s">
        <v>217</v>
      </c>
      <c r="FL879" s="312"/>
      <c r="FM879" s="312"/>
      <c r="FN879" s="313"/>
      <c r="FO879" s="86"/>
    </row>
    <row r="880" spans="1:171" x14ac:dyDescent="0.2">
      <c r="A880" s="1"/>
      <c r="B880" s="316"/>
      <c r="C880" s="12" t="s">
        <v>0</v>
      </c>
      <c r="D880" s="11" t="s">
        <v>1</v>
      </c>
      <c r="E880" s="10" t="s">
        <v>2</v>
      </c>
      <c r="F880" s="16" t="s">
        <v>3</v>
      </c>
      <c r="G880" s="12" t="s">
        <v>0</v>
      </c>
      <c r="H880" s="11" t="s">
        <v>1</v>
      </c>
      <c r="I880" s="10" t="s">
        <v>2</v>
      </c>
      <c r="J880" s="16" t="s">
        <v>3</v>
      </c>
      <c r="K880" s="12" t="s">
        <v>0</v>
      </c>
      <c r="L880" s="11" t="s">
        <v>1</v>
      </c>
      <c r="M880" s="10" t="s">
        <v>2</v>
      </c>
      <c r="N880" s="16" t="s">
        <v>3</v>
      </c>
      <c r="O880" s="12" t="s">
        <v>0</v>
      </c>
      <c r="P880" s="11" t="s">
        <v>1</v>
      </c>
      <c r="Q880" s="10" t="s">
        <v>2</v>
      </c>
      <c r="R880" s="16" t="s">
        <v>3</v>
      </c>
      <c r="S880" s="12" t="s">
        <v>0</v>
      </c>
      <c r="T880" s="11" t="s">
        <v>1</v>
      </c>
      <c r="U880" s="10" t="s">
        <v>2</v>
      </c>
      <c r="V880" s="16" t="s">
        <v>3</v>
      </c>
      <c r="W880" s="12" t="s">
        <v>0</v>
      </c>
      <c r="X880" s="11" t="s">
        <v>1</v>
      </c>
      <c r="Y880" s="10" t="s">
        <v>2</v>
      </c>
      <c r="Z880" s="16" t="s">
        <v>3</v>
      </c>
      <c r="AA880" s="12" t="s">
        <v>0</v>
      </c>
      <c r="AB880" s="11" t="s">
        <v>1</v>
      </c>
      <c r="AC880" s="10" t="s">
        <v>2</v>
      </c>
      <c r="AD880" s="16" t="s">
        <v>3</v>
      </c>
      <c r="AE880" s="12" t="s">
        <v>0</v>
      </c>
      <c r="AF880" s="11" t="s">
        <v>1</v>
      </c>
      <c r="AG880" s="10" t="s">
        <v>2</v>
      </c>
      <c r="AH880" s="16" t="s">
        <v>3</v>
      </c>
      <c r="AI880" s="12" t="s">
        <v>0</v>
      </c>
      <c r="AJ880" s="11" t="s">
        <v>1</v>
      </c>
      <c r="AK880" s="10" t="s">
        <v>2</v>
      </c>
      <c r="AL880" s="16" t="s">
        <v>3</v>
      </c>
      <c r="AM880" s="12" t="s">
        <v>0</v>
      </c>
      <c r="AN880" s="11" t="s">
        <v>1</v>
      </c>
      <c r="AO880" s="10" t="s">
        <v>2</v>
      </c>
      <c r="AP880" s="16" t="s">
        <v>3</v>
      </c>
      <c r="AQ880" s="12" t="s">
        <v>0</v>
      </c>
      <c r="AR880" s="11" t="s">
        <v>1</v>
      </c>
      <c r="AS880" s="10" t="s">
        <v>2</v>
      </c>
      <c r="AT880" s="16" t="s">
        <v>3</v>
      </c>
      <c r="AU880" s="12" t="s">
        <v>0</v>
      </c>
      <c r="AV880" s="11" t="s">
        <v>1</v>
      </c>
      <c r="AW880" s="10" t="s">
        <v>2</v>
      </c>
      <c r="AX880" s="24" t="s">
        <v>3</v>
      </c>
      <c r="AY880" s="12" t="s">
        <v>0</v>
      </c>
      <c r="AZ880" s="11" t="s">
        <v>1</v>
      </c>
      <c r="BA880" s="10" t="s">
        <v>2</v>
      </c>
      <c r="BB880" s="16" t="s">
        <v>3</v>
      </c>
      <c r="BC880" s="12" t="s">
        <v>0</v>
      </c>
      <c r="BD880" s="11" t="s">
        <v>1</v>
      </c>
      <c r="BE880" s="10" t="s">
        <v>2</v>
      </c>
      <c r="BF880" s="24" t="s">
        <v>3</v>
      </c>
      <c r="BG880" s="12" t="s">
        <v>0</v>
      </c>
      <c r="BH880" s="11" t="s">
        <v>1</v>
      </c>
      <c r="BI880" s="10" t="s">
        <v>2</v>
      </c>
      <c r="BJ880" s="16" t="s">
        <v>3</v>
      </c>
      <c r="BK880" s="12" t="s">
        <v>0</v>
      </c>
      <c r="BL880" s="11" t="s">
        <v>1</v>
      </c>
      <c r="BM880" s="10" t="s">
        <v>2</v>
      </c>
      <c r="BN880" s="24" t="s">
        <v>3</v>
      </c>
      <c r="BO880" s="12" t="s">
        <v>0</v>
      </c>
      <c r="BP880" s="11" t="s">
        <v>1</v>
      </c>
      <c r="BQ880" s="10" t="s">
        <v>2</v>
      </c>
      <c r="BR880" s="16" t="s">
        <v>3</v>
      </c>
      <c r="BS880" s="12" t="s">
        <v>0</v>
      </c>
      <c r="BT880" s="11" t="s">
        <v>1</v>
      </c>
      <c r="BU880" s="10" t="s">
        <v>2</v>
      </c>
      <c r="BV880" s="24" t="s">
        <v>3</v>
      </c>
      <c r="BW880" s="12" t="s">
        <v>0</v>
      </c>
      <c r="BX880" s="11" t="s">
        <v>1</v>
      </c>
      <c r="BY880" s="10" t="s">
        <v>2</v>
      </c>
      <c r="BZ880" s="16" t="s">
        <v>3</v>
      </c>
      <c r="CA880" s="12" t="s">
        <v>0</v>
      </c>
      <c r="CB880" s="11" t="s">
        <v>1</v>
      </c>
      <c r="CC880" s="10" t="s">
        <v>2</v>
      </c>
      <c r="CD880" s="24" t="s">
        <v>3</v>
      </c>
      <c r="CE880" s="12" t="s">
        <v>0</v>
      </c>
      <c r="CF880" s="11" t="s">
        <v>1</v>
      </c>
      <c r="CG880" s="10" t="s">
        <v>2</v>
      </c>
      <c r="CH880" s="16" t="s">
        <v>3</v>
      </c>
      <c r="CI880" s="12" t="s">
        <v>0</v>
      </c>
      <c r="CJ880" s="11" t="s">
        <v>1</v>
      </c>
      <c r="CK880" s="10" t="s">
        <v>2</v>
      </c>
      <c r="CL880" s="24" t="s">
        <v>3</v>
      </c>
      <c r="CM880" s="12" t="s">
        <v>0</v>
      </c>
      <c r="CN880" s="11" t="s">
        <v>1</v>
      </c>
      <c r="CO880" s="10" t="s">
        <v>2</v>
      </c>
      <c r="CP880" s="16" t="s">
        <v>3</v>
      </c>
      <c r="CQ880" s="12" t="s">
        <v>0</v>
      </c>
      <c r="CR880" s="11" t="s">
        <v>1</v>
      </c>
      <c r="CS880" s="10" t="s">
        <v>2</v>
      </c>
      <c r="CT880" s="24" t="s">
        <v>3</v>
      </c>
      <c r="CU880" s="12" t="s">
        <v>0</v>
      </c>
      <c r="CV880" s="11" t="s">
        <v>1</v>
      </c>
      <c r="CW880" s="10" t="s">
        <v>2</v>
      </c>
      <c r="CX880" s="16" t="s">
        <v>3</v>
      </c>
      <c r="CY880" s="12" t="s">
        <v>0</v>
      </c>
      <c r="CZ880" s="11" t="s">
        <v>1</v>
      </c>
      <c r="DA880" s="10" t="s">
        <v>2</v>
      </c>
      <c r="DB880" s="24" t="s">
        <v>3</v>
      </c>
      <c r="DC880" s="12" t="s">
        <v>0</v>
      </c>
      <c r="DD880" s="11" t="s">
        <v>1</v>
      </c>
      <c r="DE880" s="10" t="s">
        <v>2</v>
      </c>
      <c r="DF880" s="16" t="s">
        <v>3</v>
      </c>
      <c r="DG880" s="12" t="s">
        <v>0</v>
      </c>
      <c r="DH880" s="11" t="s">
        <v>1</v>
      </c>
      <c r="DI880" s="10" t="s">
        <v>2</v>
      </c>
      <c r="DJ880" s="24" t="s">
        <v>3</v>
      </c>
      <c r="DK880" s="12" t="s">
        <v>0</v>
      </c>
      <c r="DL880" s="11" t="s">
        <v>1</v>
      </c>
      <c r="DM880" s="10" t="s">
        <v>2</v>
      </c>
      <c r="DN880" s="16" t="s">
        <v>3</v>
      </c>
      <c r="DO880" s="12" t="s">
        <v>0</v>
      </c>
      <c r="DP880" s="11" t="s">
        <v>1</v>
      </c>
      <c r="DQ880" s="10" t="s">
        <v>2</v>
      </c>
      <c r="DR880" s="24" t="s">
        <v>3</v>
      </c>
      <c r="DS880" s="12" t="s">
        <v>0</v>
      </c>
      <c r="DT880" s="11" t="s">
        <v>1</v>
      </c>
      <c r="DU880" s="10" t="s">
        <v>2</v>
      </c>
      <c r="DV880" s="24" t="s">
        <v>3</v>
      </c>
      <c r="DW880" s="12" t="s">
        <v>0</v>
      </c>
      <c r="DX880" s="11" t="s">
        <v>1</v>
      </c>
      <c r="DY880" s="10" t="s">
        <v>2</v>
      </c>
      <c r="DZ880" s="16" t="s">
        <v>3</v>
      </c>
      <c r="EA880" s="12" t="s">
        <v>0</v>
      </c>
      <c r="EB880" s="11" t="s">
        <v>1</v>
      </c>
      <c r="EC880" s="10" t="s">
        <v>2</v>
      </c>
      <c r="ED880" s="24" t="s">
        <v>3</v>
      </c>
      <c r="EE880" s="12" t="s">
        <v>0</v>
      </c>
      <c r="EF880" s="11" t="s">
        <v>1</v>
      </c>
      <c r="EG880" s="10" t="s">
        <v>2</v>
      </c>
      <c r="EH880" s="16" t="s">
        <v>3</v>
      </c>
      <c r="EI880" s="12" t="s">
        <v>0</v>
      </c>
      <c r="EJ880" s="11" t="s">
        <v>1</v>
      </c>
      <c r="EK880" s="10" t="s">
        <v>2</v>
      </c>
      <c r="EL880" s="24" t="s">
        <v>3</v>
      </c>
      <c r="EM880" s="12" t="s">
        <v>0</v>
      </c>
      <c r="EN880" s="11" t="s">
        <v>1</v>
      </c>
      <c r="EO880" s="10" t="s">
        <v>2</v>
      </c>
      <c r="EP880" s="16" t="s">
        <v>3</v>
      </c>
      <c r="EQ880" s="12" t="s">
        <v>0</v>
      </c>
      <c r="ER880" s="11" t="s">
        <v>1</v>
      </c>
      <c r="ES880" s="10" t="s">
        <v>2</v>
      </c>
      <c r="ET880" s="24" t="s">
        <v>3</v>
      </c>
      <c r="EU880" s="12" t="s">
        <v>0</v>
      </c>
      <c r="EV880" s="11" t="s">
        <v>1</v>
      </c>
      <c r="EW880" s="10" t="s">
        <v>2</v>
      </c>
      <c r="EX880" s="16" t="s">
        <v>3</v>
      </c>
      <c r="EY880" s="12" t="s">
        <v>0</v>
      </c>
      <c r="EZ880" s="11" t="s">
        <v>1</v>
      </c>
      <c r="FA880" s="10" t="s">
        <v>2</v>
      </c>
      <c r="FB880" s="24" t="s">
        <v>3</v>
      </c>
      <c r="FC880" s="12" t="s">
        <v>0</v>
      </c>
      <c r="FD880" s="11" t="s">
        <v>1</v>
      </c>
      <c r="FE880" s="10" t="s">
        <v>2</v>
      </c>
      <c r="FF880" s="16" t="s">
        <v>3</v>
      </c>
      <c r="FG880" s="12" t="s">
        <v>0</v>
      </c>
      <c r="FH880" s="11" t="s">
        <v>1</v>
      </c>
      <c r="FI880" s="10" t="s">
        <v>2</v>
      </c>
      <c r="FJ880" s="24" t="s">
        <v>3</v>
      </c>
      <c r="FK880" s="12" t="s">
        <v>0</v>
      </c>
      <c r="FL880" s="11" t="s">
        <v>1</v>
      </c>
      <c r="FM880" s="10" t="s">
        <v>2</v>
      </c>
      <c r="FN880" s="87" t="s">
        <v>3</v>
      </c>
      <c r="FO880" s="86"/>
    </row>
    <row r="881" spans="1:171" x14ac:dyDescent="0.2">
      <c r="A881" s="1"/>
      <c r="B881" s="69" t="s">
        <v>83</v>
      </c>
      <c r="C881" s="22">
        <v>884340.57900000003</v>
      </c>
      <c r="D881" s="9">
        <v>148628796.65439999</v>
      </c>
      <c r="E881" s="9">
        <v>0</v>
      </c>
      <c r="F881" s="9">
        <v>131150500.2889</v>
      </c>
      <c r="G881" s="22">
        <v>972181.05310000002</v>
      </c>
      <c r="H881" s="9">
        <v>166384233.0812</v>
      </c>
      <c r="I881" s="9">
        <v>0</v>
      </c>
      <c r="J881" s="9">
        <v>143957807.89559999</v>
      </c>
      <c r="K881" s="22">
        <v>1019156.5673</v>
      </c>
      <c r="L881" s="9">
        <v>172866119.9174</v>
      </c>
      <c r="M881" s="9">
        <v>0</v>
      </c>
      <c r="N881" s="9">
        <v>155523522.3734</v>
      </c>
      <c r="O881" s="22">
        <v>833556.42740000004</v>
      </c>
      <c r="P881" s="9">
        <v>136037751.3299</v>
      </c>
      <c r="Q881" s="9">
        <v>0</v>
      </c>
      <c r="R881" s="9">
        <v>113199490.3961</v>
      </c>
      <c r="S881" s="22">
        <v>1026351.1348999999</v>
      </c>
      <c r="T881" s="9">
        <v>165242028.71709999</v>
      </c>
      <c r="U881" s="9">
        <v>0</v>
      </c>
      <c r="V881" s="9">
        <v>142167361.84670001</v>
      </c>
      <c r="W881" s="22">
        <v>820880.15079999994</v>
      </c>
      <c r="X881" s="9">
        <v>133958140.44310001</v>
      </c>
      <c r="Y881" s="9">
        <v>0</v>
      </c>
      <c r="Z881" s="9">
        <v>112749626.75570001</v>
      </c>
      <c r="AA881" s="22">
        <v>818692.94700000004</v>
      </c>
      <c r="AB881" s="9">
        <v>134927603.9515</v>
      </c>
      <c r="AC881" s="9">
        <v>0</v>
      </c>
      <c r="AD881" s="9">
        <v>110501060.8744</v>
      </c>
      <c r="AE881" s="22">
        <v>818638.04200000002</v>
      </c>
      <c r="AF881" s="9">
        <v>136491524.80840001</v>
      </c>
      <c r="AG881" s="9">
        <v>0</v>
      </c>
      <c r="AH881" s="9">
        <v>113443923.44859999</v>
      </c>
      <c r="AI881" s="22">
        <v>986603.61369999999</v>
      </c>
      <c r="AJ881" s="9">
        <v>167577502.06290001</v>
      </c>
      <c r="AK881" s="9">
        <v>0</v>
      </c>
      <c r="AL881" s="9">
        <v>143534195.74200001</v>
      </c>
      <c r="AM881" s="22">
        <v>1097496.8769</v>
      </c>
      <c r="AN881" s="9">
        <v>186401909.7209</v>
      </c>
      <c r="AO881" s="9">
        <v>0</v>
      </c>
      <c r="AP881" s="9">
        <v>169089645.89820001</v>
      </c>
      <c r="AQ881" s="22">
        <v>860437.28350000002</v>
      </c>
      <c r="AR881" s="9">
        <v>141389880.84689999</v>
      </c>
      <c r="AS881" s="9">
        <v>0</v>
      </c>
      <c r="AT881" s="9">
        <v>117045794.1573</v>
      </c>
      <c r="AU881" s="22">
        <v>927267.66559999995</v>
      </c>
      <c r="AV881" s="9">
        <v>147960723.3635</v>
      </c>
      <c r="AW881" s="9">
        <v>0</v>
      </c>
      <c r="AX881" s="32">
        <v>128267685.2402</v>
      </c>
      <c r="AY881" s="22">
        <v>821028.0466</v>
      </c>
      <c r="AZ881" s="9">
        <v>133986041.8969</v>
      </c>
      <c r="BA881" s="9">
        <v>0</v>
      </c>
      <c r="BB881" s="9">
        <v>115331901.63680001</v>
      </c>
      <c r="BC881" s="22">
        <v>751236.55379999999</v>
      </c>
      <c r="BD881" s="9">
        <v>123406497.8889</v>
      </c>
      <c r="BE881" s="9">
        <v>0</v>
      </c>
      <c r="BF881" s="32">
        <v>102063121.45200001</v>
      </c>
      <c r="BG881" s="22">
        <v>916093.24</v>
      </c>
      <c r="BH881" s="9">
        <v>156415248.89320001</v>
      </c>
      <c r="BI881" s="9">
        <v>0</v>
      </c>
      <c r="BJ881" s="9">
        <v>133084982.2472</v>
      </c>
      <c r="BK881" s="22">
        <v>1007145.9483</v>
      </c>
      <c r="BL881" s="9">
        <v>173586374.3409</v>
      </c>
      <c r="BM881" s="9">
        <v>0</v>
      </c>
      <c r="BN881" s="32">
        <v>149053147.06349999</v>
      </c>
      <c r="BO881" s="22">
        <v>1121789.9617000001</v>
      </c>
      <c r="BP881" s="9">
        <v>190866755.26019999</v>
      </c>
      <c r="BQ881" s="9">
        <v>0</v>
      </c>
      <c r="BR881" s="9">
        <v>162947579.06580001</v>
      </c>
      <c r="BS881" s="22">
        <v>897321.33530000004</v>
      </c>
      <c r="BT881" s="9">
        <v>147141801.3114</v>
      </c>
      <c r="BU881" s="9">
        <v>0</v>
      </c>
      <c r="BV881" s="32">
        <v>117044142.06470001</v>
      </c>
      <c r="BW881" s="22">
        <v>996131.09730000002</v>
      </c>
      <c r="BX881" s="9">
        <v>160257004.77129999</v>
      </c>
      <c r="BY881" s="9">
        <v>0</v>
      </c>
      <c r="BZ881" s="9">
        <v>130369741.2236</v>
      </c>
      <c r="CA881" s="22">
        <v>877790.11340000003</v>
      </c>
      <c r="CB881" s="9">
        <v>144784391.3091</v>
      </c>
      <c r="CC881" s="9">
        <v>0</v>
      </c>
      <c r="CD881" s="32">
        <v>117055085.76180001</v>
      </c>
      <c r="CE881" s="22">
        <v>829168.50410000002</v>
      </c>
      <c r="CF881" s="9">
        <v>137149282.09279999</v>
      </c>
      <c r="CG881" s="9">
        <v>0</v>
      </c>
      <c r="CH881" s="9">
        <v>109149594.7306</v>
      </c>
      <c r="CI881" s="22">
        <v>864073.41769999999</v>
      </c>
      <c r="CJ881" s="9">
        <v>146313013.51050001</v>
      </c>
      <c r="CK881" s="9">
        <v>0</v>
      </c>
      <c r="CL881" s="32">
        <v>115956880.2051</v>
      </c>
      <c r="CM881" s="22">
        <v>1031525.3798</v>
      </c>
      <c r="CN881" s="9">
        <v>177782980.8788</v>
      </c>
      <c r="CO881" s="9">
        <v>0</v>
      </c>
      <c r="CP881" s="9">
        <v>146432609.5936</v>
      </c>
      <c r="CQ881" s="22">
        <v>1091556.0633</v>
      </c>
      <c r="CR881" s="9">
        <v>187268096.77649999</v>
      </c>
      <c r="CS881" s="9">
        <v>0</v>
      </c>
      <c r="CT881" s="32">
        <v>159109252.27509999</v>
      </c>
      <c r="CU881" s="22">
        <v>1012081.9872</v>
      </c>
      <c r="CV881" s="9">
        <v>168448138.01730001</v>
      </c>
      <c r="CW881" s="9">
        <v>0</v>
      </c>
      <c r="CX881" s="9">
        <v>137893067.81009999</v>
      </c>
      <c r="CY881" s="22">
        <v>885024.98049999995</v>
      </c>
      <c r="CZ881" s="9">
        <v>142992728.6981</v>
      </c>
      <c r="DA881" s="9">
        <v>0</v>
      </c>
      <c r="DB881" s="32">
        <v>117603844.3268</v>
      </c>
      <c r="DC881" s="22">
        <v>846190.93070000003</v>
      </c>
      <c r="DD881" s="9">
        <v>139825118.57820001</v>
      </c>
      <c r="DE881" s="9">
        <v>0</v>
      </c>
      <c r="DF881" s="9">
        <v>111431388.6841</v>
      </c>
      <c r="DG881" s="22">
        <v>929353.33120000002</v>
      </c>
      <c r="DH881" s="9">
        <v>155672182.76750001</v>
      </c>
      <c r="DI881" s="9">
        <v>0</v>
      </c>
      <c r="DJ881" s="32">
        <v>125639105.9252</v>
      </c>
      <c r="DK881" s="22">
        <v>624378.46259999997</v>
      </c>
      <c r="DL881" s="9">
        <v>110076410.0977</v>
      </c>
      <c r="DM881" s="9">
        <v>0</v>
      </c>
      <c r="DN881" s="9">
        <v>95512097.462099999</v>
      </c>
      <c r="DO881" s="22">
        <v>841377.87239999999</v>
      </c>
      <c r="DP881" s="9">
        <v>150760986.92519999</v>
      </c>
      <c r="DQ881" s="9">
        <v>0</v>
      </c>
      <c r="DR881" s="32">
        <v>136646554.76210001</v>
      </c>
      <c r="DS881" s="22">
        <v>789373.22840000002</v>
      </c>
      <c r="DT881" s="9">
        <v>143386188.02829999</v>
      </c>
      <c r="DU881" s="9">
        <v>0</v>
      </c>
      <c r="DV881" s="32">
        <v>135574468.72229999</v>
      </c>
      <c r="DW881" s="22">
        <v>810001.93669999996</v>
      </c>
      <c r="DX881" s="9">
        <v>141938732.11149999</v>
      </c>
      <c r="DY881" s="9">
        <v>0</v>
      </c>
      <c r="DZ881" s="9">
        <v>121296515.05149999</v>
      </c>
      <c r="EA881" s="22">
        <v>752794.72530000005</v>
      </c>
      <c r="EB881" s="9">
        <v>131410820.18430001</v>
      </c>
      <c r="EC881" s="9">
        <v>0</v>
      </c>
      <c r="ED881" s="32">
        <v>114926793.03290001</v>
      </c>
      <c r="EE881" s="22">
        <v>682011.39520000003</v>
      </c>
      <c r="EF881" s="9">
        <v>120214899.7907</v>
      </c>
      <c r="EG881" s="9">
        <v>0</v>
      </c>
      <c r="EH881" s="9">
        <v>101596507.16069999</v>
      </c>
      <c r="EI881" s="22">
        <v>770570.05850000004</v>
      </c>
      <c r="EJ881" s="9">
        <v>136258045.8759</v>
      </c>
      <c r="EK881" s="9">
        <v>0</v>
      </c>
      <c r="EL881" s="32">
        <v>117344427.4094</v>
      </c>
      <c r="EM881" s="22">
        <v>733840.36089999997</v>
      </c>
      <c r="EN881" s="9">
        <v>126691920.56910001</v>
      </c>
      <c r="EO881" s="9">
        <v>0</v>
      </c>
      <c r="EP881" s="9">
        <v>112809385.25669999</v>
      </c>
      <c r="EQ881" s="22">
        <v>760796.11109999998</v>
      </c>
      <c r="ER881" s="9">
        <v>135209044.83919999</v>
      </c>
      <c r="ES881" s="9">
        <v>0</v>
      </c>
      <c r="ET881" s="32">
        <v>124119059.31370001</v>
      </c>
      <c r="EU881" s="22">
        <v>866097.16170000006</v>
      </c>
      <c r="EV881" s="9">
        <v>154132901.7999</v>
      </c>
      <c r="EW881" s="9">
        <v>0</v>
      </c>
      <c r="EX881" s="9">
        <v>143251712.8829</v>
      </c>
      <c r="EY881" s="22">
        <v>706218.1202</v>
      </c>
      <c r="EZ881" s="9">
        <v>119973339.96960001</v>
      </c>
      <c r="FA881" s="9">
        <v>0</v>
      </c>
      <c r="FB881" s="32">
        <v>103251560.15970001</v>
      </c>
      <c r="FC881" s="22">
        <v>814693.04929999996</v>
      </c>
      <c r="FD881" s="9">
        <v>136040094.83050001</v>
      </c>
      <c r="FE881" s="9">
        <v>0</v>
      </c>
      <c r="FF881" s="9">
        <v>125432234.014</v>
      </c>
      <c r="FG881" s="22">
        <v>677546.10800000001</v>
      </c>
      <c r="FH881" s="9">
        <v>114398011.40350001</v>
      </c>
      <c r="FI881" s="9">
        <v>0</v>
      </c>
      <c r="FJ881" s="32">
        <v>100740260.6777</v>
      </c>
      <c r="FK881" s="22">
        <v>670717.77179999999</v>
      </c>
      <c r="FL881" s="9">
        <v>114128800.3545</v>
      </c>
      <c r="FM881" s="9">
        <v>0</v>
      </c>
      <c r="FN881" s="32">
        <v>99662462.792699993</v>
      </c>
      <c r="FO881" s="86"/>
    </row>
    <row r="882" spans="1:17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</row>
    <row r="883" spans="1:171" x14ac:dyDescent="0.2">
      <c r="A883" s="1"/>
      <c r="B883" s="314" t="s">
        <v>59</v>
      </c>
      <c r="C883" s="311" t="s">
        <v>100</v>
      </c>
      <c r="D883" s="312"/>
      <c r="E883" s="312"/>
      <c r="F883" s="313"/>
      <c r="G883" s="311" t="s">
        <v>101</v>
      </c>
      <c r="H883" s="312"/>
      <c r="I883" s="312"/>
      <c r="J883" s="313"/>
      <c r="K883" s="311" t="s">
        <v>102</v>
      </c>
      <c r="L883" s="312"/>
      <c r="M883" s="312"/>
      <c r="N883" s="313"/>
      <c r="O883" s="311" t="s">
        <v>103</v>
      </c>
      <c r="P883" s="312"/>
      <c r="Q883" s="312"/>
      <c r="R883" s="313"/>
      <c r="S883" s="311" t="s">
        <v>104</v>
      </c>
      <c r="T883" s="312"/>
      <c r="U883" s="312"/>
      <c r="V883" s="313"/>
      <c r="W883" s="311" t="s">
        <v>105</v>
      </c>
      <c r="X883" s="312"/>
      <c r="Y883" s="312"/>
      <c r="Z883" s="313"/>
      <c r="AA883" s="311" t="s">
        <v>106</v>
      </c>
      <c r="AB883" s="312"/>
      <c r="AC883" s="312"/>
      <c r="AD883" s="313"/>
      <c r="AE883" s="311" t="s">
        <v>107</v>
      </c>
      <c r="AF883" s="312"/>
      <c r="AG883" s="312"/>
      <c r="AH883" s="313"/>
      <c r="AI883" s="311" t="s">
        <v>108</v>
      </c>
      <c r="AJ883" s="312"/>
      <c r="AK883" s="312"/>
      <c r="AL883" s="313"/>
      <c r="AM883" s="311" t="s">
        <v>109</v>
      </c>
      <c r="AN883" s="312"/>
      <c r="AO883" s="312"/>
      <c r="AP883" s="313"/>
      <c r="AQ883" s="311" t="s">
        <v>110</v>
      </c>
      <c r="AR883" s="312"/>
      <c r="AS883" s="312"/>
      <c r="AT883" s="313"/>
      <c r="AU883" s="311" t="s">
        <v>111</v>
      </c>
      <c r="AV883" s="312"/>
      <c r="AW883" s="312"/>
      <c r="AX883" s="313"/>
      <c r="AY883" s="311" t="s">
        <v>112</v>
      </c>
      <c r="AZ883" s="312"/>
      <c r="BA883" s="312"/>
      <c r="BB883" s="313"/>
      <c r="BC883" s="311" t="s">
        <v>113</v>
      </c>
      <c r="BD883" s="312"/>
      <c r="BE883" s="312"/>
      <c r="BF883" s="313"/>
      <c r="BG883" s="311" t="s">
        <v>114</v>
      </c>
      <c r="BH883" s="312"/>
      <c r="BI883" s="312"/>
      <c r="BJ883" s="313"/>
      <c r="BK883" s="311" t="s">
        <v>115</v>
      </c>
      <c r="BL883" s="312"/>
      <c r="BM883" s="312"/>
      <c r="BN883" s="313"/>
      <c r="BO883" s="311" t="s">
        <v>116</v>
      </c>
      <c r="BP883" s="312"/>
      <c r="BQ883" s="312"/>
      <c r="BR883" s="313"/>
      <c r="BS883" s="311" t="s">
        <v>117</v>
      </c>
      <c r="BT883" s="312"/>
      <c r="BU883" s="312"/>
      <c r="BV883" s="313"/>
      <c r="BW883" s="311" t="s">
        <v>118</v>
      </c>
      <c r="BX883" s="312"/>
      <c r="BY883" s="312"/>
      <c r="BZ883" s="313"/>
      <c r="CA883" s="311" t="s">
        <v>119</v>
      </c>
      <c r="CB883" s="312"/>
      <c r="CC883" s="312"/>
      <c r="CD883" s="313"/>
      <c r="CE883" s="311" t="s">
        <v>120</v>
      </c>
      <c r="CF883" s="312"/>
      <c r="CG883" s="312"/>
      <c r="CH883" s="313"/>
      <c r="CI883" s="311" t="s">
        <v>121</v>
      </c>
      <c r="CJ883" s="312"/>
      <c r="CK883" s="312"/>
      <c r="CL883" s="313"/>
      <c r="CM883" s="311" t="s">
        <v>122</v>
      </c>
      <c r="CN883" s="312"/>
      <c r="CO883" s="312"/>
      <c r="CP883" s="313"/>
      <c r="CQ883" s="311" t="s">
        <v>123</v>
      </c>
      <c r="CR883" s="312"/>
      <c r="CS883" s="312"/>
      <c r="CT883" s="313"/>
      <c r="CU883" s="311" t="s">
        <v>124</v>
      </c>
      <c r="CV883" s="312"/>
      <c r="CW883" s="312"/>
      <c r="CX883" s="313"/>
      <c r="CY883" s="311" t="s">
        <v>125</v>
      </c>
      <c r="CZ883" s="312"/>
      <c r="DA883" s="312"/>
      <c r="DB883" s="313"/>
      <c r="DC883" s="311" t="s">
        <v>126</v>
      </c>
      <c r="DD883" s="312"/>
      <c r="DE883" s="312"/>
      <c r="DF883" s="313"/>
      <c r="DG883" s="311" t="s">
        <v>127</v>
      </c>
      <c r="DH883" s="312"/>
      <c r="DI883" s="312"/>
      <c r="DJ883" s="313"/>
      <c r="DK883" s="311" t="s">
        <v>128</v>
      </c>
      <c r="DL883" s="312"/>
      <c r="DM883" s="312"/>
      <c r="DN883" s="313"/>
      <c r="DO883" s="311" t="s">
        <v>129</v>
      </c>
      <c r="DP883" s="312"/>
      <c r="DQ883" s="312"/>
      <c r="DR883" s="313"/>
      <c r="DS883" s="311" t="s">
        <v>130</v>
      </c>
      <c r="DT883" s="312"/>
      <c r="DU883" s="312"/>
      <c r="DV883" s="313"/>
      <c r="DW883" s="311" t="s">
        <v>207</v>
      </c>
      <c r="DX883" s="312"/>
      <c r="DY883" s="312"/>
      <c r="DZ883" s="313"/>
      <c r="EA883" s="311" t="s">
        <v>208</v>
      </c>
      <c r="EB883" s="312"/>
      <c r="EC883" s="312"/>
      <c r="ED883" s="313"/>
      <c r="EE883" s="311" t="s">
        <v>209</v>
      </c>
      <c r="EF883" s="312"/>
      <c r="EG883" s="312"/>
      <c r="EH883" s="313"/>
      <c r="EI883" s="311" t="s">
        <v>210</v>
      </c>
      <c r="EJ883" s="312"/>
      <c r="EK883" s="312"/>
      <c r="EL883" s="313"/>
      <c r="EM883" s="311" t="s">
        <v>211</v>
      </c>
      <c r="EN883" s="312"/>
      <c r="EO883" s="312"/>
      <c r="EP883" s="313"/>
      <c r="EQ883" s="311" t="s">
        <v>212</v>
      </c>
      <c r="ER883" s="312"/>
      <c r="ES883" s="312"/>
      <c r="ET883" s="313"/>
      <c r="EU883" s="311" t="s">
        <v>213</v>
      </c>
      <c r="EV883" s="312"/>
      <c r="EW883" s="312"/>
      <c r="EX883" s="313"/>
      <c r="EY883" s="311" t="s">
        <v>214</v>
      </c>
      <c r="EZ883" s="312"/>
      <c r="FA883" s="312"/>
      <c r="FB883" s="313"/>
      <c r="FC883" s="311" t="s">
        <v>215</v>
      </c>
      <c r="FD883" s="312"/>
      <c r="FE883" s="312"/>
      <c r="FF883" s="313"/>
      <c r="FG883" s="311" t="s">
        <v>216</v>
      </c>
      <c r="FH883" s="312"/>
      <c r="FI883" s="312"/>
      <c r="FJ883" s="313"/>
      <c r="FK883" s="311" t="s">
        <v>217</v>
      </c>
      <c r="FL883" s="312"/>
      <c r="FM883" s="312"/>
      <c r="FN883" s="313"/>
      <c r="FO883" s="86"/>
    </row>
    <row r="884" spans="1:171" x14ac:dyDescent="0.2">
      <c r="A884" s="1"/>
      <c r="B884" s="316"/>
      <c r="C884" s="12" t="s">
        <v>0</v>
      </c>
      <c r="D884" s="11" t="s">
        <v>1</v>
      </c>
      <c r="E884" s="10" t="s">
        <v>2</v>
      </c>
      <c r="F884" s="16" t="s">
        <v>3</v>
      </c>
      <c r="G884" s="12" t="s">
        <v>0</v>
      </c>
      <c r="H884" s="11" t="s">
        <v>1</v>
      </c>
      <c r="I884" s="10" t="s">
        <v>2</v>
      </c>
      <c r="J884" s="16" t="s">
        <v>3</v>
      </c>
      <c r="K884" s="12" t="s">
        <v>0</v>
      </c>
      <c r="L884" s="11" t="s">
        <v>1</v>
      </c>
      <c r="M884" s="10" t="s">
        <v>2</v>
      </c>
      <c r="N884" s="16" t="s">
        <v>3</v>
      </c>
      <c r="O884" s="12" t="s">
        <v>0</v>
      </c>
      <c r="P884" s="11" t="s">
        <v>1</v>
      </c>
      <c r="Q884" s="10" t="s">
        <v>2</v>
      </c>
      <c r="R884" s="16" t="s">
        <v>3</v>
      </c>
      <c r="S884" s="12" t="s">
        <v>0</v>
      </c>
      <c r="T884" s="11" t="s">
        <v>1</v>
      </c>
      <c r="U884" s="10" t="s">
        <v>2</v>
      </c>
      <c r="V884" s="16" t="s">
        <v>3</v>
      </c>
      <c r="W884" s="12" t="s">
        <v>0</v>
      </c>
      <c r="X884" s="11" t="s">
        <v>1</v>
      </c>
      <c r="Y884" s="10" t="s">
        <v>2</v>
      </c>
      <c r="Z884" s="16" t="s">
        <v>3</v>
      </c>
      <c r="AA884" s="12" t="s">
        <v>0</v>
      </c>
      <c r="AB884" s="11" t="s">
        <v>1</v>
      </c>
      <c r="AC884" s="10" t="s">
        <v>2</v>
      </c>
      <c r="AD884" s="16" t="s">
        <v>3</v>
      </c>
      <c r="AE884" s="12" t="s">
        <v>0</v>
      </c>
      <c r="AF884" s="11" t="s">
        <v>1</v>
      </c>
      <c r="AG884" s="10" t="s">
        <v>2</v>
      </c>
      <c r="AH884" s="16" t="s">
        <v>3</v>
      </c>
      <c r="AI884" s="12" t="s">
        <v>0</v>
      </c>
      <c r="AJ884" s="11" t="s">
        <v>1</v>
      </c>
      <c r="AK884" s="10" t="s">
        <v>2</v>
      </c>
      <c r="AL884" s="16" t="s">
        <v>3</v>
      </c>
      <c r="AM884" s="12" t="s">
        <v>0</v>
      </c>
      <c r="AN884" s="11" t="s">
        <v>1</v>
      </c>
      <c r="AO884" s="10" t="s">
        <v>2</v>
      </c>
      <c r="AP884" s="16" t="s">
        <v>3</v>
      </c>
      <c r="AQ884" s="12" t="s">
        <v>0</v>
      </c>
      <c r="AR884" s="11" t="s">
        <v>1</v>
      </c>
      <c r="AS884" s="10" t="s">
        <v>2</v>
      </c>
      <c r="AT884" s="16" t="s">
        <v>3</v>
      </c>
      <c r="AU884" s="12" t="s">
        <v>0</v>
      </c>
      <c r="AV884" s="11" t="s">
        <v>1</v>
      </c>
      <c r="AW884" s="10" t="s">
        <v>2</v>
      </c>
      <c r="AX884" s="24" t="s">
        <v>3</v>
      </c>
      <c r="AY884" s="12" t="s">
        <v>0</v>
      </c>
      <c r="AZ884" s="11" t="s">
        <v>1</v>
      </c>
      <c r="BA884" s="10" t="s">
        <v>2</v>
      </c>
      <c r="BB884" s="16" t="s">
        <v>3</v>
      </c>
      <c r="BC884" s="12" t="s">
        <v>0</v>
      </c>
      <c r="BD884" s="11" t="s">
        <v>1</v>
      </c>
      <c r="BE884" s="10" t="s">
        <v>2</v>
      </c>
      <c r="BF884" s="24" t="s">
        <v>3</v>
      </c>
      <c r="BG884" s="12" t="s">
        <v>0</v>
      </c>
      <c r="BH884" s="11" t="s">
        <v>1</v>
      </c>
      <c r="BI884" s="10" t="s">
        <v>2</v>
      </c>
      <c r="BJ884" s="16" t="s">
        <v>3</v>
      </c>
      <c r="BK884" s="12" t="s">
        <v>0</v>
      </c>
      <c r="BL884" s="11" t="s">
        <v>1</v>
      </c>
      <c r="BM884" s="10" t="s">
        <v>2</v>
      </c>
      <c r="BN884" s="24" t="s">
        <v>3</v>
      </c>
      <c r="BO884" s="12" t="s">
        <v>0</v>
      </c>
      <c r="BP884" s="11" t="s">
        <v>1</v>
      </c>
      <c r="BQ884" s="10" t="s">
        <v>2</v>
      </c>
      <c r="BR884" s="16" t="s">
        <v>3</v>
      </c>
      <c r="BS884" s="12" t="s">
        <v>0</v>
      </c>
      <c r="BT884" s="11" t="s">
        <v>1</v>
      </c>
      <c r="BU884" s="10" t="s">
        <v>2</v>
      </c>
      <c r="BV884" s="24" t="s">
        <v>3</v>
      </c>
      <c r="BW884" s="12" t="s">
        <v>0</v>
      </c>
      <c r="BX884" s="11" t="s">
        <v>1</v>
      </c>
      <c r="BY884" s="10" t="s">
        <v>2</v>
      </c>
      <c r="BZ884" s="16" t="s">
        <v>3</v>
      </c>
      <c r="CA884" s="12" t="s">
        <v>0</v>
      </c>
      <c r="CB884" s="11" t="s">
        <v>1</v>
      </c>
      <c r="CC884" s="10" t="s">
        <v>2</v>
      </c>
      <c r="CD884" s="24" t="s">
        <v>3</v>
      </c>
      <c r="CE884" s="12" t="s">
        <v>0</v>
      </c>
      <c r="CF884" s="11" t="s">
        <v>1</v>
      </c>
      <c r="CG884" s="10" t="s">
        <v>2</v>
      </c>
      <c r="CH884" s="16" t="s">
        <v>3</v>
      </c>
      <c r="CI884" s="12" t="s">
        <v>0</v>
      </c>
      <c r="CJ884" s="11" t="s">
        <v>1</v>
      </c>
      <c r="CK884" s="10" t="s">
        <v>2</v>
      </c>
      <c r="CL884" s="24" t="s">
        <v>3</v>
      </c>
      <c r="CM884" s="12" t="s">
        <v>0</v>
      </c>
      <c r="CN884" s="11" t="s">
        <v>1</v>
      </c>
      <c r="CO884" s="10" t="s">
        <v>2</v>
      </c>
      <c r="CP884" s="16" t="s">
        <v>3</v>
      </c>
      <c r="CQ884" s="12" t="s">
        <v>0</v>
      </c>
      <c r="CR884" s="11" t="s">
        <v>1</v>
      </c>
      <c r="CS884" s="10" t="s">
        <v>2</v>
      </c>
      <c r="CT884" s="24" t="s">
        <v>3</v>
      </c>
      <c r="CU884" s="12" t="s">
        <v>0</v>
      </c>
      <c r="CV884" s="11" t="s">
        <v>1</v>
      </c>
      <c r="CW884" s="10" t="s">
        <v>2</v>
      </c>
      <c r="CX884" s="16" t="s">
        <v>3</v>
      </c>
      <c r="CY884" s="12" t="s">
        <v>0</v>
      </c>
      <c r="CZ884" s="11" t="s">
        <v>1</v>
      </c>
      <c r="DA884" s="10" t="s">
        <v>2</v>
      </c>
      <c r="DB884" s="24" t="s">
        <v>3</v>
      </c>
      <c r="DC884" s="12" t="s">
        <v>0</v>
      </c>
      <c r="DD884" s="11" t="s">
        <v>1</v>
      </c>
      <c r="DE884" s="10" t="s">
        <v>2</v>
      </c>
      <c r="DF884" s="16" t="s">
        <v>3</v>
      </c>
      <c r="DG884" s="12" t="s">
        <v>0</v>
      </c>
      <c r="DH884" s="11" t="s">
        <v>1</v>
      </c>
      <c r="DI884" s="10" t="s">
        <v>2</v>
      </c>
      <c r="DJ884" s="24" t="s">
        <v>3</v>
      </c>
      <c r="DK884" s="12" t="s">
        <v>0</v>
      </c>
      <c r="DL884" s="11" t="s">
        <v>1</v>
      </c>
      <c r="DM884" s="10" t="s">
        <v>2</v>
      </c>
      <c r="DN884" s="16" t="s">
        <v>3</v>
      </c>
      <c r="DO884" s="12" t="s">
        <v>0</v>
      </c>
      <c r="DP884" s="11" t="s">
        <v>1</v>
      </c>
      <c r="DQ884" s="10" t="s">
        <v>2</v>
      </c>
      <c r="DR884" s="24" t="s">
        <v>3</v>
      </c>
      <c r="DS884" s="12" t="s">
        <v>0</v>
      </c>
      <c r="DT884" s="11" t="s">
        <v>1</v>
      </c>
      <c r="DU884" s="10" t="s">
        <v>2</v>
      </c>
      <c r="DV884" s="24" t="s">
        <v>3</v>
      </c>
      <c r="DW884" s="12" t="s">
        <v>0</v>
      </c>
      <c r="DX884" s="11" t="s">
        <v>1</v>
      </c>
      <c r="DY884" s="10" t="s">
        <v>2</v>
      </c>
      <c r="DZ884" s="16" t="s">
        <v>3</v>
      </c>
      <c r="EA884" s="12" t="s">
        <v>0</v>
      </c>
      <c r="EB884" s="11" t="s">
        <v>1</v>
      </c>
      <c r="EC884" s="10" t="s">
        <v>2</v>
      </c>
      <c r="ED884" s="24" t="s">
        <v>3</v>
      </c>
      <c r="EE884" s="12" t="s">
        <v>0</v>
      </c>
      <c r="EF884" s="11" t="s">
        <v>1</v>
      </c>
      <c r="EG884" s="10" t="s">
        <v>2</v>
      </c>
      <c r="EH884" s="16" t="s">
        <v>3</v>
      </c>
      <c r="EI884" s="12" t="s">
        <v>0</v>
      </c>
      <c r="EJ884" s="11" t="s">
        <v>1</v>
      </c>
      <c r="EK884" s="10" t="s">
        <v>2</v>
      </c>
      <c r="EL884" s="24" t="s">
        <v>3</v>
      </c>
      <c r="EM884" s="12" t="s">
        <v>0</v>
      </c>
      <c r="EN884" s="11" t="s">
        <v>1</v>
      </c>
      <c r="EO884" s="10" t="s">
        <v>2</v>
      </c>
      <c r="EP884" s="16" t="s">
        <v>3</v>
      </c>
      <c r="EQ884" s="12" t="s">
        <v>0</v>
      </c>
      <c r="ER884" s="11" t="s">
        <v>1</v>
      </c>
      <c r="ES884" s="10" t="s">
        <v>2</v>
      </c>
      <c r="ET884" s="24" t="s">
        <v>3</v>
      </c>
      <c r="EU884" s="12" t="s">
        <v>0</v>
      </c>
      <c r="EV884" s="11" t="s">
        <v>1</v>
      </c>
      <c r="EW884" s="10" t="s">
        <v>2</v>
      </c>
      <c r="EX884" s="16" t="s">
        <v>3</v>
      </c>
      <c r="EY884" s="12" t="s">
        <v>0</v>
      </c>
      <c r="EZ884" s="11" t="s">
        <v>1</v>
      </c>
      <c r="FA884" s="10" t="s">
        <v>2</v>
      </c>
      <c r="FB884" s="24" t="s">
        <v>3</v>
      </c>
      <c r="FC884" s="12" t="s">
        <v>0</v>
      </c>
      <c r="FD884" s="11" t="s">
        <v>1</v>
      </c>
      <c r="FE884" s="10" t="s">
        <v>2</v>
      </c>
      <c r="FF884" s="16" t="s">
        <v>3</v>
      </c>
      <c r="FG884" s="12" t="s">
        <v>0</v>
      </c>
      <c r="FH884" s="11" t="s">
        <v>1</v>
      </c>
      <c r="FI884" s="10" t="s">
        <v>2</v>
      </c>
      <c r="FJ884" s="24" t="s">
        <v>3</v>
      </c>
      <c r="FK884" s="12" t="s">
        <v>0</v>
      </c>
      <c r="FL884" s="11" t="s">
        <v>1</v>
      </c>
      <c r="FM884" s="10" t="s">
        <v>2</v>
      </c>
      <c r="FN884" s="87" t="s">
        <v>3</v>
      </c>
      <c r="FO884" s="86"/>
    </row>
    <row r="885" spans="1:171" x14ac:dyDescent="0.2">
      <c r="A885" s="1"/>
      <c r="B885" s="69" t="s">
        <v>83</v>
      </c>
      <c r="C885" s="22"/>
      <c r="D885" s="9"/>
      <c r="E885" s="9"/>
      <c r="F885" s="9"/>
      <c r="G885" s="22"/>
      <c r="H885" s="9"/>
      <c r="I885" s="9"/>
      <c r="J885" s="9"/>
      <c r="K885" s="22"/>
      <c r="L885" s="9"/>
      <c r="M885" s="9"/>
      <c r="N885" s="9"/>
      <c r="O885" s="22"/>
      <c r="P885" s="9"/>
      <c r="Q885" s="9"/>
      <c r="R885" s="9"/>
      <c r="S885" s="22"/>
      <c r="T885" s="9"/>
      <c r="U885" s="9"/>
      <c r="V885" s="9"/>
      <c r="W885" s="22"/>
      <c r="X885" s="9"/>
      <c r="Y885" s="9"/>
      <c r="Z885" s="9"/>
      <c r="AA885" s="22"/>
      <c r="AB885" s="9"/>
      <c r="AC885" s="9"/>
      <c r="AD885" s="9"/>
      <c r="AE885" s="22"/>
      <c r="AF885" s="9"/>
      <c r="AG885" s="9"/>
      <c r="AH885" s="9"/>
      <c r="AI885" s="22"/>
      <c r="AJ885" s="9"/>
      <c r="AK885" s="9"/>
      <c r="AL885" s="9"/>
      <c r="AM885" s="22"/>
      <c r="AN885" s="9"/>
      <c r="AO885" s="9"/>
      <c r="AP885" s="9"/>
      <c r="AQ885" s="22"/>
      <c r="AR885" s="9"/>
      <c r="AS885" s="9"/>
      <c r="AT885" s="9"/>
      <c r="AU885" s="22"/>
      <c r="AV885" s="9"/>
      <c r="AW885" s="9"/>
      <c r="AX885" s="32"/>
      <c r="AY885" s="22"/>
      <c r="AZ885" s="9"/>
      <c r="BA885" s="9"/>
      <c r="BB885" s="9"/>
      <c r="BC885" s="22"/>
      <c r="BD885" s="9"/>
      <c r="BE885" s="9"/>
      <c r="BF885" s="32"/>
      <c r="BG885" s="22"/>
      <c r="BH885" s="9"/>
      <c r="BI885" s="9"/>
      <c r="BJ885" s="9"/>
      <c r="BK885" s="22"/>
      <c r="BL885" s="9"/>
      <c r="BM885" s="9"/>
      <c r="BN885" s="32"/>
      <c r="BO885" s="22"/>
      <c r="BP885" s="9"/>
      <c r="BQ885" s="9"/>
      <c r="BR885" s="9"/>
      <c r="BS885" s="22"/>
      <c r="BT885" s="9"/>
      <c r="BU885" s="9"/>
      <c r="BV885" s="32"/>
      <c r="BW885" s="22"/>
      <c r="BX885" s="9"/>
      <c r="BY885" s="9"/>
      <c r="BZ885" s="9"/>
      <c r="CA885" s="22"/>
      <c r="CB885" s="9"/>
      <c r="CC885" s="9"/>
      <c r="CD885" s="32"/>
      <c r="CE885" s="22"/>
      <c r="CF885" s="9"/>
      <c r="CG885" s="9"/>
      <c r="CH885" s="9"/>
      <c r="CI885" s="22"/>
      <c r="CJ885" s="9"/>
      <c r="CK885" s="9"/>
      <c r="CL885" s="32"/>
      <c r="CM885" s="22"/>
      <c r="CN885" s="9"/>
      <c r="CO885" s="9"/>
      <c r="CP885" s="9"/>
      <c r="CQ885" s="22"/>
      <c r="CR885" s="9"/>
      <c r="CS885" s="9"/>
      <c r="CT885" s="32"/>
      <c r="CU885" s="22"/>
      <c r="CV885" s="9"/>
      <c r="CW885" s="9"/>
      <c r="CX885" s="9"/>
      <c r="CY885" s="22"/>
      <c r="CZ885" s="9"/>
      <c r="DA885" s="9"/>
      <c r="DB885" s="32"/>
      <c r="DC885" s="22"/>
      <c r="DD885" s="9"/>
      <c r="DE885" s="9"/>
      <c r="DF885" s="9"/>
      <c r="DG885" s="22"/>
      <c r="DH885" s="9"/>
      <c r="DI885" s="9"/>
      <c r="DJ885" s="32"/>
      <c r="DK885" s="22"/>
      <c r="DL885" s="9"/>
      <c r="DM885" s="9"/>
      <c r="DN885" s="9"/>
      <c r="DO885" s="22"/>
      <c r="DP885" s="9"/>
      <c r="DQ885" s="9"/>
      <c r="DR885" s="32"/>
      <c r="DS885" s="22"/>
      <c r="DT885" s="9"/>
      <c r="DU885" s="9"/>
      <c r="DV885" s="32"/>
      <c r="DW885" s="22"/>
      <c r="DX885" s="9"/>
      <c r="DY885" s="9"/>
      <c r="DZ885" s="9"/>
      <c r="EA885" s="22"/>
      <c r="EB885" s="9"/>
      <c r="EC885" s="9"/>
      <c r="ED885" s="32"/>
      <c r="EE885" s="22"/>
      <c r="EF885" s="9"/>
      <c r="EG885" s="9"/>
      <c r="EH885" s="9"/>
      <c r="EI885" s="22"/>
      <c r="EJ885" s="9"/>
      <c r="EK885" s="9"/>
      <c r="EL885" s="32"/>
      <c r="EM885" s="22"/>
      <c r="EN885" s="9"/>
      <c r="EO885" s="9"/>
      <c r="EP885" s="9"/>
      <c r="EQ885" s="22"/>
      <c r="ER885" s="9"/>
      <c r="ES885" s="9"/>
      <c r="ET885" s="32"/>
      <c r="EU885" s="22"/>
      <c r="EV885" s="9"/>
      <c r="EW885" s="9"/>
      <c r="EX885" s="9"/>
      <c r="EY885" s="22"/>
      <c r="EZ885" s="9"/>
      <c r="FA885" s="9"/>
      <c r="FB885" s="32"/>
      <c r="FC885" s="22"/>
      <c r="FD885" s="9"/>
      <c r="FE885" s="9"/>
      <c r="FF885" s="9"/>
      <c r="FG885" s="22"/>
      <c r="FH885" s="9"/>
      <c r="FI885" s="9"/>
      <c r="FJ885" s="32"/>
      <c r="FK885" s="22"/>
      <c r="FL885" s="9"/>
      <c r="FM885" s="9"/>
      <c r="FN885" s="32"/>
      <c r="FO885" s="86"/>
    </row>
    <row r="886" spans="1:17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</row>
    <row r="887" spans="1:171" x14ac:dyDescent="0.2">
      <c r="A887" s="1"/>
      <c r="B887" s="314" t="s">
        <v>60</v>
      </c>
      <c r="C887" s="311" t="s">
        <v>100</v>
      </c>
      <c r="D887" s="312"/>
      <c r="E887" s="312"/>
      <c r="F887" s="313"/>
      <c r="G887" s="311" t="s">
        <v>101</v>
      </c>
      <c r="H887" s="312"/>
      <c r="I887" s="312"/>
      <c r="J887" s="313"/>
      <c r="K887" s="311" t="s">
        <v>102</v>
      </c>
      <c r="L887" s="312"/>
      <c r="M887" s="312"/>
      <c r="N887" s="313"/>
      <c r="O887" s="311" t="s">
        <v>103</v>
      </c>
      <c r="P887" s="312"/>
      <c r="Q887" s="312"/>
      <c r="R887" s="313"/>
      <c r="S887" s="311" t="s">
        <v>104</v>
      </c>
      <c r="T887" s="312"/>
      <c r="U887" s="312"/>
      <c r="V887" s="313"/>
      <c r="W887" s="311" t="s">
        <v>105</v>
      </c>
      <c r="X887" s="312"/>
      <c r="Y887" s="312"/>
      <c r="Z887" s="313"/>
      <c r="AA887" s="311" t="s">
        <v>106</v>
      </c>
      <c r="AB887" s="312"/>
      <c r="AC887" s="312"/>
      <c r="AD887" s="313"/>
      <c r="AE887" s="311" t="s">
        <v>107</v>
      </c>
      <c r="AF887" s="312"/>
      <c r="AG887" s="312"/>
      <c r="AH887" s="313"/>
      <c r="AI887" s="311" t="s">
        <v>108</v>
      </c>
      <c r="AJ887" s="312"/>
      <c r="AK887" s="312"/>
      <c r="AL887" s="313"/>
      <c r="AM887" s="311" t="s">
        <v>109</v>
      </c>
      <c r="AN887" s="312"/>
      <c r="AO887" s="312"/>
      <c r="AP887" s="313"/>
      <c r="AQ887" s="311" t="s">
        <v>110</v>
      </c>
      <c r="AR887" s="312"/>
      <c r="AS887" s="312"/>
      <c r="AT887" s="313"/>
      <c r="AU887" s="311" t="s">
        <v>111</v>
      </c>
      <c r="AV887" s="312"/>
      <c r="AW887" s="312"/>
      <c r="AX887" s="313"/>
      <c r="AY887" s="311" t="s">
        <v>112</v>
      </c>
      <c r="AZ887" s="312"/>
      <c r="BA887" s="312"/>
      <c r="BB887" s="313"/>
      <c r="BC887" s="311" t="s">
        <v>113</v>
      </c>
      <c r="BD887" s="312"/>
      <c r="BE887" s="312"/>
      <c r="BF887" s="313"/>
      <c r="BG887" s="311" t="s">
        <v>114</v>
      </c>
      <c r="BH887" s="312"/>
      <c r="BI887" s="312"/>
      <c r="BJ887" s="313"/>
      <c r="BK887" s="311" t="s">
        <v>115</v>
      </c>
      <c r="BL887" s="312"/>
      <c r="BM887" s="312"/>
      <c r="BN887" s="313"/>
      <c r="BO887" s="311" t="s">
        <v>116</v>
      </c>
      <c r="BP887" s="312"/>
      <c r="BQ887" s="312"/>
      <c r="BR887" s="313"/>
      <c r="BS887" s="311" t="s">
        <v>117</v>
      </c>
      <c r="BT887" s="312"/>
      <c r="BU887" s="312"/>
      <c r="BV887" s="313"/>
      <c r="BW887" s="311" t="s">
        <v>118</v>
      </c>
      <c r="BX887" s="312"/>
      <c r="BY887" s="312"/>
      <c r="BZ887" s="313"/>
      <c r="CA887" s="311" t="s">
        <v>119</v>
      </c>
      <c r="CB887" s="312"/>
      <c r="CC887" s="312"/>
      <c r="CD887" s="313"/>
      <c r="CE887" s="311" t="s">
        <v>120</v>
      </c>
      <c r="CF887" s="312"/>
      <c r="CG887" s="312"/>
      <c r="CH887" s="313"/>
      <c r="CI887" s="311" t="s">
        <v>121</v>
      </c>
      <c r="CJ887" s="312"/>
      <c r="CK887" s="312"/>
      <c r="CL887" s="313"/>
      <c r="CM887" s="311" t="s">
        <v>122</v>
      </c>
      <c r="CN887" s="312"/>
      <c r="CO887" s="312"/>
      <c r="CP887" s="313"/>
      <c r="CQ887" s="311" t="s">
        <v>123</v>
      </c>
      <c r="CR887" s="312"/>
      <c r="CS887" s="312"/>
      <c r="CT887" s="313"/>
      <c r="CU887" s="311" t="s">
        <v>124</v>
      </c>
      <c r="CV887" s="312"/>
      <c r="CW887" s="312"/>
      <c r="CX887" s="313"/>
      <c r="CY887" s="311" t="s">
        <v>125</v>
      </c>
      <c r="CZ887" s="312"/>
      <c r="DA887" s="312"/>
      <c r="DB887" s="313"/>
      <c r="DC887" s="311" t="s">
        <v>126</v>
      </c>
      <c r="DD887" s="312"/>
      <c r="DE887" s="312"/>
      <c r="DF887" s="313"/>
      <c r="DG887" s="311" t="s">
        <v>127</v>
      </c>
      <c r="DH887" s="312"/>
      <c r="DI887" s="312"/>
      <c r="DJ887" s="313"/>
      <c r="DK887" s="311" t="s">
        <v>128</v>
      </c>
      <c r="DL887" s="312"/>
      <c r="DM887" s="312"/>
      <c r="DN887" s="313"/>
      <c r="DO887" s="311" t="s">
        <v>129</v>
      </c>
      <c r="DP887" s="312"/>
      <c r="DQ887" s="312"/>
      <c r="DR887" s="313"/>
      <c r="DS887" s="311" t="s">
        <v>130</v>
      </c>
      <c r="DT887" s="312"/>
      <c r="DU887" s="312"/>
      <c r="DV887" s="313"/>
      <c r="DW887" s="311" t="s">
        <v>207</v>
      </c>
      <c r="DX887" s="312"/>
      <c r="DY887" s="312"/>
      <c r="DZ887" s="313"/>
      <c r="EA887" s="311" t="s">
        <v>208</v>
      </c>
      <c r="EB887" s="312"/>
      <c r="EC887" s="312"/>
      <c r="ED887" s="313"/>
      <c r="EE887" s="311" t="s">
        <v>209</v>
      </c>
      <c r="EF887" s="312"/>
      <c r="EG887" s="312"/>
      <c r="EH887" s="313"/>
      <c r="EI887" s="311" t="s">
        <v>210</v>
      </c>
      <c r="EJ887" s="312"/>
      <c r="EK887" s="312"/>
      <c r="EL887" s="313"/>
      <c r="EM887" s="311" t="s">
        <v>211</v>
      </c>
      <c r="EN887" s="312"/>
      <c r="EO887" s="312"/>
      <c r="EP887" s="313"/>
      <c r="EQ887" s="311" t="s">
        <v>212</v>
      </c>
      <c r="ER887" s="312"/>
      <c r="ES887" s="312"/>
      <c r="ET887" s="313"/>
      <c r="EU887" s="311" t="s">
        <v>213</v>
      </c>
      <c r="EV887" s="312"/>
      <c r="EW887" s="312"/>
      <c r="EX887" s="313"/>
      <c r="EY887" s="311" t="s">
        <v>214</v>
      </c>
      <c r="EZ887" s="312"/>
      <c r="FA887" s="312"/>
      <c r="FB887" s="313"/>
      <c r="FC887" s="311" t="s">
        <v>215</v>
      </c>
      <c r="FD887" s="312"/>
      <c r="FE887" s="312"/>
      <c r="FF887" s="313"/>
      <c r="FG887" s="311" t="s">
        <v>216</v>
      </c>
      <c r="FH887" s="312"/>
      <c r="FI887" s="312"/>
      <c r="FJ887" s="313"/>
      <c r="FK887" s="311" t="s">
        <v>217</v>
      </c>
      <c r="FL887" s="312"/>
      <c r="FM887" s="312"/>
      <c r="FN887" s="313"/>
      <c r="FO887" s="86"/>
    </row>
    <row r="888" spans="1:171" x14ac:dyDescent="0.2">
      <c r="A888" s="1"/>
      <c r="B888" s="316"/>
      <c r="C888" s="12" t="s">
        <v>0</v>
      </c>
      <c r="D888" s="11" t="s">
        <v>1</v>
      </c>
      <c r="E888" s="10" t="s">
        <v>2</v>
      </c>
      <c r="F888" s="16" t="s">
        <v>3</v>
      </c>
      <c r="G888" s="12" t="s">
        <v>0</v>
      </c>
      <c r="H888" s="11" t="s">
        <v>1</v>
      </c>
      <c r="I888" s="10" t="s">
        <v>2</v>
      </c>
      <c r="J888" s="16" t="s">
        <v>3</v>
      </c>
      <c r="K888" s="12" t="s">
        <v>0</v>
      </c>
      <c r="L888" s="11" t="s">
        <v>1</v>
      </c>
      <c r="M888" s="10" t="s">
        <v>2</v>
      </c>
      <c r="N888" s="16" t="s">
        <v>3</v>
      </c>
      <c r="O888" s="12" t="s">
        <v>0</v>
      </c>
      <c r="P888" s="11" t="s">
        <v>1</v>
      </c>
      <c r="Q888" s="10" t="s">
        <v>2</v>
      </c>
      <c r="R888" s="16" t="s">
        <v>3</v>
      </c>
      <c r="S888" s="12" t="s">
        <v>0</v>
      </c>
      <c r="T888" s="11" t="s">
        <v>1</v>
      </c>
      <c r="U888" s="10" t="s">
        <v>2</v>
      </c>
      <c r="V888" s="16" t="s">
        <v>3</v>
      </c>
      <c r="W888" s="12" t="s">
        <v>0</v>
      </c>
      <c r="X888" s="11" t="s">
        <v>1</v>
      </c>
      <c r="Y888" s="10" t="s">
        <v>2</v>
      </c>
      <c r="Z888" s="16" t="s">
        <v>3</v>
      </c>
      <c r="AA888" s="12" t="s">
        <v>0</v>
      </c>
      <c r="AB888" s="11" t="s">
        <v>1</v>
      </c>
      <c r="AC888" s="10" t="s">
        <v>2</v>
      </c>
      <c r="AD888" s="16" t="s">
        <v>3</v>
      </c>
      <c r="AE888" s="12" t="s">
        <v>0</v>
      </c>
      <c r="AF888" s="11" t="s">
        <v>1</v>
      </c>
      <c r="AG888" s="10" t="s">
        <v>2</v>
      </c>
      <c r="AH888" s="16" t="s">
        <v>3</v>
      </c>
      <c r="AI888" s="12" t="s">
        <v>0</v>
      </c>
      <c r="AJ888" s="11" t="s">
        <v>1</v>
      </c>
      <c r="AK888" s="10" t="s">
        <v>2</v>
      </c>
      <c r="AL888" s="16" t="s">
        <v>3</v>
      </c>
      <c r="AM888" s="12" t="s">
        <v>0</v>
      </c>
      <c r="AN888" s="11" t="s">
        <v>1</v>
      </c>
      <c r="AO888" s="10" t="s">
        <v>2</v>
      </c>
      <c r="AP888" s="16" t="s">
        <v>3</v>
      </c>
      <c r="AQ888" s="12" t="s">
        <v>0</v>
      </c>
      <c r="AR888" s="11" t="s">
        <v>1</v>
      </c>
      <c r="AS888" s="10" t="s">
        <v>2</v>
      </c>
      <c r="AT888" s="16" t="s">
        <v>3</v>
      </c>
      <c r="AU888" s="12" t="s">
        <v>0</v>
      </c>
      <c r="AV888" s="11" t="s">
        <v>1</v>
      </c>
      <c r="AW888" s="10" t="s">
        <v>2</v>
      </c>
      <c r="AX888" s="24" t="s">
        <v>3</v>
      </c>
      <c r="AY888" s="12" t="s">
        <v>0</v>
      </c>
      <c r="AZ888" s="11" t="s">
        <v>1</v>
      </c>
      <c r="BA888" s="10" t="s">
        <v>2</v>
      </c>
      <c r="BB888" s="16" t="s">
        <v>3</v>
      </c>
      <c r="BC888" s="12" t="s">
        <v>0</v>
      </c>
      <c r="BD888" s="11" t="s">
        <v>1</v>
      </c>
      <c r="BE888" s="10" t="s">
        <v>2</v>
      </c>
      <c r="BF888" s="24" t="s">
        <v>3</v>
      </c>
      <c r="BG888" s="12" t="s">
        <v>0</v>
      </c>
      <c r="BH888" s="11" t="s">
        <v>1</v>
      </c>
      <c r="BI888" s="10" t="s">
        <v>2</v>
      </c>
      <c r="BJ888" s="16" t="s">
        <v>3</v>
      </c>
      <c r="BK888" s="12" t="s">
        <v>0</v>
      </c>
      <c r="BL888" s="11" t="s">
        <v>1</v>
      </c>
      <c r="BM888" s="10" t="s">
        <v>2</v>
      </c>
      <c r="BN888" s="24" t="s">
        <v>3</v>
      </c>
      <c r="BO888" s="12" t="s">
        <v>0</v>
      </c>
      <c r="BP888" s="11" t="s">
        <v>1</v>
      </c>
      <c r="BQ888" s="10" t="s">
        <v>2</v>
      </c>
      <c r="BR888" s="16" t="s">
        <v>3</v>
      </c>
      <c r="BS888" s="12" t="s">
        <v>0</v>
      </c>
      <c r="BT888" s="11" t="s">
        <v>1</v>
      </c>
      <c r="BU888" s="10" t="s">
        <v>2</v>
      </c>
      <c r="BV888" s="24" t="s">
        <v>3</v>
      </c>
      <c r="BW888" s="12" t="s">
        <v>0</v>
      </c>
      <c r="BX888" s="11" t="s">
        <v>1</v>
      </c>
      <c r="BY888" s="10" t="s">
        <v>2</v>
      </c>
      <c r="BZ888" s="16" t="s">
        <v>3</v>
      </c>
      <c r="CA888" s="12" t="s">
        <v>0</v>
      </c>
      <c r="CB888" s="11" t="s">
        <v>1</v>
      </c>
      <c r="CC888" s="10" t="s">
        <v>2</v>
      </c>
      <c r="CD888" s="24" t="s">
        <v>3</v>
      </c>
      <c r="CE888" s="12" t="s">
        <v>0</v>
      </c>
      <c r="CF888" s="11" t="s">
        <v>1</v>
      </c>
      <c r="CG888" s="10" t="s">
        <v>2</v>
      </c>
      <c r="CH888" s="16" t="s">
        <v>3</v>
      </c>
      <c r="CI888" s="12" t="s">
        <v>0</v>
      </c>
      <c r="CJ888" s="11" t="s">
        <v>1</v>
      </c>
      <c r="CK888" s="10" t="s">
        <v>2</v>
      </c>
      <c r="CL888" s="24" t="s">
        <v>3</v>
      </c>
      <c r="CM888" s="12" t="s">
        <v>0</v>
      </c>
      <c r="CN888" s="11" t="s">
        <v>1</v>
      </c>
      <c r="CO888" s="10" t="s">
        <v>2</v>
      </c>
      <c r="CP888" s="16" t="s">
        <v>3</v>
      </c>
      <c r="CQ888" s="12" t="s">
        <v>0</v>
      </c>
      <c r="CR888" s="11" t="s">
        <v>1</v>
      </c>
      <c r="CS888" s="10" t="s">
        <v>2</v>
      </c>
      <c r="CT888" s="24" t="s">
        <v>3</v>
      </c>
      <c r="CU888" s="12" t="s">
        <v>0</v>
      </c>
      <c r="CV888" s="11" t="s">
        <v>1</v>
      </c>
      <c r="CW888" s="10" t="s">
        <v>2</v>
      </c>
      <c r="CX888" s="16" t="s">
        <v>3</v>
      </c>
      <c r="CY888" s="12" t="s">
        <v>0</v>
      </c>
      <c r="CZ888" s="11" t="s">
        <v>1</v>
      </c>
      <c r="DA888" s="10" t="s">
        <v>2</v>
      </c>
      <c r="DB888" s="24" t="s">
        <v>3</v>
      </c>
      <c r="DC888" s="12" t="s">
        <v>0</v>
      </c>
      <c r="DD888" s="11" t="s">
        <v>1</v>
      </c>
      <c r="DE888" s="10" t="s">
        <v>2</v>
      </c>
      <c r="DF888" s="16" t="s">
        <v>3</v>
      </c>
      <c r="DG888" s="12" t="s">
        <v>0</v>
      </c>
      <c r="DH888" s="11" t="s">
        <v>1</v>
      </c>
      <c r="DI888" s="10" t="s">
        <v>2</v>
      </c>
      <c r="DJ888" s="24" t="s">
        <v>3</v>
      </c>
      <c r="DK888" s="12" t="s">
        <v>0</v>
      </c>
      <c r="DL888" s="11" t="s">
        <v>1</v>
      </c>
      <c r="DM888" s="10" t="s">
        <v>2</v>
      </c>
      <c r="DN888" s="16" t="s">
        <v>3</v>
      </c>
      <c r="DO888" s="12" t="s">
        <v>0</v>
      </c>
      <c r="DP888" s="11" t="s">
        <v>1</v>
      </c>
      <c r="DQ888" s="10" t="s">
        <v>2</v>
      </c>
      <c r="DR888" s="24" t="s">
        <v>3</v>
      </c>
      <c r="DS888" s="12" t="s">
        <v>0</v>
      </c>
      <c r="DT888" s="11" t="s">
        <v>1</v>
      </c>
      <c r="DU888" s="10" t="s">
        <v>2</v>
      </c>
      <c r="DV888" s="24" t="s">
        <v>3</v>
      </c>
      <c r="DW888" s="12" t="s">
        <v>0</v>
      </c>
      <c r="DX888" s="11" t="s">
        <v>1</v>
      </c>
      <c r="DY888" s="10" t="s">
        <v>2</v>
      </c>
      <c r="DZ888" s="16" t="s">
        <v>3</v>
      </c>
      <c r="EA888" s="12" t="s">
        <v>0</v>
      </c>
      <c r="EB888" s="11" t="s">
        <v>1</v>
      </c>
      <c r="EC888" s="10" t="s">
        <v>2</v>
      </c>
      <c r="ED888" s="24" t="s">
        <v>3</v>
      </c>
      <c r="EE888" s="12" t="s">
        <v>0</v>
      </c>
      <c r="EF888" s="11" t="s">
        <v>1</v>
      </c>
      <c r="EG888" s="10" t="s">
        <v>2</v>
      </c>
      <c r="EH888" s="16" t="s">
        <v>3</v>
      </c>
      <c r="EI888" s="12" t="s">
        <v>0</v>
      </c>
      <c r="EJ888" s="11" t="s">
        <v>1</v>
      </c>
      <c r="EK888" s="10" t="s">
        <v>2</v>
      </c>
      <c r="EL888" s="24" t="s">
        <v>3</v>
      </c>
      <c r="EM888" s="12" t="s">
        <v>0</v>
      </c>
      <c r="EN888" s="11" t="s">
        <v>1</v>
      </c>
      <c r="EO888" s="10" t="s">
        <v>2</v>
      </c>
      <c r="EP888" s="16" t="s">
        <v>3</v>
      </c>
      <c r="EQ888" s="12" t="s">
        <v>0</v>
      </c>
      <c r="ER888" s="11" t="s">
        <v>1</v>
      </c>
      <c r="ES888" s="10" t="s">
        <v>2</v>
      </c>
      <c r="ET888" s="24" t="s">
        <v>3</v>
      </c>
      <c r="EU888" s="12" t="s">
        <v>0</v>
      </c>
      <c r="EV888" s="11" t="s">
        <v>1</v>
      </c>
      <c r="EW888" s="10" t="s">
        <v>2</v>
      </c>
      <c r="EX888" s="16" t="s">
        <v>3</v>
      </c>
      <c r="EY888" s="12" t="s">
        <v>0</v>
      </c>
      <c r="EZ888" s="11" t="s">
        <v>1</v>
      </c>
      <c r="FA888" s="10" t="s">
        <v>2</v>
      </c>
      <c r="FB888" s="24" t="s">
        <v>3</v>
      </c>
      <c r="FC888" s="12" t="s">
        <v>0</v>
      </c>
      <c r="FD888" s="11" t="s">
        <v>1</v>
      </c>
      <c r="FE888" s="10" t="s">
        <v>2</v>
      </c>
      <c r="FF888" s="16" t="s">
        <v>3</v>
      </c>
      <c r="FG888" s="12" t="s">
        <v>0</v>
      </c>
      <c r="FH888" s="11" t="s">
        <v>1</v>
      </c>
      <c r="FI888" s="10" t="s">
        <v>2</v>
      </c>
      <c r="FJ888" s="24" t="s">
        <v>3</v>
      </c>
      <c r="FK888" s="12" t="s">
        <v>0</v>
      </c>
      <c r="FL888" s="11" t="s">
        <v>1</v>
      </c>
      <c r="FM888" s="10" t="s">
        <v>2</v>
      </c>
      <c r="FN888" s="87" t="s">
        <v>3</v>
      </c>
      <c r="FO888" s="86"/>
    </row>
    <row r="889" spans="1:171" x14ac:dyDescent="0.2">
      <c r="A889" s="1"/>
      <c r="B889" s="69" t="s">
        <v>83</v>
      </c>
      <c r="C889" s="22">
        <v>958778.98369999998</v>
      </c>
      <c r="D889" s="9">
        <v>170372361.3215</v>
      </c>
      <c r="E889" s="9">
        <v>0</v>
      </c>
      <c r="F889" s="9">
        <v>136341212.0587</v>
      </c>
      <c r="G889" s="22">
        <v>1108527.2313000001</v>
      </c>
      <c r="H889" s="9">
        <v>200622886.52160001</v>
      </c>
      <c r="I889" s="9">
        <v>0</v>
      </c>
      <c r="J889" s="9">
        <v>171314098.27200001</v>
      </c>
      <c r="K889" s="22">
        <v>1010419.7777</v>
      </c>
      <c r="L889" s="9">
        <v>181913400.5767</v>
      </c>
      <c r="M889" s="9">
        <v>0</v>
      </c>
      <c r="N889" s="9">
        <v>162404974.10440001</v>
      </c>
      <c r="O889" s="22">
        <v>874185.34550000005</v>
      </c>
      <c r="P889" s="9">
        <v>146708957.77079999</v>
      </c>
      <c r="Q889" s="9">
        <v>0</v>
      </c>
      <c r="R889" s="9">
        <v>124681332.6046</v>
      </c>
      <c r="S889" s="22">
        <v>1269689.6298</v>
      </c>
      <c r="T889" s="9">
        <v>222652501.13409999</v>
      </c>
      <c r="U889" s="9">
        <v>0</v>
      </c>
      <c r="V889" s="9">
        <v>188217881.38249999</v>
      </c>
      <c r="W889" s="22">
        <v>1092878.7023</v>
      </c>
      <c r="X889" s="9">
        <v>183723922.74439999</v>
      </c>
      <c r="Y889" s="9">
        <v>0</v>
      </c>
      <c r="Z889" s="9">
        <v>153988247.3089</v>
      </c>
      <c r="AA889" s="22">
        <v>954862.66929999995</v>
      </c>
      <c r="AB889" s="9">
        <v>166498639.6435</v>
      </c>
      <c r="AC889" s="9">
        <v>0</v>
      </c>
      <c r="AD889" s="9">
        <v>133956490.3875</v>
      </c>
      <c r="AE889" s="22">
        <v>951114.77480000001</v>
      </c>
      <c r="AF889" s="9">
        <v>169586471.52059999</v>
      </c>
      <c r="AG889" s="9">
        <v>0</v>
      </c>
      <c r="AH889" s="9">
        <v>136098758.35870001</v>
      </c>
      <c r="AI889" s="22">
        <v>1094487.7963</v>
      </c>
      <c r="AJ889" s="9">
        <v>198591015.45919999</v>
      </c>
      <c r="AK889" s="9">
        <v>0</v>
      </c>
      <c r="AL889" s="9">
        <v>166087632.67570001</v>
      </c>
      <c r="AM889" s="22">
        <v>1182348.3998</v>
      </c>
      <c r="AN889" s="9">
        <v>215816482.40540001</v>
      </c>
      <c r="AO889" s="9">
        <v>0</v>
      </c>
      <c r="AP889" s="9">
        <v>193460647.7832</v>
      </c>
      <c r="AQ889" s="22">
        <v>1006930.8119</v>
      </c>
      <c r="AR889" s="9">
        <v>174637297.4294</v>
      </c>
      <c r="AS889" s="9">
        <v>0</v>
      </c>
      <c r="AT889" s="9">
        <v>142000918.74160001</v>
      </c>
      <c r="AU889" s="22">
        <v>967756.90430000005</v>
      </c>
      <c r="AV889" s="9">
        <v>168293931.36700001</v>
      </c>
      <c r="AW889" s="9">
        <v>0</v>
      </c>
      <c r="AX889" s="32">
        <v>140249891.79100001</v>
      </c>
      <c r="AY889" s="22">
        <v>1061855.3448000001</v>
      </c>
      <c r="AZ889" s="9">
        <v>180095136.74790001</v>
      </c>
      <c r="BA889" s="9">
        <v>0</v>
      </c>
      <c r="BB889" s="9">
        <v>153616160.8626</v>
      </c>
      <c r="BC889" s="22">
        <v>838051.25170000002</v>
      </c>
      <c r="BD889" s="9">
        <v>143136586.37549999</v>
      </c>
      <c r="BE889" s="9">
        <v>0</v>
      </c>
      <c r="BF889" s="32">
        <v>118853557.93430001</v>
      </c>
      <c r="BG889" s="22">
        <v>941868.12250000006</v>
      </c>
      <c r="BH889" s="9">
        <v>170806742.9039</v>
      </c>
      <c r="BI889" s="9">
        <v>0</v>
      </c>
      <c r="BJ889" s="9">
        <v>138803592.06310001</v>
      </c>
      <c r="BK889" s="22">
        <v>1182390.3370999999</v>
      </c>
      <c r="BL889" s="9">
        <v>214845379.38730001</v>
      </c>
      <c r="BM889" s="9">
        <v>0</v>
      </c>
      <c r="BN889" s="32">
        <v>184848423.2764</v>
      </c>
      <c r="BO889" s="22">
        <v>1180787.6248999999</v>
      </c>
      <c r="BP889" s="9">
        <v>214723550.9526</v>
      </c>
      <c r="BQ889" s="9">
        <v>0</v>
      </c>
      <c r="BR889" s="9">
        <v>191983682.22350001</v>
      </c>
      <c r="BS889" s="22">
        <v>1017837.7203</v>
      </c>
      <c r="BT889" s="9">
        <v>172518417.2899</v>
      </c>
      <c r="BU889" s="9">
        <v>0</v>
      </c>
      <c r="BV889" s="32">
        <v>137192387.1952</v>
      </c>
      <c r="BW889" s="22">
        <v>1098687.9587000001</v>
      </c>
      <c r="BX889" s="9">
        <v>188602896.29809999</v>
      </c>
      <c r="BY889" s="9">
        <v>0</v>
      </c>
      <c r="BZ889" s="9">
        <v>152311885.88049999</v>
      </c>
      <c r="CA889" s="22">
        <v>1064752.7261000001</v>
      </c>
      <c r="CB889" s="9">
        <v>181268980.5291</v>
      </c>
      <c r="CC889" s="9">
        <v>0</v>
      </c>
      <c r="CD889" s="32">
        <v>144174332.23289999</v>
      </c>
      <c r="CE889" s="22">
        <v>1027689.8968</v>
      </c>
      <c r="CF889" s="9">
        <v>178018672.68279999</v>
      </c>
      <c r="CG889" s="9">
        <v>0</v>
      </c>
      <c r="CH889" s="9">
        <v>142233232.23289999</v>
      </c>
      <c r="CI889" s="22">
        <v>1013517.3961</v>
      </c>
      <c r="CJ889" s="9">
        <v>181532746.78819999</v>
      </c>
      <c r="CK889" s="9">
        <v>0</v>
      </c>
      <c r="CL889" s="32">
        <v>141966776.6507</v>
      </c>
      <c r="CM889" s="22">
        <v>1169073.9165000001</v>
      </c>
      <c r="CN889" s="9">
        <v>216998448.23890001</v>
      </c>
      <c r="CO889" s="9">
        <v>0</v>
      </c>
      <c r="CP889" s="9">
        <v>182920952.60429999</v>
      </c>
      <c r="CQ889" s="22">
        <v>1088245.9117999999</v>
      </c>
      <c r="CR889" s="9">
        <v>202973345.03259999</v>
      </c>
      <c r="CS889" s="9">
        <v>0</v>
      </c>
      <c r="CT889" s="32">
        <v>184692435.77669999</v>
      </c>
      <c r="CU889" s="22">
        <v>1253770.2082</v>
      </c>
      <c r="CV889" s="9">
        <v>219112966.3353</v>
      </c>
      <c r="CW889" s="9">
        <v>0</v>
      </c>
      <c r="CX889" s="9">
        <v>178618423.76249999</v>
      </c>
      <c r="CY889" s="22">
        <v>928142.43200000003</v>
      </c>
      <c r="CZ889" s="9">
        <v>160440194.08590001</v>
      </c>
      <c r="DA889" s="9">
        <v>0</v>
      </c>
      <c r="DB889" s="32">
        <v>131694266.96259999</v>
      </c>
      <c r="DC889" s="22">
        <v>1028088.7545</v>
      </c>
      <c r="DD889" s="9">
        <v>175398588.1257</v>
      </c>
      <c r="DE889" s="9">
        <v>0</v>
      </c>
      <c r="DF889" s="9">
        <v>140570480.4093</v>
      </c>
      <c r="DG889" s="22">
        <v>1088495.4580000001</v>
      </c>
      <c r="DH889" s="9">
        <v>187893831.12200001</v>
      </c>
      <c r="DI889" s="9">
        <v>0</v>
      </c>
      <c r="DJ889" s="32">
        <v>152408900.15880001</v>
      </c>
      <c r="DK889" s="22">
        <v>665086.79570000002</v>
      </c>
      <c r="DL889" s="9">
        <v>124611173.96600001</v>
      </c>
      <c r="DM889" s="9">
        <v>0</v>
      </c>
      <c r="DN889" s="9">
        <v>103254553.51899999</v>
      </c>
      <c r="DO889" s="22">
        <v>957906.66839999997</v>
      </c>
      <c r="DP889" s="9">
        <v>181383661.0968</v>
      </c>
      <c r="DQ889" s="9">
        <v>0</v>
      </c>
      <c r="DR889" s="32">
        <v>160038131.37560001</v>
      </c>
      <c r="DS889" s="22">
        <v>774843.10080000001</v>
      </c>
      <c r="DT889" s="9">
        <v>147386036.48230001</v>
      </c>
      <c r="DU889" s="9">
        <v>0</v>
      </c>
      <c r="DV889" s="32">
        <v>134567721.9131</v>
      </c>
      <c r="DW889" s="22">
        <v>911221.23880000005</v>
      </c>
      <c r="DX889" s="9">
        <v>169525106.76899999</v>
      </c>
      <c r="DY889" s="9">
        <v>0</v>
      </c>
      <c r="DZ889" s="9">
        <v>141213726.04269999</v>
      </c>
      <c r="EA889" s="22">
        <v>794297.0281</v>
      </c>
      <c r="EB889" s="9">
        <v>148674497.4452</v>
      </c>
      <c r="EC889" s="9">
        <v>0</v>
      </c>
      <c r="ED889" s="32">
        <v>126733792.68170001</v>
      </c>
      <c r="EE889" s="22">
        <v>817898.30530000001</v>
      </c>
      <c r="EF889" s="9">
        <v>150487941.1805</v>
      </c>
      <c r="EG889" s="9">
        <v>0</v>
      </c>
      <c r="EH889" s="9">
        <v>126533099.4023</v>
      </c>
      <c r="EI889" s="22">
        <v>881119.63410000002</v>
      </c>
      <c r="EJ889" s="9">
        <v>168356268.17609999</v>
      </c>
      <c r="EK889" s="9">
        <v>0</v>
      </c>
      <c r="EL889" s="32">
        <v>142091741.62239999</v>
      </c>
      <c r="EM889" s="22">
        <v>903515.18110000005</v>
      </c>
      <c r="EN889" s="9">
        <v>163272907.44980001</v>
      </c>
      <c r="EO889" s="9">
        <v>0</v>
      </c>
      <c r="EP889" s="9">
        <v>144263506.85609999</v>
      </c>
      <c r="EQ889" s="22">
        <v>848476.19519999996</v>
      </c>
      <c r="ER889" s="9">
        <v>159856363.99200001</v>
      </c>
      <c r="ES889" s="9">
        <v>0</v>
      </c>
      <c r="ET889" s="32">
        <v>141267220.43959999</v>
      </c>
      <c r="EU889" s="22">
        <v>949311.50820000004</v>
      </c>
      <c r="EV889" s="9">
        <v>179734504.04390001</v>
      </c>
      <c r="EW889" s="9">
        <v>0</v>
      </c>
      <c r="EX889" s="9">
        <v>160694606.368</v>
      </c>
      <c r="EY889" s="22">
        <v>773846.84629999998</v>
      </c>
      <c r="EZ889" s="9">
        <v>139314532.05109999</v>
      </c>
      <c r="FA889" s="9">
        <v>0</v>
      </c>
      <c r="FB889" s="32">
        <v>115423148.6839</v>
      </c>
      <c r="FC889" s="22">
        <v>870891.88729999994</v>
      </c>
      <c r="FD889" s="9">
        <v>156421444.5038</v>
      </c>
      <c r="FE889" s="9">
        <v>0</v>
      </c>
      <c r="FF889" s="9">
        <v>136294758.67050001</v>
      </c>
      <c r="FG889" s="22">
        <v>867846.71979999996</v>
      </c>
      <c r="FH889" s="9">
        <v>150547708.1135</v>
      </c>
      <c r="FI889" s="9">
        <v>0</v>
      </c>
      <c r="FJ889" s="32">
        <v>130860930.4606</v>
      </c>
      <c r="FK889" s="22">
        <v>800379.58250000002</v>
      </c>
      <c r="FL889" s="9">
        <v>143664241.09779999</v>
      </c>
      <c r="FM889" s="9">
        <v>0</v>
      </c>
      <c r="FN889" s="32">
        <v>125673793.2642</v>
      </c>
      <c r="FO889" s="86"/>
    </row>
    <row r="890" spans="1:17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</row>
    <row r="891" spans="1:171" x14ac:dyDescent="0.2">
      <c r="A891" s="1"/>
      <c r="B891" s="314" t="s">
        <v>61</v>
      </c>
      <c r="C891" s="311" t="s">
        <v>100</v>
      </c>
      <c r="D891" s="312"/>
      <c r="E891" s="312"/>
      <c r="F891" s="313"/>
      <c r="G891" s="311" t="s">
        <v>101</v>
      </c>
      <c r="H891" s="312"/>
      <c r="I891" s="312"/>
      <c r="J891" s="313"/>
      <c r="K891" s="311" t="s">
        <v>102</v>
      </c>
      <c r="L891" s="312"/>
      <c r="M891" s="312"/>
      <c r="N891" s="313"/>
      <c r="O891" s="311" t="s">
        <v>103</v>
      </c>
      <c r="P891" s="312"/>
      <c r="Q891" s="312"/>
      <c r="R891" s="313"/>
      <c r="S891" s="311" t="s">
        <v>104</v>
      </c>
      <c r="T891" s="312"/>
      <c r="U891" s="312"/>
      <c r="V891" s="313"/>
      <c r="W891" s="311" t="s">
        <v>105</v>
      </c>
      <c r="X891" s="312"/>
      <c r="Y891" s="312"/>
      <c r="Z891" s="313"/>
      <c r="AA891" s="311" t="s">
        <v>106</v>
      </c>
      <c r="AB891" s="312"/>
      <c r="AC891" s="312"/>
      <c r="AD891" s="313"/>
      <c r="AE891" s="311" t="s">
        <v>107</v>
      </c>
      <c r="AF891" s="312"/>
      <c r="AG891" s="312"/>
      <c r="AH891" s="313"/>
      <c r="AI891" s="311" t="s">
        <v>108</v>
      </c>
      <c r="AJ891" s="312"/>
      <c r="AK891" s="312"/>
      <c r="AL891" s="313"/>
      <c r="AM891" s="311" t="s">
        <v>109</v>
      </c>
      <c r="AN891" s="312"/>
      <c r="AO891" s="312"/>
      <c r="AP891" s="313"/>
      <c r="AQ891" s="311" t="s">
        <v>110</v>
      </c>
      <c r="AR891" s="312"/>
      <c r="AS891" s="312"/>
      <c r="AT891" s="313"/>
      <c r="AU891" s="311" t="s">
        <v>111</v>
      </c>
      <c r="AV891" s="312"/>
      <c r="AW891" s="312"/>
      <c r="AX891" s="313"/>
      <c r="AY891" s="311" t="s">
        <v>112</v>
      </c>
      <c r="AZ891" s="312"/>
      <c r="BA891" s="312"/>
      <c r="BB891" s="313"/>
      <c r="BC891" s="311" t="s">
        <v>113</v>
      </c>
      <c r="BD891" s="312"/>
      <c r="BE891" s="312"/>
      <c r="BF891" s="313"/>
      <c r="BG891" s="311" t="s">
        <v>114</v>
      </c>
      <c r="BH891" s="312"/>
      <c r="BI891" s="312"/>
      <c r="BJ891" s="313"/>
      <c r="BK891" s="311" t="s">
        <v>115</v>
      </c>
      <c r="BL891" s="312"/>
      <c r="BM891" s="312"/>
      <c r="BN891" s="313"/>
      <c r="BO891" s="311" t="s">
        <v>116</v>
      </c>
      <c r="BP891" s="312"/>
      <c r="BQ891" s="312"/>
      <c r="BR891" s="313"/>
      <c r="BS891" s="311" t="s">
        <v>117</v>
      </c>
      <c r="BT891" s="312"/>
      <c r="BU891" s="312"/>
      <c r="BV891" s="313"/>
      <c r="BW891" s="311" t="s">
        <v>118</v>
      </c>
      <c r="BX891" s="312"/>
      <c r="BY891" s="312"/>
      <c r="BZ891" s="313"/>
      <c r="CA891" s="311" t="s">
        <v>119</v>
      </c>
      <c r="CB891" s="312"/>
      <c r="CC891" s="312"/>
      <c r="CD891" s="313"/>
      <c r="CE891" s="311" t="s">
        <v>120</v>
      </c>
      <c r="CF891" s="312"/>
      <c r="CG891" s="312"/>
      <c r="CH891" s="313"/>
      <c r="CI891" s="311" t="s">
        <v>121</v>
      </c>
      <c r="CJ891" s="312"/>
      <c r="CK891" s="312"/>
      <c r="CL891" s="313"/>
      <c r="CM891" s="311" t="s">
        <v>122</v>
      </c>
      <c r="CN891" s="312"/>
      <c r="CO891" s="312"/>
      <c r="CP891" s="313"/>
      <c r="CQ891" s="311" t="s">
        <v>123</v>
      </c>
      <c r="CR891" s="312"/>
      <c r="CS891" s="312"/>
      <c r="CT891" s="313"/>
      <c r="CU891" s="311" t="s">
        <v>124</v>
      </c>
      <c r="CV891" s="312"/>
      <c r="CW891" s="312"/>
      <c r="CX891" s="313"/>
      <c r="CY891" s="311" t="s">
        <v>125</v>
      </c>
      <c r="CZ891" s="312"/>
      <c r="DA891" s="312"/>
      <c r="DB891" s="313"/>
      <c r="DC891" s="311" t="s">
        <v>126</v>
      </c>
      <c r="DD891" s="312"/>
      <c r="DE891" s="312"/>
      <c r="DF891" s="313"/>
      <c r="DG891" s="311" t="s">
        <v>127</v>
      </c>
      <c r="DH891" s="312"/>
      <c r="DI891" s="312"/>
      <c r="DJ891" s="313"/>
      <c r="DK891" s="311" t="s">
        <v>128</v>
      </c>
      <c r="DL891" s="312"/>
      <c r="DM891" s="312"/>
      <c r="DN891" s="313"/>
      <c r="DO891" s="311" t="s">
        <v>129</v>
      </c>
      <c r="DP891" s="312"/>
      <c r="DQ891" s="312"/>
      <c r="DR891" s="313"/>
      <c r="DS891" s="311" t="s">
        <v>130</v>
      </c>
      <c r="DT891" s="312"/>
      <c r="DU891" s="312"/>
      <c r="DV891" s="313"/>
      <c r="DW891" s="311" t="s">
        <v>207</v>
      </c>
      <c r="DX891" s="312"/>
      <c r="DY891" s="312"/>
      <c r="DZ891" s="313"/>
      <c r="EA891" s="311" t="s">
        <v>208</v>
      </c>
      <c r="EB891" s="312"/>
      <c r="EC891" s="312"/>
      <c r="ED891" s="313"/>
      <c r="EE891" s="311" t="s">
        <v>209</v>
      </c>
      <c r="EF891" s="312"/>
      <c r="EG891" s="312"/>
      <c r="EH891" s="313"/>
      <c r="EI891" s="311" t="s">
        <v>210</v>
      </c>
      <c r="EJ891" s="312"/>
      <c r="EK891" s="312"/>
      <c r="EL891" s="313"/>
      <c r="EM891" s="311" t="s">
        <v>211</v>
      </c>
      <c r="EN891" s="312"/>
      <c r="EO891" s="312"/>
      <c r="EP891" s="313"/>
      <c r="EQ891" s="311" t="s">
        <v>212</v>
      </c>
      <c r="ER891" s="312"/>
      <c r="ES891" s="312"/>
      <c r="ET891" s="313"/>
      <c r="EU891" s="311" t="s">
        <v>213</v>
      </c>
      <c r="EV891" s="312"/>
      <c r="EW891" s="312"/>
      <c r="EX891" s="313"/>
      <c r="EY891" s="311" t="s">
        <v>214</v>
      </c>
      <c r="EZ891" s="312"/>
      <c r="FA891" s="312"/>
      <c r="FB891" s="313"/>
      <c r="FC891" s="311" t="s">
        <v>215</v>
      </c>
      <c r="FD891" s="312"/>
      <c r="FE891" s="312"/>
      <c r="FF891" s="313"/>
      <c r="FG891" s="311" t="s">
        <v>216</v>
      </c>
      <c r="FH891" s="312"/>
      <c r="FI891" s="312"/>
      <c r="FJ891" s="313"/>
      <c r="FK891" s="311" t="s">
        <v>217</v>
      </c>
      <c r="FL891" s="312"/>
      <c r="FM891" s="312"/>
      <c r="FN891" s="313"/>
      <c r="FO891" s="86"/>
    </row>
    <row r="892" spans="1:171" x14ac:dyDescent="0.2">
      <c r="A892" s="1"/>
      <c r="B892" s="315"/>
      <c r="C892" s="12" t="s">
        <v>0</v>
      </c>
      <c r="D892" s="11" t="s">
        <v>1</v>
      </c>
      <c r="E892" s="10" t="s">
        <v>2</v>
      </c>
      <c r="F892" s="16" t="s">
        <v>3</v>
      </c>
      <c r="G892" s="12" t="s">
        <v>0</v>
      </c>
      <c r="H892" s="11" t="s">
        <v>1</v>
      </c>
      <c r="I892" s="10" t="s">
        <v>2</v>
      </c>
      <c r="J892" s="16" t="s">
        <v>3</v>
      </c>
      <c r="K892" s="12" t="s">
        <v>0</v>
      </c>
      <c r="L892" s="11" t="s">
        <v>1</v>
      </c>
      <c r="M892" s="10" t="s">
        <v>2</v>
      </c>
      <c r="N892" s="16" t="s">
        <v>3</v>
      </c>
      <c r="O892" s="12" t="s">
        <v>0</v>
      </c>
      <c r="P892" s="11" t="s">
        <v>1</v>
      </c>
      <c r="Q892" s="10" t="s">
        <v>2</v>
      </c>
      <c r="R892" s="16" t="s">
        <v>3</v>
      </c>
      <c r="S892" s="12" t="s">
        <v>0</v>
      </c>
      <c r="T892" s="11" t="s">
        <v>1</v>
      </c>
      <c r="U892" s="10" t="s">
        <v>2</v>
      </c>
      <c r="V892" s="16" t="s">
        <v>3</v>
      </c>
      <c r="W892" s="12" t="s">
        <v>0</v>
      </c>
      <c r="X892" s="11" t="s">
        <v>1</v>
      </c>
      <c r="Y892" s="10" t="s">
        <v>2</v>
      </c>
      <c r="Z892" s="16" t="s">
        <v>3</v>
      </c>
      <c r="AA892" s="12" t="s">
        <v>0</v>
      </c>
      <c r="AB892" s="11" t="s">
        <v>1</v>
      </c>
      <c r="AC892" s="10" t="s">
        <v>2</v>
      </c>
      <c r="AD892" s="16" t="s">
        <v>3</v>
      </c>
      <c r="AE892" s="12" t="s">
        <v>0</v>
      </c>
      <c r="AF892" s="11" t="s">
        <v>1</v>
      </c>
      <c r="AG892" s="10" t="s">
        <v>2</v>
      </c>
      <c r="AH892" s="16" t="s">
        <v>3</v>
      </c>
      <c r="AI892" s="12" t="s">
        <v>0</v>
      </c>
      <c r="AJ892" s="11" t="s">
        <v>1</v>
      </c>
      <c r="AK892" s="10" t="s">
        <v>2</v>
      </c>
      <c r="AL892" s="16" t="s">
        <v>3</v>
      </c>
      <c r="AM892" s="12" t="s">
        <v>0</v>
      </c>
      <c r="AN892" s="11" t="s">
        <v>1</v>
      </c>
      <c r="AO892" s="10" t="s">
        <v>2</v>
      </c>
      <c r="AP892" s="16" t="s">
        <v>3</v>
      </c>
      <c r="AQ892" s="12" t="s">
        <v>0</v>
      </c>
      <c r="AR892" s="11" t="s">
        <v>1</v>
      </c>
      <c r="AS892" s="10" t="s">
        <v>2</v>
      </c>
      <c r="AT892" s="16" t="s">
        <v>3</v>
      </c>
      <c r="AU892" s="12" t="s">
        <v>0</v>
      </c>
      <c r="AV892" s="11" t="s">
        <v>1</v>
      </c>
      <c r="AW892" s="10" t="s">
        <v>2</v>
      </c>
      <c r="AX892" s="24" t="s">
        <v>3</v>
      </c>
      <c r="AY892" s="12" t="s">
        <v>0</v>
      </c>
      <c r="AZ892" s="11" t="s">
        <v>1</v>
      </c>
      <c r="BA892" s="10" t="s">
        <v>2</v>
      </c>
      <c r="BB892" s="16" t="s">
        <v>3</v>
      </c>
      <c r="BC892" s="12" t="s">
        <v>0</v>
      </c>
      <c r="BD892" s="11" t="s">
        <v>1</v>
      </c>
      <c r="BE892" s="10" t="s">
        <v>2</v>
      </c>
      <c r="BF892" s="24" t="s">
        <v>3</v>
      </c>
      <c r="BG892" s="12" t="s">
        <v>0</v>
      </c>
      <c r="BH892" s="11" t="s">
        <v>1</v>
      </c>
      <c r="BI892" s="10" t="s">
        <v>2</v>
      </c>
      <c r="BJ892" s="16" t="s">
        <v>3</v>
      </c>
      <c r="BK892" s="12" t="s">
        <v>0</v>
      </c>
      <c r="BL892" s="11" t="s">
        <v>1</v>
      </c>
      <c r="BM892" s="10" t="s">
        <v>2</v>
      </c>
      <c r="BN892" s="24" t="s">
        <v>3</v>
      </c>
      <c r="BO892" s="12" t="s">
        <v>0</v>
      </c>
      <c r="BP892" s="11" t="s">
        <v>1</v>
      </c>
      <c r="BQ892" s="10" t="s">
        <v>2</v>
      </c>
      <c r="BR892" s="16" t="s">
        <v>3</v>
      </c>
      <c r="BS892" s="12" t="s">
        <v>0</v>
      </c>
      <c r="BT892" s="11" t="s">
        <v>1</v>
      </c>
      <c r="BU892" s="10" t="s">
        <v>2</v>
      </c>
      <c r="BV892" s="24" t="s">
        <v>3</v>
      </c>
      <c r="BW892" s="12" t="s">
        <v>0</v>
      </c>
      <c r="BX892" s="11" t="s">
        <v>1</v>
      </c>
      <c r="BY892" s="10" t="s">
        <v>2</v>
      </c>
      <c r="BZ892" s="16" t="s">
        <v>3</v>
      </c>
      <c r="CA892" s="12" t="s">
        <v>0</v>
      </c>
      <c r="CB892" s="11" t="s">
        <v>1</v>
      </c>
      <c r="CC892" s="10" t="s">
        <v>2</v>
      </c>
      <c r="CD892" s="24" t="s">
        <v>3</v>
      </c>
      <c r="CE892" s="12" t="s">
        <v>0</v>
      </c>
      <c r="CF892" s="11" t="s">
        <v>1</v>
      </c>
      <c r="CG892" s="10" t="s">
        <v>2</v>
      </c>
      <c r="CH892" s="16" t="s">
        <v>3</v>
      </c>
      <c r="CI892" s="12" t="s">
        <v>0</v>
      </c>
      <c r="CJ892" s="11" t="s">
        <v>1</v>
      </c>
      <c r="CK892" s="10" t="s">
        <v>2</v>
      </c>
      <c r="CL892" s="24" t="s">
        <v>3</v>
      </c>
      <c r="CM892" s="12" t="s">
        <v>0</v>
      </c>
      <c r="CN892" s="11" t="s">
        <v>1</v>
      </c>
      <c r="CO892" s="10" t="s">
        <v>2</v>
      </c>
      <c r="CP892" s="16" t="s">
        <v>3</v>
      </c>
      <c r="CQ892" s="12" t="s">
        <v>0</v>
      </c>
      <c r="CR892" s="11" t="s">
        <v>1</v>
      </c>
      <c r="CS892" s="10" t="s">
        <v>2</v>
      </c>
      <c r="CT892" s="24" t="s">
        <v>3</v>
      </c>
      <c r="CU892" s="12" t="s">
        <v>0</v>
      </c>
      <c r="CV892" s="11" t="s">
        <v>1</v>
      </c>
      <c r="CW892" s="10" t="s">
        <v>2</v>
      </c>
      <c r="CX892" s="16" t="s">
        <v>3</v>
      </c>
      <c r="CY892" s="12" t="s">
        <v>0</v>
      </c>
      <c r="CZ892" s="11" t="s">
        <v>1</v>
      </c>
      <c r="DA892" s="10" t="s">
        <v>2</v>
      </c>
      <c r="DB892" s="24" t="s">
        <v>3</v>
      </c>
      <c r="DC892" s="12" t="s">
        <v>0</v>
      </c>
      <c r="DD892" s="11" t="s">
        <v>1</v>
      </c>
      <c r="DE892" s="10" t="s">
        <v>2</v>
      </c>
      <c r="DF892" s="16" t="s">
        <v>3</v>
      </c>
      <c r="DG892" s="12" t="s">
        <v>0</v>
      </c>
      <c r="DH892" s="11" t="s">
        <v>1</v>
      </c>
      <c r="DI892" s="10" t="s">
        <v>2</v>
      </c>
      <c r="DJ892" s="24" t="s">
        <v>3</v>
      </c>
      <c r="DK892" s="12" t="s">
        <v>0</v>
      </c>
      <c r="DL892" s="11" t="s">
        <v>1</v>
      </c>
      <c r="DM892" s="10" t="s">
        <v>2</v>
      </c>
      <c r="DN892" s="16" t="s">
        <v>3</v>
      </c>
      <c r="DO892" s="12" t="s">
        <v>0</v>
      </c>
      <c r="DP892" s="11" t="s">
        <v>1</v>
      </c>
      <c r="DQ892" s="10" t="s">
        <v>2</v>
      </c>
      <c r="DR892" s="24" t="s">
        <v>3</v>
      </c>
      <c r="DS892" s="12" t="s">
        <v>0</v>
      </c>
      <c r="DT892" s="11" t="s">
        <v>1</v>
      </c>
      <c r="DU892" s="10" t="s">
        <v>2</v>
      </c>
      <c r="DV892" s="24" t="s">
        <v>3</v>
      </c>
      <c r="DW892" s="12" t="s">
        <v>0</v>
      </c>
      <c r="DX892" s="11" t="s">
        <v>1</v>
      </c>
      <c r="DY892" s="10" t="s">
        <v>2</v>
      </c>
      <c r="DZ892" s="16" t="s">
        <v>3</v>
      </c>
      <c r="EA892" s="12" t="s">
        <v>0</v>
      </c>
      <c r="EB892" s="11" t="s">
        <v>1</v>
      </c>
      <c r="EC892" s="10" t="s">
        <v>2</v>
      </c>
      <c r="ED892" s="24" t="s">
        <v>3</v>
      </c>
      <c r="EE892" s="12" t="s">
        <v>0</v>
      </c>
      <c r="EF892" s="11" t="s">
        <v>1</v>
      </c>
      <c r="EG892" s="10" t="s">
        <v>2</v>
      </c>
      <c r="EH892" s="16" t="s">
        <v>3</v>
      </c>
      <c r="EI892" s="12" t="s">
        <v>0</v>
      </c>
      <c r="EJ892" s="11" t="s">
        <v>1</v>
      </c>
      <c r="EK892" s="10" t="s">
        <v>2</v>
      </c>
      <c r="EL892" s="24" t="s">
        <v>3</v>
      </c>
      <c r="EM892" s="12" t="s">
        <v>0</v>
      </c>
      <c r="EN892" s="11" t="s">
        <v>1</v>
      </c>
      <c r="EO892" s="10" t="s">
        <v>2</v>
      </c>
      <c r="EP892" s="16" t="s">
        <v>3</v>
      </c>
      <c r="EQ892" s="12" t="s">
        <v>0</v>
      </c>
      <c r="ER892" s="11" t="s">
        <v>1</v>
      </c>
      <c r="ES892" s="10" t="s">
        <v>2</v>
      </c>
      <c r="ET892" s="24" t="s">
        <v>3</v>
      </c>
      <c r="EU892" s="12" t="s">
        <v>0</v>
      </c>
      <c r="EV892" s="11" t="s">
        <v>1</v>
      </c>
      <c r="EW892" s="10" t="s">
        <v>2</v>
      </c>
      <c r="EX892" s="16" t="s">
        <v>3</v>
      </c>
      <c r="EY892" s="12" t="s">
        <v>0</v>
      </c>
      <c r="EZ892" s="11" t="s">
        <v>1</v>
      </c>
      <c r="FA892" s="10" t="s">
        <v>2</v>
      </c>
      <c r="FB892" s="24" t="s">
        <v>3</v>
      </c>
      <c r="FC892" s="12" t="s">
        <v>0</v>
      </c>
      <c r="FD892" s="11" t="s">
        <v>1</v>
      </c>
      <c r="FE892" s="10" t="s">
        <v>2</v>
      </c>
      <c r="FF892" s="16" t="s">
        <v>3</v>
      </c>
      <c r="FG892" s="12" t="s">
        <v>0</v>
      </c>
      <c r="FH892" s="11" t="s">
        <v>1</v>
      </c>
      <c r="FI892" s="10" t="s">
        <v>2</v>
      </c>
      <c r="FJ892" s="24" t="s">
        <v>3</v>
      </c>
      <c r="FK892" s="12" t="s">
        <v>0</v>
      </c>
      <c r="FL892" s="11" t="s">
        <v>1</v>
      </c>
      <c r="FM892" s="10" t="s">
        <v>2</v>
      </c>
      <c r="FN892" s="87" t="s">
        <v>3</v>
      </c>
      <c r="FO892" s="86"/>
    </row>
    <row r="893" spans="1:171" x14ac:dyDescent="0.2">
      <c r="A893" s="1"/>
      <c r="B893" s="69" t="s">
        <v>83</v>
      </c>
      <c r="C893" s="22"/>
      <c r="D893" s="9"/>
      <c r="E893" s="9"/>
      <c r="F893" s="9"/>
      <c r="G893" s="22"/>
      <c r="H893" s="9"/>
      <c r="I893" s="9"/>
      <c r="J893" s="9"/>
      <c r="K893" s="22"/>
      <c r="L893" s="9"/>
      <c r="M893" s="9"/>
      <c r="N893" s="9"/>
      <c r="O893" s="22"/>
      <c r="P893" s="9"/>
      <c r="Q893" s="9"/>
      <c r="R893" s="9"/>
      <c r="S893" s="22"/>
      <c r="T893" s="9"/>
      <c r="U893" s="9"/>
      <c r="V893" s="9"/>
      <c r="W893" s="22"/>
      <c r="X893" s="9"/>
      <c r="Y893" s="9"/>
      <c r="Z893" s="9"/>
      <c r="AA893" s="22"/>
      <c r="AB893" s="9"/>
      <c r="AC893" s="9"/>
      <c r="AD893" s="9"/>
      <c r="AE893" s="22"/>
      <c r="AF893" s="9"/>
      <c r="AG893" s="9"/>
      <c r="AH893" s="9"/>
      <c r="AI893" s="22"/>
      <c r="AJ893" s="9"/>
      <c r="AK893" s="9"/>
      <c r="AL893" s="9"/>
      <c r="AM893" s="22"/>
      <c r="AN893" s="9"/>
      <c r="AO893" s="9"/>
      <c r="AP893" s="9"/>
      <c r="AQ893" s="22"/>
      <c r="AR893" s="9"/>
      <c r="AS893" s="9"/>
      <c r="AT893" s="9"/>
      <c r="AU893" s="22"/>
      <c r="AV893" s="9"/>
      <c r="AW893" s="9"/>
      <c r="AX893" s="32"/>
      <c r="AY893" s="22"/>
      <c r="AZ893" s="9"/>
      <c r="BA893" s="9"/>
      <c r="BB893" s="9"/>
      <c r="BC893" s="22"/>
      <c r="BD893" s="9"/>
      <c r="BE893" s="9"/>
      <c r="BF893" s="32"/>
      <c r="BG893" s="22"/>
      <c r="BH893" s="9"/>
      <c r="BI893" s="9"/>
      <c r="BJ893" s="9"/>
      <c r="BK893" s="22"/>
      <c r="BL893" s="9"/>
      <c r="BM893" s="9"/>
      <c r="BN893" s="32"/>
      <c r="BO893" s="22"/>
      <c r="BP893" s="9"/>
      <c r="BQ893" s="9"/>
      <c r="BR893" s="9"/>
      <c r="BS893" s="22"/>
      <c r="BT893" s="9"/>
      <c r="BU893" s="9"/>
      <c r="BV893" s="32"/>
      <c r="BW893" s="22"/>
      <c r="BX893" s="9"/>
      <c r="BY893" s="9"/>
      <c r="BZ893" s="9"/>
      <c r="CA893" s="22"/>
      <c r="CB893" s="9"/>
      <c r="CC893" s="9"/>
      <c r="CD893" s="32"/>
      <c r="CE893" s="22"/>
      <c r="CF893" s="9"/>
      <c r="CG893" s="9"/>
      <c r="CH893" s="9"/>
      <c r="CI893" s="22"/>
      <c r="CJ893" s="9"/>
      <c r="CK893" s="9"/>
      <c r="CL893" s="32"/>
      <c r="CM893" s="22"/>
      <c r="CN893" s="9"/>
      <c r="CO893" s="9"/>
      <c r="CP893" s="9"/>
      <c r="CQ893" s="22"/>
      <c r="CR893" s="9"/>
      <c r="CS893" s="9"/>
      <c r="CT893" s="32"/>
      <c r="CU893" s="22"/>
      <c r="CV893" s="9"/>
      <c r="CW893" s="9"/>
      <c r="CX893" s="9"/>
      <c r="CY893" s="22"/>
      <c r="CZ893" s="9"/>
      <c r="DA893" s="9"/>
      <c r="DB893" s="32"/>
      <c r="DC893" s="22"/>
      <c r="DD893" s="9"/>
      <c r="DE893" s="9"/>
      <c r="DF893" s="9"/>
      <c r="DG893" s="22"/>
      <c r="DH893" s="9"/>
      <c r="DI893" s="9"/>
      <c r="DJ893" s="32"/>
      <c r="DK893" s="22"/>
      <c r="DL893" s="9"/>
      <c r="DM893" s="9"/>
      <c r="DN893" s="9"/>
      <c r="DO893" s="22"/>
      <c r="DP893" s="9"/>
      <c r="DQ893" s="9"/>
      <c r="DR893" s="32"/>
      <c r="DS893" s="22"/>
      <c r="DT893" s="9"/>
      <c r="DU893" s="9"/>
      <c r="DV893" s="32"/>
      <c r="DW893" s="22"/>
      <c r="DX893" s="9"/>
      <c r="DY893" s="9"/>
      <c r="DZ893" s="9"/>
      <c r="EA893" s="22"/>
      <c r="EB893" s="9"/>
      <c r="EC893" s="9"/>
      <c r="ED893" s="32"/>
      <c r="EE893" s="22"/>
      <c r="EF893" s="9"/>
      <c r="EG893" s="9"/>
      <c r="EH893" s="9"/>
      <c r="EI893" s="22"/>
      <c r="EJ893" s="9"/>
      <c r="EK893" s="9"/>
      <c r="EL893" s="32"/>
      <c r="EM893" s="22"/>
      <c r="EN893" s="9"/>
      <c r="EO893" s="9"/>
      <c r="EP893" s="9"/>
      <c r="EQ893" s="22"/>
      <c r="ER893" s="9"/>
      <c r="ES893" s="9"/>
      <c r="ET893" s="32"/>
      <c r="EU893" s="22"/>
      <c r="EV893" s="9"/>
      <c r="EW893" s="9"/>
      <c r="EX893" s="9"/>
      <c r="EY893" s="22"/>
      <c r="EZ893" s="9"/>
      <c r="FA893" s="9"/>
      <c r="FB893" s="32"/>
      <c r="FC893" s="22"/>
      <c r="FD893" s="9"/>
      <c r="FE893" s="9"/>
      <c r="FF893" s="9"/>
      <c r="FG893" s="22"/>
      <c r="FH893" s="9"/>
      <c r="FI893" s="9"/>
      <c r="FJ893" s="32"/>
      <c r="FK893" s="22"/>
      <c r="FL893" s="9"/>
      <c r="FM893" s="9"/>
      <c r="FN893" s="32"/>
      <c r="FO893" s="86"/>
    </row>
    <row r="894" spans="1:17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</row>
    <row r="895" spans="1:171" x14ac:dyDescent="0.2">
      <c r="A895" s="1"/>
      <c r="B895" s="317" t="s">
        <v>69</v>
      </c>
      <c r="C895" s="311" t="s">
        <v>57</v>
      </c>
      <c r="D895" s="312"/>
      <c r="E895" s="312"/>
      <c r="F895" s="313"/>
      <c r="G895" s="5"/>
      <c r="H895" s="319" t="s">
        <v>96</v>
      </c>
      <c r="I895" s="311" t="s">
        <v>57</v>
      </c>
      <c r="J895" s="312"/>
      <c r="K895" s="312"/>
      <c r="L895" s="313"/>
      <c r="M895" s="1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</row>
    <row r="896" spans="1:171" x14ac:dyDescent="0.2">
      <c r="A896" s="1"/>
      <c r="B896" s="321"/>
      <c r="C896" s="12" t="s">
        <v>0</v>
      </c>
      <c r="D896" s="11" t="s">
        <v>1</v>
      </c>
      <c r="E896" s="10" t="s">
        <v>2</v>
      </c>
      <c r="F896" s="24" t="s">
        <v>3</v>
      </c>
      <c r="G896" s="5"/>
      <c r="H896" s="322"/>
      <c r="I896" s="12" t="s">
        <v>0</v>
      </c>
      <c r="J896" s="11" t="s">
        <v>1</v>
      </c>
      <c r="K896" s="10" t="s">
        <v>2</v>
      </c>
      <c r="L896" s="24" t="s">
        <v>3</v>
      </c>
      <c r="M896" s="1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</row>
    <row r="897" spans="1:171" x14ac:dyDescent="0.2">
      <c r="A897" s="1"/>
      <c r="B897" s="69" t="s">
        <v>83</v>
      </c>
      <c r="C897" s="80"/>
      <c r="D897" s="26"/>
      <c r="E897" s="26"/>
      <c r="F897" s="78"/>
      <c r="G897" s="115"/>
      <c r="H897" s="69" t="s">
        <v>83</v>
      </c>
      <c r="I897" s="80"/>
      <c r="J897" s="26"/>
      <c r="K897" s="26"/>
      <c r="L897" s="78"/>
      <c r="M897" s="1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</row>
    <row r="898" spans="1:17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</row>
    <row r="899" spans="1:171" x14ac:dyDescent="0.2">
      <c r="A899" s="1"/>
      <c r="B899" s="317" t="s">
        <v>70</v>
      </c>
      <c r="C899" s="311" t="s">
        <v>57</v>
      </c>
      <c r="D899" s="312"/>
      <c r="E899" s="312"/>
      <c r="F899" s="313"/>
      <c r="G899" s="5"/>
      <c r="H899" s="319" t="s">
        <v>97</v>
      </c>
      <c r="I899" s="311" t="s">
        <v>57</v>
      </c>
      <c r="J899" s="312"/>
      <c r="K899" s="312"/>
      <c r="L899" s="313"/>
      <c r="M899" s="1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</row>
    <row r="900" spans="1:171" x14ac:dyDescent="0.2">
      <c r="A900" s="1"/>
      <c r="B900" s="321"/>
      <c r="C900" s="12" t="s">
        <v>0</v>
      </c>
      <c r="D900" s="11" t="s">
        <v>1</v>
      </c>
      <c r="E900" s="10" t="s">
        <v>2</v>
      </c>
      <c r="F900" s="24" t="s">
        <v>3</v>
      </c>
      <c r="G900" s="5"/>
      <c r="H900" s="322"/>
      <c r="I900" s="12" t="s">
        <v>0</v>
      </c>
      <c r="J900" s="11" t="s">
        <v>1</v>
      </c>
      <c r="K900" s="10" t="s">
        <v>2</v>
      </c>
      <c r="L900" s="24" t="s">
        <v>3</v>
      </c>
      <c r="M900" s="1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</row>
    <row r="901" spans="1:171" x14ac:dyDescent="0.2">
      <c r="A901" s="1"/>
      <c r="B901" s="69" t="s">
        <v>83</v>
      </c>
      <c r="C901" s="80"/>
      <c r="D901" s="26"/>
      <c r="E901" s="26"/>
      <c r="F901" s="78"/>
      <c r="G901" s="115"/>
      <c r="H901" s="69" t="s">
        <v>83</v>
      </c>
      <c r="I901" s="80"/>
      <c r="J901" s="26"/>
      <c r="K901" s="26"/>
      <c r="L901" s="78"/>
      <c r="M901" s="1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</row>
    <row r="902" spans="1:17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</row>
    <row r="903" spans="1:171" x14ac:dyDescent="0.2">
      <c r="A903" s="1"/>
      <c r="B903" s="317" t="s">
        <v>71</v>
      </c>
      <c r="C903" s="311" t="s">
        <v>57</v>
      </c>
      <c r="D903" s="312"/>
      <c r="E903" s="312"/>
      <c r="F903" s="313"/>
      <c r="G903" s="5"/>
      <c r="H903" s="319" t="s">
        <v>98</v>
      </c>
      <c r="I903" s="311" t="s">
        <v>57</v>
      </c>
      <c r="J903" s="312"/>
      <c r="K903" s="312"/>
      <c r="L903" s="313"/>
      <c r="M903" s="1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</row>
    <row r="904" spans="1:171" x14ac:dyDescent="0.2">
      <c r="A904" s="1"/>
      <c r="B904" s="321"/>
      <c r="C904" s="12" t="s">
        <v>0</v>
      </c>
      <c r="D904" s="11" t="s">
        <v>1</v>
      </c>
      <c r="E904" s="10" t="s">
        <v>2</v>
      </c>
      <c r="F904" s="24" t="s">
        <v>3</v>
      </c>
      <c r="G904" s="5"/>
      <c r="H904" s="322"/>
      <c r="I904" s="12" t="s">
        <v>0</v>
      </c>
      <c r="J904" s="11" t="s">
        <v>1</v>
      </c>
      <c r="K904" s="10" t="s">
        <v>2</v>
      </c>
      <c r="L904" s="24" t="s">
        <v>3</v>
      </c>
      <c r="M904" s="1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</row>
    <row r="905" spans="1:171" x14ac:dyDescent="0.2">
      <c r="A905" s="1"/>
      <c r="B905" s="69" t="s">
        <v>83</v>
      </c>
      <c r="C905" s="80"/>
      <c r="D905" s="26"/>
      <c r="E905" s="26"/>
      <c r="F905" s="78"/>
      <c r="G905" s="115"/>
      <c r="H905" s="69" t="s">
        <v>83</v>
      </c>
      <c r="I905" s="80"/>
      <c r="J905" s="26"/>
      <c r="K905" s="26"/>
      <c r="L905" s="78"/>
      <c r="M905" s="1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</row>
    <row r="906" spans="1:17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</row>
    <row r="907" spans="1:171" x14ac:dyDescent="0.2">
      <c r="A907" s="1"/>
      <c r="B907" s="317" t="s">
        <v>72</v>
      </c>
      <c r="C907" s="311" t="s">
        <v>57</v>
      </c>
      <c r="D907" s="312"/>
      <c r="E907" s="312"/>
      <c r="F907" s="313"/>
      <c r="G907" s="5"/>
      <c r="H907" s="319" t="s">
        <v>99</v>
      </c>
      <c r="I907" s="311" t="s">
        <v>57</v>
      </c>
      <c r="J907" s="312"/>
      <c r="K907" s="312"/>
      <c r="L907" s="313"/>
      <c r="M907" s="1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</row>
    <row r="908" spans="1:171" x14ac:dyDescent="0.2">
      <c r="A908" s="1"/>
      <c r="B908" s="318"/>
      <c r="C908" s="12" t="s">
        <v>0</v>
      </c>
      <c r="D908" s="11" t="s">
        <v>1</v>
      </c>
      <c r="E908" s="10" t="s">
        <v>2</v>
      </c>
      <c r="F908" s="24" t="s">
        <v>3</v>
      </c>
      <c r="G908" s="5"/>
      <c r="H908" s="320"/>
      <c r="I908" s="12" t="s">
        <v>0</v>
      </c>
      <c r="J908" s="11" t="s">
        <v>1</v>
      </c>
      <c r="K908" s="10" t="s">
        <v>2</v>
      </c>
      <c r="L908" s="24" t="s">
        <v>3</v>
      </c>
      <c r="M908" s="1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</row>
    <row r="909" spans="1:171" x14ac:dyDescent="0.2">
      <c r="A909" s="1"/>
      <c r="B909" s="69" t="s">
        <v>83</v>
      </c>
      <c r="C909" s="80"/>
      <c r="D909" s="26"/>
      <c r="E909" s="26"/>
      <c r="F909" s="78"/>
      <c r="G909" s="115"/>
      <c r="H909" s="69" t="s">
        <v>83</v>
      </c>
      <c r="I909" s="80"/>
      <c r="J909" s="26"/>
      <c r="K909" s="26"/>
      <c r="L909" s="78"/>
      <c r="M909" s="1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</row>
    <row r="910" spans="1:17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</row>
    <row r="911" spans="1:171" ht="10.5" customHeight="1" x14ac:dyDescent="0.2">
      <c r="A911" s="1"/>
      <c r="B911" s="314" t="s">
        <v>73</v>
      </c>
      <c r="C911" s="311" t="s">
        <v>100</v>
      </c>
      <c r="D911" s="312"/>
      <c r="E911" s="312"/>
      <c r="F911" s="313"/>
      <c r="G911" s="311" t="s">
        <v>101</v>
      </c>
      <c r="H911" s="312"/>
      <c r="I911" s="312"/>
      <c r="J911" s="313"/>
      <c r="K911" s="311" t="s">
        <v>102</v>
      </c>
      <c r="L911" s="312"/>
      <c r="M911" s="312"/>
      <c r="N911" s="313"/>
      <c r="O911" s="311" t="s">
        <v>103</v>
      </c>
      <c r="P911" s="312"/>
      <c r="Q911" s="312"/>
      <c r="R911" s="313"/>
      <c r="S911" s="311" t="s">
        <v>104</v>
      </c>
      <c r="T911" s="312"/>
      <c r="U911" s="312"/>
      <c r="V911" s="313"/>
      <c r="W911" s="311" t="s">
        <v>105</v>
      </c>
      <c r="X911" s="312"/>
      <c r="Y911" s="312"/>
      <c r="Z911" s="313"/>
      <c r="AA911" s="311" t="s">
        <v>106</v>
      </c>
      <c r="AB911" s="312"/>
      <c r="AC911" s="312"/>
      <c r="AD911" s="313"/>
      <c r="AE911" s="311" t="s">
        <v>107</v>
      </c>
      <c r="AF911" s="312"/>
      <c r="AG911" s="312"/>
      <c r="AH911" s="313"/>
      <c r="AI911" s="311" t="s">
        <v>108</v>
      </c>
      <c r="AJ911" s="312"/>
      <c r="AK911" s="312"/>
      <c r="AL911" s="313"/>
      <c r="AM911" s="311" t="s">
        <v>109</v>
      </c>
      <c r="AN911" s="312"/>
      <c r="AO911" s="312"/>
      <c r="AP911" s="313"/>
      <c r="AQ911" s="311" t="s">
        <v>110</v>
      </c>
      <c r="AR911" s="312"/>
      <c r="AS911" s="312"/>
      <c r="AT911" s="313"/>
      <c r="AU911" s="311" t="s">
        <v>111</v>
      </c>
      <c r="AV911" s="312"/>
      <c r="AW911" s="312"/>
      <c r="AX911" s="313"/>
      <c r="AY911" s="311" t="s">
        <v>112</v>
      </c>
      <c r="AZ911" s="312"/>
      <c r="BA911" s="312"/>
      <c r="BB911" s="313"/>
      <c r="BC911" s="311" t="s">
        <v>113</v>
      </c>
      <c r="BD911" s="312"/>
      <c r="BE911" s="312"/>
      <c r="BF911" s="313"/>
      <c r="BG911" s="311" t="s">
        <v>114</v>
      </c>
      <c r="BH911" s="312"/>
      <c r="BI911" s="312"/>
      <c r="BJ911" s="313"/>
      <c r="BK911" s="311" t="s">
        <v>115</v>
      </c>
      <c r="BL911" s="312"/>
      <c r="BM911" s="312"/>
      <c r="BN911" s="313"/>
      <c r="BO911" s="311" t="s">
        <v>116</v>
      </c>
      <c r="BP911" s="312"/>
      <c r="BQ911" s="312"/>
      <c r="BR911" s="313"/>
      <c r="BS911" s="311" t="s">
        <v>117</v>
      </c>
      <c r="BT911" s="312"/>
      <c r="BU911" s="312"/>
      <c r="BV911" s="313"/>
      <c r="BW911" s="311" t="s">
        <v>118</v>
      </c>
      <c r="BX911" s="312"/>
      <c r="BY911" s="312"/>
      <c r="BZ911" s="313"/>
      <c r="CA911" s="311" t="s">
        <v>119</v>
      </c>
      <c r="CB911" s="312"/>
      <c r="CC911" s="312"/>
      <c r="CD911" s="313"/>
      <c r="CE911" s="311" t="s">
        <v>120</v>
      </c>
      <c r="CF911" s="312"/>
      <c r="CG911" s="312"/>
      <c r="CH911" s="313"/>
      <c r="CI911" s="311" t="s">
        <v>121</v>
      </c>
      <c r="CJ911" s="312"/>
      <c r="CK911" s="312"/>
      <c r="CL911" s="313"/>
      <c r="CM911" s="311" t="s">
        <v>122</v>
      </c>
      <c r="CN911" s="312"/>
      <c r="CO911" s="312"/>
      <c r="CP911" s="313"/>
      <c r="CQ911" s="311" t="s">
        <v>123</v>
      </c>
      <c r="CR911" s="312"/>
      <c r="CS911" s="312"/>
      <c r="CT911" s="313"/>
      <c r="CU911" s="311" t="s">
        <v>124</v>
      </c>
      <c r="CV911" s="312"/>
      <c r="CW911" s="312"/>
      <c r="CX911" s="313"/>
      <c r="CY911" s="311" t="s">
        <v>125</v>
      </c>
      <c r="CZ911" s="312"/>
      <c r="DA911" s="312"/>
      <c r="DB911" s="313"/>
      <c r="DC911" s="311" t="s">
        <v>126</v>
      </c>
      <c r="DD911" s="312"/>
      <c r="DE911" s="312"/>
      <c r="DF911" s="313"/>
      <c r="DG911" s="311" t="s">
        <v>127</v>
      </c>
      <c r="DH911" s="312"/>
      <c r="DI911" s="312"/>
      <c r="DJ911" s="313"/>
      <c r="DK911" s="311" t="s">
        <v>128</v>
      </c>
      <c r="DL911" s="312"/>
      <c r="DM911" s="312"/>
      <c r="DN911" s="313"/>
      <c r="DO911" s="311" t="s">
        <v>129</v>
      </c>
      <c r="DP911" s="312"/>
      <c r="DQ911" s="312"/>
      <c r="DR911" s="313"/>
      <c r="DS911" s="311" t="s">
        <v>130</v>
      </c>
      <c r="DT911" s="312"/>
      <c r="DU911" s="312"/>
      <c r="DV911" s="313"/>
      <c r="DW911" s="311" t="s">
        <v>207</v>
      </c>
      <c r="DX911" s="312"/>
      <c r="DY911" s="312"/>
      <c r="DZ911" s="313"/>
      <c r="EA911" s="311" t="s">
        <v>208</v>
      </c>
      <c r="EB911" s="312"/>
      <c r="EC911" s="312"/>
      <c r="ED911" s="313"/>
      <c r="EE911" s="311" t="s">
        <v>209</v>
      </c>
      <c r="EF911" s="312"/>
      <c r="EG911" s="312"/>
      <c r="EH911" s="313"/>
      <c r="EI911" s="311" t="s">
        <v>210</v>
      </c>
      <c r="EJ911" s="312"/>
      <c r="EK911" s="312"/>
      <c r="EL911" s="313"/>
      <c r="EM911" s="311" t="s">
        <v>211</v>
      </c>
      <c r="EN911" s="312"/>
      <c r="EO911" s="312"/>
      <c r="EP911" s="313"/>
      <c r="EQ911" s="311" t="s">
        <v>212</v>
      </c>
      <c r="ER911" s="312"/>
      <c r="ES911" s="312"/>
      <c r="ET911" s="313"/>
      <c r="EU911" s="311" t="s">
        <v>213</v>
      </c>
      <c r="EV911" s="312"/>
      <c r="EW911" s="312"/>
      <c r="EX911" s="313"/>
      <c r="EY911" s="311" t="s">
        <v>214</v>
      </c>
      <c r="EZ911" s="312"/>
      <c r="FA911" s="312"/>
      <c r="FB911" s="313"/>
      <c r="FC911" s="311" t="s">
        <v>215</v>
      </c>
      <c r="FD911" s="312"/>
      <c r="FE911" s="312"/>
      <c r="FF911" s="313"/>
      <c r="FG911" s="311" t="s">
        <v>216</v>
      </c>
      <c r="FH911" s="312"/>
      <c r="FI911" s="312"/>
      <c r="FJ911" s="313"/>
      <c r="FK911" s="311" t="s">
        <v>217</v>
      </c>
      <c r="FL911" s="312"/>
      <c r="FM911" s="312"/>
      <c r="FN911" s="313"/>
      <c r="FO911" s="86"/>
    </row>
    <row r="912" spans="1:171" x14ac:dyDescent="0.2">
      <c r="A912" s="1"/>
      <c r="B912" s="316"/>
      <c r="C912" s="12" t="s">
        <v>0</v>
      </c>
      <c r="D912" s="11" t="s">
        <v>1</v>
      </c>
      <c r="E912" s="10" t="s">
        <v>2</v>
      </c>
      <c r="F912" s="16" t="s">
        <v>3</v>
      </c>
      <c r="G912" s="12" t="s">
        <v>0</v>
      </c>
      <c r="H912" s="11" t="s">
        <v>1</v>
      </c>
      <c r="I912" s="10" t="s">
        <v>2</v>
      </c>
      <c r="J912" s="16" t="s">
        <v>3</v>
      </c>
      <c r="K912" s="12" t="s">
        <v>0</v>
      </c>
      <c r="L912" s="11" t="s">
        <v>1</v>
      </c>
      <c r="M912" s="10" t="s">
        <v>2</v>
      </c>
      <c r="N912" s="16" t="s">
        <v>3</v>
      </c>
      <c r="O912" s="12" t="s">
        <v>0</v>
      </c>
      <c r="P912" s="11" t="s">
        <v>1</v>
      </c>
      <c r="Q912" s="10" t="s">
        <v>2</v>
      </c>
      <c r="R912" s="16" t="s">
        <v>3</v>
      </c>
      <c r="S912" s="12" t="s">
        <v>0</v>
      </c>
      <c r="T912" s="11" t="s">
        <v>1</v>
      </c>
      <c r="U912" s="10" t="s">
        <v>2</v>
      </c>
      <c r="V912" s="16" t="s">
        <v>3</v>
      </c>
      <c r="W912" s="12" t="s">
        <v>0</v>
      </c>
      <c r="X912" s="11" t="s">
        <v>1</v>
      </c>
      <c r="Y912" s="10" t="s">
        <v>2</v>
      </c>
      <c r="Z912" s="16" t="s">
        <v>3</v>
      </c>
      <c r="AA912" s="12" t="s">
        <v>0</v>
      </c>
      <c r="AB912" s="11" t="s">
        <v>1</v>
      </c>
      <c r="AC912" s="10" t="s">
        <v>2</v>
      </c>
      <c r="AD912" s="16" t="s">
        <v>3</v>
      </c>
      <c r="AE912" s="12" t="s">
        <v>0</v>
      </c>
      <c r="AF912" s="11" t="s">
        <v>1</v>
      </c>
      <c r="AG912" s="10" t="s">
        <v>2</v>
      </c>
      <c r="AH912" s="16" t="s">
        <v>3</v>
      </c>
      <c r="AI912" s="12" t="s">
        <v>0</v>
      </c>
      <c r="AJ912" s="11" t="s">
        <v>1</v>
      </c>
      <c r="AK912" s="10" t="s">
        <v>2</v>
      </c>
      <c r="AL912" s="16" t="s">
        <v>3</v>
      </c>
      <c r="AM912" s="12" t="s">
        <v>0</v>
      </c>
      <c r="AN912" s="11" t="s">
        <v>1</v>
      </c>
      <c r="AO912" s="10" t="s">
        <v>2</v>
      </c>
      <c r="AP912" s="16" t="s">
        <v>3</v>
      </c>
      <c r="AQ912" s="12" t="s">
        <v>0</v>
      </c>
      <c r="AR912" s="11" t="s">
        <v>1</v>
      </c>
      <c r="AS912" s="10" t="s">
        <v>2</v>
      </c>
      <c r="AT912" s="16" t="s">
        <v>3</v>
      </c>
      <c r="AU912" s="12" t="s">
        <v>0</v>
      </c>
      <c r="AV912" s="11" t="s">
        <v>1</v>
      </c>
      <c r="AW912" s="10" t="s">
        <v>2</v>
      </c>
      <c r="AX912" s="24" t="s">
        <v>3</v>
      </c>
      <c r="AY912" s="12" t="s">
        <v>0</v>
      </c>
      <c r="AZ912" s="11" t="s">
        <v>1</v>
      </c>
      <c r="BA912" s="10" t="s">
        <v>2</v>
      </c>
      <c r="BB912" s="16" t="s">
        <v>3</v>
      </c>
      <c r="BC912" s="12" t="s">
        <v>0</v>
      </c>
      <c r="BD912" s="11" t="s">
        <v>1</v>
      </c>
      <c r="BE912" s="10" t="s">
        <v>2</v>
      </c>
      <c r="BF912" s="24" t="s">
        <v>3</v>
      </c>
      <c r="BG912" s="12" t="s">
        <v>0</v>
      </c>
      <c r="BH912" s="11" t="s">
        <v>1</v>
      </c>
      <c r="BI912" s="10" t="s">
        <v>2</v>
      </c>
      <c r="BJ912" s="16" t="s">
        <v>3</v>
      </c>
      <c r="BK912" s="12" t="s">
        <v>0</v>
      </c>
      <c r="BL912" s="11" t="s">
        <v>1</v>
      </c>
      <c r="BM912" s="10" t="s">
        <v>2</v>
      </c>
      <c r="BN912" s="24" t="s">
        <v>3</v>
      </c>
      <c r="BO912" s="12" t="s">
        <v>0</v>
      </c>
      <c r="BP912" s="11" t="s">
        <v>1</v>
      </c>
      <c r="BQ912" s="10" t="s">
        <v>2</v>
      </c>
      <c r="BR912" s="16" t="s">
        <v>3</v>
      </c>
      <c r="BS912" s="12" t="s">
        <v>0</v>
      </c>
      <c r="BT912" s="11" t="s">
        <v>1</v>
      </c>
      <c r="BU912" s="10" t="s">
        <v>2</v>
      </c>
      <c r="BV912" s="24" t="s">
        <v>3</v>
      </c>
      <c r="BW912" s="12" t="s">
        <v>0</v>
      </c>
      <c r="BX912" s="11" t="s">
        <v>1</v>
      </c>
      <c r="BY912" s="10" t="s">
        <v>2</v>
      </c>
      <c r="BZ912" s="16" t="s">
        <v>3</v>
      </c>
      <c r="CA912" s="12" t="s">
        <v>0</v>
      </c>
      <c r="CB912" s="11" t="s">
        <v>1</v>
      </c>
      <c r="CC912" s="10" t="s">
        <v>2</v>
      </c>
      <c r="CD912" s="24" t="s">
        <v>3</v>
      </c>
      <c r="CE912" s="12" t="s">
        <v>0</v>
      </c>
      <c r="CF912" s="11" t="s">
        <v>1</v>
      </c>
      <c r="CG912" s="10" t="s">
        <v>2</v>
      </c>
      <c r="CH912" s="16" t="s">
        <v>3</v>
      </c>
      <c r="CI912" s="12" t="s">
        <v>0</v>
      </c>
      <c r="CJ912" s="11" t="s">
        <v>1</v>
      </c>
      <c r="CK912" s="10" t="s">
        <v>2</v>
      </c>
      <c r="CL912" s="24" t="s">
        <v>3</v>
      </c>
      <c r="CM912" s="12" t="s">
        <v>0</v>
      </c>
      <c r="CN912" s="11" t="s">
        <v>1</v>
      </c>
      <c r="CO912" s="10" t="s">
        <v>2</v>
      </c>
      <c r="CP912" s="16" t="s">
        <v>3</v>
      </c>
      <c r="CQ912" s="12" t="s">
        <v>0</v>
      </c>
      <c r="CR912" s="11" t="s">
        <v>1</v>
      </c>
      <c r="CS912" s="10" t="s">
        <v>2</v>
      </c>
      <c r="CT912" s="24" t="s">
        <v>3</v>
      </c>
      <c r="CU912" s="12" t="s">
        <v>0</v>
      </c>
      <c r="CV912" s="11" t="s">
        <v>1</v>
      </c>
      <c r="CW912" s="10" t="s">
        <v>2</v>
      </c>
      <c r="CX912" s="16" t="s">
        <v>3</v>
      </c>
      <c r="CY912" s="12" t="s">
        <v>0</v>
      </c>
      <c r="CZ912" s="11" t="s">
        <v>1</v>
      </c>
      <c r="DA912" s="10" t="s">
        <v>2</v>
      </c>
      <c r="DB912" s="24" t="s">
        <v>3</v>
      </c>
      <c r="DC912" s="12" t="s">
        <v>0</v>
      </c>
      <c r="DD912" s="11" t="s">
        <v>1</v>
      </c>
      <c r="DE912" s="10" t="s">
        <v>2</v>
      </c>
      <c r="DF912" s="16" t="s">
        <v>3</v>
      </c>
      <c r="DG912" s="12" t="s">
        <v>0</v>
      </c>
      <c r="DH912" s="11" t="s">
        <v>1</v>
      </c>
      <c r="DI912" s="10" t="s">
        <v>2</v>
      </c>
      <c r="DJ912" s="24" t="s">
        <v>3</v>
      </c>
      <c r="DK912" s="12" t="s">
        <v>0</v>
      </c>
      <c r="DL912" s="11" t="s">
        <v>1</v>
      </c>
      <c r="DM912" s="10" t="s">
        <v>2</v>
      </c>
      <c r="DN912" s="16" t="s">
        <v>3</v>
      </c>
      <c r="DO912" s="12" t="s">
        <v>0</v>
      </c>
      <c r="DP912" s="11" t="s">
        <v>1</v>
      </c>
      <c r="DQ912" s="10" t="s">
        <v>2</v>
      </c>
      <c r="DR912" s="24" t="s">
        <v>3</v>
      </c>
      <c r="DS912" s="12" t="s">
        <v>0</v>
      </c>
      <c r="DT912" s="11" t="s">
        <v>1</v>
      </c>
      <c r="DU912" s="10" t="s">
        <v>2</v>
      </c>
      <c r="DV912" s="24" t="s">
        <v>3</v>
      </c>
      <c r="DW912" s="12" t="s">
        <v>0</v>
      </c>
      <c r="DX912" s="11" t="s">
        <v>1</v>
      </c>
      <c r="DY912" s="10" t="s">
        <v>2</v>
      </c>
      <c r="DZ912" s="16" t="s">
        <v>3</v>
      </c>
      <c r="EA912" s="12" t="s">
        <v>0</v>
      </c>
      <c r="EB912" s="11" t="s">
        <v>1</v>
      </c>
      <c r="EC912" s="10" t="s">
        <v>2</v>
      </c>
      <c r="ED912" s="24" t="s">
        <v>3</v>
      </c>
      <c r="EE912" s="12" t="s">
        <v>0</v>
      </c>
      <c r="EF912" s="11" t="s">
        <v>1</v>
      </c>
      <c r="EG912" s="10" t="s">
        <v>2</v>
      </c>
      <c r="EH912" s="16" t="s">
        <v>3</v>
      </c>
      <c r="EI912" s="12" t="s">
        <v>0</v>
      </c>
      <c r="EJ912" s="11" t="s">
        <v>1</v>
      </c>
      <c r="EK912" s="10" t="s">
        <v>2</v>
      </c>
      <c r="EL912" s="24" t="s">
        <v>3</v>
      </c>
      <c r="EM912" s="12" t="s">
        <v>0</v>
      </c>
      <c r="EN912" s="11" t="s">
        <v>1</v>
      </c>
      <c r="EO912" s="10" t="s">
        <v>2</v>
      </c>
      <c r="EP912" s="16" t="s">
        <v>3</v>
      </c>
      <c r="EQ912" s="12" t="s">
        <v>0</v>
      </c>
      <c r="ER912" s="11" t="s">
        <v>1</v>
      </c>
      <c r="ES912" s="10" t="s">
        <v>2</v>
      </c>
      <c r="ET912" s="24" t="s">
        <v>3</v>
      </c>
      <c r="EU912" s="12" t="s">
        <v>0</v>
      </c>
      <c r="EV912" s="11" t="s">
        <v>1</v>
      </c>
      <c r="EW912" s="10" t="s">
        <v>2</v>
      </c>
      <c r="EX912" s="16" t="s">
        <v>3</v>
      </c>
      <c r="EY912" s="12" t="s">
        <v>0</v>
      </c>
      <c r="EZ912" s="11" t="s">
        <v>1</v>
      </c>
      <c r="FA912" s="10" t="s">
        <v>2</v>
      </c>
      <c r="FB912" s="24" t="s">
        <v>3</v>
      </c>
      <c r="FC912" s="12" t="s">
        <v>0</v>
      </c>
      <c r="FD912" s="11" t="s">
        <v>1</v>
      </c>
      <c r="FE912" s="10" t="s">
        <v>2</v>
      </c>
      <c r="FF912" s="16" t="s">
        <v>3</v>
      </c>
      <c r="FG912" s="12" t="s">
        <v>0</v>
      </c>
      <c r="FH912" s="11" t="s">
        <v>1</v>
      </c>
      <c r="FI912" s="10" t="s">
        <v>2</v>
      </c>
      <c r="FJ912" s="24" t="s">
        <v>3</v>
      </c>
      <c r="FK912" s="12" t="s">
        <v>0</v>
      </c>
      <c r="FL912" s="11" t="s">
        <v>1</v>
      </c>
      <c r="FM912" s="10" t="s">
        <v>2</v>
      </c>
      <c r="FN912" s="87" t="s">
        <v>3</v>
      </c>
      <c r="FO912" s="86"/>
    </row>
    <row r="913" spans="1:171" x14ac:dyDescent="0.2">
      <c r="A913" s="1"/>
      <c r="B913" s="69" t="s">
        <v>83</v>
      </c>
      <c r="C913" s="22">
        <v>884340.57900000003</v>
      </c>
      <c r="D913" s="9">
        <v>148628796.65439999</v>
      </c>
      <c r="E913" s="9">
        <v>0</v>
      </c>
      <c r="F913" s="9">
        <v>131150500.2889</v>
      </c>
      <c r="G913" s="22">
        <v>972181.05310000002</v>
      </c>
      <c r="H913" s="9">
        <v>166384233.0812</v>
      </c>
      <c r="I913" s="9">
        <v>0</v>
      </c>
      <c r="J913" s="9">
        <v>143957807.89559999</v>
      </c>
      <c r="K913" s="22">
        <v>1019156.5673</v>
      </c>
      <c r="L913" s="9">
        <v>172866119.9174</v>
      </c>
      <c r="M913" s="9">
        <v>0</v>
      </c>
      <c r="N913" s="9">
        <v>155523522.3734</v>
      </c>
      <c r="O913" s="22">
        <v>833556.42740000004</v>
      </c>
      <c r="P913" s="9">
        <v>136037751.3299</v>
      </c>
      <c r="Q913" s="9">
        <v>0</v>
      </c>
      <c r="R913" s="9">
        <v>113199490.3961</v>
      </c>
      <c r="S913" s="22">
        <v>1026351.1348999999</v>
      </c>
      <c r="T913" s="9">
        <v>165242028.71709999</v>
      </c>
      <c r="U913" s="9">
        <v>0</v>
      </c>
      <c r="V913" s="9">
        <v>142167361.84670001</v>
      </c>
      <c r="W913" s="22">
        <v>820880.15079999994</v>
      </c>
      <c r="X913" s="9">
        <v>133958140.44310001</v>
      </c>
      <c r="Y913" s="9">
        <v>0</v>
      </c>
      <c r="Z913" s="9">
        <v>112749626.75570001</v>
      </c>
      <c r="AA913" s="22">
        <v>818692.94700000004</v>
      </c>
      <c r="AB913" s="9">
        <v>134927603.9515</v>
      </c>
      <c r="AC913" s="9">
        <v>0</v>
      </c>
      <c r="AD913" s="9">
        <v>110501060.8744</v>
      </c>
      <c r="AE913" s="22">
        <v>818638.04200000002</v>
      </c>
      <c r="AF913" s="9">
        <v>136491524.80840001</v>
      </c>
      <c r="AG913" s="9">
        <v>0</v>
      </c>
      <c r="AH913" s="9">
        <v>113443923.44859999</v>
      </c>
      <c r="AI913" s="22">
        <v>986603.61369999999</v>
      </c>
      <c r="AJ913" s="9">
        <v>167577502.06290001</v>
      </c>
      <c r="AK913" s="9">
        <v>0</v>
      </c>
      <c r="AL913" s="9">
        <v>143534195.74200001</v>
      </c>
      <c r="AM913" s="22">
        <v>1097496.8769</v>
      </c>
      <c r="AN913" s="9">
        <v>186401909.7209</v>
      </c>
      <c r="AO913" s="9">
        <v>0</v>
      </c>
      <c r="AP913" s="9">
        <v>169089645.89820001</v>
      </c>
      <c r="AQ913" s="22">
        <v>860437.28350000002</v>
      </c>
      <c r="AR913" s="9">
        <v>141389880.84689999</v>
      </c>
      <c r="AS913" s="9">
        <v>0</v>
      </c>
      <c r="AT913" s="9">
        <v>117045794.1573</v>
      </c>
      <c r="AU913" s="22">
        <v>927267.66559999995</v>
      </c>
      <c r="AV913" s="9">
        <v>147960723.3635</v>
      </c>
      <c r="AW913" s="9">
        <v>0</v>
      </c>
      <c r="AX913" s="32">
        <v>128267685.2402</v>
      </c>
      <c r="AY913" s="22">
        <v>821028.0466</v>
      </c>
      <c r="AZ913" s="9">
        <v>133986041.8969</v>
      </c>
      <c r="BA913" s="9">
        <v>0</v>
      </c>
      <c r="BB913" s="9">
        <v>115331901.63680001</v>
      </c>
      <c r="BC913" s="22">
        <v>751236.55379999999</v>
      </c>
      <c r="BD913" s="9">
        <v>123406497.8889</v>
      </c>
      <c r="BE913" s="9">
        <v>0</v>
      </c>
      <c r="BF913" s="32">
        <v>102063121.45200001</v>
      </c>
      <c r="BG913" s="22">
        <v>916093.24</v>
      </c>
      <c r="BH913" s="9">
        <v>156415248.89320001</v>
      </c>
      <c r="BI913" s="9">
        <v>0</v>
      </c>
      <c r="BJ913" s="9">
        <v>133084982.2472</v>
      </c>
      <c r="BK913" s="22">
        <v>1007145.9483</v>
      </c>
      <c r="BL913" s="9">
        <v>173586374.3409</v>
      </c>
      <c r="BM913" s="9">
        <v>0</v>
      </c>
      <c r="BN913" s="32">
        <v>149053147.06349999</v>
      </c>
      <c r="BO913" s="22">
        <v>1121789.9617000001</v>
      </c>
      <c r="BP913" s="9">
        <v>190866755.26019999</v>
      </c>
      <c r="BQ913" s="9">
        <v>0</v>
      </c>
      <c r="BR913" s="9">
        <v>162947579.06580001</v>
      </c>
      <c r="BS913" s="22">
        <v>897321.33530000004</v>
      </c>
      <c r="BT913" s="9">
        <v>147141801.3114</v>
      </c>
      <c r="BU913" s="9">
        <v>0</v>
      </c>
      <c r="BV913" s="32">
        <v>117044142.06470001</v>
      </c>
      <c r="BW913" s="22">
        <v>996131.09730000002</v>
      </c>
      <c r="BX913" s="9">
        <v>160257004.77129999</v>
      </c>
      <c r="BY913" s="9">
        <v>0</v>
      </c>
      <c r="BZ913" s="9">
        <v>130369741.2236</v>
      </c>
      <c r="CA913" s="22">
        <v>877790.11340000003</v>
      </c>
      <c r="CB913" s="9">
        <v>144784391.3091</v>
      </c>
      <c r="CC913" s="9">
        <v>0</v>
      </c>
      <c r="CD913" s="32">
        <v>117055085.76180001</v>
      </c>
      <c r="CE913" s="22">
        <v>829168.50410000002</v>
      </c>
      <c r="CF913" s="9">
        <v>137149282.09279999</v>
      </c>
      <c r="CG913" s="9">
        <v>0</v>
      </c>
      <c r="CH913" s="9">
        <v>109149594.7306</v>
      </c>
      <c r="CI913" s="22">
        <v>864073.41769999999</v>
      </c>
      <c r="CJ913" s="9">
        <v>146313013.51050001</v>
      </c>
      <c r="CK913" s="9">
        <v>0</v>
      </c>
      <c r="CL913" s="32">
        <v>115956880.2051</v>
      </c>
      <c r="CM913" s="22">
        <v>1031525.3798</v>
      </c>
      <c r="CN913" s="9">
        <v>177782980.8788</v>
      </c>
      <c r="CO913" s="9">
        <v>0</v>
      </c>
      <c r="CP913" s="9">
        <v>146432609.5936</v>
      </c>
      <c r="CQ913" s="22">
        <v>1091556.0633</v>
      </c>
      <c r="CR913" s="9">
        <v>187268096.77649999</v>
      </c>
      <c r="CS913" s="9">
        <v>0</v>
      </c>
      <c r="CT913" s="32">
        <v>159109252.27509999</v>
      </c>
      <c r="CU913" s="22">
        <v>1012081.9872</v>
      </c>
      <c r="CV913" s="9">
        <v>168448138.01730001</v>
      </c>
      <c r="CW913" s="9">
        <v>0</v>
      </c>
      <c r="CX913" s="9">
        <v>137893067.81009999</v>
      </c>
      <c r="CY913" s="22">
        <v>885024.98049999995</v>
      </c>
      <c r="CZ913" s="9">
        <v>142992728.6981</v>
      </c>
      <c r="DA913" s="9">
        <v>0</v>
      </c>
      <c r="DB913" s="32">
        <v>117603844.3268</v>
      </c>
      <c r="DC913" s="22">
        <v>846190.93070000003</v>
      </c>
      <c r="DD913" s="9">
        <v>139825118.57820001</v>
      </c>
      <c r="DE913" s="9">
        <v>0</v>
      </c>
      <c r="DF913" s="9">
        <v>111431388.6841</v>
      </c>
      <c r="DG913" s="22">
        <v>929353.33120000002</v>
      </c>
      <c r="DH913" s="9">
        <v>155672182.76750001</v>
      </c>
      <c r="DI913" s="9">
        <v>0</v>
      </c>
      <c r="DJ913" s="32">
        <v>125639105.9252</v>
      </c>
      <c r="DK913" s="22">
        <v>624378.46259999997</v>
      </c>
      <c r="DL913" s="9">
        <v>110076410.0977</v>
      </c>
      <c r="DM913" s="9">
        <v>0</v>
      </c>
      <c r="DN913" s="9">
        <v>95512097.462099999</v>
      </c>
      <c r="DO913" s="22">
        <v>841377.87239999999</v>
      </c>
      <c r="DP913" s="9">
        <v>150760986.92519999</v>
      </c>
      <c r="DQ913" s="9">
        <v>0</v>
      </c>
      <c r="DR913" s="32">
        <v>136646554.76210001</v>
      </c>
      <c r="DS913" s="22">
        <v>789373.22840000002</v>
      </c>
      <c r="DT913" s="9">
        <v>143386188.02829999</v>
      </c>
      <c r="DU913" s="9">
        <v>0</v>
      </c>
      <c r="DV913" s="32">
        <v>135574468.72229999</v>
      </c>
      <c r="DW913" s="22">
        <v>810001.93669999996</v>
      </c>
      <c r="DX913" s="9">
        <v>141938732.11149999</v>
      </c>
      <c r="DY913" s="9">
        <v>0</v>
      </c>
      <c r="DZ913" s="9">
        <v>121296515.05149999</v>
      </c>
      <c r="EA913" s="22">
        <v>752794.72530000005</v>
      </c>
      <c r="EB913" s="9">
        <v>131410820.18430001</v>
      </c>
      <c r="EC913" s="9">
        <v>0</v>
      </c>
      <c r="ED913" s="32">
        <v>114926793.03290001</v>
      </c>
      <c r="EE913" s="22">
        <v>682011.39520000003</v>
      </c>
      <c r="EF913" s="9">
        <v>120214899.7907</v>
      </c>
      <c r="EG913" s="9">
        <v>0</v>
      </c>
      <c r="EH913" s="9">
        <v>101596507.16069999</v>
      </c>
      <c r="EI913" s="22">
        <v>770570.05850000004</v>
      </c>
      <c r="EJ913" s="9">
        <v>136258045.8759</v>
      </c>
      <c r="EK913" s="9">
        <v>0</v>
      </c>
      <c r="EL913" s="32">
        <v>117344427.4094</v>
      </c>
      <c r="EM913" s="22">
        <v>733840.36089999997</v>
      </c>
      <c r="EN913" s="9">
        <v>126691920.56910001</v>
      </c>
      <c r="EO913" s="9">
        <v>0</v>
      </c>
      <c r="EP913" s="9">
        <v>112809385.25669999</v>
      </c>
      <c r="EQ913" s="22">
        <v>760796.11109999998</v>
      </c>
      <c r="ER913" s="9">
        <v>135209044.83919999</v>
      </c>
      <c r="ES913" s="9">
        <v>0</v>
      </c>
      <c r="ET913" s="32">
        <v>124119059.31370001</v>
      </c>
      <c r="EU913" s="22">
        <v>866097.16170000006</v>
      </c>
      <c r="EV913" s="9">
        <v>154132901.7999</v>
      </c>
      <c r="EW913" s="9">
        <v>0</v>
      </c>
      <c r="EX913" s="9">
        <v>143251712.8829</v>
      </c>
      <c r="EY913" s="22">
        <v>706218.1202</v>
      </c>
      <c r="EZ913" s="9">
        <v>119973339.96960001</v>
      </c>
      <c r="FA913" s="9">
        <v>0</v>
      </c>
      <c r="FB913" s="32">
        <v>103251560.15970001</v>
      </c>
      <c r="FC913" s="22">
        <v>814693.04929999996</v>
      </c>
      <c r="FD913" s="9">
        <v>136040094.83050001</v>
      </c>
      <c r="FE913" s="9">
        <v>0</v>
      </c>
      <c r="FF913" s="9">
        <v>125432234.014</v>
      </c>
      <c r="FG913" s="22">
        <v>677546.10800000001</v>
      </c>
      <c r="FH913" s="9">
        <v>114398011.40350001</v>
      </c>
      <c r="FI913" s="9">
        <v>0</v>
      </c>
      <c r="FJ913" s="32">
        <v>100740260.6777</v>
      </c>
      <c r="FK913" s="22">
        <v>670717.77179999999</v>
      </c>
      <c r="FL913" s="9">
        <v>114128800.3545</v>
      </c>
      <c r="FM913" s="9">
        <v>0</v>
      </c>
      <c r="FN913" s="32">
        <v>99662462.792699993</v>
      </c>
      <c r="FO913" s="86"/>
    </row>
    <row r="914" spans="1:17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</row>
    <row r="915" spans="1:171" x14ac:dyDescent="0.2">
      <c r="A915" s="1"/>
      <c r="B915" s="314" t="s">
        <v>74</v>
      </c>
      <c r="C915" s="311" t="s">
        <v>100</v>
      </c>
      <c r="D915" s="312"/>
      <c r="E915" s="312"/>
      <c r="F915" s="313"/>
      <c r="G915" s="311" t="s">
        <v>101</v>
      </c>
      <c r="H915" s="312"/>
      <c r="I915" s="312"/>
      <c r="J915" s="313"/>
      <c r="K915" s="311" t="s">
        <v>102</v>
      </c>
      <c r="L915" s="312"/>
      <c r="M915" s="312"/>
      <c r="N915" s="313"/>
      <c r="O915" s="311" t="s">
        <v>103</v>
      </c>
      <c r="P915" s="312"/>
      <c r="Q915" s="312"/>
      <c r="R915" s="313"/>
      <c r="S915" s="311" t="s">
        <v>104</v>
      </c>
      <c r="T915" s="312"/>
      <c r="U915" s="312"/>
      <c r="V915" s="313"/>
      <c r="W915" s="311" t="s">
        <v>105</v>
      </c>
      <c r="X915" s="312"/>
      <c r="Y915" s="312"/>
      <c r="Z915" s="313"/>
      <c r="AA915" s="311" t="s">
        <v>106</v>
      </c>
      <c r="AB915" s="312"/>
      <c r="AC915" s="312"/>
      <c r="AD915" s="313"/>
      <c r="AE915" s="311" t="s">
        <v>107</v>
      </c>
      <c r="AF915" s="312"/>
      <c r="AG915" s="312"/>
      <c r="AH915" s="313"/>
      <c r="AI915" s="311" t="s">
        <v>108</v>
      </c>
      <c r="AJ915" s="312"/>
      <c r="AK915" s="312"/>
      <c r="AL915" s="313"/>
      <c r="AM915" s="311" t="s">
        <v>109</v>
      </c>
      <c r="AN915" s="312"/>
      <c r="AO915" s="312"/>
      <c r="AP915" s="313"/>
      <c r="AQ915" s="311" t="s">
        <v>110</v>
      </c>
      <c r="AR915" s="312"/>
      <c r="AS915" s="312"/>
      <c r="AT915" s="313"/>
      <c r="AU915" s="311" t="s">
        <v>111</v>
      </c>
      <c r="AV915" s="312"/>
      <c r="AW915" s="312"/>
      <c r="AX915" s="313"/>
      <c r="AY915" s="311" t="s">
        <v>112</v>
      </c>
      <c r="AZ915" s="312"/>
      <c r="BA915" s="312"/>
      <c r="BB915" s="313"/>
      <c r="BC915" s="311" t="s">
        <v>113</v>
      </c>
      <c r="BD915" s="312"/>
      <c r="BE915" s="312"/>
      <c r="BF915" s="313"/>
      <c r="BG915" s="311" t="s">
        <v>114</v>
      </c>
      <c r="BH915" s="312"/>
      <c r="BI915" s="312"/>
      <c r="BJ915" s="313"/>
      <c r="BK915" s="311" t="s">
        <v>115</v>
      </c>
      <c r="BL915" s="312"/>
      <c r="BM915" s="312"/>
      <c r="BN915" s="313"/>
      <c r="BO915" s="311" t="s">
        <v>116</v>
      </c>
      <c r="BP915" s="312"/>
      <c r="BQ915" s="312"/>
      <c r="BR915" s="313"/>
      <c r="BS915" s="311" t="s">
        <v>117</v>
      </c>
      <c r="BT915" s="312"/>
      <c r="BU915" s="312"/>
      <c r="BV915" s="313"/>
      <c r="BW915" s="311" t="s">
        <v>118</v>
      </c>
      <c r="BX915" s="312"/>
      <c r="BY915" s="312"/>
      <c r="BZ915" s="313"/>
      <c r="CA915" s="311" t="s">
        <v>119</v>
      </c>
      <c r="CB915" s="312"/>
      <c r="CC915" s="312"/>
      <c r="CD915" s="313"/>
      <c r="CE915" s="311" t="s">
        <v>120</v>
      </c>
      <c r="CF915" s="312"/>
      <c r="CG915" s="312"/>
      <c r="CH915" s="313"/>
      <c r="CI915" s="311" t="s">
        <v>121</v>
      </c>
      <c r="CJ915" s="312"/>
      <c r="CK915" s="312"/>
      <c r="CL915" s="313"/>
      <c r="CM915" s="311" t="s">
        <v>122</v>
      </c>
      <c r="CN915" s="312"/>
      <c r="CO915" s="312"/>
      <c r="CP915" s="313"/>
      <c r="CQ915" s="311" t="s">
        <v>123</v>
      </c>
      <c r="CR915" s="312"/>
      <c r="CS915" s="312"/>
      <c r="CT915" s="313"/>
      <c r="CU915" s="311" t="s">
        <v>124</v>
      </c>
      <c r="CV915" s="312"/>
      <c r="CW915" s="312"/>
      <c r="CX915" s="313"/>
      <c r="CY915" s="311" t="s">
        <v>125</v>
      </c>
      <c r="CZ915" s="312"/>
      <c r="DA915" s="312"/>
      <c r="DB915" s="313"/>
      <c r="DC915" s="311" t="s">
        <v>126</v>
      </c>
      <c r="DD915" s="312"/>
      <c r="DE915" s="312"/>
      <c r="DF915" s="313"/>
      <c r="DG915" s="311" t="s">
        <v>127</v>
      </c>
      <c r="DH915" s="312"/>
      <c r="DI915" s="312"/>
      <c r="DJ915" s="313"/>
      <c r="DK915" s="311" t="s">
        <v>128</v>
      </c>
      <c r="DL915" s="312"/>
      <c r="DM915" s="312"/>
      <c r="DN915" s="313"/>
      <c r="DO915" s="311" t="s">
        <v>129</v>
      </c>
      <c r="DP915" s="312"/>
      <c r="DQ915" s="312"/>
      <c r="DR915" s="313"/>
      <c r="DS915" s="311" t="s">
        <v>130</v>
      </c>
      <c r="DT915" s="312"/>
      <c r="DU915" s="312"/>
      <c r="DV915" s="313"/>
      <c r="DW915" s="311" t="s">
        <v>207</v>
      </c>
      <c r="DX915" s="312"/>
      <c r="DY915" s="312"/>
      <c r="DZ915" s="313"/>
      <c r="EA915" s="311" t="s">
        <v>208</v>
      </c>
      <c r="EB915" s="312"/>
      <c r="EC915" s="312"/>
      <c r="ED915" s="313"/>
      <c r="EE915" s="311" t="s">
        <v>209</v>
      </c>
      <c r="EF915" s="312"/>
      <c r="EG915" s="312"/>
      <c r="EH915" s="313"/>
      <c r="EI915" s="311" t="s">
        <v>210</v>
      </c>
      <c r="EJ915" s="312"/>
      <c r="EK915" s="312"/>
      <c r="EL915" s="313"/>
      <c r="EM915" s="311" t="s">
        <v>211</v>
      </c>
      <c r="EN915" s="312"/>
      <c r="EO915" s="312"/>
      <c r="EP915" s="313"/>
      <c r="EQ915" s="311" t="s">
        <v>212</v>
      </c>
      <c r="ER915" s="312"/>
      <c r="ES915" s="312"/>
      <c r="ET915" s="313"/>
      <c r="EU915" s="311" t="s">
        <v>213</v>
      </c>
      <c r="EV915" s="312"/>
      <c r="EW915" s="312"/>
      <c r="EX915" s="313"/>
      <c r="EY915" s="311" t="s">
        <v>214</v>
      </c>
      <c r="EZ915" s="312"/>
      <c r="FA915" s="312"/>
      <c r="FB915" s="313"/>
      <c r="FC915" s="311" t="s">
        <v>215</v>
      </c>
      <c r="FD915" s="312"/>
      <c r="FE915" s="312"/>
      <c r="FF915" s="313"/>
      <c r="FG915" s="311" t="s">
        <v>216</v>
      </c>
      <c r="FH915" s="312"/>
      <c r="FI915" s="312"/>
      <c r="FJ915" s="313"/>
      <c r="FK915" s="311" t="s">
        <v>217</v>
      </c>
      <c r="FL915" s="312"/>
      <c r="FM915" s="312"/>
      <c r="FN915" s="313"/>
      <c r="FO915" s="86"/>
    </row>
    <row r="916" spans="1:171" x14ac:dyDescent="0.2">
      <c r="A916" s="1"/>
      <c r="B916" s="316"/>
      <c r="C916" s="12" t="s">
        <v>0</v>
      </c>
      <c r="D916" s="11" t="s">
        <v>1</v>
      </c>
      <c r="E916" s="10" t="s">
        <v>2</v>
      </c>
      <c r="F916" s="16" t="s">
        <v>3</v>
      </c>
      <c r="G916" s="12" t="s">
        <v>0</v>
      </c>
      <c r="H916" s="11" t="s">
        <v>1</v>
      </c>
      <c r="I916" s="10" t="s">
        <v>2</v>
      </c>
      <c r="J916" s="16" t="s">
        <v>3</v>
      </c>
      <c r="K916" s="12" t="s">
        <v>0</v>
      </c>
      <c r="L916" s="11" t="s">
        <v>1</v>
      </c>
      <c r="M916" s="10" t="s">
        <v>2</v>
      </c>
      <c r="N916" s="16" t="s">
        <v>3</v>
      </c>
      <c r="O916" s="12" t="s">
        <v>0</v>
      </c>
      <c r="P916" s="11" t="s">
        <v>1</v>
      </c>
      <c r="Q916" s="10" t="s">
        <v>2</v>
      </c>
      <c r="R916" s="16" t="s">
        <v>3</v>
      </c>
      <c r="S916" s="12" t="s">
        <v>0</v>
      </c>
      <c r="T916" s="11" t="s">
        <v>1</v>
      </c>
      <c r="U916" s="10" t="s">
        <v>2</v>
      </c>
      <c r="V916" s="16" t="s">
        <v>3</v>
      </c>
      <c r="W916" s="12" t="s">
        <v>0</v>
      </c>
      <c r="X916" s="11" t="s">
        <v>1</v>
      </c>
      <c r="Y916" s="10" t="s">
        <v>2</v>
      </c>
      <c r="Z916" s="16" t="s">
        <v>3</v>
      </c>
      <c r="AA916" s="12" t="s">
        <v>0</v>
      </c>
      <c r="AB916" s="11" t="s">
        <v>1</v>
      </c>
      <c r="AC916" s="10" t="s">
        <v>2</v>
      </c>
      <c r="AD916" s="16" t="s">
        <v>3</v>
      </c>
      <c r="AE916" s="12" t="s">
        <v>0</v>
      </c>
      <c r="AF916" s="11" t="s">
        <v>1</v>
      </c>
      <c r="AG916" s="10" t="s">
        <v>2</v>
      </c>
      <c r="AH916" s="16" t="s">
        <v>3</v>
      </c>
      <c r="AI916" s="12" t="s">
        <v>0</v>
      </c>
      <c r="AJ916" s="11" t="s">
        <v>1</v>
      </c>
      <c r="AK916" s="10" t="s">
        <v>2</v>
      </c>
      <c r="AL916" s="16" t="s">
        <v>3</v>
      </c>
      <c r="AM916" s="12" t="s">
        <v>0</v>
      </c>
      <c r="AN916" s="11" t="s">
        <v>1</v>
      </c>
      <c r="AO916" s="10" t="s">
        <v>2</v>
      </c>
      <c r="AP916" s="16" t="s">
        <v>3</v>
      </c>
      <c r="AQ916" s="12" t="s">
        <v>0</v>
      </c>
      <c r="AR916" s="11" t="s">
        <v>1</v>
      </c>
      <c r="AS916" s="10" t="s">
        <v>2</v>
      </c>
      <c r="AT916" s="16" t="s">
        <v>3</v>
      </c>
      <c r="AU916" s="12" t="s">
        <v>0</v>
      </c>
      <c r="AV916" s="11" t="s">
        <v>1</v>
      </c>
      <c r="AW916" s="10" t="s">
        <v>2</v>
      </c>
      <c r="AX916" s="24" t="s">
        <v>3</v>
      </c>
      <c r="AY916" s="12" t="s">
        <v>0</v>
      </c>
      <c r="AZ916" s="11" t="s">
        <v>1</v>
      </c>
      <c r="BA916" s="10" t="s">
        <v>2</v>
      </c>
      <c r="BB916" s="16" t="s">
        <v>3</v>
      </c>
      <c r="BC916" s="12" t="s">
        <v>0</v>
      </c>
      <c r="BD916" s="11" t="s">
        <v>1</v>
      </c>
      <c r="BE916" s="10" t="s">
        <v>2</v>
      </c>
      <c r="BF916" s="24" t="s">
        <v>3</v>
      </c>
      <c r="BG916" s="12" t="s">
        <v>0</v>
      </c>
      <c r="BH916" s="11" t="s">
        <v>1</v>
      </c>
      <c r="BI916" s="10" t="s">
        <v>2</v>
      </c>
      <c r="BJ916" s="16" t="s">
        <v>3</v>
      </c>
      <c r="BK916" s="12" t="s">
        <v>0</v>
      </c>
      <c r="BL916" s="11" t="s">
        <v>1</v>
      </c>
      <c r="BM916" s="10" t="s">
        <v>2</v>
      </c>
      <c r="BN916" s="24" t="s">
        <v>3</v>
      </c>
      <c r="BO916" s="12" t="s">
        <v>0</v>
      </c>
      <c r="BP916" s="11" t="s">
        <v>1</v>
      </c>
      <c r="BQ916" s="10" t="s">
        <v>2</v>
      </c>
      <c r="BR916" s="16" t="s">
        <v>3</v>
      </c>
      <c r="BS916" s="12" t="s">
        <v>0</v>
      </c>
      <c r="BT916" s="11" t="s">
        <v>1</v>
      </c>
      <c r="BU916" s="10" t="s">
        <v>2</v>
      </c>
      <c r="BV916" s="24" t="s">
        <v>3</v>
      </c>
      <c r="BW916" s="12" t="s">
        <v>0</v>
      </c>
      <c r="BX916" s="11" t="s">
        <v>1</v>
      </c>
      <c r="BY916" s="10" t="s">
        <v>2</v>
      </c>
      <c r="BZ916" s="16" t="s">
        <v>3</v>
      </c>
      <c r="CA916" s="12" t="s">
        <v>0</v>
      </c>
      <c r="CB916" s="11" t="s">
        <v>1</v>
      </c>
      <c r="CC916" s="10" t="s">
        <v>2</v>
      </c>
      <c r="CD916" s="24" t="s">
        <v>3</v>
      </c>
      <c r="CE916" s="12" t="s">
        <v>0</v>
      </c>
      <c r="CF916" s="11" t="s">
        <v>1</v>
      </c>
      <c r="CG916" s="10" t="s">
        <v>2</v>
      </c>
      <c r="CH916" s="16" t="s">
        <v>3</v>
      </c>
      <c r="CI916" s="12" t="s">
        <v>0</v>
      </c>
      <c r="CJ916" s="11" t="s">
        <v>1</v>
      </c>
      <c r="CK916" s="10" t="s">
        <v>2</v>
      </c>
      <c r="CL916" s="24" t="s">
        <v>3</v>
      </c>
      <c r="CM916" s="12" t="s">
        <v>0</v>
      </c>
      <c r="CN916" s="11" t="s">
        <v>1</v>
      </c>
      <c r="CO916" s="10" t="s">
        <v>2</v>
      </c>
      <c r="CP916" s="16" t="s">
        <v>3</v>
      </c>
      <c r="CQ916" s="12" t="s">
        <v>0</v>
      </c>
      <c r="CR916" s="11" t="s">
        <v>1</v>
      </c>
      <c r="CS916" s="10" t="s">
        <v>2</v>
      </c>
      <c r="CT916" s="24" t="s">
        <v>3</v>
      </c>
      <c r="CU916" s="12" t="s">
        <v>0</v>
      </c>
      <c r="CV916" s="11" t="s">
        <v>1</v>
      </c>
      <c r="CW916" s="10" t="s">
        <v>2</v>
      </c>
      <c r="CX916" s="16" t="s">
        <v>3</v>
      </c>
      <c r="CY916" s="12" t="s">
        <v>0</v>
      </c>
      <c r="CZ916" s="11" t="s">
        <v>1</v>
      </c>
      <c r="DA916" s="10" t="s">
        <v>2</v>
      </c>
      <c r="DB916" s="24" t="s">
        <v>3</v>
      </c>
      <c r="DC916" s="12" t="s">
        <v>0</v>
      </c>
      <c r="DD916" s="11" t="s">
        <v>1</v>
      </c>
      <c r="DE916" s="10" t="s">
        <v>2</v>
      </c>
      <c r="DF916" s="16" t="s">
        <v>3</v>
      </c>
      <c r="DG916" s="12" t="s">
        <v>0</v>
      </c>
      <c r="DH916" s="11" t="s">
        <v>1</v>
      </c>
      <c r="DI916" s="10" t="s">
        <v>2</v>
      </c>
      <c r="DJ916" s="24" t="s">
        <v>3</v>
      </c>
      <c r="DK916" s="12" t="s">
        <v>0</v>
      </c>
      <c r="DL916" s="11" t="s">
        <v>1</v>
      </c>
      <c r="DM916" s="10" t="s">
        <v>2</v>
      </c>
      <c r="DN916" s="16" t="s">
        <v>3</v>
      </c>
      <c r="DO916" s="12" t="s">
        <v>0</v>
      </c>
      <c r="DP916" s="11" t="s">
        <v>1</v>
      </c>
      <c r="DQ916" s="10" t="s">
        <v>2</v>
      </c>
      <c r="DR916" s="24" t="s">
        <v>3</v>
      </c>
      <c r="DS916" s="12" t="s">
        <v>0</v>
      </c>
      <c r="DT916" s="11" t="s">
        <v>1</v>
      </c>
      <c r="DU916" s="10" t="s">
        <v>2</v>
      </c>
      <c r="DV916" s="24" t="s">
        <v>3</v>
      </c>
      <c r="DW916" s="12" t="s">
        <v>0</v>
      </c>
      <c r="DX916" s="11" t="s">
        <v>1</v>
      </c>
      <c r="DY916" s="10" t="s">
        <v>2</v>
      </c>
      <c r="DZ916" s="16" t="s">
        <v>3</v>
      </c>
      <c r="EA916" s="12" t="s">
        <v>0</v>
      </c>
      <c r="EB916" s="11" t="s">
        <v>1</v>
      </c>
      <c r="EC916" s="10" t="s">
        <v>2</v>
      </c>
      <c r="ED916" s="24" t="s">
        <v>3</v>
      </c>
      <c r="EE916" s="12" t="s">
        <v>0</v>
      </c>
      <c r="EF916" s="11" t="s">
        <v>1</v>
      </c>
      <c r="EG916" s="10" t="s">
        <v>2</v>
      </c>
      <c r="EH916" s="16" t="s">
        <v>3</v>
      </c>
      <c r="EI916" s="12" t="s">
        <v>0</v>
      </c>
      <c r="EJ916" s="11" t="s">
        <v>1</v>
      </c>
      <c r="EK916" s="10" t="s">
        <v>2</v>
      </c>
      <c r="EL916" s="24" t="s">
        <v>3</v>
      </c>
      <c r="EM916" s="12" t="s">
        <v>0</v>
      </c>
      <c r="EN916" s="11" t="s">
        <v>1</v>
      </c>
      <c r="EO916" s="10" t="s">
        <v>2</v>
      </c>
      <c r="EP916" s="16" t="s">
        <v>3</v>
      </c>
      <c r="EQ916" s="12" t="s">
        <v>0</v>
      </c>
      <c r="ER916" s="11" t="s">
        <v>1</v>
      </c>
      <c r="ES916" s="10" t="s">
        <v>2</v>
      </c>
      <c r="ET916" s="24" t="s">
        <v>3</v>
      </c>
      <c r="EU916" s="12" t="s">
        <v>0</v>
      </c>
      <c r="EV916" s="11" t="s">
        <v>1</v>
      </c>
      <c r="EW916" s="10" t="s">
        <v>2</v>
      </c>
      <c r="EX916" s="16" t="s">
        <v>3</v>
      </c>
      <c r="EY916" s="12" t="s">
        <v>0</v>
      </c>
      <c r="EZ916" s="11" t="s">
        <v>1</v>
      </c>
      <c r="FA916" s="10" t="s">
        <v>2</v>
      </c>
      <c r="FB916" s="24" t="s">
        <v>3</v>
      </c>
      <c r="FC916" s="12" t="s">
        <v>0</v>
      </c>
      <c r="FD916" s="11" t="s">
        <v>1</v>
      </c>
      <c r="FE916" s="10" t="s">
        <v>2</v>
      </c>
      <c r="FF916" s="16" t="s">
        <v>3</v>
      </c>
      <c r="FG916" s="12" t="s">
        <v>0</v>
      </c>
      <c r="FH916" s="11" t="s">
        <v>1</v>
      </c>
      <c r="FI916" s="10" t="s">
        <v>2</v>
      </c>
      <c r="FJ916" s="24" t="s">
        <v>3</v>
      </c>
      <c r="FK916" s="12" t="s">
        <v>0</v>
      </c>
      <c r="FL916" s="11" t="s">
        <v>1</v>
      </c>
      <c r="FM916" s="10" t="s">
        <v>2</v>
      </c>
      <c r="FN916" s="87" t="s">
        <v>3</v>
      </c>
      <c r="FO916" s="86"/>
    </row>
    <row r="917" spans="1:171" x14ac:dyDescent="0.2">
      <c r="A917" s="1"/>
      <c r="B917" s="69" t="s">
        <v>83</v>
      </c>
      <c r="C917" s="22"/>
      <c r="D917" s="9"/>
      <c r="E917" s="9"/>
      <c r="F917" s="9"/>
      <c r="G917" s="22"/>
      <c r="H917" s="9"/>
      <c r="I917" s="9"/>
      <c r="J917" s="9"/>
      <c r="K917" s="22"/>
      <c r="L917" s="9"/>
      <c r="M917" s="9"/>
      <c r="N917" s="9"/>
      <c r="O917" s="22"/>
      <c r="P917" s="9"/>
      <c r="Q917" s="9"/>
      <c r="R917" s="9"/>
      <c r="S917" s="22"/>
      <c r="T917" s="9"/>
      <c r="U917" s="9"/>
      <c r="V917" s="9"/>
      <c r="W917" s="22"/>
      <c r="X917" s="9"/>
      <c r="Y917" s="9"/>
      <c r="Z917" s="9"/>
      <c r="AA917" s="22"/>
      <c r="AB917" s="9"/>
      <c r="AC917" s="9"/>
      <c r="AD917" s="9"/>
      <c r="AE917" s="22"/>
      <c r="AF917" s="9"/>
      <c r="AG917" s="9"/>
      <c r="AH917" s="9"/>
      <c r="AI917" s="22"/>
      <c r="AJ917" s="9"/>
      <c r="AK917" s="9"/>
      <c r="AL917" s="9"/>
      <c r="AM917" s="22"/>
      <c r="AN917" s="9"/>
      <c r="AO917" s="9"/>
      <c r="AP917" s="9"/>
      <c r="AQ917" s="22"/>
      <c r="AR917" s="9"/>
      <c r="AS917" s="9"/>
      <c r="AT917" s="9"/>
      <c r="AU917" s="22"/>
      <c r="AV917" s="9"/>
      <c r="AW917" s="9"/>
      <c r="AX917" s="32"/>
      <c r="AY917" s="22"/>
      <c r="AZ917" s="9"/>
      <c r="BA917" s="9"/>
      <c r="BB917" s="9"/>
      <c r="BC917" s="22"/>
      <c r="BD917" s="9"/>
      <c r="BE917" s="9"/>
      <c r="BF917" s="32"/>
      <c r="BG917" s="22"/>
      <c r="BH917" s="9"/>
      <c r="BI917" s="9"/>
      <c r="BJ917" s="9"/>
      <c r="BK917" s="22"/>
      <c r="BL917" s="9"/>
      <c r="BM917" s="9"/>
      <c r="BN917" s="32"/>
      <c r="BO917" s="22"/>
      <c r="BP917" s="9"/>
      <c r="BQ917" s="9"/>
      <c r="BR917" s="9"/>
      <c r="BS917" s="22"/>
      <c r="BT917" s="9"/>
      <c r="BU917" s="9"/>
      <c r="BV917" s="32"/>
      <c r="BW917" s="22"/>
      <c r="BX917" s="9"/>
      <c r="BY917" s="9"/>
      <c r="BZ917" s="9"/>
      <c r="CA917" s="22"/>
      <c r="CB917" s="9"/>
      <c r="CC917" s="9"/>
      <c r="CD917" s="32"/>
      <c r="CE917" s="22"/>
      <c r="CF917" s="9"/>
      <c r="CG917" s="9"/>
      <c r="CH917" s="9"/>
      <c r="CI917" s="22"/>
      <c r="CJ917" s="9"/>
      <c r="CK917" s="9"/>
      <c r="CL917" s="32"/>
      <c r="CM917" s="22"/>
      <c r="CN917" s="9"/>
      <c r="CO917" s="9"/>
      <c r="CP917" s="9"/>
      <c r="CQ917" s="22"/>
      <c r="CR917" s="9"/>
      <c r="CS917" s="9"/>
      <c r="CT917" s="32"/>
      <c r="CU917" s="22"/>
      <c r="CV917" s="9"/>
      <c r="CW917" s="9"/>
      <c r="CX917" s="9"/>
      <c r="CY917" s="22"/>
      <c r="CZ917" s="9"/>
      <c r="DA917" s="9"/>
      <c r="DB917" s="32"/>
      <c r="DC917" s="22"/>
      <c r="DD917" s="9"/>
      <c r="DE917" s="9"/>
      <c r="DF917" s="9"/>
      <c r="DG917" s="22"/>
      <c r="DH917" s="9"/>
      <c r="DI917" s="9"/>
      <c r="DJ917" s="32"/>
      <c r="DK917" s="22"/>
      <c r="DL917" s="9"/>
      <c r="DM917" s="9"/>
      <c r="DN917" s="9"/>
      <c r="DO917" s="22"/>
      <c r="DP917" s="9"/>
      <c r="DQ917" s="9"/>
      <c r="DR917" s="32"/>
      <c r="DS917" s="22"/>
      <c r="DT917" s="9"/>
      <c r="DU917" s="9"/>
      <c r="DV917" s="32"/>
      <c r="DW917" s="22"/>
      <c r="DX917" s="9"/>
      <c r="DY917" s="9"/>
      <c r="DZ917" s="9"/>
      <c r="EA917" s="22"/>
      <c r="EB917" s="9"/>
      <c r="EC917" s="9"/>
      <c r="ED917" s="32"/>
      <c r="EE917" s="22"/>
      <c r="EF917" s="9"/>
      <c r="EG917" s="9"/>
      <c r="EH917" s="9"/>
      <c r="EI917" s="22"/>
      <c r="EJ917" s="9"/>
      <c r="EK917" s="9"/>
      <c r="EL917" s="32"/>
      <c r="EM917" s="22"/>
      <c r="EN917" s="9"/>
      <c r="EO917" s="9"/>
      <c r="EP917" s="9"/>
      <c r="EQ917" s="22"/>
      <c r="ER917" s="9"/>
      <c r="ES917" s="9"/>
      <c r="ET917" s="32"/>
      <c r="EU917" s="22"/>
      <c r="EV917" s="9"/>
      <c r="EW917" s="9"/>
      <c r="EX917" s="9"/>
      <c r="EY917" s="22"/>
      <c r="EZ917" s="9"/>
      <c r="FA917" s="9"/>
      <c r="FB917" s="32"/>
      <c r="FC917" s="22"/>
      <c r="FD917" s="9"/>
      <c r="FE917" s="9"/>
      <c r="FF917" s="9"/>
      <c r="FG917" s="22"/>
      <c r="FH917" s="9"/>
      <c r="FI917" s="9"/>
      <c r="FJ917" s="32"/>
      <c r="FK917" s="22"/>
      <c r="FL917" s="9"/>
      <c r="FM917" s="9"/>
      <c r="FN917" s="32"/>
      <c r="FO917" s="86"/>
    </row>
    <row r="918" spans="1:17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</row>
    <row r="919" spans="1:171" x14ac:dyDescent="0.2">
      <c r="A919" s="1"/>
      <c r="B919" s="314" t="s">
        <v>75</v>
      </c>
      <c r="C919" s="311" t="s">
        <v>100</v>
      </c>
      <c r="D919" s="312"/>
      <c r="E919" s="312"/>
      <c r="F919" s="313"/>
      <c r="G919" s="311" t="s">
        <v>101</v>
      </c>
      <c r="H919" s="312"/>
      <c r="I919" s="312"/>
      <c r="J919" s="313"/>
      <c r="K919" s="311" t="s">
        <v>102</v>
      </c>
      <c r="L919" s="312"/>
      <c r="M919" s="312"/>
      <c r="N919" s="313"/>
      <c r="O919" s="311" t="s">
        <v>103</v>
      </c>
      <c r="P919" s="312"/>
      <c r="Q919" s="312"/>
      <c r="R919" s="313"/>
      <c r="S919" s="311" t="s">
        <v>104</v>
      </c>
      <c r="T919" s="312"/>
      <c r="U919" s="312"/>
      <c r="V919" s="313"/>
      <c r="W919" s="311" t="s">
        <v>105</v>
      </c>
      <c r="X919" s="312"/>
      <c r="Y919" s="312"/>
      <c r="Z919" s="313"/>
      <c r="AA919" s="311" t="s">
        <v>106</v>
      </c>
      <c r="AB919" s="312"/>
      <c r="AC919" s="312"/>
      <c r="AD919" s="313"/>
      <c r="AE919" s="311" t="s">
        <v>107</v>
      </c>
      <c r="AF919" s="312"/>
      <c r="AG919" s="312"/>
      <c r="AH919" s="313"/>
      <c r="AI919" s="311" t="s">
        <v>108</v>
      </c>
      <c r="AJ919" s="312"/>
      <c r="AK919" s="312"/>
      <c r="AL919" s="313"/>
      <c r="AM919" s="311" t="s">
        <v>109</v>
      </c>
      <c r="AN919" s="312"/>
      <c r="AO919" s="312"/>
      <c r="AP919" s="313"/>
      <c r="AQ919" s="311" t="s">
        <v>110</v>
      </c>
      <c r="AR919" s="312"/>
      <c r="AS919" s="312"/>
      <c r="AT919" s="313"/>
      <c r="AU919" s="311" t="s">
        <v>111</v>
      </c>
      <c r="AV919" s="312"/>
      <c r="AW919" s="312"/>
      <c r="AX919" s="313"/>
      <c r="AY919" s="311" t="s">
        <v>112</v>
      </c>
      <c r="AZ919" s="312"/>
      <c r="BA919" s="312"/>
      <c r="BB919" s="313"/>
      <c r="BC919" s="311" t="s">
        <v>113</v>
      </c>
      <c r="BD919" s="312"/>
      <c r="BE919" s="312"/>
      <c r="BF919" s="313"/>
      <c r="BG919" s="311" t="s">
        <v>114</v>
      </c>
      <c r="BH919" s="312"/>
      <c r="BI919" s="312"/>
      <c r="BJ919" s="313"/>
      <c r="BK919" s="311" t="s">
        <v>115</v>
      </c>
      <c r="BL919" s="312"/>
      <c r="BM919" s="312"/>
      <c r="BN919" s="313"/>
      <c r="BO919" s="311" t="s">
        <v>116</v>
      </c>
      <c r="BP919" s="312"/>
      <c r="BQ919" s="312"/>
      <c r="BR919" s="313"/>
      <c r="BS919" s="311" t="s">
        <v>117</v>
      </c>
      <c r="BT919" s="312"/>
      <c r="BU919" s="312"/>
      <c r="BV919" s="313"/>
      <c r="BW919" s="311" t="s">
        <v>118</v>
      </c>
      <c r="BX919" s="312"/>
      <c r="BY919" s="312"/>
      <c r="BZ919" s="313"/>
      <c r="CA919" s="311" t="s">
        <v>119</v>
      </c>
      <c r="CB919" s="312"/>
      <c r="CC919" s="312"/>
      <c r="CD919" s="313"/>
      <c r="CE919" s="311" t="s">
        <v>120</v>
      </c>
      <c r="CF919" s="312"/>
      <c r="CG919" s="312"/>
      <c r="CH919" s="313"/>
      <c r="CI919" s="311" t="s">
        <v>121</v>
      </c>
      <c r="CJ919" s="312"/>
      <c r="CK919" s="312"/>
      <c r="CL919" s="313"/>
      <c r="CM919" s="311" t="s">
        <v>122</v>
      </c>
      <c r="CN919" s="312"/>
      <c r="CO919" s="312"/>
      <c r="CP919" s="313"/>
      <c r="CQ919" s="311" t="s">
        <v>123</v>
      </c>
      <c r="CR919" s="312"/>
      <c r="CS919" s="312"/>
      <c r="CT919" s="313"/>
      <c r="CU919" s="311" t="s">
        <v>124</v>
      </c>
      <c r="CV919" s="312"/>
      <c r="CW919" s="312"/>
      <c r="CX919" s="313"/>
      <c r="CY919" s="311" t="s">
        <v>125</v>
      </c>
      <c r="CZ919" s="312"/>
      <c r="DA919" s="312"/>
      <c r="DB919" s="313"/>
      <c r="DC919" s="311" t="s">
        <v>126</v>
      </c>
      <c r="DD919" s="312"/>
      <c r="DE919" s="312"/>
      <c r="DF919" s="313"/>
      <c r="DG919" s="311" t="s">
        <v>127</v>
      </c>
      <c r="DH919" s="312"/>
      <c r="DI919" s="312"/>
      <c r="DJ919" s="313"/>
      <c r="DK919" s="311" t="s">
        <v>128</v>
      </c>
      <c r="DL919" s="312"/>
      <c r="DM919" s="312"/>
      <c r="DN919" s="313"/>
      <c r="DO919" s="311" t="s">
        <v>129</v>
      </c>
      <c r="DP919" s="312"/>
      <c r="DQ919" s="312"/>
      <c r="DR919" s="313"/>
      <c r="DS919" s="311" t="s">
        <v>130</v>
      </c>
      <c r="DT919" s="312"/>
      <c r="DU919" s="312"/>
      <c r="DV919" s="313"/>
      <c r="DW919" s="311" t="s">
        <v>207</v>
      </c>
      <c r="DX919" s="312"/>
      <c r="DY919" s="312"/>
      <c r="DZ919" s="313"/>
      <c r="EA919" s="311" t="s">
        <v>208</v>
      </c>
      <c r="EB919" s="312"/>
      <c r="EC919" s="312"/>
      <c r="ED919" s="313"/>
      <c r="EE919" s="311" t="s">
        <v>209</v>
      </c>
      <c r="EF919" s="312"/>
      <c r="EG919" s="312"/>
      <c r="EH919" s="313"/>
      <c r="EI919" s="311" t="s">
        <v>210</v>
      </c>
      <c r="EJ919" s="312"/>
      <c r="EK919" s="312"/>
      <c r="EL919" s="313"/>
      <c r="EM919" s="311" t="s">
        <v>211</v>
      </c>
      <c r="EN919" s="312"/>
      <c r="EO919" s="312"/>
      <c r="EP919" s="313"/>
      <c r="EQ919" s="311" t="s">
        <v>212</v>
      </c>
      <c r="ER919" s="312"/>
      <c r="ES919" s="312"/>
      <c r="ET919" s="313"/>
      <c r="EU919" s="311" t="s">
        <v>213</v>
      </c>
      <c r="EV919" s="312"/>
      <c r="EW919" s="312"/>
      <c r="EX919" s="313"/>
      <c r="EY919" s="311" t="s">
        <v>214</v>
      </c>
      <c r="EZ919" s="312"/>
      <c r="FA919" s="312"/>
      <c r="FB919" s="313"/>
      <c r="FC919" s="311" t="s">
        <v>215</v>
      </c>
      <c r="FD919" s="312"/>
      <c r="FE919" s="312"/>
      <c r="FF919" s="313"/>
      <c r="FG919" s="311" t="s">
        <v>216</v>
      </c>
      <c r="FH919" s="312"/>
      <c r="FI919" s="312"/>
      <c r="FJ919" s="313"/>
      <c r="FK919" s="311" t="s">
        <v>217</v>
      </c>
      <c r="FL919" s="312"/>
      <c r="FM919" s="312"/>
      <c r="FN919" s="313"/>
      <c r="FO919" s="86"/>
    </row>
    <row r="920" spans="1:171" x14ac:dyDescent="0.2">
      <c r="A920" s="1"/>
      <c r="B920" s="315"/>
      <c r="C920" s="12" t="s">
        <v>0</v>
      </c>
      <c r="D920" s="11" t="s">
        <v>1</v>
      </c>
      <c r="E920" s="10" t="s">
        <v>2</v>
      </c>
      <c r="F920" s="16" t="s">
        <v>3</v>
      </c>
      <c r="G920" s="12" t="s">
        <v>0</v>
      </c>
      <c r="H920" s="11" t="s">
        <v>1</v>
      </c>
      <c r="I920" s="10" t="s">
        <v>2</v>
      </c>
      <c r="J920" s="16" t="s">
        <v>3</v>
      </c>
      <c r="K920" s="12" t="s">
        <v>0</v>
      </c>
      <c r="L920" s="11" t="s">
        <v>1</v>
      </c>
      <c r="M920" s="10" t="s">
        <v>2</v>
      </c>
      <c r="N920" s="16" t="s">
        <v>3</v>
      </c>
      <c r="O920" s="12" t="s">
        <v>0</v>
      </c>
      <c r="P920" s="11" t="s">
        <v>1</v>
      </c>
      <c r="Q920" s="10" t="s">
        <v>2</v>
      </c>
      <c r="R920" s="16" t="s">
        <v>3</v>
      </c>
      <c r="S920" s="12" t="s">
        <v>0</v>
      </c>
      <c r="T920" s="11" t="s">
        <v>1</v>
      </c>
      <c r="U920" s="10" t="s">
        <v>2</v>
      </c>
      <c r="V920" s="16" t="s">
        <v>3</v>
      </c>
      <c r="W920" s="12" t="s">
        <v>0</v>
      </c>
      <c r="X920" s="11" t="s">
        <v>1</v>
      </c>
      <c r="Y920" s="10" t="s">
        <v>2</v>
      </c>
      <c r="Z920" s="16" t="s">
        <v>3</v>
      </c>
      <c r="AA920" s="12" t="s">
        <v>0</v>
      </c>
      <c r="AB920" s="11" t="s">
        <v>1</v>
      </c>
      <c r="AC920" s="10" t="s">
        <v>2</v>
      </c>
      <c r="AD920" s="16" t="s">
        <v>3</v>
      </c>
      <c r="AE920" s="12" t="s">
        <v>0</v>
      </c>
      <c r="AF920" s="11" t="s">
        <v>1</v>
      </c>
      <c r="AG920" s="10" t="s">
        <v>2</v>
      </c>
      <c r="AH920" s="16" t="s">
        <v>3</v>
      </c>
      <c r="AI920" s="12" t="s">
        <v>0</v>
      </c>
      <c r="AJ920" s="11" t="s">
        <v>1</v>
      </c>
      <c r="AK920" s="10" t="s">
        <v>2</v>
      </c>
      <c r="AL920" s="16" t="s">
        <v>3</v>
      </c>
      <c r="AM920" s="12" t="s">
        <v>0</v>
      </c>
      <c r="AN920" s="11" t="s">
        <v>1</v>
      </c>
      <c r="AO920" s="10" t="s">
        <v>2</v>
      </c>
      <c r="AP920" s="16" t="s">
        <v>3</v>
      </c>
      <c r="AQ920" s="12" t="s">
        <v>0</v>
      </c>
      <c r="AR920" s="11" t="s">
        <v>1</v>
      </c>
      <c r="AS920" s="10" t="s">
        <v>2</v>
      </c>
      <c r="AT920" s="16" t="s">
        <v>3</v>
      </c>
      <c r="AU920" s="12" t="s">
        <v>0</v>
      </c>
      <c r="AV920" s="11" t="s">
        <v>1</v>
      </c>
      <c r="AW920" s="10" t="s">
        <v>2</v>
      </c>
      <c r="AX920" s="24" t="s">
        <v>3</v>
      </c>
      <c r="AY920" s="12" t="s">
        <v>0</v>
      </c>
      <c r="AZ920" s="11" t="s">
        <v>1</v>
      </c>
      <c r="BA920" s="10" t="s">
        <v>2</v>
      </c>
      <c r="BB920" s="16" t="s">
        <v>3</v>
      </c>
      <c r="BC920" s="12" t="s">
        <v>0</v>
      </c>
      <c r="BD920" s="11" t="s">
        <v>1</v>
      </c>
      <c r="BE920" s="10" t="s">
        <v>2</v>
      </c>
      <c r="BF920" s="24" t="s">
        <v>3</v>
      </c>
      <c r="BG920" s="12" t="s">
        <v>0</v>
      </c>
      <c r="BH920" s="11" t="s">
        <v>1</v>
      </c>
      <c r="BI920" s="10" t="s">
        <v>2</v>
      </c>
      <c r="BJ920" s="16" t="s">
        <v>3</v>
      </c>
      <c r="BK920" s="12" t="s">
        <v>0</v>
      </c>
      <c r="BL920" s="11" t="s">
        <v>1</v>
      </c>
      <c r="BM920" s="10" t="s">
        <v>2</v>
      </c>
      <c r="BN920" s="24" t="s">
        <v>3</v>
      </c>
      <c r="BO920" s="12" t="s">
        <v>0</v>
      </c>
      <c r="BP920" s="11" t="s">
        <v>1</v>
      </c>
      <c r="BQ920" s="10" t="s">
        <v>2</v>
      </c>
      <c r="BR920" s="16" t="s">
        <v>3</v>
      </c>
      <c r="BS920" s="12" t="s">
        <v>0</v>
      </c>
      <c r="BT920" s="11" t="s">
        <v>1</v>
      </c>
      <c r="BU920" s="10" t="s">
        <v>2</v>
      </c>
      <c r="BV920" s="24" t="s">
        <v>3</v>
      </c>
      <c r="BW920" s="12" t="s">
        <v>0</v>
      </c>
      <c r="BX920" s="11" t="s">
        <v>1</v>
      </c>
      <c r="BY920" s="10" t="s">
        <v>2</v>
      </c>
      <c r="BZ920" s="16" t="s">
        <v>3</v>
      </c>
      <c r="CA920" s="12" t="s">
        <v>0</v>
      </c>
      <c r="CB920" s="11" t="s">
        <v>1</v>
      </c>
      <c r="CC920" s="10" t="s">
        <v>2</v>
      </c>
      <c r="CD920" s="24" t="s">
        <v>3</v>
      </c>
      <c r="CE920" s="12" t="s">
        <v>0</v>
      </c>
      <c r="CF920" s="11" t="s">
        <v>1</v>
      </c>
      <c r="CG920" s="10" t="s">
        <v>2</v>
      </c>
      <c r="CH920" s="16" t="s">
        <v>3</v>
      </c>
      <c r="CI920" s="12" t="s">
        <v>0</v>
      </c>
      <c r="CJ920" s="11" t="s">
        <v>1</v>
      </c>
      <c r="CK920" s="10" t="s">
        <v>2</v>
      </c>
      <c r="CL920" s="24" t="s">
        <v>3</v>
      </c>
      <c r="CM920" s="12" t="s">
        <v>0</v>
      </c>
      <c r="CN920" s="11" t="s">
        <v>1</v>
      </c>
      <c r="CO920" s="10" t="s">
        <v>2</v>
      </c>
      <c r="CP920" s="16" t="s">
        <v>3</v>
      </c>
      <c r="CQ920" s="12" t="s">
        <v>0</v>
      </c>
      <c r="CR920" s="11" t="s">
        <v>1</v>
      </c>
      <c r="CS920" s="10" t="s">
        <v>2</v>
      </c>
      <c r="CT920" s="24" t="s">
        <v>3</v>
      </c>
      <c r="CU920" s="12" t="s">
        <v>0</v>
      </c>
      <c r="CV920" s="11" t="s">
        <v>1</v>
      </c>
      <c r="CW920" s="10" t="s">
        <v>2</v>
      </c>
      <c r="CX920" s="16" t="s">
        <v>3</v>
      </c>
      <c r="CY920" s="12" t="s">
        <v>0</v>
      </c>
      <c r="CZ920" s="11" t="s">
        <v>1</v>
      </c>
      <c r="DA920" s="10" t="s">
        <v>2</v>
      </c>
      <c r="DB920" s="24" t="s">
        <v>3</v>
      </c>
      <c r="DC920" s="12" t="s">
        <v>0</v>
      </c>
      <c r="DD920" s="11" t="s">
        <v>1</v>
      </c>
      <c r="DE920" s="10" t="s">
        <v>2</v>
      </c>
      <c r="DF920" s="16" t="s">
        <v>3</v>
      </c>
      <c r="DG920" s="12" t="s">
        <v>0</v>
      </c>
      <c r="DH920" s="11" t="s">
        <v>1</v>
      </c>
      <c r="DI920" s="10" t="s">
        <v>2</v>
      </c>
      <c r="DJ920" s="24" t="s">
        <v>3</v>
      </c>
      <c r="DK920" s="12" t="s">
        <v>0</v>
      </c>
      <c r="DL920" s="11" t="s">
        <v>1</v>
      </c>
      <c r="DM920" s="10" t="s">
        <v>2</v>
      </c>
      <c r="DN920" s="16" t="s">
        <v>3</v>
      </c>
      <c r="DO920" s="12" t="s">
        <v>0</v>
      </c>
      <c r="DP920" s="11" t="s">
        <v>1</v>
      </c>
      <c r="DQ920" s="10" t="s">
        <v>2</v>
      </c>
      <c r="DR920" s="24" t="s">
        <v>3</v>
      </c>
      <c r="DS920" s="12" t="s">
        <v>0</v>
      </c>
      <c r="DT920" s="11" t="s">
        <v>1</v>
      </c>
      <c r="DU920" s="10" t="s">
        <v>2</v>
      </c>
      <c r="DV920" s="24" t="s">
        <v>3</v>
      </c>
      <c r="DW920" s="12" t="s">
        <v>0</v>
      </c>
      <c r="DX920" s="11" t="s">
        <v>1</v>
      </c>
      <c r="DY920" s="10" t="s">
        <v>2</v>
      </c>
      <c r="DZ920" s="16" t="s">
        <v>3</v>
      </c>
      <c r="EA920" s="12" t="s">
        <v>0</v>
      </c>
      <c r="EB920" s="11" t="s">
        <v>1</v>
      </c>
      <c r="EC920" s="10" t="s">
        <v>2</v>
      </c>
      <c r="ED920" s="24" t="s">
        <v>3</v>
      </c>
      <c r="EE920" s="12" t="s">
        <v>0</v>
      </c>
      <c r="EF920" s="11" t="s">
        <v>1</v>
      </c>
      <c r="EG920" s="10" t="s">
        <v>2</v>
      </c>
      <c r="EH920" s="16" t="s">
        <v>3</v>
      </c>
      <c r="EI920" s="12" t="s">
        <v>0</v>
      </c>
      <c r="EJ920" s="11" t="s">
        <v>1</v>
      </c>
      <c r="EK920" s="10" t="s">
        <v>2</v>
      </c>
      <c r="EL920" s="24" t="s">
        <v>3</v>
      </c>
      <c r="EM920" s="12" t="s">
        <v>0</v>
      </c>
      <c r="EN920" s="11" t="s">
        <v>1</v>
      </c>
      <c r="EO920" s="10" t="s">
        <v>2</v>
      </c>
      <c r="EP920" s="16" t="s">
        <v>3</v>
      </c>
      <c r="EQ920" s="12" t="s">
        <v>0</v>
      </c>
      <c r="ER920" s="11" t="s">
        <v>1</v>
      </c>
      <c r="ES920" s="10" t="s">
        <v>2</v>
      </c>
      <c r="ET920" s="24" t="s">
        <v>3</v>
      </c>
      <c r="EU920" s="12" t="s">
        <v>0</v>
      </c>
      <c r="EV920" s="11" t="s">
        <v>1</v>
      </c>
      <c r="EW920" s="10" t="s">
        <v>2</v>
      </c>
      <c r="EX920" s="16" t="s">
        <v>3</v>
      </c>
      <c r="EY920" s="12" t="s">
        <v>0</v>
      </c>
      <c r="EZ920" s="11" t="s">
        <v>1</v>
      </c>
      <c r="FA920" s="10" t="s">
        <v>2</v>
      </c>
      <c r="FB920" s="24" t="s">
        <v>3</v>
      </c>
      <c r="FC920" s="12" t="s">
        <v>0</v>
      </c>
      <c r="FD920" s="11" t="s">
        <v>1</v>
      </c>
      <c r="FE920" s="10" t="s">
        <v>2</v>
      </c>
      <c r="FF920" s="16" t="s">
        <v>3</v>
      </c>
      <c r="FG920" s="12" t="s">
        <v>0</v>
      </c>
      <c r="FH920" s="11" t="s">
        <v>1</v>
      </c>
      <c r="FI920" s="10" t="s">
        <v>2</v>
      </c>
      <c r="FJ920" s="24" t="s">
        <v>3</v>
      </c>
      <c r="FK920" s="12" t="s">
        <v>0</v>
      </c>
      <c r="FL920" s="11" t="s">
        <v>1</v>
      </c>
      <c r="FM920" s="10" t="s">
        <v>2</v>
      </c>
      <c r="FN920" s="87" t="s">
        <v>3</v>
      </c>
      <c r="FO920" s="86"/>
    </row>
    <row r="921" spans="1:171" x14ac:dyDescent="0.2">
      <c r="A921" s="1"/>
      <c r="B921" s="69" t="s">
        <v>83</v>
      </c>
      <c r="C921" s="22">
        <v>958778.98369999998</v>
      </c>
      <c r="D921" s="9">
        <v>170372361.3215</v>
      </c>
      <c r="E921" s="9">
        <v>0</v>
      </c>
      <c r="F921" s="9">
        <v>136341212.0587</v>
      </c>
      <c r="G921" s="22">
        <v>1108527.2313000001</v>
      </c>
      <c r="H921" s="9">
        <v>200622886.52160001</v>
      </c>
      <c r="I921" s="9">
        <v>0</v>
      </c>
      <c r="J921" s="9">
        <v>171314098.27200001</v>
      </c>
      <c r="K921" s="22">
        <v>1010419.7777</v>
      </c>
      <c r="L921" s="9">
        <v>181913400.5767</v>
      </c>
      <c r="M921" s="9">
        <v>0</v>
      </c>
      <c r="N921" s="9">
        <v>162404974.10440001</v>
      </c>
      <c r="O921" s="22">
        <v>874185.34550000005</v>
      </c>
      <c r="P921" s="9">
        <v>146708957.77079999</v>
      </c>
      <c r="Q921" s="9">
        <v>0</v>
      </c>
      <c r="R921" s="9">
        <v>124681332.6046</v>
      </c>
      <c r="S921" s="22">
        <v>1269689.6298</v>
      </c>
      <c r="T921" s="9">
        <v>222652501.13409999</v>
      </c>
      <c r="U921" s="9">
        <v>0</v>
      </c>
      <c r="V921" s="9">
        <v>188217881.38249999</v>
      </c>
      <c r="W921" s="22">
        <v>1092878.7023</v>
      </c>
      <c r="X921" s="9">
        <v>183723922.74439999</v>
      </c>
      <c r="Y921" s="9">
        <v>0</v>
      </c>
      <c r="Z921" s="9">
        <v>153988247.3089</v>
      </c>
      <c r="AA921" s="22">
        <v>954862.66929999995</v>
      </c>
      <c r="AB921" s="9">
        <v>166498639.6435</v>
      </c>
      <c r="AC921" s="9">
        <v>0</v>
      </c>
      <c r="AD921" s="9">
        <v>133956490.3875</v>
      </c>
      <c r="AE921" s="22">
        <v>951114.77480000001</v>
      </c>
      <c r="AF921" s="9">
        <v>169586471.52059999</v>
      </c>
      <c r="AG921" s="9">
        <v>0</v>
      </c>
      <c r="AH921" s="9">
        <v>136098758.35870001</v>
      </c>
      <c r="AI921" s="22">
        <v>1094487.7963</v>
      </c>
      <c r="AJ921" s="9">
        <v>198591015.45919999</v>
      </c>
      <c r="AK921" s="9">
        <v>0</v>
      </c>
      <c r="AL921" s="9">
        <v>166087632.67570001</v>
      </c>
      <c r="AM921" s="22">
        <v>1182348.3998</v>
      </c>
      <c r="AN921" s="9">
        <v>215816482.40540001</v>
      </c>
      <c r="AO921" s="9">
        <v>0</v>
      </c>
      <c r="AP921" s="9">
        <v>193460647.7832</v>
      </c>
      <c r="AQ921" s="22">
        <v>1006930.8119</v>
      </c>
      <c r="AR921" s="9">
        <v>174637297.4294</v>
      </c>
      <c r="AS921" s="9">
        <v>0</v>
      </c>
      <c r="AT921" s="9">
        <v>142000918.74160001</v>
      </c>
      <c r="AU921" s="22">
        <v>967756.90430000005</v>
      </c>
      <c r="AV921" s="9">
        <v>168293931.36700001</v>
      </c>
      <c r="AW921" s="9">
        <v>0</v>
      </c>
      <c r="AX921" s="32">
        <v>140249891.79100001</v>
      </c>
      <c r="AY921" s="22">
        <v>1061855.3448000001</v>
      </c>
      <c r="AZ921" s="9">
        <v>180095136.74790001</v>
      </c>
      <c r="BA921" s="9">
        <v>0</v>
      </c>
      <c r="BB921" s="9">
        <v>153616160.8626</v>
      </c>
      <c r="BC921" s="22">
        <v>838051.25170000002</v>
      </c>
      <c r="BD921" s="9">
        <v>143136586.37549999</v>
      </c>
      <c r="BE921" s="9">
        <v>0</v>
      </c>
      <c r="BF921" s="32">
        <v>118853557.93430001</v>
      </c>
      <c r="BG921" s="22">
        <v>941868.12250000006</v>
      </c>
      <c r="BH921" s="9">
        <v>170806742.9039</v>
      </c>
      <c r="BI921" s="9">
        <v>0</v>
      </c>
      <c r="BJ921" s="9">
        <v>138803592.06310001</v>
      </c>
      <c r="BK921" s="22">
        <v>1182390.3370999999</v>
      </c>
      <c r="BL921" s="9">
        <v>214845379.38730001</v>
      </c>
      <c r="BM921" s="9">
        <v>0</v>
      </c>
      <c r="BN921" s="32">
        <v>184848423.2764</v>
      </c>
      <c r="BO921" s="22">
        <v>1180787.6248999999</v>
      </c>
      <c r="BP921" s="9">
        <v>214723550.9526</v>
      </c>
      <c r="BQ921" s="9">
        <v>0</v>
      </c>
      <c r="BR921" s="9">
        <v>191983682.22350001</v>
      </c>
      <c r="BS921" s="22">
        <v>1017837.7203</v>
      </c>
      <c r="BT921" s="9">
        <v>172518417.2899</v>
      </c>
      <c r="BU921" s="9">
        <v>0</v>
      </c>
      <c r="BV921" s="32">
        <v>137192387.1952</v>
      </c>
      <c r="BW921" s="22">
        <v>1098687.9587000001</v>
      </c>
      <c r="BX921" s="9">
        <v>188602896.29809999</v>
      </c>
      <c r="BY921" s="9">
        <v>0</v>
      </c>
      <c r="BZ921" s="9">
        <v>152311885.88049999</v>
      </c>
      <c r="CA921" s="22">
        <v>1064752.7261000001</v>
      </c>
      <c r="CB921" s="9">
        <v>181268980.5291</v>
      </c>
      <c r="CC921" s="9">
        <v>0</v>
      </c>
      <c r="CD921" s="32">
        <v>144174332.23289999</v>
      </c>
      <c r="CE921" s="22">
        <v>1027689.8968</v>
      </c>
      <c r="CF921" s="9">
        <v>178018672.68279999</v>
      </c>
      <c r="CG921" s="9">
        <v>0</v>
      </c>
      <c r="CH921" s="9">
        <v>142233232.23289999</v>
      </c>
      <c r="CI921" s="22">
        <v>1013517.3961</v>
      </c>
      <c r="CJ921" s="9">
        <v>181532746.78819999</v>
      </c>
      <c r="CK921" s="9">
        <v>0</v>
      </c>
      <c r="CL921" s="32">
        <v>141966776.6507</v>
      </c>
      <c r="CM921" s="22">
        <v>1169073.9165000001</v>
      </c>
      <c r="CN921" s="9">
        <v>216998448.23890001</v>
      </c>
      <c r="CO921" s="9">
        <v>0</v>
      </c>
      <c r="CP921" s="9">
        <v>182920952.60429999</v>
      </c>
      <c r="CQ921" s="22">
        <v>1088245.9117999999</v>
      </c>
      <c r="CR921" s="9">
        <v>202973345.03259999</v>
      </c>
      <c r="CS921" s="9">
        <v>0</v>
      </c>
      <c r="CT921" s="32">
        <v>184692435.77669999</v>
      </c>
      <c r="CU921" s="22">
        <v>1253770.2082</v>
      </c>
      <c r="CV921" s="9">
        <v>219112966.3353</v>
      </c>
      <c r="CW921" s="9">
        <v>0</v>
      </c>
      <c r="CX921" s="9">
        <v>178618423.76249999</v>
      </c>
      <c r="CY921" s="22">
        <v>928142.43200000003</v>
      </c>
      <c r="CZ921" s="9">
        <v>160440194.08590001</v>
      </c>
      <c r="DA921" s="9">
        <v>0</v>
      </c>
      <c r="DB921" s="32">
        <v>131694266.96259999</v>
      </c>
      <c r="DC921" s="22">
        <v>1028088.7545</v>
      </c>
      <c r="DD921" s="9">
        <v>175398588.1257</v>
      </c>
      <c r="DE921" s="9">
        <v>0</v>
      </c>
      <c r="DF921" s="9">
        <v>140570480.4093</v>
      </c>
      <c r="DG921" s="22">
        <v>1088495.4580000001</v>
      </c>
      <c r="DH921" s="9">
        <v>187893831.12200001</v>
      </c>
      <c r="DI921" s="9">
        <v>0</v>
      </c>
      <c r="DJ921" s="32">
        <v>152408900.15880001</v>
      </c>
      <c r="DK921" s="22">
        <v>665086.79570000002</v>
      </c>
      <c r="DL921" s="9">
        <v>124611173.96600001</v>
      </c>
      <c r="DM921" s="9">
        <v>0</v>
      </c>
      <c r="DN921" s="9">
        <v>103254553.51899999</v>
      </c>
      <c r="DO921" s="22">
        <v>957906.66839999997</v>
      </c>
      <c r="DP921" s="9">
        <v>181383661.0968</v>
      </c>
      <c r="DQ921" s="9">
        <v>0</v>
      </c>
      <c r="DR921" s="32">
        <v>160038131.37560001</v>
      </c>
      <c r="DS921" s="22">
        <v>774843.10080000001</v>
      </c>
      <c r="DT921" s="9">
        <v>147386036.48230001</v>
      </c>
      <c r="DU921" s="9">
        <v>0</v>
      </c>
      <c r="DV921" s="32">
        <v>134567721.9131</v>
      </c>
      <c r="DW921" s="22">
        <v>911221.23880000005</v>
      </c>
      <c r="DX921" s="9">
        <v>169525106.76899999</v>
      </c>
      <c r="DY921" s="9">
        <v>0</v>
      </c>
      <c r="DZ921" s="9">
        <v>141213726.04269999</v>
      </c>
      <c r="EA921" s="22">
        <v>794297.0281</v>
      </c>
      <c r="EB921" s="9">
        <v>148674497.4452</v>
      </c>
      <c r="EC921" s="9">
        <v>0</v>
      </c>
      <c r="ED921" s="32">
        <v>126733792.68170001</v>
      </c>
      <c r="EE921" s="22">
        <v>817898.30530000001</v>
      </c>
      <c r="EF921" s="9">
        <v>150487941.1805</v>
      </c>
      <c r="EG921" s="9">
        <v>0</v>
      </c>
      <c r="EH921" s="9">
        <v>126533099.4023</v>
      </c>
      <c r="EI921" s="22">
        <v>881119.63410000002</v>
      </c>
      <c r="EJ921" s="9">
        <v>168356268.17609999</v>
      </c>
      <c r="EK921" s="9">
        <v>0</v>
      </c>
      <c r="EL921" s="32">
        <v>142091741.62239999</v>
      </c>
      <c r="EM921" s="22">
        <v>903515.18110000005</v>
      </c>
      <c r="EN921" s="9">
        <v>163272907.44980001</v>
      </c>
      <c r="EO921" s="9">
        <v>0</v>
      </c>
      <c r="EP921" s="9">
        <v>144263506.85609999</v>
      </c>
      <c r="EQ921" s="22">
        <v>848476.19519999996</v>
      </c>
      <c r="ER921" s="9">
        <v>159856363.99200001</v>
      </c>
      <c r="ES921" s="9">
        <v>0</v>
      </c>
      <c r="ET921" s="32">
        <v>141267220.43959999</v>
      </c>
      <c r="EU921" s="22">
        <v>949311.50820000004</v>
      </c>
      <c r="EV921" s="9">
        <v>179734504.04390001</v>
      </c>
      <c r="EW921" s="9">
        <v>0</v>
      </c>
      <c r="EX921" s="9">
        <v>160694606.368</v>
      </c>
      <c r="EY921" s="22">
        <v>773846.84629999998</v>
      </c>
      <c r="EZ921" s="9">
        <v>139314532.05109999</v>
      </c>
      <c r="FA921" s="9">
        <v>0</v>
      </c>
      <c r="FB921" s="32">
        <v>115423148.6839</v>
      </c>
      <c r="FC921" s="22">
        <v>870891.88729999994</v>
      </c>
      <c r="FD921" s="9">
        <v>156421444.5038</v>
      </c>
      <c r="FE921" s="9">
        <v>0</v>
      </c>
      <c r="FF921" s="9">
        <v>136294758.67050001</v>
      </c>
      <c r="FG921" s="22">
        <v>867846.71979999996</v>
      </c>
      <c r="FH921" s="9">
        <v>150547708.1135</v>
      </c>
      <c r="FI921" s="9">
        <v>0</v>
      </c>
      <c r="FJ921" s="32">
        <v>130860930.4606</v>
      </c>
      <c r="FK921" s="22">
        <v>800379.58250000002</v>
      </c>
      <c r="FL921" s="9">
        <v>143664241.09779999</v>
      </c>
      <c r="FM921" s="9">
        <v>0</v>
      </c>
      <c r="FN921" s="32">
        <v>125673793.2642</v>
      </c>
      <c r="FO921" s="86"/>
    </row>
    <row r="922" spans="1:17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</row>
    <row r="923" spans="1:171" x14ac:dyDescent="0.2">
      <c r="A923" s="1"/>
      <c r="B923" s="314" t="s">
        <v>76</v>
      </c>
      <c r="C923" s="311" t="s">
        <v>100</v>
      </c>
      <c r="D923" s="312"/>
      <c r="E923" s="312"/>
      <c r="F923" s="313"/>
      <c r="G923" s="311" t="s">
        <v>101</v>
      </c>
      <c r="H923" s="312"/>
      <c r="I923" s="312"/>
      <c r="J923" s="313"/>
      <c r="K923" s="311" t="s">
        <v>102</v>
      </c>
      <c r="L923" s="312"/>
      <c r="M923" s="312"/>
      <c r="N923" s="313"/>
      <c r="O923" s="311" t="s">
        <v>103</v>
      </c>
      <c r="P923" s="312"/>
      <c r="Q923" s="312"/>
      <c r="R923" s="313"/>
      <c r="S923" s="311" t="s">
        <v>104</v>
      </c>
      <c r="T923" s="312"/>
      <c r="U923" s="312"/>
      <c r="V923" s="313"/>
      <c r="W923" s="311" t="s">
        <v>105</v>
      </c>
      <c r="X923" s="312"/>
      <c r="Y923" s="312"/>
      <c r="Z923" s="313"/>
      <c r="AA923" s="311" t="s">
        <v>106</v>
      </c>
      <c r="AB923" s="312"/>
      <c r="AC923" s="312"/>
      <c r="AD923" s="313"/>
      <c r="AE923" s="311" t="s">
        <v>107</v>
      </c>
      <c r="AF923" s="312"/>
      <c r="AG923" s="312"/>
      <c r="AH923" s="313"/>
      <c r="AI923" s="311" t="s">
        <v>108</v>
      </c>
      <c r="AJ923" s="312"/>
      <c r="AK923" s="312"/>
      <c r="AL923" s="313"/>
      <c r="AM923" s="311" t="s">
        <v>109</v>
      </c>
      <c r="AN923" s="312"/>
      <c r="AO923" s="312"/>
      <c r="AP923" s="313"/>
      <c r="AQ923" s="311" t="s">
        <v>110</v>
      </c>
      <c r="AR923" s="312"/>
      <c r="AS923" s="312"/>
      <c r="AT923" s="313"/>
      <c r="AU923" s="311" t="s">
        <v>111</v>
      </c>
      <c r="AV923" s="312"/>
      <c r="AW923" s="312"/>
      <c r="AX923" s="313"/>
      <c r="AY923" s="311" t="s">
        <v>112</v>
      </c>
      <c r="AZ923" s="312"/>
      <c r="BA923" s="312"/>
      <c r="BB923" s="313"/>
      <c r="BC923" s="311" t="s">
        <v>113</v>
      </c>
      <c r="BD923" s="312"/>
      <c r="BE923" s="312"/>
      <c r="BF923" s="313"/>
      <c r="BG923" s="311" t="s">
        <v>114</v>
      </c>
      <c r="BH923" s="312"/>
      <c r="BI923" s="312"/>
      <c r="BJ923" s="313"/>
      <c r="BK923" s="311" t="s">
        <v>115</v>
      </c>
      <c r="BL923" s="312"/>
      <c r="BM923" s="312"/>
      <c r="BN923" s="313"/>
      <c r="BO923" s="311" t="s">
        <v>116</v>
      </c>
      <c r="BP923" s="312"/>
      <c r="BQ923" s="312"/>
      <c r="BR923" s="313"/>
      <c r="BS923" s="311" t="s">
        <v>117</v>
      </c>
      <c r="BT923" s="312"/>
      <c r="BU923" s="312"/>
      <c r="BV923" s="313"/>
      <c r="BW923" s="311" t="s">
        <v>118</v>
      </c>
      <c r="BX923" s="312"/>
      <c r="BY923" s="312"/>
      <c r="BZ923" s="313"/>
      <c r="CA923" s="311" t="s">
        <v>119</v>
      </c>
      <c r="CB923" s="312"/>
      <c r="CC923" s="312"/>
      <c r="CD923" s="313"/>
      <c r="CE923" s="311" t="s">
        <v>120</v>
      </c>
      <c r="CF923" s="312"/>
      <c r="CG923" s="312"/>
      <c r="CH923" s="313"/>
      <c r="CI923" s="311" t="s">
        <v>121</v>
      </c>
      <c r="CJ923" s="312"/>
      <c r="CK923" s="312"/>
      <c r="CL923" s="313"/>
      <c r="CM923" s="311" t="s">
        <v>122</v>
      </c>
      <c r="CN923" s="312"/>
      <c r="CO923" s="312"/>
      <c r="CP923" s="313"/>
      <c r="CQ923" s="311" t="s">
        <v>123</v>
      </c>
      <c r="CR923" s="312"/>
      <c r="CS923" s="312"/>
      <c r="CT923" s="313"/>
      <c r="CU923" s="311" t="s">
        <v>124</v>
      </c>
      <c r="CV923" s="312"/>
      <c r="CW923" s="312"/>
      <c r="CX923" s="313"/>
      <c r="CY923" s="311" t="s">
        <v>125</v>
      </c>
      <c r="CZ923" s="312"/>
      <c r="DA923" s="312"/>
      <c r="DB923" s="313"/>
      <c r="DC923" s="311" t="s">
        <v>126</v>
      </c>
      <c r="DD923" s="312"/>
      <c r="DE923" s="312"/>
      <c r="DF923" s="313"/>
      <c r="DG923" s="311" t="s">
        <v>127</v>
      </c>
      <c r="DH923" s="312"/>
      <c r="DI923" s="312"/>
      <c r="DJ923" s="313"/>
      <c r="DK923" s="311" t="s">
        <v>128</v>
      </c>
      <c r="DL923" s="312"/>
      <c r="DM923" s="312"/>
      <c r="DN923" s="313"/>
      <c r="DO923" s="311" t="s">
        <v>129</v>
      </c>
      <c r="DP923" s="312"/>
      <c r="DQ923" s="312"/>
      <c r="DR923" s="313"/>
      <c r="DS923" s="311" t="s">
        <v>130</v>
      </c>
      <c r="DT923" s="312"/>
      <c r="DU923" s="312"/>
      <c r="DV923" s="313"/>
      <c r="DW923" s="311" t="s">
        <v>207</v>
      </c>
      <c r="DX923" s="312"/>
      <c r="DY923" s="312"/>
      <c r="DZ923" s="313"/>
      <c r="EA923" s="311" t="s">
        <v>208</v>
      </c>
      <c r="EB923" s="312"/>
      <c r="EC923" s="312"/>
      <c r="ED923" s="313"/>
      <c r="EE923" s="311" t="s">
        <v>209</v>
      </c>
      <c r="EF923" s="312"/>
      <c r="EG923" s="312"/>
      <c r="EH923" s="313"/>
      <c r="EI923" s="311" t="s">
        <v>210</v>
      </c>
      <c r="EJ923" s="312"/>
      <c r="EK923" s="312"/>
      <c r="EL923" s="313"/>
      <c r="EM923" s="311" t="s">
        <v>211</v>
      </c>
      <c r="EN923" s="312"/>
      <c r="EO923" s="312"/>
      <c r="EP923" s="313"/>
      <c r="EQ923" s="311" t="s">
        <v>212</v>
      </c>
      <c r="ER923" s="312"/>
      <c r="ES923" s="312"/>
      <c r="ET923" s="313"/>
      <c r="EU923" s="311" t="s">
        <v>213</v>
      </c>
      <c r="EV923" s="312"/>
      <c r="EW923" s="312"/>
      <c r="EX923" s="313"/>
      <c r="EY923" s="311" t="s">
        <v>214</v>
      </c>
      <c r="EZ923" s="312"/>
      <c r="FA923" s="312"/>
      <c r="FB923" s="313"/>
      <c r="FC923" s="311" t="s">
        <v>215</v>
      </c>
      <c r="FD923" s="312"/>
      <c r="FE923" s="312"/>
      <c r="FF923" s="313"/>
      <c r="FG923" s="311" t="s">
        <v>216</v>
      </c>
      <c r="FH923" s="312"/>
      <c r="FI923" s="312"/>
      <c r="FJ923" s="313"/>
      <c r="FK923" s="311" t="s">
        <v>217</v>
      </c>
      <c r="FL923" s="312"/>
      <c r="FM923" s="312"/>
      <c r="FN923" s="313"/>
      <c r="FO923" s="86"/>
    </row>
    <row r="924" spans="1:171" x14ac:dyDescent="0.2">
      <c r="A924" s="1"/>
      <c r="B924" s="315"/>
      <c r="C924" s="12" t="s">
        <v>0</v>
      </c>
      <c r="D924" s="11" t="s">
        <v>1</v>
      </c>
      <c r="E924" s="10" t="s">
        <v>2</v>
      </c>
      <c r="F924" s="16" t="s">
        <v>3</v>
      </c>
      <c r="G924" s="12" t="s">
        <v>0</v>
      </c>
      <c r="H924" s="11" t="s">
        <v>1</v>
      </c>
      <c r="I924" s="10" t="s">
        <v>2</v>
      </c>
      <c r="J924" s="16" t="s">
        <v>3</v>
      </c>
      <c r="K924" s="12" t="s">
        <v>0</v>
      </c>
      <c r="L924" s="11" t="s">
        <v>1</v>
      </c>
      <c r="M924" s="10" t="s">
        <v>2</v>
      </c>
      <c r="N924" s="16" t="s">
        <v>3</v>
      </c>
      <c r="O924" s="12" t="s">
        <v>0</v>
      </c>
      <c r="P924" s="11" t="s">
        <v>1</v>
      </c>
      <c r="Q924" s="10" t="s">
        <v>2</v>
      </c>
      <c r="R924" s="16" t="s">
        <v>3</v>
      </c>
      <c r="S924" s="12" t="s">
        <v>0</v>
      </c>
      <c r="T924" s="11" t="s">
        <v>1</v>
      </c>
      <c r="U924" s="10" t="s">
        <v>2</v>
      </c>
      <c r="V924" s="16" t="s">
        <v>3</v>
      </c>
      <c r="W924" s="12" t="s">
        <v>0</v>
      </c>
      <c r="X924" s="11" t="s">
        <v>1</v>
      </c>
      <c r="Y924" s="10" t="s">
        <v>2</v>
      </c>
      <c r="Z924" s="16" t="s">
        <v>3</v>
      </c>
      <c r="AA924" s="12" t="s">
        <v>0</v>
      </c>
      <c r="AB924" s="11" t="s">
        <v>1</v>
      </c>
      <c r="AC924" s="10" t="s">
        <v>2</v>
      </c>
      <c r="AD924" s="16" t="s">
        <v>3</v>
      </c>
      <c r="AE924" s="12" t="s">
        <v>0</v>
      </c>
      <c r="AF924" s="11" t="s">
        <v>1</v>
      </c>
      <c r="AG924" s="10" t="s">
        <v>2</v>
      </c>
      <c r="AH924" s="16" t="s">
        <v>3</v>
      </c>
      <c r="AI924" s="12" t="s">
        <v>0</v>
      </c>
      <c r="AJ924" s="11" t="s">
        <v>1</v>
      </c>
      <c r="AK924" s="10" t="s">
        <v>2</v>
      </c>
      <c r="AL924" s="16" t="s">
        <v>3</v>
      </c>
      <c r="AM924" s="12" t="s">
        <v>0</v>
      </c>
      <c r="AN924" s="11" t="s">
        <v>1</v>
      </c>
      <c r="AO924" s="10" t="s">
        <v>2</v>
      </c>
      <c r="AP924" s="16" t="s">
        <v>3</v>
      </c>
      <c r="AQ924" s="12" t="s">
        <v>0</v>
      </c>
      <c r="AR924" s="11" t="s">
        <v>1</v>
      </c>
      <c r="AS924" s="10" t="s">
        <v>2</v>
      </c>
      <c r="AT924" s="16" t="s">
        <v>3</v>
      </c>
      <c r="AU924" s="12" t="s">
        <v>0</v>
      </c>
      <c r="AV924" s="11" t="s">
        <v>1</v>
      </c>
      <c r="AW924" s="10" t="s">
        <v>2</v>
      </c>
      <c r="AX924" s="24" t="s">
        <v>3</v>
      </c>
      <c r="AY924" s="12" t="s">
        <v>0</v>
      </c>
      <c r="AZ924" s="11" t="s">
        <v>1</v>
      </c>
      <c r="BA924" s="10" t="s">
        <v>2</v>
      </c>
      <c r="BB924" s="16" t="s">
        <v>3</v>
      </c>
      <c r="BC924" s="12" t="s">
        <v>0</v>
      </c>
      <c r="BD924" s="11" t="s">
        <v>1</v>
      </c>
      <c r="BE924" s="10" t="s">
        <v>2</v>
      </c>
      <c r="BF924" s="24" t="s">
        <v>3</v>
      </c>
      <c r="BG924" s="12" t="s">
        <v>0</v>
      </c>
      <c r="BH924" s="11" t="s">
        <v>1</v>
      </c>
      <c r="BI924" s="10" t="s">
        <v>2</v>
      </c>
      <c r="BJ924" s="16" t="s">
        <v>3</v>
      </c>
      <c r="BK924" s="12" t="s">
        <v>0</v>
      </c>
      <c r="BL924" s="11" t="s">
        <v>1</v>
      </c>
      <c r="BM924" s="10" t="s">
        <v>2</v>
      </c>
      <c r="BN924" s="24" t="s">
        <v>3</v>
      </c>
      <c r="BO924" s="12" t="s">
        <v>0</v>
      </c>
      <c r="BP924" s="11" t="s">
        <v>1</v>
      </c>
      <c r="BQ924" s="10" t="s">
        <v>2</v>
      </c>
      <c r="BR924" s="16" t="s">
        <v>3</v>
      </c>
      <c r="BS924" s="12" t="s">
        <v>0</v>
      </c>
      <c r="BT924" s="11" t="s">
        <v>1</v>
      </c>
      <c r="BU924" s="10" t="s">
        <v>2</v>
      </c>
      <c r="BV924" s="24" t="s">
        <v>3</v>
      </c>
      <c r="BW924" s="12" t="s">
        <v>0</v>
      </c>
      <c r="BX924" s="11" t="s">
        <v>1</v>
      </c>
      <c r="BY924" s="10" t="s">
        <v>2</v>
      </c>
      <c r="BZ924" s="16" t="s">
        <v>3</v>
      </c>
      <c r="CA924" s="12" t="s">
        <v>0</v>
      </c>
      <c r="CB924" s="11" t="s">
        <v>1</v>
      </c>
      <c r="CC924" s="10" t="s">
        <v>2</v>
      </c>
      <c r="CD924" s="24" t="s">
        <v>3</v>
      </c>
      <c r="CE924" s="12" t="s">
        <v>0</v>
      </c>
      <c r="CF924" s="11" t="s">
        <v>1</v>
      </c>
      <c r="CG924" s="10" t="s">
        <v>2</v>
      </c>
      <c r="CH924" s="16" t="s">
        <v>3</v>
      </c>
      <c r="CI924" s="12" t="s">
        <v>0</v>
      </c>
      <c r="CJ924" s="11" t="s">
        <v>1</v>
      </c>
      <c r="CK924" s="10" t="s">
        <v>2</v>
      </c>
      <c r="CL924" s="24" t="s">
        <v>3</v>
      </c>
      <c r="CM924" s="12" t="s">
        <v>0</v>
      </c>
      <c r="CN924" s="11" t="s">
        <v>1</v>
      </c>
      <c r="CO924" s="10" t="s">
        <v>2</v>
      </c>
      <c r="CP924" s="16" t="s">
        <v>3</v>
      </c>
      <c r="CQ924" s="12" t="s">
        <v>0</v>
      </c>
      <c r="CR924" s="11" t="s">
        <v>1</v>
      </c>
      <c r="CS924" s="10" t="s">
        <v>2</v>
      </c>
      <c r="CT924" s="24" t="s">
        <v>3</v>
      </c>
      <c r="CU924" s="12" t="s">
        <v>0</v>
      </c>
      <c r="CV924" s="11" t="s">
        <v>1</v>
      </c>
      <c r="CW924" s="10" t="s">
        <v>2</v>
      </c>
      <c r="CX924" s="16" t="s">
        <v>3</v>
      </c>
      <c r="CY924" s="12" t="s">
        <v>0</v>
      </c>
      <c r="CZ924" s="11" t="s">
        <v>1</v>
      </c>
      <c r="DA924" s="10" t="s">
        <v>2</v>
      </c>
      <c r="DB924" s="24" t="s">
        <v>3</v>
      </c>
      <c r="DC924" s="12" t="s">
        <v>0</v>
      </c>
      <c r="DD924" s="11" t="s">
        <v>1</v>
      </c>
      <c r="DE924" s="10" t="s">
        <v>2</v>
      </c>
      <c r="DF924" s="16" t="s">
        <v>3</v>
      </c>
      <c r="DG924" s="12" t="s">
        <v>0</v>
      </c>
      <c r="DH924" s="11" t="s">
        <v>1</v>
      </c>
      <c r="DI924" s="10" t="s">
        <v>2</v>
      </c>
      <c r="DJ924" s="24" t="s">
        <v>3</v>
      </c>
      <c r="DK924" s="12" t="s">
        <v>0</v>
      </c>
      <c r="DL924" s="11" t="s">
        <v>1</v>
      </c>
      <c r="DM924" s="10" t="s">
        <v>2</v>
      </c>
      <c r="DN924" s="16" t="s">
        <v>3</v>
      </c>
      <c r="DO924" s="12" t="s">
        <v>0</v>
      </c>
      <c r="DP924" s="11" t="s">
        <v>1</v>
      </c>
      <c r="DQ924" s="10" t="s">
        <v>2</v>
      </c>
      <c r="DR924" s="24" t="s">
        <v>3</v>
      </c>
      <c r="DS924" s="12" t="s">
        <v>0</v>
      </c>
      <c r="DT924" s="11" t="s">
        <v>1</v>
      </c>
      <c r="DU924" s="10" t="s">
        <v>2</v>
      </c>
      <c r="DV924" s="24" t="s">
        <v>3</v>
      </c>
      <c r="DW924" s="12" t="s">
        <v>0</v>
      </c>
      <c r="DX924" s="11" t="s">
        <v>1</v>
      </c>
      <c r="DY924" s="10" t="s">
        <v>2</v>
      </c>
      <c r="DZ924" s="16" t="s">
        <v>3</v>
      </c>
      <c r="EA924" s="12" t="s">
        <v>0</v>
      </c>
      <c r="EB924" s="11" t="s">
        <v>1</v>
      </c>
      <c r="EC924" s="10" t="s">
        <v>2</v>
      </c>
      <c r="ED924" s="24" t="s">
        <v>3</v>
      </c>
      <c r="EE924" s="12" t="s">
        <v>0</v>
      </c>
      <c r="EF924" s="11" t="s">
        <v>1</v>
      </c>
      <c r="EG924" s="10" t="s">
        <v>2</v>
      </c>
      <c r="EH924" s="16" t="s">
        <v>3</v>
      </c>
      <c r="EI924" s="12" t="s">
        <v>0</v>
      </c>
      <c r="EJ924" s="11" t="s">
        <v>1</v>
      </c>
      <c r="EK924" s="10" t="s">
        <v>2</v>
      </c>
      <c r="EL924" s="24" t="s">
        <v>3</v>
      </c>
      <c r="EM924" s="12" t="s">
        <v>0</v>
      </c>
      <c r="EN924" s="11" t="s">
        <v>1</v>
      </c>
      <c r="EO924" s="10" t="s">
        <v>2</v>
      </c>
      <c r="EP924" s="16" t="s">
        <v>3</v>
      </c>
      <c r="EQ924" s="12" t="s">
        <v>0</v>
      </c>
      <c r="ER924" s="11" t="s">
        <v>1</v>
      </c>
      <c r="ES924" s="10" t="s">
        <v>2</v>
      </c>
      <c r="ET924" s="24" t="s">
        <v>3</v>
      </c>
      <c r="EU924" s="12" t="s">
        <v>0</v>
      </c>
      <c r="EV924" s="11" t="s">
        <v>1</v>
      </c>
      <c r="EW924" s="10" t="s">
        <v>2</v>
      </c>
      <c r="EX924" s="16" t="s">
        <v>3</v>
      </c>
      <c r="EY924" s="12" t="s">
        <v>0</v>
      </c>
      <c r="EZ924" s="11" t="s">
        <v>1</v>
      </c>
      <c r="FA924" s="10" t="s">
        <v>2</v>
      </c>
      <c r="FB924" s="24" t="s">
        <v>3</v>
      </c>
      <c r="FC924" s="12" t="s">
        <v>0</v>
      </c>
      <c r="FD924" s="11" t="s">
        <v>1</v>
      </c>
      <c r="FE924" s="10" t="s">
        <v>2</v>
      </c>
      <c r="FF924" s="16" t="s">
        <v>3</v>
      </c>
      <c r="FG924" s="12" t="s">
        <v>0</v>
      </c>
      <c r="FH924" s="11" t="s">
        <v>1</v>
      </c>
      <c r="FI924" s="10" t="s">
        <v>2</v>
      </c>
      <c r="FJ924" s="24" t="s">
        <v>3</v>
      </c>
      <c r="FK924" s="12" t="s">
        <v>0</v>
      </c>
      <c r="FL924" s="11" t="s">
        <v>1</v>
      </c>
      <c r="FM924" s="10" t="s">
        <v>2</v>
      </c>
      <c r="FN924" s="87" t="s">
        <v>3</v>
      </c>
      <c r="FO924" s="86"/>
    </row>
    <row r="925" spans="1:171" x14ac:dyDescent="0.2">
      <c r="A925" s="1"/>
      <c r="B925" s="69" t="s">
        <v>83</v>
      </c>
      <c r="C925" s="22"/>
      <c r="D925" s="9"/>
      <c r="E925" s="9"/>
      <c r="F925" s="9"/>
      <c r="G925" s="22"/>
      <c r="H925" s="9"/>
      <c r="I925" s="9"/>
      <c r="J925" s="9"/>
      <c r="K925" s="22"/>
      <c r="L925" s="9"/>
      <c r="M925" s="9"/>
      <c r="N925" s="9"/>
      <c r="O925" s="22"/>
      <c r="P925" s="9"/>
      <c r="Q925" s="9"/>
      <c r="R925" s="9"/>
      <c r="S925" s="22"/>
      <c r="T925" s="9"/>
      <c r="U925" s="9"/>
      <c r="V925" s="9"/>
      <c r="W925" s="22"/>
      <c r="X925" s="9"/>
      <c r="Y925" s="9"/>
      <c r="Z925" s="9"/>
      <c r="AA925" s="22"/>
      <c r="AB925" s="9"/>
      <c r="AC925" s="9"/>
      <c r="AD925" s="9"/>
      <c r="AE925" s="22"/>
      <c r="AF925" s="9"/>
      <c r="AG925" s="9"/>
      <c r="AH925" s="9"/>
      <c r="AI925" s="22"/>
      <c r="AJ925" s="9"/>
      <c r="AK925" s="9"/>
      <c r="AL925" s="9"/>
      <c r="AM925" s="22"/>
      <c r="AN925" s="9"/>
      <c r="AO925" s="9"/>
      <c r="AP925" s="9"/>
      <c r="AQ925" s="22"/>
      <c r="AR925" s="9"/>
      <c r="AS925" s="9"/>
      <c r="AT925" s="9"/>
      <c r="AU925" s="22"/>
      <c r="AV925" s="9"/>
      <c r="AW925" s="9"/>
      <c r="AX925" s="32"/>
      <c r="AY925" s="22"/>
      <c r="AZ925" s="9"/>
      <c r="BA925" s="9"/>
      <c r="BB925" s="9"/>
      <c r="BC925" s="22"/>
      <c r="BD925" s="9"/>
      <c r="BE925" s="9"/>
      <c r="BF925" s="32"/>
      <c r="BG925" s="22"/>
      <c r="BH925" s="9"/>
      <c r="BI925" s="9"/>
      <c r="BJ925" s="9"/>
      <c r="BK925" s="22"/>
      <c r="BL925" s="9"/>
      <c r="BM925" s="9"/>
      <c r="BN925" s="32"/>
      <c r="BO925" s="22"/>
      <c r="BP925" s="9"/>
      <c r="BQ925" s="9"/>
      <c r="BR925" s="9"/>
      <c r="BS925" s="22"/>
      <c r="BT925" s="9"/>
      <c r="BU925" s="9"/>
      <c r="BV925" s="32"/>
      <c r="BW925" s="22"/>
      <c r="BX925" s="9"/>
      <c r="BY925" s="9"/>
      <c r="BZ925" s="9"/>
      <c r="CA925" s="22"/>
      <c r="CB925" s="9"/>
      <c r="CC925" s="9"/>
      <c r="CD925" s="32"/>
      <c r="CE925" s="22"/>
      <c r="CF925" s="9"/>
      <c r="CG925" s="9"/>
      <c r="CH925" s="9"/>
      <c r="CI925" s="22"/>
      <c r="CJ925" s="9"/>
      <c r="CK925" s="9"/>
      <c r="CL925" s="32"/>
      <c r="CM925" s="22"/>
      <c r="CN925" s="9"/>
      <c r="CO925" s="9"/>
      <c r="CP925" s="9"/>
      <c r="CQ925" s="22"/>
      <c r="CR925" s="9"/>
      <c r="CS925" s="9"/>
      <c r="CT925" s="32"/>
      <c r="CU925" s="22"/>
      <c r="CV925" s="9"/>
      <c r="CW925" s="9"/>
      <c r="CX925" s="9"/>
      <c r="CY925" s="22"/>
      <c r="CZ925" s="9"/>
      <c r="DA925" s="9"/>
      <c r="DB925" s="32"/>
      <c r="DC925" s="22"/>
      <c r="DD925" s="9"/>
      <c r="DE925" s="9"/>
      <c r="DF925" s="9"/>
      <c r="DG925" s="22"/>
      <c r="DH925" s="9"/>
      <c r="DI925" s="9"/>
      <c r="DJ925" s="32"/>
      <c r="DK925" s="22"/>
      <c r="DL925" s="9"/>
      <c r="DM925" s="9"/>
      <c r="DN925" s="9"/>
      <c r="DO925" s="22"/>
      <c r="DP925" s="9"/>
      <c r="DQ925" s="9"/>
      <c r="DR925" s="32"/>
      <c r="DS925" s="22"/>
      <c r="DT925" s="9"/>
      <c r="DU925" s="9"/>
      <c r="DV925" s="32"/>
      <c r="DW925" s="22"/>
      <c r="DX925" s="9"/>
      <c r="DY925" s="9"/>
      <c r="DZ925" s="9"/>
      <c r="EA925" s="22"/>
      <c r="EB925" s="9"/>
      <c r="EC925" s="9"/>
      <c r="ED925" s="32"/>
      <c r="EE925" s="22"/>
      <c r="EF925" s="9"/>
      <c r="EG925" s="9"/>
      <c r="EH925" s="9"/>
      <c r="EI925" s="22"/>
      <c r="EJ925" s="9"/>
      <c r="EK925" s="9"/>
      <c r="EL925" s="32"/>
      <c r="EM925" s="22"/>
      <c r="EN925" s="9"/>
      <c r="EO925" s="9"/>
      <c r="EP925" s="9"/>
      <c r="EQ925" s="22"/>
      <c r="ER925" s="9"/>
      <c r="ES925" s="9"/>
      <c r="ET925" s="32"/>
      <c r="EU925" s="22"/>
      <c r="EV925" s="9"/>
      <c r="EW925" s="9"/>
      <c r="EX925" s="9"/>
      <c r="EY925" s="22"/>
      <c r="EZ925" s="9"/>
      <c r="FA925" s="9"/>
      <c r="FB925" s="32"/>
      <c r="FC925" s="22"/>
      <c r="FD925" s="9"/>
      <c r="FE925" s="9"/>
      <c r="FF925" s="9"/>
      <c r="FG925" s="22"/>
      <c r="FH925" s="9"/>
      <c r="FI925" s="9"/>
      <c r="FJ925" s="32"/>
      <c r="FK925" s="22"/>
      <c r="FL925" s="9"/>
      <c r="FM925" s="9"/>
      <c r="FN925" s="32"/>
      <c r="FO925" s="86"/>
    </row>
    <row r="926" spans="1:17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</row>
  </sheetData>
  <mergeCells count="752">
    <mergeCell ref="EY919:FB919"/>
    <mergeCell ref="FC919:FF919"/>
    <mergeCell ref="FG919:FJ919"/>
    <mergeCell ref="DS923:DV923"/>
    <mergeCell ref="DW923:DZ923"/>
    <mergeCell ref="EA923:ED923"/>
    <mergeCell ref="EE923:EH923"/>
    <mergeCell ref="EI923:EL923"/>
    <mergeCell ref="EM923:EP923"/>
    <mergeCell ref="EQ923:ET923"/>
    <mergeCell ref="EI919:EL919"/>
    <mergeCell ref="EM919:EP919"/>
    <mergeCell ref="EQ919:ET919"/>
    <mergeCell ref="EU919:EX919"/>
    <mergeCell ref="DS919:DV919"/>
    <mergeCell ref="DW919:DZ919"/>
    <mergeCell ref="EA919:ED919"/>
    <mergeCell ref="EE919:EH919"/>
    <mergeCell ref="EY911:FB911"/>
    <mergeCell ref="FC911:FF911"/>
    <mergeCell ref="FG911:FJ911"/>
    <mergeCell ref="DS915:DV915"/>
    <mergeCell ref="DW915:DZ915"/>
    <mergeCell ref="EA915:ED915"/>
    <mergeCell ref="EE915:EH915"/>
    <mergeCell ref="EI915:EL915"/>
    <mergeCell ref="EM915:EP915"/>
    <mergeCell ref="EQ915:ET915"/>
    <mergeCell ref="EI911:EL911"/>
    <mergeCell ref="EM911:EP911"/>
    <mergeCell ref="EQ911:ET911"/>
    <mergeCell ref="EU911:EX911"/>
    <mergeCell ref="DS911:DV911"/>
    <mergeCell ref="DW911:DZ911"/>
    <mergeCell ref="EA911:ED911"/>
    <mergeCell ref="EE911:EH911"/>
    <mergeCell ref="EY887:FB887"/>
    <mergeCell ref="FC887:FF887"/>
    <mergeCell ref="FG887:FJ887"/>
    <mergeCell ref="DS891:DV891"/>
    <mergeCell ref="DW891:DZ891"/>
    <mergeCell ref="EA891:ED891"/>
    <mergeCell ref="EE891:EH891"/>
    <mergeCell ref="EI891:EL891"/>
    <mergeCell ref="EM891:EP891"/>
    <mergeCell ref="EQ891:ET891"/>
    <mergeCell ref="EI887:EL887"/>
    <mergeCell ref="EM887:EP887"/>
    <mergeCell ref="EQ887:ET887"/>
    <mergeCell ref="EU887:EX887"/>
    <mergeCell ref="DS887:DV887"/>
    <mergeCell ref="DW887:DZ887"/>
    <mergeCell ref="EA887:ED887"/>
    <mergeCell ref="EE887:EH887"/>
    <mergeCell ref="EI879:EL879"/>
    <mergeCell ref="EM879:EP879"/>
    <mergeCell ref="EQ879:ET879"/>
    <mergeCell ref="EM744:EP744"/>
    <mergeCell ref="EQ744:ET744"/>
    <mergeCell ref="FC879:FF879"/>
    <mergeCell ref="FG879:FJ879"/>
    <mergeCell ref="DS883:DV883"/>
    <mergeCell ref="DW883:DZ883"/>
    <mergeCell ref="EA883:ED883"/>
    <mergeCell ref="EE883:EH883"/>
    <mergeCell ref="EI883:EL883"/>
    <mergeCell ref="EM883:EP883"/>
    <mergeCell ref="EQ883:ET883"/>
    <mergeCell ref="EU879:EX879"/>
    <mergeCell ref="DS879:DV879"/>
    <mergeCell ref="DW879:DZ879"/>
    <mergeCell ref="EA879:ED879"/>
    <mergeCell ref="EE879:EH879"/>
    <mergeCell ref="EY879:FB879"/>
    <mergeCell ref="EE638:EH638"/>
    <mergeCell ref="EI638:EL638"/>
    <mergeCell ref="EM638:EP638"/>
    <mergeCell ref="EU797:EX797"/>
    <mergeCell ref="EY797:FB797"/>
    <mergeCell ref="FC797:FF797"/>
    <mergeCell ref="FG797:FJ797"/>
    <mergeCell ref="EU691:EX691"/>
    <mergeCell ref="EY691:FB691"/>
    <mergeCell ref="EU744:EX744"/>
    <mergeCell ref="EY744:FB744"/>
    <mergeCell ref="FC744:FF744"/>
    <mergeCell ref="FG744:FJ744"/>
    <mergeCell ref="EE797:EH797"/>
    <mergeCell ref="EI797:EL797"/>
    <mergeCell ref="EM797:EP797"/>
    <mergeCell ref="EQ797:ET797"/>
    <mergeCell ref="EU373:EX373"/>
    <mergeCell ref="EY373:FB373"/>
    <mergeCell ref="FC373:FF373"/>
    <mergeCell ref="FG373:FJ373"/>
    <mergeCell ref="EY214:FB214"/>
    <mergeCell ref="FC214:FF214"/>
    <mergeCell ref="EQ214:ET214"/>
    <mergeCell ref="EU214:EX214"/>
    <mergeCell ref="FG320:FJ320"/>
    <mergeCell ref="EU320:EX320"/>
    <mergeCell ref="DS373:DV373"/>
    <mergeCell ref="DW373:DZ373"/>
    <mergeCell ref="EA373:ED373"/>
    <mergeCell ref="EE373:EH373"/>
    <mergeCell ref="EI373:EL373"/>
    <mergeCell ref="EQ267:ET267"/>
    <mergeCell ref="EI214:EL214"/>
    <mergeCell ref="EM214:EP214"/>
    <mergeCell ref="EE214:EH214"/>
    <mergeCell ref="EQ320:ET320"/>
    <mergeCell ref="DS267:DV267"/>
    <mergeCell ref="EI320:EL320"/>
    <mergeCell ref="EM320:EP320"/>
    <mergeCell ref="EA267:ED267"/>
    <mergeCell ref="EE267:EH267"/>
    <mergeCell ref="EI267:EL267"/>
    <mergeCell ref="EM267:EP267"/>
    <mergeCell ref="EM373:EP373"/>
    <mergeCell ref="EQ373:ET373"/>
    <mergeCell ref="DK797:DN797"/>
    <mergeCell ref="DO797:DR797"/>
    <mergeCell ref="FK797:FN797"/>
    <mergeCell ref="CU797:CX797"/>
    <mergeCell ref="CY797:DB797"/>
    <mergeCell ref="DC797:DF797"/>
    <mergeCell ref="DG797:DJ797"/>
    <mergeCell ref="DS797:DV797"/>
    <mergeCell ref="DW797:DZ797"/>
    <mergeCell ref="EA797:ED797"/>
    <mergeCell ref="CE797:CH797"/>
    <mergeCell ref="CI797:CL797"/>
    <mergeCell ref="CM797:CP797"/>
    <mergeCell ref="CQ797:CT797"/>
    <mergeCell ref="BO797:BR797"/>
    <mergeCell ref="BS797:BV797"/>
    <mergeCell ref="BW797:BZ797"/>
    <mergeCell ref="CA797:CD797"/>
    <mergeCell ref="AY797:BB797"/>
    <mergeCell ref="BC797:BF797"/>
    <mergeCell ref="BG797:BJ797"/>
    <mergeCell ref="BK797:BN797"/>
    <mergeCell ref="DO744:DR744"/>
    <mergeCell ref="CE744:CH744"/>
    <mergeCell ref="CI744:CL744"/>
    <mergeCell ref="CM744:CP744"/>
    <mergeCell ref="CQ744:CT744"/>
    <mergeCell ref="FK744:FN744"/>
    <mergeCell ref="CU744:CX744"/>
    <mergeCell ref="CY744:DB744"/>
    <mergeCell ref="DC744:DF744"/>
    <mergeCell ref="DG744:DJ744"/>
    <mergeCell ref="DS744:DV744"/>
    <mergeCell ref="DW744:DZ744"/>
    <mergeCell ref="EA744:ED744"/>
    <mergeCell ref="EE744:EH744"/>
    <mergeCell ref="EI744:EL744"/>
    <mergeCell ref="BO744:BR744"/>
    <mergeCell ref="BS744:BV744"/>
    <mergeCell ref="BW744:BZ744"/>
    <mergeCell ref="CA744:CD744"/>
    <mergeCell ref="AY744:BB744"/>
    <mergeCell ref="BC744:BF744"/>
    <mergeCell ref="BG744:BJ744"/>
    <mergeCell ref="BK744:BN744"/>
    <mergeCell ref="DK691:DN691"/>
    <mergeCell ref="CE691:CH691"/>
    <mergeCell ref="CI691:CL691"/>
    <mergeCell ref="CM691:CP691"/>
    <mergeCell ref="CQ691:CT691"/>
    <mergeCell ref="BO691:BR691"/>
    <mergeCell ref="BS691:BV691"/>
    <mergeCell ref="BW691:BZ691"/>
    <mergeCell ref="CA691:CD691"/>
    <mergeCell ref="AY691:BB691"/>
    <mergeCell ref="BC691:BF691"/>
    <mergeCell ref="BG691:BJ691"/>
    <mergeCell ref="BK691:BN691"/>
    <mergeCell ref="DK744:DN744"/>
    <mergeCell ref="DG638:DJ638"/>
    <mergeCell ref="EY638:FB638"/>
    <mergeCell ref="FC638:FF638"/>
    <mergeCell ref="FG638:FJ638"/>
    <mergeCell ref="DO691:DR691"/>
    <mergeCell ref="FK691:FN691"/>
    <mergeCell ref="CU691:CX691"/>
    <mergeCell ref="CY691:DB691"/>
    <mergeCell ref="DC691:DF691"/>
    <mergeCell ref="DG691:DJ691"/>
    <mergeCell ref="FC691:FF691"/>
    <mergeCell ref="FG691:FJ691"/>
    <mergeCell ref="DS691:DV691"/>
    <mergeCell ref="EQ638:ET638"/>
    <mergeCell ref="EU638:EX638"/>
    <mergeCell ref="DW691:DZ691"/>
    <mergeCell ref="EA691:ED691"/>
    <mergeCell ref="EE691:EH691"/>
    <mergeCell ref="EI691:EL691"/>
    <mergeCell ref="EM691:EP691"/>
    <mergeCell ref="EQ691:ET691"/>
    <mergeCell ref="DS638:DV638"/>
    <mergeCell ref="DW638:DZ638"/>
    <mergeCell ref="EA638:ED638"/>
    <mergeCell ref="DC320:DF320"/>
    <mergeCell ref="DG320:DJ320"/>
    <mergeCell ref="BS373:BV373"/>
    <mergeCell ref="DK373:DN373"/>
    <mergeCell ref="DO373:DR373"/>
    <mergeCell ref="FK373:FN373"/>
    <mergeCell ref="AY638:BB638"/>
    <mergeCell ref="BC638:BF638"/>
    <mergeCell ref="BG638:BJ638"/>
    <mergeCell ref="BK638:BN638"/>
    <mergeCell ref="BO638:BR638"/>
    <mergeCell ref="BS638:BV638"/>
    <mergeCell ref="CQ638:CT638"/>
    <mergeCell ref="DK638:DN638"/>
    <mergeCell ref="CA638:CD638"/>
    <mergeCell ref="CE638:CH638"/>
    <mergeCell ref="CI638:CL638"/>
    <mergeCell ref="CM638:CP638"/>
    <mergeCell ref="BW638:BZ638"/>
    <mergeCell ref="DO638:DR638"/>
    <mergeCell ref="FK638:FN638"/>
    <mergeCell ref="CU638:CX638"/>
    <mergeCell ref="CY638:DB638"/>
    <mergeCell ref="DC638:DF638"/>
    <mergeCell ref="CU373:CX373"/>
    <mergeCell ref="CY373:DB373"/>
    <mergeCell ref="DC373:DF373"/>
    <mergeCell ref="DG373:DJ373"/>
    <mergeCell ref="AY373:BB373"/>
    <mergeCell ref="BC373:BF373"/>
    <mergeCell ref="BG373:BJ373"/>
    <mergeCell ref="BK373:BN373"/>
    <mergeCell ref="BO373:BR373"/>
    <mergeCell ref="BW373:BZ373"/>
    <mergeCell ref="CA373:CD373"/>
    <mergeCell ref="CE373:CH373"/>
    <mergeCell ref="CI373:CL373"/>
    <mergeCell ref="CM373:CP373"/>
    <mergeCell ref="CQ373:CT373"/>
    <mergeCell ref="DK320:DN320"/>
    <mergeCell ref="DO320:DR320"/>
    <mergeCell ref="FK320:FN320"/>
    <mergeCell ref="DS320:DV320"/>
    <mergeCell ref="DW320:DZ320"/>
    <mergeCell ref="EA320:ED320"/>
    <mergeCell ref="EE320:EH320"/>
    <mergeCell ref="EY320:FB320"/>
    <mergeCell ref="FC320:FF320"/>
    <mergeCell ref="DC267:DF267"/>
    <mergeCell ref="AY320:BB320"/>
    <mergeCell ref="BC320:BF320"/>
    <mergeCell ref="BG320:BJ320"/>
    <mergeCell ref="BK320:BN320"/>
    <mergeCell ref="BO320:BR320"/>
    <mergeCell ref="BS320:BV320"/>
    <mergeCell ref="BW267:BZ267"/>
    <mergeCell ref="CQ267:CT267"/>
    <mergeCell ref="CA320:CD320"/>
    <mergeCell ref="CA267:CD267"/>
    <mergeCell ref="AY267:BB267"/>
    <mergeCell ref="BC267:BF267"/>
    <mergeCell ref="BG267:BJ267"/>
    <mergeCell ref="BK267:BN267"/>
    <mergeCell ref="BO267:BR267"/>
    <mergeCell ref="BS267:BV267"/>
    <mergeCell ref="BW320:BZ320"/>
    <mergeCell ref="CE320:CH320"/>
    <mergeCell ref="CI320:CL320"/>
    <mergeCell ref="CM320:CP320"/>
    <mergeCell ref="CQ320:CT320"/>
    <mergeCell ref="CU320:CX320"/>
    <mergeCell ref="CY320:DB320"/>
    <mergeCell ref="DG267:DJ267"/>
    <mergeCell ref="DK267:DN267"/>
    <mergeCell ref="DO267:DR267"/>
    <mergeCell ref="FK267:FN267"/>
    <mergeCell ref="EU267:EX267"/>
    <mergeCell ref="EY267:FB267"/>
    <mergeCell ref="FC267:FF267"/>
    <mergeCell ref="FG267:FJ267"/>
    <mergeCell ref="DW267:DZ267"/>
    <mergeCell ref="CE214:CH214"/>
    <mergeCell ref="CI214:CL214"/>
    <mergeCell ref="CM214:CP214"/>
    <mergeCell ref="CQ214:CT214"/>
    <mergeCell ref="CU267:CX267"/>
    <mergeCell ref="CE267:CH267"/>
    <mergeCell ref="CI267:CL267"/>
    <mergeCell ref="CM267:CP267"/>
    <mergeCell ref="CY267:DB267"/>
    <mergeCell ref="DO214:DR214"/>
    <mergeCell ref="FK214:FN214"/>
    <mergeCell ref="CU214:CX214"/>
    <mergeCell ref="CY214:DB214"/>
    <mergeCell ref="DC214:DF214"/>
    <mergeCell ref="DG214:DJ214"/>
    <mergeCell ref="DS214:DV214"/>
    <mergeCell ref="DW214:DZ214"/>
    <mergeCell ref="FG214:FJ214"/>
    <mergeCell ref="EA214:ED214"/>
    <mergeCell ref="DK214:DN214"/>
    <mergeCell ref="BW214:BZ214"/>
    <mergeCell ref="CA214:CD214"/>
    <mergeCell ref="AY214:BB214"/>
    <mergeCell ref="BC214:BF214"/>
    <mergeCell ref="BG214:BJ214"/>
    <mergeCell ref="BK214:BN214"/>
    <mergeCell ref="BO214:BR214"/>
    <mergeCell ref="BS214:BV214"/>
    <mergeCell ref="B161:B162"/>
    <mergeCell ref="B214:B215"/>
    <mergeCell ref="K214:N214"/>
    <mergeCell ref="O214:R214"/>
    <mergeCell ref="S214:V214"/>
    <mergeCell ref="W214:Z214"/>
    <mergeCell ref="AA214:AD214"/>
    <mergeCell ref="AE214:AH214"/>
    <mergeCell ref="AI214:AL214"/>
    <mergeCell ref="AM214:AP214"/>
    <mergeCell ref="AQ214:AT214"/>
    <mergeCell ref="AU214:AX214"/>
    <mergeCell ref="C214:F214"/>
    <mergeCell ref="B2:B3"/>
    <mergeCell ref="B55:B56"/>
    <mergeCell ref="B108:B109"/>
    <mergeCell ref="G214:J214"/>
    <mergeCell ref="B267:B268"/>
    <mergeCell ref="B638:B639"/>
    <mergeCell ref="B691:B692"/>
    <mergeCell ref="B744:B745"/>
    <mergeCell ref="B426:B427"/>
    <mergeCell ref="B479:B480"/>
    <mergeCell ref="B532:B533"/>
    <mergeCell ref="B585:B586"/>
    <mergeCell ref="B320:B321"/>
    <mergeCell ref="B373:B374"/>
    <mergeCell ref="AM267:AP267"/>
    <mergeCell ref="AQ267:AT267"/>
    <mergeCell ref="AU267:AX267"/>
    <mergeCell ref="C320:F320"/>
    <mergeCell ref="G320:J320"/>
    <mergeCell ref="K320:N320"/>
    <mergeCell ref="O320:R320"/>
    <mergeCell ref="S320:V320"/>
    <mergeCell ref="W320:Z320"/>
    <mergeCell ref="AA320:AD320"/>
    <mergeCell ref="AE320:AH320"/>
    <mergeCell ref="AI320:AL320"/>
    <mergeCell ref="AM320:AP320"/>
    <mergeCell ref="AQ320:AT320"/>
    <mergeCell ref="AU320:AX320"/>
    <mergeCell ref="C267:F267"/>
    <mergeCell ref="G267:J267"/>
    <mergeCell ref="K267:N267"/>
    <mergeCell ref="O267:R267"/>
    <mergeCell ref="S267:V267"/>
    <mergeCell ref="W267:Z267"/>
    <mergeCell ref="AA267:AD267"/>
    <mergeCell ref="AE267:AH267"/>
    <mergeCell ref="AI267:AL267"/>
    <mergeCell ref="AM373:AP373"/>
    <mergeCell ref="AQ373:AT373"/>
    <mergeCell ref="AU373:AX373"/>
    <mergeCell ref="C638:F638"/>
    <mergeCell ref="G638:J638"/>
    <mergeCell ref="K638:N638"/>
    <mergeCell ref="O638:R638"/>
    <mergeCell ref="S638:V638"/>
    <mergeCell ref="W638:Z638"/>
    <mergeCell ref="AA638:AD638"/>
    <mergeCell ref="AE638:AH638"/>
    <mergeCell ref="AI638:AL638"/>
    <mergeCell ref="AM638:AP638"/>
    <mergeCell ref="AQ638:AT638"/>
    <mergeCell ref="AU638:AX638"/>
    <mergeCell ref="C373:F373"/>
    <mergeCell ref="G373:J373"/>
    <mergeCell ref="K373:N373"/>
    <mergeCell ref="O373:R373"/>
    <mergeCell ref="S373:V373"/>
    <mergeCell ref="W373:Z373"/>
    <mergeCell ref="AA373:AD373"/>
    <mergeCell ref="AE373:AH373"/>
    <mergeCell ref="AI373:AL373"/>
    <mergeCell ref="C691:F691"/>
    <mergeCell ref="G691:J691"/>
    <mergeCell ref="K691:N691"/>
    <mergeCell ref="O691:R691"/>
    <mergeCell ref="S691:V691"/>
    <mergeCell ref="W691:Z691"/>
    <mergeCell ref="AA691:AD691"/>
    <mergeCell ref="AE691:AH691"/>
    <mergeCell ref="AI691:AL691"/>
    <mergeCell ref="C744:F744"/>
    <mergeCell ref="G744:J744"/>
    <mergeCell ref="K744:N744"/>
    <mergeCell ref="O744:R744"/>
    <mergeCell ref="S744:V744"/>
    <mergeCell ref="W744:Z744"/>
    <mergeCell ref="AA744:AD744"/>
    <mergeCell ref="AE744:AH744"/>
    <mergeCell ref="AI744:AL744"/>
    <mergeCell ref="O797:R797"/>
    <mergeCell ref="S797:V797"/>
    <mergeCell ref="W797:Z797"/>
    <mergeCell ref="AA797:AD797"/>
    <mergeCell ref="AE797:AH797"/>
    <mergeCell ref="AI797:AL797"/>
    <mergeCell ref="AM691:AP691"/>
    <mergeCell ref="AQ691:AT691"/>
    <mergeCell ref="AU691:AX691"/>
    <mergeCell ref="AM744:AP744"/>
    <mergeCell ref="AQ744:AT744"/>
    <mergeCell ref="AU744:AX744"/>
    <mergeCell ref="AM797:AP797"/>
    <mergeCell ref="AQ797:AT797"/>
    <mergeCell ref="AU797:AX797"/>
    <mergeCell ref="C426:F426"/>
    <mergeCell ref="C479:F479"/>
    <mergeCell ref="C532:F532"/>
    <mergeCell ref="C585:F585"/>
    <mergeCell ref="H2:H3"/>
    <mergeCell ref="I2:L2"/>
    <mergeCell ref="I55:L55"/>
    <mergeCell ref="H55:H56"/>
    <mergeCell ref="I108:L108"/>
    <mergeCell ref="H108:H109"/>
    <mergeCell ref="I161:L161"/>
    <mergeCell ref="H161:H162"/>
    <mergeCell ref="I585:L585"/>
    <mergeCell ref="H585:H586"/>
    <mergeCell ref="I532:L532"/>
    <mergeCell ref="H532:H533"/>
    <mergeCell ref="I479:L479"/>
    <mergeCell ref="H479:H480"/>
    <mergeCell ref="I426:L426"/>
    <mergeCell ref="H426:H427"/>
    <mergeCell ref="C2:F2"/>
    <mergeCell ref="C55:F55"/>
    <mergeCell ref="C108:F108"/>
    <mergeCell ref="C161:F161"/>
    <mergeCell ref="C797:F797"/>
    <mergeCell ref="B863:B864"/>
    <mergeCell ref="C863:F863"/>
    <mergeCell ref="H863:H864"/>
    <mergeCell ref="I863:L863"/>
    <mergeCell ref="B867:B868"/>
    <mergeCell ref="C867:F867"/>
    <mergeCell ref="H867:H868"/>
    <mergeCell ref="I867:L867"/>
    <mergeCell ref="B797:B798"/>
    <mergeCell ref="G797:J797"/>
    <mergeCell ref="K797:N797"/>
    <mergeCell ref="B871:B872"/>
    <mergeCell ref="C871:F871"/>
    <mergeCell ref="H871:H872"/>
    <mergeCell ref="I871:L871"/>
    <mergeCell ref="B875:B876"/>
    <mergeCell ref="C875:F875"/>
    <mergeCell ref="H875:H876"/>
    <mergeCell ref="I875:L875"/>
    <mergeCell ref="B879:B880"/>
    <mergeCell ref="C879:F879"/>
    <mergeCell ref="G879:J879"/>
    <mergeCell ref="K879:N879"/>
    <mergeCell ref="B883:B884"/>
    <mergeCell ref="C883:F883"/>
    <mergeCell ref="G883:J883"/>
    <mergeCell ref="K883:N883"/>
    <mergeCell ref="O883:R883"/>
    <mergeCell ref="S883:V883"/>
    <mergeCell ref="W883:Z883"/>
    <mergeCell ref="AE879:AH879"/>
    <mergeCell ref="AI879:AL879"/>
    <mergeCell ref="AA883:AD883"/>
    <mergeCell ref="AE883:AH883"/>
    <mergeCell ref="AI883:AL883"/>
    <mergeCell ref="AA887:AD887"/>
    <mergeCell ref="AM879:AP879"/>
    <mergeCell ref="AQ879:AT879"/>
    <mergeCell ref="O879:R879"/>
    <mergeCell ref="S879:V879"/>
    <mergeCell ref="W879:Z879"/>
    <mergeCell ref="AA879:AD879"/>
    <mergeCell ref="AU879:AX879"/>
    <mergeCell ref="AQ883:AT883"/>
    <mergeCell ref="AU883:AX883"/>
    <mergeCell ref="AM883:AP883"/>
    <mergeCell ref="AU887:AX887"/>
    <mergeCell ref="AQ891:AT891"/>
    <mergeCell ref="AU891:AX891"/>
    <mergeCell ref="AA891:AD891"/>
    <mergeCell ref="AE891:AH891"/>
    <mergeCell ref="AI891:AL891"/>
    <mergeCell ref="AM891:AP891"/>
    <mergeCell ref="B887:B888"/>
    <mergeCell ref="C887:F887"/>
    <mergeCell ref="G887:J887"/>
    <mergeCell ref="K887:N887"/>
    <mergeCell ref="AM887:AP887"/>
    <mergeCell ref="AQ887:AT887"/>
    <mergeCell ref="O887:R887"/>
    <mergeCell ref="S887:V887"/>
    <mergeCell ref="B891:B892"/>
    <mergeCell ref="C891:F891"/>
    <mergeCell ref="G891:J891"/>
    <mergeCell ref="K891:N891"/>
    <mergeCell ref="O891:R891"/>
    <mergeCell ref="S891:V891"/>
    <mergeCell ref="W891:Z891"/>
    <mergeCell ref="AE887:AH887"/>
    <mergeCell ref="AI887:AL887"/>
    <mergeCell ref="W887:Z887"/>
    <mergeCell ref="B895:B896"/>
    <mergeCell ref="C895:F895"/>
    <mergeCell ref="H895:H896"/>
    <mergeCell ref="I895:L895"/>
    <mergeCell ref="B899:B900"/>
    <mergeCell ref="C899:F899"/>
    <mergeCell ref="H899:H900"/>
    <mergeCell ref="I899:L899"/>
    <mergeCell ref="B903:B904"/>
    <mergeCell ref="C903:F903"/>
    <mergeCell ref="H903:H904"/>
    <mergeCell ref="I903:L903"/>
    <mergeCell ref="B907:B908"/>
    <mergeCell ref="C907:F907"/>
    <mergeCell ref="H907:H908"/>
    <mergeCell ref="I907:L907"/>
    <mergeCell ref="B911:B912"/>
    <mergeCell ref="C911:F911"/>
    <mergeCell ref="G911:J911"/>
    <mergeCell ref="K911:N911"/>
    <mergeCell ref="AM911:AP911"/>
    <mergeCell ref="AA919:AD919"/>
    <mergeCell ref="AQ911:AT911"/>
    <mergeCell ref="O911:R911"/>
    <mergeCell ref="S911:V911"/>
    <mergeCell ref="W911:Z911"/>
    <mergeCell ref="AA911:AD911"/>
    <mergeCell ref="AU911:AX911"/>
    <mergeCell ref="B915:B916"/>
    <mergeCell ref="C915:F915"/>
    <mergeCell ref="G915:J915"/>
    <mergeCell ref="K915:N915"/>
    <mergeCell ref="O915:R915"/>
    <mergeCell ref="S915:V915"/>
    <mergeCell ref="W915:Z915"/>
    <mergeCell ref="AE911:AH911"/>
    <mergeCell ref="AI911:AL911"/>
    <mergeCell ref="AQ915:AT915"/>
    <mergeCell ref="AU915:AX915"/>
    <mergeCell ref="AA915:AD915"/>
    <mergeCell ref="AE915:AH915"/>
    <mergeCell ref="AI915:AL915"/>
    <mergeCell ref="AM915:AP915"/>
    <mergeCell ref="AU919:AX919"/>
    <mergeCell ref="AQ923:AT923"/>
    <mergeCell ref="AU923:AX923"/>
    <mergeCell ref="AA923:AD923"/>
    <mergeCell ref="AE923:AH923"/>
    <mergeCell ref="AI923:AL923"/>
    <mergeCell ref="AM923:AP923"/>
    <mergeCell ref="B919:B920"/>
    <mergeCell ref="C919:F919"/>
    <mergeCell ref="G919:J919"/>
    <mergeCell ref="K919:N919"/>
    <mergeCell ref="AM919:AP919"/>
    <mergeCell ref="AQ919:AT919"/>
    <mergeCell ref="O919:R919"/>
    <mergeCell ref="S919:V919"/>
    <mergeCell ref="B923:B924"/>
    <mergeCell ref="C923:F923"/>
    <mergeCell ref="G923:J923"/>
    <mergeCell ref="K923:N923"/>
    <mergeCell ref="O923:R923"/>
    <mergeCell ref="S923:V923"/>
    <mergeCell ref="W923:Z923"/>
    <mergeCell ref="AE919:AH919"/>
    <mergeCell ref="AI919:AL919"/>
    <mergeCell ref="W919:Z919"/>
    <mergeCell ref="AY879:BB879"/>
    <mergeCell ref="BC879:BF879"/>
    <mergeCell ref="BG879:BJ879"/>
    <mergeCell ref="BK879:BN879"/>
    <mergeCell ref="BO879:BR879"/>
    <mergeCell ref="BS879:BV879"/>
    <mergeCell ref="BW879:BZ879"/>
    <mergeCell ref="CA879:CD879"/>
    <mergeCell ref="CE879:CH879"/>
    <mergeCell ref="CI879:CL879"/>
    <mergeCell ref="CM879:CP879"/>
    <mergeCell ref="CQ879:CT879"/>
    <mergeCell ref="CU879:CX879"/>
    <mergeCell ref="CY879:DB879"/>
    <mergeCell ref="DC879:DF879"/>
    <mergeCell ref="DG879:DJ879"/>
    <mergeCell ref="DK879:DN879"/>
    <mergeCell ref="DO879:DR879"/>
    <mergeCell ref="FK879:FN879"/>
    <mergeCell ref="AY883:BB883"/>
    <mergeCell ref="BC883:BF883"/>
    <mergeCell ref="BG883:BJ883"/>
    <mergeCell ref="BK883:BN883"/>
    <mergeCell ref="BO883:BR883"/>
    <mergeCell ref="BS883:BV883"/>
    <mergeCell ref="BW883:BZ883"/>
    <mergeCell ref="CA883:CD883"/>
    <mergeCell ref="CE883:CH883"/>
    <mergeCell ref="CI883:CL883"/>
    <mergeCell ref="CM883:CP883"/>
    <mergeCell ref="CQ883:CT883"/>
    <mergeCell ref="CU883:CX883"/>
    <mergeCell ref="CY883:DB883"/>
    <mergeCell ref="DC883:DF883"/>
    <mergeCell ref="DG883:DJ883"/>
    <mergeCell ref="DK883:DN883"/>
    <mergeCell ref="DO883:DR883"/>
    <mergeCell ref="FK883:FN883"/>
    <mergeCell ref="EU883:EX883"/>
    <mergeCell ref="EY883:FB883"/>
    <mergeCell ref="FC883:FF883"/>
    <mergeCell ref="FG883:FJ883"/>
    <mergeCell ref="AY887:BB887"/>
    <mergeCell ref="BC887:BF887"/>
    <mergeCell ref="BG887:BJ887"/>
    <mergeCell ref="BK887:BN887"/>
    <mergeCell ref="BO887:BR887"/>
    <mergeCell ref="BS887:BV887"/>
    <mergeCell ref="BW887:BZ887"/>
    <mergeCell ref="CA887:CD887"/>
    <mergeCell ref="CE887:CH887"/>
    <mergeCell ref="CI887:CL887"/>
    <mergeCell ref="CM887:CP887"/>
    <mergeCell ref="CQ887:CT887"/>
    <mergeCell ref="CU887:CX887"/>
    <mergeCell ref="CY887:DB887"/>
    <mergeCell ref="DC887:DF887"/>
    <mergeCell ref="DG887:DJ887"/>
    <mergeCell ref="DK887:DN887"/>
    <mergeCell ref="DO887:DR887"/>
    <mergeCell ref="FK887:FN887"/>
    <mergeCell ref="AY891:BB891"/>
    <mergeCell ref="BC891:BF891"/>
    <mergeCell ref="BG891:BJ891"/>
    <mergeCell ref="BK891:BN891"/>
    <mergeCell ref="BO891:BR891"/>
    <mergeCell ref="BS891:BV891"/>
    <mergeCell ref="BW891:BZ891"/>
    <mergeCell ref="CA891:CD891"/>
    <mergeCell ref="CE891:CH891"/>
    <mergeCell ref="CI891:CL891"/>
    <mergeCell ref="CM891:CP891"/>
    <mergeCell ref="CQ891:CT891"/>
    <mergeCell ref="CU891:CX891"/>
    <mergeCell ref="CY891:DB891"/>
    <mergeCell ref="DC891:DF891"/>
    <mergeCell ref="DG891:DJ891"/>
    <mergeCell ref="DK891:DN891"/>
    <mergeCell ref="DO891:DR891"/>
    <mergeCell ref="FK891:FN891"/>
    <mergeCell ref="EU891:EX891"/>
    <mergeCell ref="EY891:FB891"/>
    <mergeCell ref="FC891:FF891"/>
    <mergeCell ref="FG891:FJ891"/>
    <mergeCell ref="AY911:BB911"/>
    <mergeCell ref="BC911:BF911"/>
    <mergeCell ref="BG911:BJ911"/>
    <mergeCell ref="BK911:BN911"/>
    <mergeCell ref="BO911:BR911"/>
    <mergeCell ref="BS911:BV911"/>
    <mergeCell ref="BW911:BZ911"/>
    <mergeCell ref="CA911:CD911"/>
    <mergeCell ref="CE911:CH911"/>
    <mergeCell ref="CI911:CL911"/>
    <mergeCell ref="CM911:CP911"/>
    <mergeCell ref="CQ911:CT911"/>
    <mergeCell ref="CU911:CX911"/>
    <mergeCell ref="CY911:DB911"/>
    <mergeCell ref="DC911:DF911"/>
    <mergeCell ref="DG911:DJ911"/>
    <mergeCell ref="DK911:DN911"/>
    <mergeCell ref="DO911:DR911"/>
    <mergeCell ref="FK911:FN911"/>
    <mergeCell ref="AY915:BB915"/>
    <mergeCell ref="BC915:BF915"/>
    <mergeCell ref="BG915:BJ915"/>
    <mergeCell ref="BK915:BN915"/>
    <mergeCell ref="BO915:BR915"/>
    <mergeCell ref="BS915:BV915"/>
    <mergeCell ref="BW915:BZ915"/>
    <mergeCell ref="CA915:CD915"/>
    <mergeCell ref="CE915:CH915"/>
    <mergeCell ref="CI915:CL915"/>
    <mergeCell ref="CM915:CP915"/>
    <mergeCell ref="CQ915:CT915"/>
    <mergeCell ref="CU915:CX915"/>
    <mergeCell ref="CY915:DB915"/>
    <mergeCell ref="DC915:DF915"/>
    <mergeCell ref="DG915:DJ915"/>
    <mergeCell ref="DK915:DN915"/>
    <mergeCell ref="DO915:DR915"/>
    <mergeCell ref="FK915:FN915"/>
    <mergeCell ref="EU915:EX915"/>
    <mergeCell ref="EY915:FB915"/>
    <mergeCell ref="FC915:FF915"/>
    <mergeCell ref="FG915:FJ915"/>
    <mergeCell ref="AY919:BB919"/>
    <mergeCell ref="BC919:BF919"/>
    <mergeCell ref="BG919:BJ919"/>
    <mergeCell ref="BK919:BN919"/>
    <mergeCell ref="BO919:BR919"/>
    <mergeCell ref="BS919:BV919"/>
    <mergeCell ref="BW919:BZ919"/>
    <mergeCell ref="CA919:CD919"/>
    <mergeCell ref="CE919:CH919"/>
    <mergeCell ref="CI919:CL919"/>
    <mergeCell ref="CM919:CP919"/>
    <mergeCell ref="CQ919:CT919"/>
    <mergeCell ref="CU919:CX919"/>
    <mergeCell ref="CY919:DB919"/>
    <mergeCell ref="DC919:DF919"/>
    <mergeCell ref="DG919:DJ919"/>
    <mergeCell ref="DK919:DN919"/>
    <mergeCell ref="DO919:DR919"/>
    <mergeCell ref="FK919:FN919"/>
    <mergeCell ref="AY923:BB923"/>
    <mergeCell ref="BC923:BF923"/>
    <mergeCell ref="BG923:BJ923"/>
    <mergeCell ref="BK923:BN923"/>
    <mergeCell ref="BO923:BR923"/>
    <mergeCell ref="BS923:BV923"/>
    <mergeCell ref="BW923:BZ923"/>
    <mergeCell ref="CA923:CD923"/>
    <mergeCell ref="CE923:CH923"/>
    <mergeCell ref="CI923:CL923"/>
    <mergeCell ref="CM923:CP923"/>
    <mergeCell ref="CQ923:CT923"/>
    <mergeCell ref="CU923:CX923"/>
    <mergeCell ref="CY923:DB923"/>
    <mergeCell ref="DC923:DF923"/>
    <mergeCell ref="DG923:DJ923"/>
    <mergeCell ref="DK923:DN923"/>
    <mergeCell ref="DO923:DR923"/>
    <mergeCell ref="FK923:FN923"/>
    <mergeCell ref="EU923:EX923"/>
    <mergeCell ref="EY923:FB923"/>
    <mergeCell ref="FC923:FF923"/>
    <mergeCell ref="FG923:FJ923"/>
  </mergeCells>
  <phoneticPr fontId="29"/>
  <pageMargins left="0.75" right="0.75" top="1" bottom="1" header="0.51200000000000001" footer="0.51200000000000001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T76"/>
  <sheetViews>
    <sheetView zoomScale="75" workbookViewId="0"/>
  </sheetViews>
  <sheetFormatPr defaultColWidth="5.6328125" defaultRowHeight="12" x14ac:dyDescent="0.2"/>
  <cols>
    <col min="1" max="1" width="2.08984375" style="98" customWidth="1"/>
    <col min="2" max="2" width="1.6328125" style="98" customWidth="1"/>
    <col min="3" max="3" width="35.453125" style="101" customWidth="1"/>
    <col min="4" max="45" width="5" style="61" customWidth="1"/>
    <col min="46" max="46" width="10.6328125" style="61" customWidth="1"/>
    <col min="47" max="47" width="1.6328125" style="90" customWidth="1"/>
    <col min="48" max="48" width="2.08984375" style="90" customWidth="1"/>
    <col min="49" max="16384" width="5.6328125" style="90"/>
  </cols>
  <sheetData>
    <row r="1" spans="1:46" s="14" customFormat="1" ht="24" customHeight="1" x14ac:dyDescent="0.2">
      <c r="C1" s="133"/>
    </row>
    <row r="2" spans="1:46" s="91" customFormat="1" ht="24" customHeight="1" x14ac:dyDescent="0.2">
      <c r="A2" s="77"/>
      <c r="B2" s="77"/>
      <c r="C2" s="96" t="s">
        <v>138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</row>
    <row r="3" spans="1:46" s="61" customFormat="1" ht="12.75" customHeight="1" x14ac:dyDescent="0.2">
      <c r="A3" s="14"/>
      <c r="B3" s="14"/>
      <c r="C3" s="97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52" t="str">
        <f>IF(分析POS名称="","",分析POS名称) &amp;  " (" &amp; IF(分析数=1, 分析開始年月日, 分析開始年月日 &amp; "～" &amp; 分析終了年月日) &amp; ")"</f>
        <v>RDS06 スーパー  04 首都圏 (2022年4月1日～2022年5月12日)</v>
      </c>
    </row>
    <row r="4" spans="1:46" ht="12" customHeight="1" x14ac:dyDescent="0.2"/>
    <row r="5" spans="1:46" ht="12" customHeight="1" x14ac:dyDescent="0.2"/>
    <row r="6" spans="1:46" ht="12" customHeight="1" x14ac:dyDescent="0.2"/>
    <row r="7" spans="1:46" ht="12" customHeight="1" x14ac:dyDescent="0.2"/>
    <row r="8" spans="1:46" ht="12" customHeight="1" x14ac:dyDescent="0.2"/>
    <row r="9" spans="1:46" ht="12" customHeight="1" x14ac:dyDescent="0.2"/>
    <row r="10" spans="1:46" ht="12" customHeight="1" x14ac:dyDescent="0.2"/>
    <row r="11" spans="1:46" ht="12" customHeight="1" x14ac:dyDescent="0.2"/>
    <row r="12" spans="1:46" ht="12" customHeight="1" x14ac:dyDescent="0.2"/>
    <row r="13" spans="1:46" ht="12" customHeight="1" x14ac:dyDescent="0.2"/>
    <row r="14" spans="1:46" ht="12" customHeight="1" x14ac:dyDescent="0.2"/>
    <row r="15" spans="1:46" ht="12" customHeight="1" x14ac:dyDescent="0.2"/>
    <row r="16" spans="1:46" ht="12" customHeight="1" x14ac:dyDescent="0.2"/>
    <row r="17" spans="4:45" ht="12" customHeight="1" x14ac:dyDescent="0.2"/>
    <row r="18" spans="4:45" ht="12" customHeight="1" x14ac:dyDescent="0.2"/>
    <row r="19" spans="4:45" ht="12" customHeight="1" x14ac:dyDescent="0.2"/>
    <row r="20" spans="4:45" ht="12" customHeight="1" x14ac:dyDescent="0.2"/>
    <row r="21" spans="4:45" ht="12" customHeight="1" x14ac:dyDescent="0.2"/>
    <row r="22" spans="4:45" ht="12" customHeight="1" x14ac:dyDescent="0.2"/>
    <row r="23" spans="4:45" ht="12" customHeight="1" x14ac:dyDescent="0.2"/>
    <row r="24" spans="4:45" ht="12" customHeight="1" x14ac:dyDescent="0.2"/>
    <row r="25" spans="4:45" ht="12" customHeight="1" x14ac:dyDescent="0.2"/>
    <row r="26" spans="4:45" ht="12" customHeight="1" x14ac:dyDescent="0.2"/>
    <row r="27" spans="4:45" ht="12" customHeight="1" x14ac:dyDescent="0.2"/>
    <row r="28" spans="4:45" ht="12" customHeight="1" x14ac:dyDescent="0.2"/>
    <row r="29" spans="4:45" ht="12" customHeight="1" x14ac:dyDescent="0.2"/>
    <row r="30" spans="4:45" ht="12" customHeight="1" x14ac:dyDescent="0.2"/>
    <row r="31" spans="4:45" ht="12" customHeight="1" x14ac:dyDescent="0.2"/>
    <row r="32" spans="4:45" ht="12" customHeight="1" thickBot="1" x14ac:dyDescent="0.25">
      <c r="D32" s="14">
        <v>0</v>
      </c>
      <c r="E32" s="14">
        <v>1</v>
      </c>
      <c r="F32" s="14">
        <v>2</v>
      </c>
      <c r="G32" s="14">
        <v>3</v>
      </c>
      <c r="H32" s="14">
        <v>4</v>
      </c>
      <c r="I32" s="14">
        <v>5</v>
      </c>
      <c r="J32" s="14">
        <v>6</v>
      </c>
      <c r="K32" s="14">
        <v>7</v>
      </c>
      <c r="L32" s="14">
        <v>8</v>
      </c>
      <c r="M32" s="14">
        <v>9</v>
      </c>
      <c r="N32" s="14">
        <v>10</v>
      </c>
      <c r="O32" s="14">
        <v>11</v>
      </c>
      <c r="P32" s="14">
        <v>12</v>
      </c>
      <c r="Q32" s="14">
        <v>13</v>
      </c>
      <c r="R32" s="14">
        <v>14</v>
      </c>
      <c r="S32" s="14">
        <v>15</v>
      </c>
      <c r="T32" s="14">
        <v>16</v>
      </c>
      <c r="U32" s="14">
        <v>17</v>
      </c>
      <c r="V32" s="14">
        <v>18</v>
      </c>
      <c r="W32" s="14">
        <v>19</v>
      </c>
      <c r="X32" s="14">
        <v>20</v>
      </c>
      <c r="Y32" s="14">
        <v>21</v>
      </c>
      <c r="Z32" s="14">
        <v>22</v>
      </c>
      <c r="AA32" s="14">
        <v>23</v>
      </c>
      <c r="AB32" s="14">
        <v>24</v>
      </c>
      <c r="AC32" s="14">
        <v>25</v>
      </c>
      <c r="AD32" s="14">
        <v>26</v>
      </c>
      <c r="AE32" s="14">
        <v>27</v>
      </c>
      <c r="AF32" s="14">
        <v>28</v>
      </c>
      <c r="AG32" s="14">
        <v>29</v>
      </c>
      <c r="AH32" s="14">
        <v>30</v>
      </c>
      <c r="AI32" s="14">
        <v>31</v>
      </c>
      <c r="AJ32" s="14">
        <v>32</v>
      </c>
      <c r="AK32" s="14">
        <v>33</v>
      </c>
      <c r="AL32" s="14">
        <v>34</v>
      </c>
      <c r="AM32" s="14">
        <v>35</v>
      </c>
      <c r="AN32" s="14">
        <v>36</v>
      </c>
      <c r="AO32" s="14">
        <v>37</v>
      </c>
      <c r="AP32" s="14">
        <v>38</v>
      </c>
      <c r="AQ32" s="14">
        <v>39</v>
      </c>
      <c r="AR32" s="14">
        <v>40</v>
      </c>
      <c r="AS32" s="14">
        <v>41</v>
      </c>
    </row>
    <row r="33" spans="1:46" s="61" customFormat="1" ht="48" customHeight="1" thickBot="1" x14ac:dyDescent="0.25">
      <c r="A33" s="14"/>
      <c r="B33" s="14"/>
      <c r="C33" s="100" t="str">
        <f>分析オプション</f>
        <v xml:space="preserve"> [税抜分析]</v>
      </c>
      <c r="D33" s="126" t="str">
        <f>INFO!AC$5</f>
        <v>22/04/01</v>
      </c>
      <c r="E33" s="15" t="str">
        <f>INFO!AD$5</f>
        <v>22/04/02</v>
      </c>
      <c r="F33" s="15" t="str">
        <f>INFO!AE$5</f>
        <v>22/04/03</v>
      </c>
      <c r="G33" s="15" t="str">
        <f>INFO!AF$5</f>
        <v>22/04/04</v>
      </c>
      <c r="H33" s="15" t="str">
        <f>INFO!AG$5</f>
        <v>22/04/05</v>
      </c>
      <c r="I33" s="15" t="str">
        <f>INFO!AH$5</f>
        <v>22/04/06</v>
      </c>
      <c r="J33" s="15" t="str">
        <f>INFO!AI$5</f>
        <v>22/04/07</v>
      </c>
      <c r="K33" s="15" t="str">
        <f>INFO!AJ$5</f>
        <v>22/04/08</v>
      </c>
      <c r="L33" s="15" t="str">
        <f>INFO!AK$5</f>
        <v>22/04/09</v>
      </c>
      <c r="M33" s="15" t="str">
        <f>INFO!AL$5</f>
        <v>22/04/10</v>
      </c>
      <c r="N33" s="15" t="str">
        <f>INFO!AM$5</f>
        <v>22/04/11</v>
      </c>
      <c r="O33" s="15" t="str">
        <f>INFO!AN$5</f>
        <v>22/04/12</v>
      </c>
      <c r="P33" s="15" t="str">
        <f>INFO!AO$5</f>
        <v>22/04/13</v>
      </c>
      <c r="Q33" s="15" t="str">
        <f>INFO!AP$5</f>
        <v>22/04/14</v>
      </c>
      <c r="R33" s="15" t="str">
        <f>INFO!AQ$5</f>
        <v>22/04/15</v>
      </c>
      <c r="S33" s="15" t="str">
        <f>INFO!AR$5</f>
        <v>22/04/16</v>
      </c>
      <c r="T33" s="15" t="str">
        <f>INFO!AS$5</f>
        <v>22/04/17</v>
      </c>
      <c r="U33" s="15" t="str">
        <f>INFO!AT$5</f>
        <v>22/04/18</v>
      </c>
      <c r="V33" s="15" t="str">
        <f>INFO!AU$5</f>
        <v>22/04/19</v>
      </c>
      <c r="W33" s="15" t="str">
        <f>INFO!AV$5</f>
        <v>22/04/20</v>
      </c>
      <c r="X33" s="15" t="str">
        <f>INFO!AW$5</f>
        <v>22/04/21</v>
      </c>
      <c r="Y33" s="15" t="str">
        <f>INFO!AX$5</f>
        <v>22/04/22</v>
      </c>
      <c r="Z33" s="15" t="str">
        <f>INFO!AY$5</f>
        <v>22/04/23</v>
      </c>
      <c r="AA33" s="15" t="str">
        <f>INFO!AZ$5</f>
        <v>22/04/24</v>
      </c>
      <c r="AB33" s="15" t="str">
        <f>INFO!BA$5</f>
        <v>22/04/25</v>
      </c>
      <c r="AC33" s="15" t="str">
        <f>INFO!BB$5</f>
        <v>22/04/26</v>
      </c>
      <c r="AD33" s="15" t="str">
        <f>INFO!BC$5</f>
        <v>22/04/27</v>
      </c>
      <c r="AE33" s="15" t="str">
        <f>INFO!BD$5</f>
        <v>22/04/28</v>
      </c>
      <c r="AF33" s="15" t="str">
        <f>INFO!BE$5</f>
        <v>22/04/29</v>
      </c>
      <c r="AG33" s="15" t="str">
        <f>INFO!BF$5</f>
        <v>22/04/30</v>
      </c>
      <c r="AH33" s="15" t="str">
        <f>INFO!BG$5</f>
        <v>22/05/01</v>
      </c>
      <c r="AI33" s="15" t="str">
        <f>INFO!BH$5</f>
        <v>22/05/02</v>
      </c>
      <c r="AJ33" s="15" t="str">
        <f>INFO!BI$5</f>
        <v>22/05/03</v>
      </c>
      <c r="AK33" s="15" t="str">
        <f>INFO!BJ$5</f>
        <v>22/05/04</v>
      </c>
      <c r="AL33" s="15" t="str">
        <f>INFO!BK$5</f>
        <v>22/05/05</v>
      </c>
      <c r="AM33" s="15" t="str">
        <f>INFO!BL$5</f>
        <v>22/05/06</v>
      </c>
      <c r="AN33" s="15" t="str">
        <f>INFO!BM$5</f>
        <v>22/05/07</v>
      </c>
      <c r="AO33" s="15" t="str">
        <f>INFO!BN$5</f>
        <v>22/05/08</v>
      </c>
      <c r="AP33" s="15" t="str">
        <f>INFO!BO$5</f>
        <v>22/05/09</v>
      </c>
      <c r="AQ33" s="15" t="str">
        <f>INFO!BP$5</f>
        <v>22/05/10</v>
      </c>
      <c r="AR33" s="15" t="str">
        <f>INFO!BQ$5</f>
        <v>22/05/11</v>
      </c>
      <c r="AS33" s="15" t="str">
        <f>INFO!BR$5</f>
        <v>22/05/12</v>
      </c>
      <c r="AT33" s="109" t="s">
        <v>83</v>
      </c>
    </row>
    <row r="34" spans="1:46" s="61" customFormat="1" ht="20.25" customHeight="1" x14ac:dyDescent="0.2">
      <c r="A34" s="14"/>
      <c r="B34" s="14"/>
      <c r="C34" s="236" t="s">
        <v>141</v>
      </c>
      <c r="D34" s="212" t="str">
        <f t="shared" ref="D34:AS34" si="0">IF(INDEX(分析来店客数,1,D$32+1)="","--",INDEX(分析来店客数,1,D$32+1))</f>
        <v>--</v>
      </c>
      <c r="E34" s="48" t="str">
        <f t="shared" si="0"/>
        <v>--</v>
      </c>
      <c r="F34" s="48" t="str">
        <f t="shared" si="0"/>
        <v>--</v>
      </c>
      <c r="G34" s="48" t="str">
        <f t="shared" si="0"/>
        <v>--</v>
      </c>
      <c r="H34" s="48" t="str">
        <f t="shared" si="0"/>
        <v>--</v>
      </c>
      <c r="I34" s="48" t="str">
        <f t="shared" si="0"/>
        <v>--</v>
      </c>
      <c r="J34" s="48" t="str">
        <f t="shared" si="0"/>
        <v>--</v>
      </c>
      <c r="K34" s="48" t="str">
        <f t="shared" si="0"/>
        <v>--</v>
      </c>
      <c r="L34" s="48" t="str">
        <f t="shared" si="0"/>
        <v>--</v>
      </c>
      <c r="M34" s="48" t="str">
        <f t="shared" si="0"/>
        <v>--</v>
      </c>
      <c r="N34" s="48" t="str">
        <f t="shared" si="0"/>
        <v>--</v>
      </c>
      <c r="O34" s="48" t="str">
        <f t="shared" si="0"/>
        <v>--</v>
      </c>
      <c r="P34" s="48" t="str">
        <f t="shared" si="0"/>
        <v>--</v>
      </c>
      <c r="Q34" s="48" t="str">
        <f t="shared" si="0"/>
        <v>--</v>
      </c>
      <c r="R34" s="48" t="str">
        <f t="shared" si="0"/>
        <v>--</v>
      </c>
      <c r="S34" s="48" t="str">
        <f t="shared" si="0"/>
        <v>--</v>
      </c>
      <c r="T34" s="48" t="str">
        <f t="shared" si="0"/>
        <v>--</v>
      </c>
      <c r="U34" s="48" t="str">
        <f t="shared" si="0"/>
        <v>--</v>
      </c>
      <c r="V34" s="48" t="str">
        <f t="shared" si="0"/>
        <v>--</v>
      </c>
      <c r="W34" s="48" t="str">
        <f t="shared" si="0"/>
        <v>--</v>
      </c>
      <c r="X34" s="48" t="str">
        <f t="shared" si="0"/>
        <v>--</v>
      </c>
      <c r="Y34" s="48" t="str">
        <f t="shared" si="0"/>
        <v>--</v>
      </c>
      <c r="Z34" s="48" t="str">
        <f t="shared" si="0"/>
        <v>--</v>
      </c>
      <c r="AA34" s="48" t="str">
        <f t="shared" si="0"/>
        <v>--</v>
      </c>
      <c r="AB34" s="48" t="str">
        <f t="shared" si="0"/>
        <v>--</v>
      </c>
      <c r="AC34" s="48" t="str">
        <f t="shared" si="0"/>
        <v>--</v>
      </c>
      <c r="AD34" s="48" t="str">
        <f t="shared" si="0"/>
        <v>--</v>
      </c>
      <c r="AE34" s="48" t="str">
        <f t="shared" si="0"/>
        <v>--</v>
      </c>
      <c r="AF34" s="48" t="str">
        <f t="shared" si="0"/>
        <v>--</v>
      </c>
      <c r="AG34" s="48" t="str">
        <f t="shared" si="0"/>
        <v>--</v>
      </c>
      <c r="AH34" s="48" t="str">
        <f t="shared" si="0"/>
        <v>--</v>
      </c>
      <c r="AI34" s="48" t="str">
        <f t="shared" si="0"/>
        <v>--</v>
      </c>
      <c r="AJ34" s="48" t="str">
        <f t="shared" si="0"/>
        <v>--</v>
      </c>
      <c r="AK34" s="48" t="str">
        <f t="shared" si="0"/>
        <v>--</v>
      </c>
      <c r="AL34" s="48" t="str">
        <f t="shared" si="0"/>
        <v>--</v>
      </c>
      <c r="AM34" s="48" t="str">
        <f t="shared" si="0"/>
        <v>--</v>
      </c>
      <c r="AN34" s="48" t="str">
        <f t="shared" si="0"/>
        <v>--</v>
      </c>
      <c r="AO34" s="48" t="str">
        <f t="shared" si="0"/>
        <v>--</v>
      </c>
      <c r="AP34" s="48" t="str">
        <f t="shared" si="0"/>
        <v>--</v>
      </c>
      <c r="AQ34" s="48" t="str">
        <f t="shared" si="0"/>
        <v>--</v>
      </c>
      <c r="AR34" s="48" t="str">
        <f t="shared" si="0"/>
        <v>--</v>
      </c>
      <c r="AS34" s="48" t="str">
        <f t="shared" si="0"/>
        <v>--</v>
      </c>
      <c r="AT34" s="230" t="str">
        <f t="shared" ref="AT34:AT35" si="1">IF(COUNTIF($D34:$AS34, "--")=42, "--", SUM($D34:$AS34))</f>
        <v>--</v>
      </c>
    </row>
    <row r="35" spans="1:46" s="61" customFormat="1" ht="15" hidden="1" customHeight="1" x14ac:dyDescent="0.2">
      <c r="A35" s="14"/>
      <c r="B35" s="14"/>
      <c r="C35" s="199" t="s">
        <v>137</v>
      </c>
      <c r="D35" s="237" t="str">
        <f t="shared" ref="D35:AS35" si="2">IF(INDEX(分析前年来店客数,1,D$32+1)="","--",INDEX(分析前年来店客数,1,D$32+1))</f>
        <v>--</v>
      </c>
      <c r="E35" s="38" t="str">
        <f t="shared" si="2"/>
        <v>--</v>
      </c>
      <c r="F35" s="38" t="str">
        <f t="shared" si="2"/>
        <v>--</v>
      </c>
      <c r="G35" s="38" t="str">
        <f t="shared" si="2"/>
        <v>--</v>
      </c>
      <c r="H35" s="38" t="str">
        <f t="shared" si="2"/>
        <v>--</v>
      </c>
      <c r="I35" s="38" t="str">
        <f t="shared" si="2"/>
        <v>--</v>
      </c>
      <c r="J35" s="38" t="str">
        <f t="shared" si="2"/>
        <v>--</v>
      </c>
      <c r="K35" s="38" t="str">
        <f t="shared" si="2"/>
        <v>--</v>
      </c>
      <c r="L35" s="38" t="str">
        <f t="shared" si="2"/>
        <v>--</v>
      </c>
      <c r="M35" s="38" t="str">
        <f t="shared" si="2"/>
        <v>--</v>
      </c>
      <c r="N35" s="38" t="str">
        <f t="shared" si="2"/>
        <v>--</v>
      </c>
      <c r="O35" s="38" t="str">
        <f t="shared" si="2"/>
        <v>--</v>
      </c>
      <c r="P35" s="38" t="str">
        <f t="shared" si="2"/>
        <v>--</v>
      </c>
      <c r="Q35" s="38" t="str">
        <f t="shared" si="2"/>
        <v>--</v>
      </c>
      <c r="R35" s="38" t="str">
        <f t="shared" si="2"/>
        <v>--</v>
      </c>
      <c r="S35" s="38" t="str">
        <f t="shared" si="2"/>
        <v>--</v>
      </c>
      <c r="T35" s="38" t="str">
        <f t="shared" si="2"/>
        <v>--</v>
      </c>
      <c r="U35" s="38" t="str">
        <f t="shared" si="2"/>
        <v>--</v>
      </c>
      <c r="V35" s="38" t="str">
        <f t="shared" si="2"/>
        <v>--</v>
      </c>
      <c r="W35" s="38" t="str">
        <f t="shared" si="2"/>
        <v>--</v>
      </c>
      <c r="X35" s="38" t="str">
        <f t="shared" si="2"/>
        <v>--</v>
      </c>
      <c r="Y35" s="38" t="str">
        <f t="shared" si="2"/>
        <v>--</v>
      </c>
      <c r="Z35" s="38" t="str">
        <f t="shared" si="2"/>
        <v>--</v>
      </c>
      <c r="AA35" s="38" t="str">
        <f t="shared" si="2"/>
        <v>--</v>
      </c>
      <c r="AB35" s="38" t="str">
        <f t="shared" si="2"/>
        <v>--</v>
      </c>
      <c r="AC35" s="38" t="str">
        <f t="shared" si="2"/>
        <v>--</v>
      </c>
      <c r="AD35" s="38" t="str">
        <f t="shared" si="2"/>
        <v>--</v>
      </c>
      <c r="AE35" s="38" t="str">
        <f t="shared" si="2"/>
        <v>--</v>
      </c>
      <c r="AF35" s="38" t="str">
        <f t="shared" si="2"/>
        <v>--</v>
      </c>
      <c r="AG35" s="38" t="str">
        <f t="shared" si="2"/>
        <v>--</v>
      </c>
      <c r="AH35" s="38" t="str">
        <f t="shared" si="2"/>
        <v>--</v>
      </c>
      <c r="AI35" s="38" t="str">
        <f t="shared" si="2"/>
        <v>--</v>
      </c>
      <c r="AJ35" s="38" t="str">
        <f t="shared" si="2"/>
        <v>--</v>
      </c>
      <c r="AK35" s="38" t="str">
        <f t="shared" si="2"/>
        <v>--</v>
      </c>
      <c r="AL35" s="38" t="str">
        <f t="shared" si="2"/>
        <v>--</v>
      </c>
      <c r="AM35" s="38" t="str">
        <f t="shared" si="2"/>
        <v>--</v>
      </c>
      <c r="AN35" s="38" t="str">
        <f t="shared" si="2"/>
        <v>--</v>
      </c>
      <c r="AO35" s="38" t="str">
        <f t="shared" si="2"/>
        <v>--</v>
      </c>
      <c r="AP35" s="38" t="str">
        <f t="shared" si="2"/>
        <v>--</v>
      </c>
      <c r="AQ35" s="38" t="str">
        <f t="shared" si="2"/>
        <v>--</v>
      </c>
      <c r="AR35" s="38" t="str">
        <f t="shared" si="2"/>
        <v>--</v>
      </c>
      <c r="AS35" s="38" t="str">
        <f t="shared" si="2"/>
        <v>--</v>
      </c>
      <c r="AT35" s="204" t="str">
        <f t="shared" si="1"/>
        <v>--</v>
      </c>
    </row>
    <row r="36" spans="1:46" s="61" customFormat="1" ht="20.25" customHeight="1" thickBot="1" x14ac:dyDescent="0.25">
      <c r="A36" s="14"/>
      <c r="B36" s="14"/>
      <c r="C36" s="226" t="s">
        <v>136</v>
      </c>
      <c r="D36" s="184" t="str">
        <f t="shared" ref="D36:AT36" si="3">IF(ISERROR(D34/D35),"--",D34/D35*100)</f>
        <v>--</v>
      </c>
      <c r="E36" s="49" t="str">
        <f t="shared" si="3"/>
        <v>--</v>
      </c>
      <c r="F36" s="49" t="str">
        <f t="shared" si="3"/>
        <v>--</v>
      </c>
      <c r="G36" s="49" t="str">
        <f t="shared" si="3"/>
        <v>--</v>
      </c>
      <c r="H36" s="49" t="str">
        <f t="shared" si="3"/>
        <v>--</v>
      </c>
      <c r="I36" s="49" t="str">
        <f t="shared" si="3"/>
        <v>--</v>
      </c>
      <c r="J36" s="49" t="str">
        <f t="shared" si="3"/>
        <v>--</v>
      </c>
      <c r="K36" s="49" t="str">
        <f t="shared" si="3"/>
        <v>--</v>
      </c>
      <c r="L36" s="49" t="str">
        <f t="shared" si="3"/>
        <v>--</v>
      </c>
      <c r="M36" s="49" t="str">
        <f t="shared" si="3"/>
        <v>--</v>
      </c>
      <c r="N36" s="49" t="str">
        <f t="shared" si="3"/>
        <v>--</v>
      </c>
      <c r="O36" s="49" t="str">
        <f t="shared" si="3"/>
        <v>--</v>
      </c>
      <c r="P36" s="49" t="str">
        <f t="shared" si="3"/>
        <v>--</v>
      </c>
      <c r="Q36" s="49" t="str">
        <f t="shared" si="3"/>
        <v>--</v>
      </c>
      <c r="R36" s="49" t="str">
        <f t="shared" si="3"/>
        <v>--</v>
      </c>
      <c r="S36" s="49" t="str">
        <f t="shared" si="3"/>
        <v>--</v>
      </c>
      <c r="T36" s="49" t="str">
        <f t="shared" si="3"/>
        <v>--</v>
      </c>
      <c r="U36" s="49" t="str">
        <f t="shared" si="3"/>
        <v>--</v>
      </c>
      <c r="V36" s="49" t="str">
        <f t="shared" si="3"/>
        <v>--</v>
      </c>
      <c r="W36" s="49" t="str">
        <f t="shared" si="3"/>
        <v>--</v>
      </c>
      <c r="X36" s="49" t="str">
        <f t="shared" si="3"/>
        <v>--</v>
      </c>
      <c r="Y36" s="49" t="str">
        <f t="shared" si="3"/>
        <v>--</v>
      </c>
      <c r="Z36" s="49" t="str">
        <f t="shared" si="3"/>
        <v>--</v>
      </c>
      <c r="AA36" s="49" t="str">
        <f t="shared" si="3"/>
        <v>--</v>
      </c>
      <c r="AB36" s="49" t="str">
        <f t="shared" si="3"/>
        <v>--</v>
      </c>
      <c r="AC36" s="49" t="str">
        <f t="shared" si="3"/>
        <v>--</v>
      </c>
      <c r="AD36" s="49" t="str">
        <f t="shared" si="3"/>
        <v>--</v>
      </c>
      <c r="AE36" s="49" t="str">
        <f t="shared" si="3"/>
        <v>--</v>
      </c>
      <c r="AF36" s="49" t="str">
        <f t="shared" si="3"/>
        <v>--</v>
      </c>
      <c r="AG36" s="49" t="str">
        <f t="shared" si="3"/>
        <v>--</v>
      </c>
      <c r="AH36" s="49" t="str">
        <f t="shared" si="3"/>
        <v>--</v>
      </c>
      <c r="AI36" s="49" t="str">
        <f t="shared" si="3"/>
        <v>--</v>
      </c>
      <c r="AJ36" s="49" t="str">
        <f t="shared" si="3"/>
        <v>--</v>
      </c>
      <c r="AK36" s="49" t="str">
        <f t="shared" si="3"/>
        <v>--</v>
      </c>
      <c r="AL36" s="49" t="str">
        <f t="shared" si="3"/>
        <v>--</v>
      </c>
      <c r="AM36" s="49" t="str">
        <f t="shared" si="3"/>
        <v>--</v>
      </c>
      <c r="AN36" s="49" t="str">
        <f t="shared" si="3"/>
        <v>--</v>
      </c>
      <c r="AO36" s="49" t="str">
        <f t="shared" si="3"/>
        <v>--</v>
      </c>
      <c r="AP36" s="49" t="str">
        <f t="shared" si="3"/>
        <v>--</v>
      </c>
      <c r="AQ36" s="49" t="str">
        <f t="shared" si="3"/>
        <v>--</v>
      </c>
      <c r="AR36" s="49" t="str">
        <f t="shared" si="3"/>
        <v>--</v>
      </c>
      <c r="AS36" s="49" t="str">
        <f t="shared" si="3"/>
        <v>--</v>
      </c>
      <c r="AT36" s="217" t="str">
        <f t="shared" si="3"/>
        <v>--</v>
      </c>
    </row>
    <row r="37" spans="1:46" ht="9" customHeight="1" x14ac:dyDescent="0.2"/>
    <row r="38" spans="1:46" ht="15" customHeight="1" x14ac:dyDescent="0.2"/>
    <row r="39" spans="1:46" ht="15" customHeight="1" x14ac:dyDescent="0.2"/>
    <row r="40" spans="1:46" s="91" customFormat="1" ht="24" customHeight="1" x14ac:dyDescent="0.2">
      <c r="A40" s="77"/>
      <c r="B40" s="77"/>
      <c r="C40" s="96" t="s">
        <v>139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s="61" customFormat="1" ht="12.75" customHeight="1" x14ac:dyDescent="0.2">
      <c r="A41" s="14"/>
      <c r="B41" s="14"/>
      <c r="C41" s="9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52" t="str">
        <f>IF(比較POS名称="","",比較POS名称) &amp;  " (" &amp; IF(分析数=1, 分析開始年月日, 分析開始年月日 &amp; "～" &amp; 分析終了年月日) &amp; ")"</f>
        <v>RDS06 スーパー  00 全国 (2022年4月1日～2022年5月12日)</v>
      </c>
    </row>
    <row r="42" spans="1:46" ht="12" customHeight="1" x14ac:dyDescent="0.2"/>
    <row r="43" spans="1:46" ht="12" customHeight="1" x14ac:dyDescent="0.2"/>
    <row r="44" spans="1:46" ht="12" customHeight="1" x14ac:dyDescent="0.2"/>
    <row r="45" spans="1:46" ht="12" customHeight="1" x14ac:dyDescent="0.2"/>
    <row r="46" spans="1:46" ht="12" customHeight="1" x14ac:dyDescent="0.2"/>
    <row r="47" spans="1:46" ht="12" customHeight="1" x14ac:dyDescent="0.2"/>
    <row r="48" spans="1:46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spans="1:46" ht="12" customHeight="1" x14ac:dyDescent="0.2"/>
    <row r="66" spans="1:46" ht="12" customHeight="1" x14ac:dyDescent="0.2"/>
    <row r="67" spans="1:46" ht="12" customHeight="1" x14ac:dyDescent="0.2"/>
    <row r="68" spans="1:46" ht="12" customHeight="1" x14ac:dyDescent="0.2"/>
    <row r="69" spans="1:46" ht="12" customHeight="1" x14ac:dyDescent="0.2"/>
    <row r="70" spans="1:46" ht="12" customHeight="1" thickBot="1" x14ac:dyDescent="0.25">
      <c r="D70" s="14">
        <v>0</v>
      </c>
      <c r="E70" s="14">
        <v>1</v>
      </c>
      <c r="F70" s="14">
        <v>2</v>
      </c>
      <c r="G70" s="14">
        <v>3</v>
      </c>
      <c r="H70" s="14">
        <v>4</v>
      </c>
      <c r="I70" s="14">
        <v>5</v>
      </c>
      <c r="J70" s="14">
        <v>6</v>
      </c>
      <c r="K70" s="14">
        <v>7</v>
      </c>
      <c r="L70" s="14">
        <v>8</v>
      </c>
      <c r="M70" s="14">
        <v>9</v>
      </c>
      <c r="N70" s="14">
        <v>10</v>
      </c>
      <c r="O70" s="14">
        <v>11</v>
      </c>
      <c r="P70" s="14">
        <v>12</v>
      </c>
      <c r="Q70" s="14">
        <v>13</v>
      </c>
      <c r="R70" s="14">
        <v>14</v>
      </c>
      <c r="S70" s="14">
        <v>15</v>
      </c>
      <c r="T70" s="14">
        <v>16</v>
      </c>
      <c r="U70" s="14">
        <v>17</v>
      </c>
      <c r="V70" s="14">
        <v>18</v>
      </c>
      <c r="W70" s="14">
        <v>19</v>
      </c>
      <c r="X70" s="14">
        <v>20</v>
      </c>
      <c r="Y70" s="14">
        <v>21</v>
      </c>
      <c r="Z70" s="14">
        <v>22</v>
      </c>
      <c r="AA70" s="14">
        <v>23</v>
      </c>
      <c r="AB70" s="14">
        <v>24</v>
      </c>
      <c r="AC70" s="14">
        <v>25</v>
      </c>
      <c r="AD70" s="14">
        <v>26</v>
      </c>
      <c r="AE70" s="14">
        <v>27</v>
      </c>
      <c r="AF70" s="14">
        <v>28</v>
      </c>
      <c r="AG70" s="14">
        <v>29</v>
      </c>
      <c r="AH70" s="14">
        <v>30</v>
      </c>
      <c r="AI70" s="14">
        <v>31</v>
      </c>
      <c r="AJ70" s="14">
        <v>32</v>
      </c>
      <c r="AK70" s="14">
        <v>33</v>
      </c>
      <c r="AL70" s="14">
        <v>34</v>
      </c>
      <c r="AM70" s="14">
        <v>35</v>
      </c>
      <c r="AN70" s="14">
        <v>36</v>
      </c>
      <c r="AO70" s="14">
        <v>37</v>
      </c>
      <c r="AP70" s="14">
        <v>38</v>
      </c>
      <c r="AQ70" s="14">
        <v>39</v>
      </c>
      <c r="AR70" s="14">
        <v>40</v>
      </c>
      <c r="AS70" s="14">
        <v>41</v>
      </c>
    </row>
    <row r="71" spans="1:46" s="61" customFormat="1" ht="48" customHeight="1" thickBot="1" x14ac:dyDescent="0.25">
      <c r="A71" s="14"/>
      <c r="B71" s="14"/>
      <c r="C71" s="100" t="str">
        <f>分析オプション</f>
        <v xml:space="preserve"> [税抜分析]</v>
      </c>
      <c r="D71" s="164" t="str">
        <f>INFO!AC$5</f>
        <v>22/04/01</v>
      </c>
      <c r="E71" s="15" t="str">
        <f>INFO!AD$5</f>
        <v>22/04/02</v>
      </c>
      <c r="F71" s="15" t="str">
        <f>INFO!AE$5</f>
        <v>22/04/03</v>
      </c>
      <c r="G71" s="15" t="str">
        <f>INFO!AF$5</f>
        <v>22/04/04</v>
      </c>
      <c r="H71" s="15" t="str">
        <f>INFO!AG$5</f>
        <v>22/04/05</v>
      </c>
      <c r="I71" s="15" t="str">
        <f>INFO!AH$5</f>
        <v>22/04/06</v>
      </c>
      <c r="J71" s="15" t="str">
        <f>INFO!AI$5</f>
        <v>22/04/07</v>
      </c>
      <c r="K71" s="15" t="str">
        <f>INFO!AJ$5</f>
        <v>22/04/08</v>
      </c>
      <c r="L71" s="15" t="str">
        <f>INFO!AK$5</f>
        <v>22/04/09</v>
      </c>
      <c r="M71" s="15" t="str">
        <f>INFO!AL$5</f>
        <v>22/04/10</v>
      </c>
      <c r="N71" s="15" t="str">
        <f>INFO!AM$5</f>
        <v>22/04/11</v>
      </c>
      <c r="O71" s="15" t="str">
        <f>INFO!AN$5</f>
        <v>22/04/12</v>
      </c>
      <c r="P71" s="15" t="str">
        <f>INFO!AO$5</f>
        <v>22/04/13</v>
      </c>
      <c r="Q71" s="15" t="str">
        <f>INFO!AP$5</f>
        <v>22/04/14</v>
      </c>
      <c r="R71" s="15" t="str">
        <f>INFO!AQ$5</f>
        <v>22/04/15</v>
      </c>
      <c r="S71" s="15" t="str">
        <f>INFO!AR$5</f>
        <v>22/04/16</v>
      </c>
      <c r="T71" s="15" t="str">
        <f>INFO!AS$5</f>
        <v>22/04/17</v>
      </c>
      <c r="U71" s="15" t="str">
        <f>INFO!AT$5</f>
        <v>22/04/18</v>
      </c>
      <c r="V71" s="15" t="str">
        <f>INFO!AU$5</f>
        <v>22/04/19</v>
      </c>
      <c r="W71" s="15" t="str">
        <f>INFO!AV$5</f>
        <v>22/04/20</v>
      </c>
      <c r="X71" s="15" t="str">
        <f>INFO!AW$5</f>
        <v>22/04/21</v>
      </c>
      <c r="Y71" s="15" t="str">
        <f>INFO!AX$5</f>
        <v>22/04/22</v>
      </c>
      <c r="Z71" s="15" t="str">
        <f>INFO!AY$5</f>
        <v>22/04/23</v>
      </c>
      <c r="AA71" s="15" t="str">
        <f>INFO!AZ$5</f>
        <v>22/04/24</v>
      </c>
      <c r="AB71" s="15" t="str">
        <f>INFO!BA$5</f>
        <v>22/04/25</v>
      </c>
      <c r="AC71" s="15" t="str">
        <f>INFO!BB$5</f>
        <v>22/04/26</v>
      </c>
      <c r="AD71" s="15" t="str">
        <f>INFO!BC$5</f>
        <v>22/04/27</v>
      </c>
      <c r="AE71" s="15" t="str">
        <f>INFO!BD$5</f>
        <v>22/04/28</v>
      </c>
      <c r="AF71" s="15" t="str">
        <f>INFO!BE$5</f>
        <v>22/04/29</v>
      </c>
      <c r="AG71" s="15" t="str">
        <f>INFO!BF$5</f>
        <v>22/04/30</v>
      </c>
      <c r="AH71" s="15" t="str">
        <f>INFO!BG$5</f>
        <v>22/05/01</v>
      </c>
      <c r="AI71" s="15" t="str">
        <f>INFO!BH$5</f>
        <v>22/05/02</v>
      </c>
      <c r="AJ71" s="15" t="str">
        <f>INFO!BI$5</f>
        <v>22/05/03</v>
      </c>
      <c r="AK71" s="15" t="str">
        <f>INFO!BJ$5</f>
        <v>22/05/04</v>
      </c>
      <c r="AL71" s="15" t="str">
        <f>INFO!BK$5</f>
        <v>22/05/05</v>
      </c>
      <c r="AM71" s="15" t="str">
        <f>INFO!BL$5</f>
        <v>22/05/06</v>
      </c>
      <c r="AN71" s="15" t="str">
        <f>INFO!BM$5</f>
        <v>22/05/07</v>
      </c>
      <c r="AO71" s="15" t="str">
        <f>INFO!BN$5</f>
        <v>22/05/08</v>
      </c>
      <c r="AP71" s="15" t="str">
        <f>INFO!BO$5</f>
        <v>22/05/09</v>
      </c>
      <c r="AQ71" s="15" t="str">
        <f>INFO!BP$5</f>
        <v>22/05/10</v>
      </c>
      <c r="AR71" s="15" t="str">
        <f>INFO!BQ$5</f>
        <v>22/05/11</v>
      </c>
      <c r="AS71" s="15" t="str">
        <f>INFO!BR$5</f>
        <v>22/05/12</v>
      </c>
      <c r="AT71" s="109" t="s">
        <v>83</v>
      </c>
    </row>
    <row r="72" spans="1:46" s="61" customFormat="1" ht="20.25" customHeight="1" x14ac:dyDescent="0.2">
      <c r="A72" s="14"/>
      <c r="B72" s="14"/>
      <c r="C72" s="236" t="s">
        <v>141</v>
      </c>
      <c r="D72" s="212" t="str">
        <f t="shared" ref="D72:AS72" si="4">IF(INDEX(比較来店客数,1,D$70+1)="","--",INDEX(比較来店客数,1,D$70+1))</f>
        <v>--</v>
      </c>
      <c r="E72" s="48" t="str">
        <f t="shared" si="4"/>
        <v>--</v>
      </c>
      <c r="F72" s="48" t="str">
        <f t="shared" si="4"/>
        <v>--</v>
      </c>
      <c r="G72" s="48" t="str">
        <f t="shared" si="4"/>
        <v>--</v>
      </c>
      <c r="H72" s="48" t="str">
        <f t="shared" si="4"/>
        <v>--</v>
      </c>
      <c r="I72" s="48" t="str">
        <f t="shared" si="4"/>
        <v>--</v>
      </c>
      <c r="J72" s="48" t="str">
        <f t="shared" si="4"/>
        <v>--</v>
      </c>
      <c r="K72" s="48" t="str">
        <f t="shared" si="4"/>
        <v>--</v>
      </c>
      <c r="L72" s="48" t="str">
        <f t="shared" si="4"/>
        <v>--</v>
      </c>
      <c r="M72" s="48" t="str">
        <f t="shared" si="4"/>
        <v>--</v>
      </c>
      <c r="N72" s="48" t="str">
        <f t="shared" si="4"/>
        <v>--</v>
      </c>
      <c r="O72" s="48" t="str">
        <f t="shared" si="4"/>
        <v>--</v>
      </c>
      <c r="P72" s="48" t="str">
        <f t="shared" si="4"/>
        <v>--</v>
      </c>
      <c r="Q72" s="48" t="str">
        <f t="shared" si="4"/>
        <v>--</v>
      </c>
      <c r="R72" s="48" t="str">
        <f t="shared" si="4"/>
        <v>--</v>
      </c>
      <c r="S72" s="48" t="str">
        <f t="shared" si="4"/>
        <v>--</v>
      </c>
      <c r="T72" s="48" t="str">
        <f t="shared" si="4"/>
        <v>--</v>
      </c>
      <c r="U72" s="48" t="str">
        <f t="shared" si="4"/>
        <v>--</v>
      </c>
      <c r="V72" s="48" t="str">
        <f t="shared" si="4"/>
        <v>--</v>
      </c>
      <c r="W72" s="48" t="str">
        <f t="shared" si="4"/>
        <v>--</v>
      </c>
      <c r="X72" s="48" t="str">
        <f t="shared" si="4"/>
        <v>--</v>
      </c>
      <c r="Y72" s="48" t="str">
        <f t="shared" si="4"/>
        <v>--</v>
      </c>
      <c r="Z72" s="48" t="str">
        <f t="shared" si="4"/>
        <v>--</v>
      </c>
      <c r="AA72" s="48" t="str">
        <f t="shared" si="4"/>
        <v>--</v>
      </c>
      <c r="AB72" s="48" t="str">
        <f t="shared" si="4"/>
        <v>--</v>
      </c>
      <c r="AC72" s="48" t="str">
        <f t="shared" si="4"/>
        <v>--</v>
      </c>
      <c r="AD72" s="48" t="str">
        <f t="shared" si="4"/>
        <v>--</v>
      </c>
      <c r="AE72" s="48" t="str">
        <f t="shared" si="4"/>
        <v>--</v>
      </c>
      <c r="AF72" s="48" t="str">
        <f t="shared" si="4"/>
        <v>--</v>
      </c>
      <c r="AG72" s="48" t="str">
        <f t="shared" si="4"/>
        <v>--</v>
      </c>
      <c r="AH72" s="48" t="str">
        <f t="shared" si="4"/>
        <v>--</v>
      </c>
      <c r="AI72" s="48" t="str">
        <f t="shared" si="4"/>
        <v>--</v>
      </c>
      <c r="AJ72" s="48" t="str">
        <f t="shared" si="4"/>
        <v>--</v>
      </c>
      <c r="AK72" s="48" t="str">
        <f t="shared" si="4"/>
        <v>--</v>
      </c>
      <c r="AL72" s="48" t="str">
        <f t="shared" si="4"/>
        <v>--</v>
      </c>
      <c r="AM72" s="48" t="str">
        <f t="shared" si="4"/>
        <v>--</v>
      </c>
      <c r="AN72" s="48" t="str">
        <f t="shared" si="4"/>
        <v>--</v>
      </c>
      <c r="AO72" s="48" t="str">
        <f t="shared" si="4"/>
        <v>--</v>
      </c>
      <c r="AP72" s="48" t="str">
        <f t="shared" si="4"/>
        <v>--</v>
      </c>
      <c r="AQ72" s="48" t="str">
        <f t="shared" si="4"/>
        <v>--</v>
      </c>
      <c r="AR72" s="48" t="str">
        <f t="shared" si="4"/>
        <v>--</v>
      </c>
      <c r="AS72" s="48" t="str">
        <f t="shared" si="4"/>
        <v>--</v>
      </c>
      <c r="AT72" s="230" t="str">
        <f t="shared" ref="AT72:AT73" si="5">IF(COUNTIF($D72:$AS72, "--")=42, "--", SUM($D72:$AS72))</f>
        <v>--</v>
      </c>
    </row>
    <row r="73" spans="1:46" s="61" customFormat="1" ht="15" hidden="1" customHeight="1" x14ac:dyDescent="0.2">
      <c r="A73" s="14"/>
      <c r="B73" s="14"/>
      <c r="C73" s="199" t="s">
        <v>137</v>
      </c>
      <c r="D73" s="237" t="str">
        <f t="shared" ref="D73:AS73" si="6">IF(INDEX(比較前年来店客数,1,D$70+1)="","--",INDEX(比較前年来店客数,1,D$70+1))</f>
        <v>--</v>
      </c>
      <c r="E73" s="38" t="str">
        <f t="shared" si="6"/>
        <v>--</v>
      </c>
      <c r="F73" s="38" t="str">
        <f t="shared" si="6"/>
        <v>--</v>
      </c>
      <c r="G73" s="38" t="str">
        <f t="shared" si="6"/>
        <v>--</v>
      </c>
      <c r="H73" s="38" t="str">
        <f t="shared" si="6"/>
        <v>--</v>
      </c>
      <c r="I73" s="38" t="str">
        <f t="shared" si="6"/>
        <v>--</v>
      </c>
      <c r="J73" s="38" t="str">
        <f t="shared" si="6"/>
        <v>--</v>
      </c>
      <c r="K73" s="38" t="str">
        <f t="shared" si="6"/>
        <v>--</v>
      </c>
      <c r="L73" s="38" t="str">
        <f t="shared" si="6"/>
        <v>--</v>
      </c>
      <c r="M73" s="38" t="str">
        <f t="shared" si="6"/>
        <v>--</v>
      </c>
      <c r="N73" s="38" t="str">
        <f t="shared" si="6"/>
        <v>--</v>
      </c>
      <c r="O73" s="38" t="str">
        <f t="shared" si="6"/>
        <v>--</v>
      </c>
      <c r="P73" s="38" t="str">
        <f t="shared" si="6"/>
        <v>--</v>
      </c>
      <c r="Q73" s="38" t="str">
        <f t="shared" si="6"/>
        <v>--</v>
      </c>
      <c r="R73" s="38" t="str">
        <f t="shared" si="6"/>
        <v>--</v>
      </c>
      <c r="S73" s="38" t="str">
        <f t="shared" si="6"/>
        <v>--</v>
      </c>
      <c r="T73" s="38" t="str">
        <f t="shared" si="6"/>
        <v>--</v>
      </c>
      <c r="U73" s="38" t="str">
        <f t="shared" si="6"/>
        <v>--</v>
      </c>
      <c r="V73" s="38" t="str">
        <f t="shared" si="6"/>
        <v>--</v>
      </c>
      <c r="W73" s="38" t="str">
        <f t="shared" si="6"/>
        <v>--</v>
      </c>
      <c r="X73" s="38" t="str">
        <f t="shared" si="6"/>
        <v>--</v>
      </c>
      <c r="Y73" s="38" t="str">
        <f t="shared" si="6"/>
        <v>--</v>
      </c>
      <c r="Z73" s="38" t="str">
        <f t="shared" si="6"/>
        <v>--</v>
      </c>
      <c r="AA73" s="38" t="str">
        <f t="shared" si="6"/>
        <v>--</v>
      </c>
      <c r="AB73" s="38" t="str">
        <f t="shared" si="6"/>
        <v>--</v>
      </c>
      <c r="AC73" s="38" t="str">
        <f t="shared" si="6"/>
        <v>--</v>
      </c>
      <c r="AD73" s="38" t="str">
        <f t="shared" si="6"/>
        <v>--</v>
      </c>
      <c r="AE73" s="38" t="str">
        <f t="shared" si="6"/>
        <v>--</v>
      </c>
      <c r="AF73" s="38" t="str">
        <f t="shared" si="6"/>
        <v>--</v>
      </c>
      <c r="AG73" s="38" t="str">
        <f t="shared" si="6"/>
        <v>--</v>
      </c>
      <c r="AH73" s="38" t="str">
        <f t="shared" si="6"/>
        <v>--</v>
      </c>
      <c r="AI73" s="38" t="str">
        <f t="shared" si="6"/>
        <v>--</v>
      </c>
      <c r="AJ73" s="38" t="str">
        <f t="shared" si="6"/>
        <v>--</v>
      </c>
      <c r="AK73" s="38" t="str">
        <f t="shared" si="6"/>
        <v>--</v>
      </c>
      <c r="AL73" s="38" t="str">
        <f t="shared" si="6"/>
        <v>--</v>
      </c>
      <c r="AM73" s="38" t="str">
        <f t="shared" si="6"/>
        <v>--</v>
      </c>
      <c r="AN73" s="38" t="str">
        <f t="shared" si="6"/>
        <v>--</v>
      </c>
      <c r="AO73" s="38" t="str">
        <f t="shared" si="6"/>
        <v>--</v>
      </c>
      <c r="AP73" s="38" t="str">
        <f t="shared" si="6"/>
        <v>--</v>
      </c>
      <c r="AQ73" s="38" t="str">
        <f t="shared" si="6"/>
        <v>--</v>
      </c>
      <c r="AR73" s="38" t="str">
        <f t="shared" si="6"/>
        <v>--</v>
      </c>
      <c r="AS73" s="38" t="str">
        <f t="shared" si="6"/>
        <v>--</v>
      </c>
      <c r="AT73" s="204" t="str">
        <f t="shared" si="5"/>
        <v>--</v>
      </c>
    </row>
    <row r="74" spans="1:46" s="61" customFormat="1" ht="20.25" customHeight="1" thickBot="1" x14ac:dyDescent="0.25">
      <c r="A74" s="14"/>
      <c r="B74" s="14"/>
      <c r="C74" s="226" t="s">
        <v>136</v>
      </c>
      <c r="D74" s="184" t="str">
        <f t="shared" ref="D74:AT74" si="7">IF(ISERROR(D72/D73),"--",D72/D73*100)</f>
        <v>--</v>
      </c>
      <c r="E74" s="49" t="str">
        <f t="shared" si="7"/>
        <v>--</v>
      </c>
      <c r="F74" s="49" t="str">
        <f t="shared" si="7"/>
        <v>--</v>
      </c>
      <c r="G74" s="49" t="str">
        <f t="shared" si="7"/>
        <v>--</v>
      </c>
      <c r="H74" s="49" t="str">
        <f t="shared" si="7"/>
        <v>--</v>
      </c>
      <c r="I74" s="49" t="str">
        <f t="shared" si="7"/>
        <v>--</v>
      </c>
      <c r="J74" s="49" t="str">
        <f t="shared" si="7"/>
        <v>--</v>
      </c>
      <c r="K74" s="49" t="str">
        <f t="shared" si="7"/>
        <v>--</v>
      </c>
      <c r="L74" s="49" t="str">
        <f t="shared" si="7"/>
        <v>--</v>
      </c>
      <c r="M74" s="49" t="str">
        <f t="shared" si="7"/>
        <v>--</v>
      </c>
      <c r="N74" s="49" t="str">
        <f t="shared" si="7"/>
        <v>--</v>
      </c>
      <c r="O74" s="49" t="str">
        <f t="shared" si="7"/>
        <v>--</v>
      </c>
      <c r="P74" s="49" t="str">
        <f t="shared" si="7"/>
        <v>--</v>
      </c>
      <c r="Q74" s="49" t="str">
        <f t="shared" si="7"/>
        <v>--</v>
      </c>
      <c r="R74" s="49" t="str">
        <f t="shared" si="7"/>
        <v>--</v>
      </c>
      <c r="S74" s="49" t="str">
        <f t="shared" si="7"/>
        <v>--</v>
      </c>
      <c r="T74" s="49" t="str">
        <f t="shared" si="7"/>
        <v>--</v>
      </c>
      <c r="U74" s="49" t="str">
        <f t="shared" si="7"/>
        <v>--</v>
      </c>
      <c r="V74" s="49" t="str">
        <f t="shared" si="7"/>
        <v>--</v>
      </c>
      <c r="W74" s="49" t="str">
        <f t="shared" si="7"/>
        <v>--</v>
      </c>
      <c r="X74" s="49" t="str">
        <f t="shared" si="7"/>
        <v>--</v>
      </c>
      <c r="Y74" s="49" t="str">
        <f t="shared" si="7"/>
        <v>--</v>
      </c>
      <c r="Z74" s="49" t="str">
        <f t="shared" si="7"/>
        <v>--</v>
      </c>
      <c r="AA74" s="49" t="str">
        <f t="shared" si="7"/>
        <v>--</v>
      </c>
      <c r="AB74" s="49" t="str">
        <f t="shared" si="7"/>
        <v>--</v>
      </c>
      <c r="AC74" s="49" t="str">
        <f t="shared" si="7"/>
        <v>--</v>
      </c>
      <c r="AD74" s="49" t="str">
        <f t="shared" si="7"/>
        <v>--</v>
      </c>
      <c r="AE74" s="49" t="str">
        <f t="shared" si="7"/>
        <v>--</v>
      </c>
      <c r="AF74" s="49" t="str">
        <f t="shared" si="7"/>
        <v>--</v>
      </c>
      <c r="AG74" s="49" t="str">
        <f t="shared" si="7"/>
        <v>--</v>
      </c>
      <c r="AH74" s="49" t="str">
        <f t="shared" si="7"/>
        <v>--</v>
      </c>
      <c r="AI74" s="49" t="str">
        <f t="shared" si="7"/>
        <v>--</v>
      </c>
      <c r="AJ74" s="49" t="str">
        <f t="shared" si="7"/>
        <v>--</v>
      </c>
      <c r="AK74" s="49" t="str">
        <f t="shared" si="7"/>
        <v>--</v>
      </c>
      <c r="AL74" s="49" t="str">
        <f t="shared" si="7"/>
        <v>--</v>
      </c>
      <c r="AM74" s="49" t="str">
        <f t="shared" si="7"/>
        <v>--</v>
      </c>
      <c r="AN74" s="49" t="str">
        <f t="shared" si="7"/>
        <v>--</v>
      </c>
      <c r="AO74" s="49" t="str">
        <f t="shared" si="7"/>
        <v>--</v>
      </c>
      <c r="AP74" s="49" t="str">
        <f t="shared" si="7"/>
        <v>--</v>
      </c>
      <c r="AQ74" s="49" t="str">
        <f t="shared" si="7"/>
        <v>--</v>
      </c>
      <c r="AR74" s="49" t="str">
        <f t="shared" si="7"/>
        <v>--</v>
      </c>
      <c r="AS74" s="49" t="str">
        <f t="shared" si="7"/>
        <v>--</v>
      </c>
      <c r="AT74" s="217" t="str">
        <f t="shared" si="7"/>
        <v>--</v>
      </c>
    </row>
    <row r="75" spans="1:46" ht="9" customHeight="1" x14ac:dyDescent="0.2"/>
    <row r="76" spans="1:46" ht="12" customHeight="1" x14ac:dyDescent="0.2"/>
  </sheetData>
  <phoneticPr fontId="29"/>
  <printOptions horizontalCentered="1"/>
  <pageMargins left="0.59055118110236215" right="0.59055118110236215" top="0.59055118110236215" bottom="0.59055118110236215" header="0.31496062992125989" footer="0.31496062992125989"/>
  <pageSetup paperSize="9" scale="67" orientation="landscape" verticalDpi="300"/>
  <rowBreaks count="1" manualBreakCount="1">
    <brk id="38" min="1" max="58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>
      <selection activeCell="B3" sqref="B3"/>
    </sheetView>
  </sheetViews>
  <sheetFormatPr defaultColWidth="9.36328125" defaultRowHeight="13" x14ac:dyDescent="0.2"/>
  <sheetData>
    <row r="1" spans="1:2" x14ac:dyDescent="0.2">
      <c r="A1" t="s">
        <v>219</v>
      </c>
      <c r="B1" t="s">
        <v>224</v>
      </c>
    </row>
    <row r="2" spans="1:2" x14ac:dyDescent="0.2">
      <c r="A2" t="s">
        <v>220</v>
      </c>
      <c r="B2">
        <v>0</v>
      </c>
    </row>
    <row r="3" spans="1:2" x14ac:dyDescent="0.2">
      <c r="A3" t="s">
        <v>221</v>
      </c>
      <c r="B3">
        <v>0</v>
      </c>
    </row>
    <row r="4" spans="1:2" x14ac:dyDescent="0.2">
      <c r="A4" t="s">
        <v>222</v>
      </c>
      <c r="B4">
        <v>0</v>
      </c>
    </row>
    <row r="5" spans="1:2" x14ac:dyDescent="0.2">
      <c r="A5" t="s">
        <v>223</v>
      </c>
      <c r="B5">
        <v>1</v>
      </c>
    </row>
  </sheetData>
  <phoneticPr fontId="2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>
      <selection activeCell="B3" sqref="B3"/>
    </sheetView>
  </sheetViews>
  <sheetFormatPr defaultColWidth="9.36328125" defaultRowHeight="13" x14ac:dyDescent="0.2"/>
  <sheetData>
    <row r="1" spans="1:2" x14ac:dyDescent="0.2">
      <c r="A1" t="s">
        <v>219</v>
      </c>
      <c r="B1" t="s">
        <v>225</v>
      </c>
    </row>
    <row r="2" spans="1:2" x14ac:dyDescent="0.2">
      <c r="A2" t="s">
        <v>220</v>
      </c>
      <c r="B2">
        <v>0</v>
      </c>
    </row>
    <row r="3" spans="1:2" x14ac:dyDescent="0.2">
      <c r="A3" t="s">
        <v>221</v>
      </c>
      <c r="B3">
        <v>0</v>
      </c>
    </row>
    <row r="4" spans="1:2" x14ac:dyDescent="0.2">
      <c r="A4" t="s">
        <v>222</v>
      </c>
      <c r="B4">
        <v>0</v>
      </c>
    </row>
    <row r="5" spans="1:2" x14ac:dyDescent="0.2">
      <c r="A5" t="s">
        <v>223</v>
      </c>
      <c r="B5">
        <v>0</v>
      </c>
    </row>
  </sheetData>
  <phoneticPr fontId="29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>
      <selection activeCell="B3" sqref="B3"/>
    </sheetView>
  </sheetViews>
  <sheetFormatPr defaultColWidth="9.36328125" defaultRowHeight="13" x14ac:dyDescent="0.2"/>
  <sheetData>
    <row r="1" spans="1:2" x14ac:dyDescent="0.2">
      <c r="A1" t="s">
        <v>219</v>
      </c>
      <c r="B1" t="s">
        <v>225</v>
      </c>
    </row>
    <row r="2" spans="1:2" x14ac:dyDescent="0.2">
      <c r="A2" t="s">
        <v>220</v>
      </c>
      <c r="B2">
        <v>0</v>
      </c>
    </row>
    <row r="3" spans="1:2" x14ac:dyDescent="0.2">
      <c r="A3" t="s">
        <v>221</v>
      </c>
      <c r="B3">
        <v>0</v>
      </c>
    </row>
    <row r="4" spans="1:2" x14ac:dyDescent="0.2">
      <c r="A4" t="s">
        <v>222</v>
      </c>
      <c r="B4">
        <v>0</v>
      </c>
    </row>
    <row r="5" spans="1:2" x14ac:dyDescent="0.2">
      <c r="A5" t="s">
        <v>223</v>
      </c>
      <c r="B5">
        <v>0</v>
      </c>
    </row>
  </sheetData>
  <phoneticPr fontId="2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40"/>
  <sheetViews>
    <sheetView topLeftCell="A20" workbookViewId="0">
      <selection activeCell="A36" sqref="A36:A38"/>
    </sheetView>
  </sheetViews>
  <sheetFormatPr defaultColWidth="9.36328125" defaultRowHeight="13" x14ac:dyDescent="0.2"/>
  <sheetData>
    <row r="1" spans="1:2" x14ac:dyDescent="0.2">
      <c r="A1" t="s">
        <v>226</v>
      </c>
    </row>
    <row r="2" spans="1:2" x14ac:dyDescent="0.2">
      <c r="A2" t="s">
        <v>227</v>
      </c>
      <c r="B2" t="s">
        <v>228</v>
      </c>
    </row>
    <row r="3" spans="1:2" x14ac:dyDescent="0.2">
      <c r="A3" t="s">
        <v>229</v>
      </c>
      <c r="B3" t="s">
        <v>230</v>
      </c>
    </row>
    <row r="4" spans="1:2" x14ac:dyDescent="0.2">
      <c r="A4" t="s">
        <v>231</v>
      </c>
      <c r="B4" t="s">
        <v>232</v>
      </c>
    </row>
    <row r="5" spans="1:2" x14ac:dyDescent="0.2">
      <c r="A5" t="s">
        <v>233</v>
      </c>
      <c r="B5" t="s">
        <v>234</v>
      </c>
    </row>
    <row r="6" spans="1:2" x14ac:dyDescent="0.2">
      <c r="A6" t="s">
        <v>235</v>
      </c>
      <c r="B6" t="s">
        <v>236</v>
      </c>
    </row>
    <row r="7" spans="1:2" x14ac:dyDescent="0.2">
      <c r="A7" t="s">
        <v>237</v>
      </c>
    </row>
    <row r="8" spans="1:2" x14ac:dyDescent="0.2">
      <c r="A8" t="s">
        <v>227</v>
      </c>
      <c r="B8" t="s">
        <v>238</v>
      </c>
    </row>
    <row r="9" spans="1:2" x14ac:dyDescent="0.2">
      <c r="A9" t="s">
        <v>229</v>
      </c>
      <c r="B9" s="75" t="s">
        <v>239</v>
      </c>
    </row>
    <row r="10" spans="1:2" x14ac:dyDescent="0.2">
      <c r="A10" t="s">
        <v>231</v>
      </c>
      <c r="B10" t="s">
        <v>240</v>
      </c>
    </row>
    <row r="11" spans="1:2" x14ac:dyDescent="0.2">
      <c r="A11" t="s">
        <v>233</v>
      </c>
      <c r="B11" t="s">
        <v>234</v>
      </c>
    </row>
    <row r="12" spans="1:2" x14ac:dyDescent="0.2">
      <c r="A12" t="s">
        <v>235</v>
      </c>
    </row>
    <row r="13" spans="1:2" x14ac:dyDescent="0.2">
      <c r="A13" t="s">
        <v>241</v>
      </c>
    </row>
    <row r="14" spans="1:2" x14ac:dyDescent="0.2">
      <c r="A14" t="s">
        <v>227</v>
      </c>
      <c r="B14" t="s">
        <v>242</v>
      </c>
    </row>
    <row r="15" spans="1:2" x14ac:dyDescent="0.2">
      <c r="A15" t="s">
        <v>229</v>
      </c>
      <c r="B15" s="75" t="s">
        <v>239</v>
      </c>
    </row>
    <row r="16" spans="1:2" x14ac:dyDescent="0.2">
      <c r="A16" t="s">
        <v>231</v>
      </c>
      <c r="B16" t="s">
        <v>243</v>
      </c>
    </row>
    <row r="17" spans="1:2" x14ac:dyDescent="0.2">
      <c r="A17" t="s">
        <v>233</v>
      </c>
      <c r="B17" t="s">
        <v>234</v>
      </c>
    </row>
    <row r="18" spans="1:2" x14ac:dyDescent="0.2">
      <c r="A18" t="s">
        <v>235</v>
      </c>
    </row>
    <row r="19" spans="1:2" x14ac:dyDescent="0.2">
      <c r="A19" t="s">
        <v>244</v>
      </c>
    </row>
    <row r="20" spans="1:2" x14ac:dyDescent="0.2">
      <c r="A20" t="s">
        <v>245</v>
      </c>
    </row>
    <row r="21" spans="1:2" x14ac:dyDescent="0.2">
      <c r="A21" t="s">
        <v>246</v>
      </c>
    </row>
    <row r="22" spans="1:2" x14ac:dyDescent="0.2">
      <c r="A22" t="s">
        <v>247</v>
      </c>
    </row>
    <row r="23" spans="1:2" x14ac:dyDescent="0.2">
      <c r="A23" t="s">
        <v>248</v>
      </c>
    </row>
    <row r="24" spans="1:2" x14ac:dyDescent="0.2">
      <c r="A24" t="s">
        <v>249</v>
      </c>
    </row>
    <row r="25" spans="1:2" x14ac:dyDescent="0.2">
      <c r="A25" t="s">
        <v>250</v>
      </c>
    </row>
    <row r="26" spans="1:2" x14ac:dyDescent="0.2">
      <c r="A26" t="s">
        <v>251</v>
      </c>
    </row>
    <row r="27" spans="1:2" x14ac:dyDescent="0.2">
      <c r="A27" t="s">
        <v>252</v>
      </c>
    </row>
    <row r="28" spans="1:2" x14ac:dyDescent="0.2">
      <c r="A28" t="s">
        <v>253</v>
      </c>
    </row>
    <row r="29" spans="1:2" x14ac:dyDescent="0.2">
      <c r="A29" t="s">
        <v>254</v>
      </c>
    </row>
    <row r="30" spans="1:2" x14ac:dyDescent="0.2">
      <c r="A30" t="s">
        <v>255</v>
      </c>
    </row>
    <row r="31" spans="1:2" x14ac:dyDescent="0.2">
      <c r="A31" t="s">
        <v>256</v>
      </c>
    </row>
    <row r="32" spans="1:2" x14ac:dyDescent="0.2">
      <c r="A32" t="s">
        <v>257</v>
      </c>
    </row>
    <row r="33" spans="1:1" x14ac:dyDescent="0.2">
      <c r="A33" t="s">
        <v>258</v>
      </c>
    </row>
    <row r="34" spans="1:1" x14ac:dyDescent="0.2">
      <c r="A34" t="s">
        <v>259</v>
      </c>
    </row>
    <row r="35" spans="1:1" x14ac:dyDescent="0.2">
      <c r="A35" t="s">
        <v>260</v>
      </c>
    </row>
    <row r="36" spans="1:1" x14ac:dyDescent="0.2">
      <c r="A36" t="s">
        <v>404</v>
      </c>
    </row>
    <row r="37" spans="1:1" x14ac:dyDescent="0.2">
      <c r="A37" t="s">
        <v>405</v>
      </c>
    </row>
    <row r="38" spans="1:1" x14ac:dyDescent="0.2">
      <c r="A38" t="s">
        <v>406</v>
      </c>
    </row>
    <row r="39" spans="1:1" x14ac:dyDescent="0.2">
      <c r="A39" t="s">
        <v>261</v>
      </c>
    </row>
    <row r="40" spans="1:1" x14ac:dyDescent="0.2">
      <c r="A40" t="s">
        <v>262</v>
      </c>
    </row>
  </sheetData>
  <phoneticPr fontId="2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377"/>
  <sheetViews>
    <sheetView workbookViewId="0"/>
  </sheetViews>
  <sheetFormatPr defaultColWidth="9.36328125" defaultRowHeight="13" x14ac:dyDescent="0.2"/>
  <cols>
    <col min="2" max="2" width="18.453125" customWidth="1"/>
  </cols>
  <sheetData>
    <row r="1" spans="1:3" x14ac:dyDescent="0.2">
      <c r="A1" t="str">
        <f>"[spread"&amp;TEXT(C1, "00")&amp;"]"</f>
        <v>[spread01]</v>
      </c>
      <c r="C1">
        <v>1</v>
      </c>
    </row>
    <row r="2" spans="1:3" x14ac:dyDescent="0.2">
      <c r="A2" t="s">
        <v>227</v>
      </c>
      <c r="B2" t="s">
        <v>263</v>
      </c>
      <c r="C2">
        <v>1</v>
      </c>
    </row>
    <row r="3" spans="1:3" x14ac:dyDescent="0.2">
      <c r="A3" t="s">
        <v>229</v>
      </c>
      <c r="B3" t="s">
        <v>264</v>
      </c>
      <c r="C3">
        <v>1</v>
      </c>
    </row>
    <row r="4" spans="1:3" x14ac:dyDescent="0.2">
      <c r="A4" t="s">
        <v>231</v>
      </c>
      <c r="B4" t="s">
        <v>265</v>
      </c>
      <c r="C4">
        <v>1</v>
      </c>
    </row>
    <row r="5" spans="1:3" x14ac:dyDescent="0.2">
      <c r="A5" t="s">
        <v>233</v>
      </c>
      <c r="B5" t="s">
        <v>234</v>
      </c>
      <c r="C5">
        <v>1</v>
      </c>
    </row>
    <row r="6" spans="1:3" x14ac:dyDescent="0.2">
      <c r="A6" t="s">
        <v>235</v>
      </c>
      <c r="B6" t="s">
        <v>236</v>
      </c>
      <c r="C6">
        <v>1</v>
      </c>
    </row>
    <row r="7" spans="1:3" x14ac:dyDescent="0.2">
      <c r="A7" t="str">
        <f>"[spread"&amp;TEXT(C7, "00")&amp;"]"</f>
        <v>[spread02]</v>
      </c>
      <c r="C7">
        <f t="shared" ref="C7:C261" si="0">C1+1</f>
        <v>2</v>
      </c>
    </row>
    <row r="8" spans="1:3" x14ac:dyDescent="0.2">
      <c r="A8" t="s">
        <v>227</v>
      </c>
      <c r="B8" t="s">
        <v>266</v>
      </c>
      <c r="C8">
        <f t="shared" si="0"/>
        <v>2</v>
      </c>
    </row>
    <row r="9" spans="1:3" x14ac:dyDescent="0.2">
      <c r="A9" t="s">
        <v>229</v>
      </c>
      <c r="B9" t="s">
        <v>267</v>
      </c>
      <c r="C9">
        <f t="shared" si="0"/>
        <v>2</v>
      </c>
    </row>
    <row r="10" spans="1:3" x14ac:dyDescent="0.2">
      <c r="A10" t="s">
        <v>231</v>
      </c>
      <c r="B10" t="s">
        <v>268</v>
      </c>
      <c r="C10">
        <f t="shared" si="0"/>
        <v>2</v>
      </c>
    </row>
    <row r="11" spans="1:3" x14ac:dyDescent="0.2">
      <c r="A11" t="s">
        <v>233</v>
      </c>
      <c r="B11" t="s">
        <v>234</v>
      </c>
      <c r="C11">
        <f t="shared" si="0"/>
        <v>2</v>
      </c>
    </row>
    <row r="12" spans="1:3" x14ac:dyDescent="0.2">
      <c r="A12" t="s">
        <v>235</v>
      </c>
      <c r="B12" t="s">
        <v>236</v>
      </c>
      <c r="C12">
        <f t="shared" si="0"/>
        <v>2</v>
      </c>
    </row>
    <row r="13" spans="1:3" x14ac:dyDescent="0.2">
      <c r="A13" t="str">
        <f>"[spread"&amp;TEXT(C13, "00")&amp;"]"</f>
        <v>[spread03]</v>
      </c>
      <c r="C13">
        <f t="shared" si="0"/>
        <v>3</v>
      </c>
    </row>
    <row r="14" spans="1:3" x14ac:dyDescent="0.2">
      <c r="A14" t="s">
        <v>227</v>
      </c>
      <c r="B14" t="s">
        <v>269</v>
      </c>
      <c r="C14">
        <f t="shared" si="0"/>
        <v>3</v>
      </c>
    </row>
    <row r="15" spans="1:3" x14ac:dyDescent="0.2">
      <c r="A15" t="s">
        <v>229</v>
      </c>
      <c r="B15" t="s">
        <v>267</v>
      </c>
      <c r="C15">
        <f t="shared" si="0"/>
        <v>3</v>
      </c>
    </row>
    <row r="16" spans="1:3" x14ac:dyDescent="0.2">
      <c r="A16" t="s">
        <v>231</v>
      </c>
      <c r="B16" t="s">
        <v>270</v>
      </c>
      <c r="C16">
        <f t="shared" si="0"/>
        <v>3</v>
      </c>
    </row>
    <row r="17" spans="1:3" x14ac:dyDescent="0.2">
      <c r="A17" t="s">
        <v>233</v>
      </c>
      <c r="B17" t="s">
        <v>234</v>
      </c>
      <c r="C17">
        <f t="shared" si="0"/>
        <v>3</v>
      </c>
    </row>
    <row r="18" spans="1:3" x14ac:dyDescent="0.2">
      <c r="A18" t="s">
        <v>235</v>
      </c>
      <c r="B18" t="s">
        <v>236</v>
      </c>
      <c r="C18">
        <f t="shared" si="0"/>
        <v>3</v>
      </c>
    </row>
    <row r="19" spans="1:3" x14ac:dyDescent="0.2">
      <c r="A19" t="str">
        <f>"[spread"&amp;TEXT(C19, "00")&amp;"]"</f>
        <v>[spread04]</v>
      </c>
      <c r="C19">
        <f t="shared" si="0"/>
        <v>4</v>
      </c>
    </row>
    <row r="20" spans="1:3" x14ac:dyDescent="0.2">
      <c r="A20" t="s">
        <v>227</v>
      </c>
      <c r="B20" t="s">
        <v>271</v>
      </c>
      <c r="C20">
        <f t="shared" si="0"/>
        <v>4</v>
      </c>
    </row>
    <row r="21" spans="1:3" x14ac:dyDescent="0.2">
      <c r="A21" t="s">
        <v>229</v>
      </c>
      <c r="B21" t="s">
        <v>267</v>
      </c>
      <c r="C21">
        <f t="shared" si="0"/>
        <v>4</v>
      </c>
    </row>
    <row r="22" spans="1:3" x14ac:dyDescent="0.2">
      <c r="A22" t="s">
        <v>231</v>
      </c>
      <c r="B22" t="s">
        <v>272</v>
      </c>
      <c r="C22">
        <f t="shared" si="0"/>
        <v>4</v>
      </c>
    </row>
    <row r="23" spans="1:3" x14ac:dyDescent="0.2">
      <c r="A23" t="s">
        <v>233</v>
      </c>
      <c r="B23" t="s">
        <v>234</v>
      </c>
      <c r="C23">
        <f t="shared" si="0"/>
        <v>4</v>
      </c>
    </row>
    <row r="24" spans="1:3" x14ac:dyDescent="0.2">
      <c r="A24" t="s">
        <v>235</v>
      </c>
      <c r="B24" t="s">
        <v>236</v>
      </c>
      <c r="C24">
        <f t="shared" si="0"/>
        <v>4</v>
      </c>
    </row>
    <row r="25" spans="1:3" x14ac:dyDescent="0.2">
      <c r="A25" t="str">
        <f>"[spread"&amp;TEXT(C25, "00")&amp;"]"</f>
        <v>[spread05]</v>
      </c>
      <c r="C25">
        <f t="shared" si="0"/>
        <v>5</v>
      </c>
    </row>
    <row r="26" spans="1:3" x14ac:dyDescent="0.2">
      <c r="A26" t="s">
        <v>227</v>
      </c>
      <c r="B26" t="s">
        <v>273</v>
      </c>
      <c r="C26">
        <f t="shared" si="0"/>
        <v>5</v>
      </c>
    </row>
    <row r="27" spans="1:3" x14ac:dyDescent="0.2">
      <c r="A27" t="s">
        <v>229</v>
      </c>
      <c r="B27" t="s">
        <v>267</v>
      </c>
      <c r="C27">
        <f t="shared" si="0"/>
        <v>5</v>
      </c>
    </row>
    <row r="28" spans="1:3" x14ac:dyDescent="0.2">
      <c r="A28" t="s">
        <v>231</v>
      </c>
      <c r="B28" t="s">
        <v>274</v>
      </c>
      <c r="C28">
        <f t="shared" si="0"/>
        <v>5</v>
      </c>
    </row>
    <row r="29" spans="1:3" x14ac:dyDescent="0.2">
      <c r="A29" t="s">
        <v>233</v>
      </c>
      <c r="B29" t="s">
        <v>234</v>
      </c>
      <c r="C29">
        <f t="shared" si="0"/>
        <v>5</v>
      </c>
    </row>
    <row r="30" spans="1:3" x14ac:dyDescent="0.2">
      <c r="A30" t="s">
        <v>235</v>
      </c>
      <c r="B30" t="s">
        <v>236</v>
      </c>
      <c r="C30">
        <f t="shared" si="0"/>
        <v>5</v>
      </c>
    </row>
    <row r="31" spans="1:3" x14ac:dyDescent="0.2">
      <c r="A31" t="str">
        <f>"[spread"&amp;TEXT(C31, "00")&amp;"]"</f>
        <v>[spread06]</v>
      </c>
      <c r="C31">
        <f t="shared" si="0"/>
        <v>6</v>
      </c>
    </row>
    <row r="32" spans="1:3" x14ac:dyDescent="0.2">
      <c r="A32" t="s">
        <v>227</v>
      </c>
      <c r="B32" t="s">
        <v>275</v>
      </c>
      <c r="C32">
        <f t="shared" si="0"/>
        <v>6</v>
      </c>
    </row>
    <row r="33" spans="1:3" x14ac:dyDescent="0.2">
      <c r="A33" t="s">
        <v>229</v>
      </c>
      <c r="B33" t="s">
        <v>267</v>
      </c>
      <c r="C33">
        <f t="shared" si="0"/>
        <v>6</v>
      </c>
    </row>
    <row r="34" spans="1:3" x14ac:dyDescent="0.2">
      <c r="A34" t="s">
        <v>231</v>
      </c>
      <c r="B34" t="s">
        <v>276</v>
      </c>
      <c r="C34">
        <f t="shared" si="0"/>
        <v>6</v>
      </c>
    </row>
    <row r="35" spans="1:3" x14ac:dyDescent="0.2">
      <c r="A35" t="s">
        <v>233</v>
      </c>
      <c r="B35" t="s">
        <v>234</v>
      </c>
      <c r="C35">
        <f t="shared" si="0"/>
        <v>6</v>
      </c>
    </row>
    <row r="36" spans="1:3" x14ac:dyDescent="0.2">
      <c r="A36" t="s">
        <v>235</v>
      </c>
      <c r="B36" t="s">
        <v>236</v>
      </c>
      <c r="C36">
        <f t="shared" si="0"/>
        <v>6</v>
      </c>
    </row>
    <row r="37" spans="1:3" x14ac:dyDescent="0.2">
      <c r="A37" t="str">
        <f>"[spread"&amp;TEXT(C37, "00")&amp;"]"</f>
        <v>[spread07]</v>
      </c>
      <c r="C37">
        <f t="shared" si="0"/>
        <v>7</v>
      </c>
    </row>
    <row r="38" spans="1:3" x14ac:dyDescent="0.2">
      <c r="A38" t="s">
        <v>227</v>
      </c>
      <c r="B38" t="s">
        <v>277</v>
      </c>
      <c r="C38">
        <f t="shared" si="0"/>
        <v>7</v>
      </c>
    </row>
    <row r="39" spans="1:3" x14ac:dyDescent="0.2">
      <c r="A39" t="s">
        <v>229</v>
      </c>
      <c r="B39" t="s">
        <v>267</v>
      </c>
      <c r="C39">
        <f t="shared" si="0"/>
        <v>7</v>
      </c>
    </row>
    <row r="40" spans="1:3" x14ac:dyDescent="0.2">
      <c r="A40" t="s">
        <v>231</v>
      </c>
      <c r="B40" t="s">
        <v>278</v>
      </c>
      <c r="C40">
        <f t="shared" si="0"/>
        <v>7</v>
      </c>
    </row>
    <row r="41" spans="1:3" x14ac:dyDescent="0.2">
      <c r="A41" t="s">
        <v>233</v>
      </c>
      <c r="B41" t="s">
        <v>234</v>
      </c>
      <c r="C41">
        <f t="shared" si="0"/>
        <v>7</v>
      </c>
    </row>
    <row r="42" spans="1:3" x14ac:dyDescent="0.2">
      <c r="A42" t="s">
        <v>235</v>
      </c>
      <c r="B42" t="s">
        <v>236</v>
      </c>
      <c r="C42">
        <f t="shared" si="0"/>
        <v>7</v>
      </c>
    </row>
    <row r="43" spans="1:3" x14ac:dyDescent="0.2">
      <c r="A43" t="str">
        <f>"[spread"&amp;TEXT(C43, "00")&amp;"]"</f>
        <v>[spread08]</v>
      </c>
      <c r="C43">
        <f t="shared" si="0"/>
        <v>8</v>
      </c>
    </row>
    <row r="44" spans="1:3" x14ac:dyDescent="0.2">
      <c r="A44" t="s">
        <v>227</v>
      </c>
      <c r="B44" t="s">
        <v>279</v>
      </c>
      <c r="C44">
        <f t="shared" si="0"/>
        <v>8</v>
      </c>
    </row>
    <row r="45" spans="1:3" x14ac:dyDescent="0.2">
      <c r="A45" t="s">
        <v>229</v>
      </c>
      <c r="B45" t="s">
        <v>267</v>
      </c>
      <c r="C45">
        <f t="shared" si="0"/>
        <v>8</v>
      </c>
    </row>
    <row r="46" spans="1:3" x14ac:dyDescent="0.2">
      <c r="A46" t="s">
        <v>231</v>
      </c>
      <c r="B46" t="s">
        <v>280</v>
      </c>
      <c r="C46">
        <f t="shared" si="0"/>
        <v>8</v>
      </c>
    </row>
    <row r="47" spans="1:3" x14ac:dyDescent="0.2">
      <c r="A47" t="s">
        <v>233</v>
      </c>
      <c r="B47" t="s">
        <v>234</v>
      </c>
      <c r="C47">
        <f t="shared" si="0"/>
        <v>8</v>
      </c>
    </row>
    <row r="48" spans="1:3" x14ac:dyDescent="0.2">
      <c r="A48" t="s">
        <v>235</v>
      </c>
      <c r="B48" t="s">
        <v>236</v>
      </c>
      <c r="C48">
        <f t="shared" si="0"/>
        <v>8</v>
      </c>
    </row>
    <row r="49" spans="1:3" x14ac:dyDescent="0.2">
      <c r="A49" t="str">
        <f>"[spread"&amp;TEXT(C49, "00")&amp;"]"</f>
        <v>[spread09]</v>
      </c>
      <c r="C49">
        <f t="shared" si="0"/>
        <v>9</v>
      </c>
    </row>
    <row r="50" spans="1:3" x14ac:dyDescent="0.2">
      <c r="A50" t="s">
        <v>227</v>
      </c>
      <c r="B50" t="s">
        <v>281</v>
      </c>
      <c r="C50">
        <f t="shared" si="0"/>
        <v>9</v>
      </c>
    </row>
    <row r="51" spans="1:3" x14ac:dyDescent="0.2">
      <c r="A51" t="s">
        <v>229</v>
      </c>
      <c r="B51" t="s">
        <v>267</v>
      </c>
      <c r="C51">
        <f t="shared" si="0"/>
        <v>9</v>
      </c>
    </row>
    <row r="52" spans="1:3" x14ac:dyDescent="0.2">
      <c r="A52" t="s">
        <v>231</v>
      </c>
      <c r="B52" t="s">
        <v>282</v>
      </c>
      <c r="C52">
        <f t="shared" si="0"/>
        <v>9</v>
      </c>
    </row>
    <row r="53" spans="1:3" x14ac:dyDescent="0.2">
      <c r="A53" t="s">
        <v>233</v>
      </c>
      <c r="B53" t="s">
        <v>234</v>
      </c>
      <c r="C53">
        <f t="shared" si="0"/>
        <v>9</v>
      </c>
    </row>
    <row r="54" spans="1:3" x14ac:dyDescent="0.2">
      <c r="A54" t="s">
        <v>235</v>
      </c>
      <c r="B54" t="s">
        <v>236</v>
      </c>
      <c r="C54">
        <f t="shared" si="0"/>
        <v>9</v>
      </c>
    </row>
    <row r="55" spans="1:3" x14ac:dyDescent="0.2">
      <c r="A55" t="str">
        <f>"[spread"&amp;TEXT(C55, "00")&amp;"]"</f>
        <v>[spread10]</v>
      </c>
      <c r="C55">
        <f t="shared" si="0"/>
        <v>10</v>
      </c>
    </row>
    <row r="56" spans="1:3" x14ac:dyDescent="0.2">
      <c r="A56" t="s">
        <v>227</v>
      </c>
      <c r="B56" t="s">
        <v>283</v>
      </c>
      <c r="C56">
        <f t="shared" si="0"/>
        <v>10</v>
      </c>
    </row>
    <row r="57" spans="1:3" x14ac:dyDescent="0.2">
      <c r="A57" t="s">
        <v>229</v>
      </c>
      <c r="B57" t="s">
        <v>267</v>
      </c>
      <c r="C57">
        <f t="shared" si="0"/>
        <v>10</v>
      </c>
    </row>
    <row r="58" spans="1:3" x14ac:dyDescent="0.2">
      <c r="A58" t="s">
        <v>231</v>
      </c>
      <c r="B58" t="s">
        <v>284</v>
      </c>
      <c r="C58">
        <f t="shared" si="0"/>
        <v>10</v>
      </c>
    </row>
    <row r="59" spans="1:3" x14ac:dyDescent="0.2">
      <c r="A59" t="s">
        <v>233</v>
      </c>
      <c r="B59" t="s">
        <v>234</v>
      </c>
      <c r="C59">
        <f t="shared" si="0"/>
        <v>10</v>
      </c>
    </row>
    <row r="60" spans="1:3" x14ac:dyDescent="0.2">
      <c r="A60" t="s">
        <v>235</v>
      </c>
      <c r="B60" t="s">
        <v>236</v>
      </c>
      <c r="C60">
        <f t="shared" si="0"/>
        <v>10</v>
      </c>
    </row>
    <row r="61" spans="1:3" x14ac:dyDescent="0.2">
      <c r="A61" t="str">
        <f>"[spread"&amp;TEXT(C61, "00")&amp;"]"</f>
        <v>[spread11]</v>
      </c>
      <c r="C61">
        <f t="shared" si="0"/>
        <v>11</v>
      </c>
    </row>
    <row r="62" spans="1:3" x14ac:dyDescent="0.2">
      <c r="A62" t="s">
        <v>227</v>
      </c>
      <c r="B62" t="s">
        <v>285</v>
      </c>
      <c r="C62">
        <f t="shared" si="0"/>
        <v>11</v>
      </c>
    </row>
    <row r="63" spans="1:3" x14ac:dyDescent="0.2">
      <c r="A63" t="s">
        <v>229</v>
      </c>
      <c r="B63" t="s">
        <v>267</v>
      </c>
      <c r="C63">
        <f t="shared" si="0"/>
        <v>11</v>
      </c>
    </row>
    <row r="64" spans="1:3" x14ac:dyDescent="0.2">
      <c r="A64" t="s">
        <v>231</v>
      </c>
      <c r="B64" t="s">
        <v>286</v>
      </c>
      <c r="C64">
        <f t="shared" si="0"/>
        <v>11</v>
      </c>
    </row>
    <row r="65" spans="1:3" x14ac:dyDescent="0.2">
      <c r="A65" t="s">
        <v>233</v>
      </c>
      <c r="B65" t="s">
        <v>234</v>
      </c>
      <c r="C65">
        <f t="shared" si="0"/>
        <v>11</v>
      </c>
    </row>
    <row r="66" spans="1:3" x14ac:dyDescent="0.2">
      <c r="A66" t="s">
        <v>235</v>
      </c>
      <c r="B66" t="s">
        <v>236</v>
      </c>
      <c r="C66">
        <f t="shared" si="0"/>
        <v>11</v>
      </c>
    </row>
    <row r="67" spans="1:3" x14ac:dyDescent="0.2">
      <c r="A67" t="str">
        <f>"[spread"&amp;TEXT(C67, "00")&amp;"]"</f>
        <v>[spread12]</v>
      </c>
      <c r="C67">
        <f t="shared" si="0"/>
        <v>12</v>
      </c>
    </row>
    <row r="68" spans="1:3" x14ac:dyDescent="0.2">
      <c r="A68" t="s">
        <v>227</v>
      </c>
      <c r="B68" t="s">
        <v>287</v>
      </c>
      <c r="C68">
        <f t="shared" si="0"/>
        <v>12</v>
      </c>
    </row>
    <row r="69" spans="1:3" x14ac:dyDescent="0.2">
      <c r="A69" t="s">
        <v>229</v>
      </c>
      <c r="B69" t="s">
        <v>267</v>
      </c>
      <c r="C69">
        <f t="shared" si="0"/>
        <v>12</v>
      </c>
    </row>
    <row r="70" spans="1:3" x14ac:dyDescent="0.2">
      <c r="A70" t="s">
        <v>231</v>
      </c>
      <c r="B70" t="s">
        <v>288</v>
      </c>
      <c r="C70">
        <f t="shared" si="0"/>
        <v>12</v>
      </c>
    </row>
    <row r="71" spans="1:3" x14ac:dyDescent="0.2">
      <c r="A71" t="s">
        <v>233</v>
      </c>
      <c r="B71" t="s">
        <v>234</v>
      </c>
      <c r="C71">
        <f t="shared" si="0"/>
        <v>12</v>
      </c>
    </row>
    <row r="72" spans="1:3" x14ac:dyDescent="0.2">
      <c r="A72" t="s">
        <v>235</v>
      </c>
      <c r="B72" t="s">
        <v>236</v>
      </c>
      <c r="C72">
        <f t="shared" si="0"/>
        <v>12</v>
      </c>
    </row>
    <row r="73" spans="1:3" x14ac:dyDescent="0.2">
      <c r="A73" t="str">
        <f>"[spread"&amp;TEXT(C73, "00")&amp;"]"</f>
        <v>[spread13]</v>
      </c>
      <c r="C73">
        <f t="shared" si="0"/>
        <v>13</v>
      </c>
    </row>
    <row r="74" spans="1:3" x14ac:dyDescent="0.2">
      <c r="A74" t="s">
        <v>227</v>
      </c>
      <c r="B74" t="s">
        <v>289</v>
      </c>
      <c r="C74">
        <f t="shared" si="0"/>
        <v>13</v>
      </c>
    </row>
    <row r="75" spans="1:3" x14ac:dyDescent="0.2">
      <c r="A75" t="s">
        <v>229</v>
      </c>
      <c r="B75" t="s">
        <v>267</v>
      </c>
      <c r="C75">
        <f t="shared" si="0"/>
        <v>13</v>
      </c>
    </row>
    <row r="76" spans="1:3" x14ac:dyDescent="0.2">
      <c r="A76" t="s">
        <v>231</v>
      </c>
      <c r="B76" t="s">
        <v>290</v>
      </c>
      <c r="C76">
        <f t="shared" si="0"/>
        <v>13</v>
      </c>
    </row>
    <row r="77" spans="1:3" x14ac:dyDescent="0.2">
      <c r="A77" t="s">
        <v>233</v>
      </c>
      <c r="B77" t="s">
        <v>234</v>
      </c>
      <c r="C77">
        <f t="shared" si="0"/>
        <v>13</v>
      </c>
    </row>
    <row r="78" spans="1:3" x14ac:dyDescent="0.2">
      <c r="A78" t="s">
        <v>235</v>
      </c>
      <c r="B78" t="s">
        <v>236</v>
      </c>
      <c r="C78">
        <f t="shared" si="0"/>
        <v>13</v>
      </c>
    </row>
    <row r="79" spans="1:3" x14ac:dyDescent="0.2">
      <c r="A79" t="str">
        <f>"[spread"&amp;TEXT(C79, "00")&amp;"]"</f>
        <v>[spread14]</v>
      </c>
      <c r="C79">
        <f t="shared" si="0"/>
        <v>14</v>
      </c>
    </row>
    <row r="80" spans="1:3" x14ac:dyDescent="0.2">
      <c r="A80" t="s">
        <v>227</v>
      </c>
      <c r="B80" t="s">
        <v>291</v>
      </c>
      <c r="C80">
        <f t="shared" si="0"/>
        <v>14</v>
      </c>
    </row>
    <row r="81" spans="1:3" x14ac:dyDescent="0.2">
      <c r="A81" t="s">
        <v>229</v>
      </c>
      <c r="B81" t="s">
        <v>267</v>
      </c>
      <c r="C81">
        <f t="shared" si="0"/>
        <v>14</v>
      </c>
    </row>
    <row r="82" spans="1:3" x14ac:dyDescent="0.2">
      <c r="A82" t="s">
        <v>231</v>
      </c>
      <c r="B82" t="s">
        <v>292</v>
      </c>
      <c r="C82">
        <f t="shared" si="0"/>
        <v>14</v>
      </c>
    </row>
    <row r="83" spans="1:3" x14ac:dyDescent="0.2">
      <c r="A83" t="s">
        <v>233</v>
      </c>
      <c r="B83" t="s">
        <v>234</v>
      </c>
      <c r="C83">
        <f t="shared" si="0"/>
        <v>14</v>
      </c>
    </row>
    <row r="84" spans="1:3" x14ac:dyDescent="0.2">
      <c r="A84" t="s">
        <v>235</v>
      </c>
      <c r="B84" t="s">
        <v>236</v>
      </c>
      <c r="C84">
        <f t="shared" si="0"/>
        <v>14</v>
      </c>
    </row>
    <row r="85" spans="1:3" x14ac:dyDescent="0.2">
      <c r="A85" t="str">
        <f>"[spread"&amp;TEXT(C85, "00")&amp;"]"</f>
        <v>[spread15]</v>
      </c>
      <c r="C85">
        <f t="shared" si="0"/>
        <v>15</v>
      </c>
    </row>
    <row r="86" spans="1:3" x14ac:dyDescent="0.2">
      <c r="A86" t="s">
        <v>227</v>
      </c>
      <c r="B86" t="s">
        <v>293</v>
      </c>
      <c r="C86">
        <f t="shared" si="0"/>
        <v>15</v>
      </c>
    </row>
    <row r="87" spans="1:3" x14ac:dyDescent="0.2">
      <c r="A87" t="s">
        <v>229</v>
      </c>
      <c r="B87" t="s">
        <v>267</v>
      </c>
      <c r="C87">
        <f t="shared" si="0"/>
        <v>15</v>
      </c>
    </row>
    <row r="88" spans="1:3" x14ac:dyDescent="0.2">
      <c r="A88" t="s">
        <v>231</v>
      </c>
      <c r="B88" t="s">
        <v>294</v>
      </c>
      <c r="C88">
        <f t="shared" si="0"/>
        <v>15</v>
      </c>
    </row>
    <row r="89" spans="1:3" x14ac:dyDescent="0.2">
      <c r="A89" t="s">
        <v>233</v>
      </c>
      <c r="B89" t="s">
        <v>234</v>
      </c>
      <c r="C89">
        <f t="shared" si="0"/>
        <v>15</v>
      </c>
    </row>
    <row r="90" spans="1:3" x14ac:dyDescent="0.2">
      <c r="A90" t="s">
        <v>235</v>
      </c>
      <c r="B90" t="s">
        <v>236</v>
      </c>
      <c r="C90">
        <f t="shared" si="0"/>
        <v>15</v>
      </c>
    </row>
    <row r="91" spans="1:3" x14ac:dyDescent="0.2">
      <c r="A91" t="str">
        <f>"[spread"&amp;TEXT(C91, "00")&amp;"]"</f>
        <v>[spread16]</v>
      </c>
      <c r="C91">
        <f t="shared" si="0"/>
        <v>16</v>
      </c>
    </row>
    <row r="92" spans="1:3" x14ac:dyDescent="0.2">
      <c r="A92" t="s">
        <v>227</v>
      </c>
      <c r="B92" t="s">
        <v>295</v>
      </c>
      <c r="C92">
        <f t="shared" si="0"/>
        <v>16</v>
      </c>
    </row>
    <row r="93" spans="1:3" x14ac:dyDescent="0.2">
      <c r="A93" t="s">
        <v>229</v>
      </c>
      <c r="B93" t="s">
        <v>267</v>
      </c>
      <c r="C93">
        <f t="shared" si="0"/>
        <v>16</v>
      </c>
    </row>
    <row r="94" spans="1:3" x14ac:dyDescent="0.2">
      <c r="A94" t="s">
        <v>231</v>
      </c>
      <c r="B94" t="s">
        <v>296</v>
      </c>
      <c r="C94">
        <f t="shared" si="0"/>
        <v>16</v>
      </c>
    </row>
    <row r="95" spans="1:3" x14ac:dyDescent="0.2">
      <c r="A95" t="s">
        <v>233</v>
      </c>
      <c r="B95" t="s">
        <v>234</v>
      </c>
      <c r="C95">
        <f t="shared" si="0"/>
        <v>16</v>
      </c>
    </row>
    <row r="96" spans="1:3" x14ac:dyDescent="0.2">
      <c r="A96" t="s">
        <v>235</v>
      </c>
      <c r="B96" t="s">
        <v>236</v>
      </c>
      <c r="C96">
        <f t="shared" si="0"/>
        <v>16</v>
      </c>
    </row>
    <row r="97" spans="1:3" x14ac:dyDescent="0.2">
      <c r="A97" t="str">
        <f>"[spread"&amp;TEXT(C97, "00")&amp;"]"</f>
        <v>[spread17]</v>
      </c>
      <c r="C97">
        <f t="shared" si="0"/>
        <v>17</v>
      </c>
    </row>
    <row r="98" spans="1:3" x14ac:dyDescent="0.2">
      <c r="A98" t="s">
        <v>227</v>
      </c>
      <c r="B98" t="s">
        <v>297</v>
      </c>
      <c r="C98">
        <f t="shared" si="0"/>
        <v>17</v>
      </c>
    </row>
    <row r="99" spans="1:3" x14ac:dyDescent="0.2">
      <c r="A99" t="s">
        <v>229</v>
      </c>
      <c r="B99" t="s">
        <v>267</v>
      </c>
      <c r="C99">
        <f t="shared" si="0"/>
        <v>17</v>
      </c>
    </row>
    <row r="100" spans="1:3" x14ac:dyDescent="0.2">
      <c r="A100" t="s">
        <v>231</v>
      </c>
      <c r="B100" t="s">
        <v>298</v>
      </c>
      <c r="C100">
        <f t="shared" si="0"/>
        <v>17</v>
      </c>
    </row>
    <row r="101" spans="1:3" x14ac:dyDescent="0.2">
      <c r="A101" t="s">
        <v>233</v>
      </c>
      <c r="B101" t="s">
        <v>234</v>
      </c>
      <c r="C101">
        <f t="shared" si="0"/>
        <v>17</v>
      </c>
    </row>
    <row r="102" spans="1:3" x14ac:dyDescent="0.2">
      <c r="A102" t="s">
        <v>235</v>
      </c>
      <c r="B102" t="s">
        <v>236</v>
      </c>
      <c r="C102">
        <f t="shared" si="0"/>
        <v>17</v>
      </c>
    </row>
    <row r="103" spans="1:3" x14ac:dyDescent="0.2">
      <c r="A103" t="str">
        <f>"[spread"&amp;TEXT(C103, "00")&amp;"]"</f>
        <v>[spread18]</v>
      </c>
      <c r="C103">
        <f t="shared" si="0"/>
        <v>18</v>
      </c>
    </row>
    <row r="104" spans="1:3" x14ac:dyDescent="0.2">
      <c r="A104" t="s">
        <v>227</v>
      </c>
      <c r="B104" t="s">
        <v>299</v>
      </c>
      <c r="C104">
        <f t="shared" si="0"/>
        <v>18</v>
      </c>
    </row>
    <row r="105" spans="1:3" x14ac:dyDescent="0.2">
      <c r="A105" t="s">
        <v>229</v>
      </c>
      <c r="B105" s="75" t="s">
        <v>300</v>
      </c>
      <c r="C105">
        <f t="shared" si="0"/>
        <v>18</v>
      </c>
    </row>
    <row r="106" spans="1:3" x14ac:dyDescent="0.2">
      <c r="A106" t="s">
        <v>231</v>
      </c>
      <c r="B106" t="s">
        <v>301</v>
      </c>
      <c r="C106">
        <f t="shared" si="0"/>
        <v>18</v>
      </c>
    </row>
    <row r="107" spans="1:3" x14ac:dyDescent="0.2">
      <c r="A107" t="s">
        <v>233</v>
      </c>
      <c r="B107" t="s">
        <v>234</v>
      </c>
      <c r="C107">
        <f t="shared" si="0"/>
        <v>18</v>
      </c>
    </row>
    <row r="108" spans="1:3" x14ac:dyDescent="0.2">
      <c r="A108" t="s">
        <v>235</v>
      </c>
      <c r="B108" t="s">
        <v>236</v>
      </c>
      <c r="C108">
        <f t="shared" si="0"/>
        <v>18</v>
      </c>
    </row>
    <row r="109" spans="1:3" x14ac:dyDescent="0.2">
      <c r="A109" t="str">
        <f>"[spread"&amp;TEXT(C109, "00")&amp;"]"</f>
        <v>[spread19]</v>
      </c>
      <c r="C109">
        <f t="shared" si="0"/>
        <v>19</v>
      </c>
    </row>
    <row r="110" spans="1:3" x14ac:dyDescent="0.2">
      <c r="A110" t="s">
        <v>227</v>
      </c>
      <c r="B110" t="s">
        <v>302</v>
      </c>
      <c r="C110">
        <f t="shared" si="0"/>
        <v>19</v>
      </c>
    </row>
    <row r="111" spans="1:3" x14ac:dyDescent="0.2">
      <c r="A111" t="s">
        <v>229</v>
      </c>
      <c r="B111" s="75" t="s">
        <v>300</v>
      </c>
      <c r="C111">
        <f t="shared" si="0"/>
        <v>19</v>
      </c>
    </row>
    <row r="112" spans="1:3" x14ac:dyDescent="0.2">
      <c r="A112" t="s">
        <v>231</v>
      </c>
      <c r="B112" t="s">
        <v>303</v>
      </c>
      <c r="C112">
        <f t="shared" si="0"/>
        <v>19</v>
      </c>
    </row>
    <row r="113" spans="1:3" x14ac:dyDescent="0.2">
      <c r="A113" t="s">
        <v>233</v>
      </c>
      <c r="B113" t="s">
        <v>234</v>
      </c>
      <c r="C113">
        <f t="shared" si="0"/>
        <v>19</v>
      </c>
    </row>
    <row r="114" spans="1:3" x14ac:dyDescent="0.2">
      <c r="A114" t="s">
        <v>235</v>
      </c>
      <c r="B114" t="s">
        <v>236</v>
      </c>
      <c r="C114">
        <f t="shared" si="0"/>
        <v>19</v>
      </c>
    </row>
    <row r="115" spans="1:3" x14ac:dyDescent="0.2">
      <c r="A115" t="str">
        <f>"[spread"&amp;TEXT(C115, "00")&amp;"]"</f>
        <v>[spread20]</v>
      </c>
      <c r="C115">
        <f t="shared" si="0"/>
        <v>20</v>
      </c>
    </row>
    <row r="116" spans="1:3" x14ac:dyDescent="0.2">
      <c r="A116" t="s">
        <v>227</v>
      </c>
      <c r="B116" t="s">
        <v>304</v>
      </c>
      <c r="C116">
        <f t="shared" si="0"/>
        <v>20</v>
      </c>
    </row>
    <row r="117" spans="1:3" x14ac:dyDescent="0.2">
      <c r="A117" t="s">
        <v>229</v>
      </c>
      <c r="B117" s="75" t="s">
        <v>300</v>
      </c>
      <c r="C117">
        <f t="shared" si="0"/>
        <v>20</v>
      </c>
    </row>
    <row r="118" spans="1:3" x14ac:dyDescent="0.2">
      <c r="A118" t="s">
        <v>231</v>
      </c>
      <c r="B118" t="s">
        <v>305</v>
      </c>
      <c r="C118">
        <f t="shared" si="0"/>
        <v>20</v>
      </c>
    </row>
    <row r="119" spans="1:3" x14ac:dyDescent="0.2">
      <c r="A119" t="s">
        <v>233</v>
      </c>
      <c r="B119" t="s">
        <v>234</v>
      </c>
      <c r="C119">
        <f t="shared" si="0"/>
        <v>20</v>
      </c>
    </row>
    <row r="120" spans="1:3" x14ac:dyDescent="0.2">
      <c r="A120" t="s">
        <v>235</v>
      </c>
      <c r="B120" t="s">
        <v>236</v>
      </c>
      <c r="C120">
        <f t="shared" si="0"/>
        <v>20</v>
      </c>
    </row>
    <row r="121" spans="1:3" x14ac:dyDescent="0.2">
      <c r="A121" t="str">
        <f>"[spread"&amp;TEXT(C121, "00")&amp;"]"</f>
        <v>[spread21]</v>
      </c>
      <c r="C121">
        <f t="shared" si="0"/>
        <v>21</v>
      </c>
    </row>
    <row r="122" spans="1:3" x14ac:dyDescent="0.2">
      <c r="A122" t="s">
        <v>227</v>
      </c>
      <c r="B122" t="s">
        <v>306</v>
      </c>
      <c r="C122">
        <f t="shared" si="0"/>
        <v>21</v>
      </c>
    </row>
    <row r="123" spans="1:3" x14ac:dyDescent="0.2">
      <c r="A123" t="s">
        <v>229</v>
      </c>
      <c r="B123" s="75" t="s">
        <v>300</v>
      </c>
      <c r="C123">
        <f t="shared" si="0"/>
        <v>21</v>
      </c>
    </row>
    <row r="124" spans="1:3" x14ac:dyDescent="0.2">
      <c r="A124" t="s">
        <v>231</v>
      </c>
      <c r="B124" t="s">
        <v>307</v>
      </c>
      <c r="C124">
        <f t="shared" si="0"/>
        <v>21</v>
      </c>
    </row>
    <row r="125" spans="1:3" x14ac:dyDescent="0.2">
      <c r="A125" t="s">
        <v>233</v>
      </c>
      <c r="B125" t="s">
        <v>234</v>
      </c>
      <c r="C125">
        <f t="shared" si="0"/>
        <v>21</v>
      </c>
    </row>
    <row r="126" spans="1:3" x14ac:dyDescent="0.2">
      <c r="A126" t="s">
        <v>235</v>
      </c>
      <c r="B126" t="s">
        <v>236</v>
      </c>
      <c r="C126">
        <f t="shared" si="0"/>
        <v>21</v>
      </c>
    </row>
    <row r="127" spans="1:3" x14ac:dyDescent="0.2">
      <c r="A127" t="str">
        <f>"[spread"&amp;TEXT(C127, "00")&amp;"]"</f>
        <v>[spread22]</v>
      </c>
      <c r="C127">
        <f t="shared" si="0"/>
        <v>22</v>
      </c>
    </row>
    <row r="128" spans="1:3" x14ac:dyDescent="0.2">
      <c r="A128" t="s">
        <v>227</v>
      </c>
      <c r="B128" t="s">
        <v>299</v>
      </c>
      <c r="C128">
        <f t="shared" si="0"/>
        <v>22</v>
      </c>
    </row>
    <row r="129" spans="1:3" x14ac:dyDescent="0.2">
      <c r="A129" t="s">
        <v>229</v>
      </c>
      <c r="B129" s="75" t="s">
        <v>300</v>
      </c>
      <c r="C129">
        <f t="shared" si="0"/>
        <v>22</v>
      </c>
    </row>
    <row r="130" spans="1:3" x14ac:dyDescent="0.2">
      <c r="A130" t="s">
        <v>231</v>
      </c>
      <c r="B130" t="s">
        <v>308</v>
      </c>
      <c r="C130">
        <f t="shared" si="0"/>
        <v>22</v>
      </c>
    </row>
    <row r="131" spans="1:3" x14ac:dyDescent="0.2">
      <c r="A131" t="s">
        <v>233</v>
      </c>
      <c r="B131" t="s">
        <v>234</v>
      </c>
      <c r="C131">
        <f t="shared" si="0"/>
        <v>22</v>
      </c>
    </row>
    <row r="132" spans="1:3" x14ac:dyDescent="0.2">
      <c r="A132" t="s">
        <v>235</v>
      </c>
      <c r="B132" t="s">
        <v>236</v>
      </c>
      <c r="C132">
        <f t="shared" si="0"/>
        <v>22</v>
      </c>
    </row>
    <row r="133" spans="1:3" x14ac:dyDescent="0.2">
      <c r="A133" t="str">
        <f>"[spread"&amp;TEXT(C133, "00")&amp;"]"</f>
        <v>[spread23]</v>
      </c>
      <c r="C133">
        <f t="shared" si="0"/>
        <v>23</v>
      </c>
    </row>
    <row r="134" spans="1:3" x14ac:dyDescent="0.2">
      <c r="A134" t="s">
        <v>227</v>
      </c>
      <c r="B134" t="s">
        <v>302</v>
      </c>
      <c r="C134">
        <f t="shared" si="0"/>
        <v>23</v>
      </c>
    </row>
    <row r="135" spans="1:3" x14ac:dyDescent="0.2">
      <c r="A135" t="s">
        <v>229</v>
      </c>
      <c r="B135" s="75" t="s">
        <v>300</v>
      </c>
      <c r="C135">
        <f t="shared" si="0"/>
        <v>23</v>
      </c>
    </row>
    <row r="136" spans="1:3" x14ac:dyDescent="0.2">
      <c r="A136" t="s">
        <v>231</v>
      </c>
      <c r="B136" t="s">
        <v>309</v>
      </c>
      <c r="C136">
        <f t="shared" si="0"/>
        <v>23</v>
      </c>
    </row>
    <row r="137" spans="1:3" x14ac:dyDescent="0.2">
      <c r="A137" t="s">
        <v>233</v>
      </c>
      <c r="B137" t="s">
        <v>234</v>
      </c>
      <c r="C137">
        <f t="shared" si="0"/>
        <v>23</v>
      </c>
    </row>
    <row r="138" spans="1:3" x14ac:dyDescent="0.2">
      <c r="A138" t="s">
        <v>235</v>
      </c>
      <c r="B138" t="s">
        <v>236</v>
      </c>
      <c r="C138">
        <f t="shared" si="0"/>
        <v>23</v>
      </c>
    </row>
    <row r="139" spans="1:3" x14ac:dyDescent="0.2">
      <c r="A139" t="str">
        <f>"[spread"&amp;TEXT(C139, "00")&amp;"]"</f>
        <v>[spread24]</v>
      </c>
      <c r="C139">
        <f t="shared" si="0"/>
        <v>24</v>
      </c>
    </row>
    <row r="140" spans="1:3" x14ac:dyDescent="0.2">
      <c r="A140" t="s">
        <v>227</v>
      </c>
      <c r="B140" t="s">
        <v>304</v>
      </c>
      <c r="C140">
        <f t="shared" si="0"/>
        <v>24</v>
      </c>
    </row>
    <row r="141" spans="1:3" x14ac:dyDescent="0.2">
      <c r="A141" t="s">
        <v>229</v>
      </c>
      <c r="B141" s="75" t="s">
        <v>300</v>
      </c>
      <c r="C141">
        <f t="shared" si="0"/>
        <v>24</v>
      </c>
    </row>
    <row r="142" spans="1:3" x14ac:dyDescent="0.2">
      <c r="A142" t="s">
        <v>231</v>
      </c>
      <c r="B142" t="s">
        <v>310</v>
      </c>
      <c r="C142">
        <f t="shared" si="0"/>
        <v>24</v>
      </c>
    </row>
    <row r="143" spans="1:3" x14ac:dyDescent="0.2">
      <c r="A143" t="s">
        <v>233</v>
      </c>
      <c r="B143" t="s">
        <v>234</v>
      </c>
      <c r="C143">
        <f t="shared" si="0"/>
        <v>24</v>
      </c>
    </row>
    <row r="144" spans="1:3" x14ac:dyDescent="0.2">
      <c r="A144" t="s">
        <v>235</v>
      </c>
      <c r="B144" t="s">
        <v>236</v>
      </c>
      <c r="C144">
        <f t="shared" si="0"/>
        <v>24</v>
      </c>
    </row>
    <row r="145" spans="1:3" x14ac:dyDescent="0.2">
      <c r="A145" t="str">
        <f>"[spread"&amp;TEXT(C145, "00")&amp;"]"</f>
        <v>[spread25]</v>
      </c>
      <c r="C145">
        <f t="shared" si="0"/>
        <v>25</v>
      </c>
    </row>
    <row r="146" spans="1:3" x14ac:dyDescent="0.2">
      <c r="A146" t="s">
        <v>227</v>
      </c>
      <c r="B146" t="s">
        <v>306</v>
      </c>
      <c r="C146">
        <f t="shared" si="0"/>
        <v>25</v>
      </c>
    </row>
    <row r="147" spans="1:3" x14ac:dyDescent="0.2">
      <c r="A147" t="s">
        <v>229</v>
      </c>
      <c r="B147" s="75" t="s">
        <v>300</v>
      </c>
      <c r="C147">
        <f t="shared" si="0"/>
        <v>25</v>
      </c>
    </row>
    <row r="148" spans="1:3" x14ac:dyDescent="0.2">
      <c r="A148" t="s">
        <v>231</v>
      </c>
      <c r="B148" t="s">
        <v>311</v>
      </c>
      <c r="C148">
        <f t="shared" si="0"/>
        <v>25</v>
      </c>
    </row>
    <row r="149" spans="1:3" x14ac:dyDescent="0.2">
      <c r="A149" t="s">
        <v>233</v>
      </c>
      <c r="B149" t="s">
        <v>234</v>
      </c>
      <c r="C149">
        <f t="shared" si="0"/>
        <v>25</v>
      </c>
    </row>
    <row r="150" spans="1:3" x14ac:dyDescent="0.2">
      <c r="A150" t="s">
        <v>235</v>
      </c>
      <c r="B150" t="s">
        <v>236</v>
      </c>
      <c r="C150">
        <f t="shared" si="0"/>
        <v>25</v>
      </c>
    </row>
    <row r="151" spans="1:3" x14ac:dyDescent="0.2">
      <c r="A151" t="str">
        <f>"[spread"&amp;TEXT(C151, "00")&amp;"]"</f>
        <v>[spread26]</v>
      </c>
      <c r="C151">
        <f t="shared" si="0"/>
        <v>26</v>
      </c>
    </row>
    <row r="152" spans="1:3" x14ac:dyDescent="0.2">
      <c r="A152" t="s">
        <v>227</v>
      </c>
      <c r="B152" s="71" t="s">
        <v>410</v>
      </c>
      <c r="C152">
        <f t="shared" si="0"/>
        <v>26</v>
      </c>
    </row>
    <row r="153" spans="1:3" x14ac:dyDescent="0.2">
      <c r="A153" t="s">
        <v>229</v>
      </c>
      <c r="B153" t="s">
        <v>312</v>
      </c>
      <c r="C153">
        <f t="shared" si="0"/>
        <v>26</v>
      </c>
    </row>
    <row r="154" spans="1:3" x14ac:dyDescent="0.2">
      <c r="A154" t="s">
        <v>231</v>
      </c>
      <c r="B154" t="s">
        <v>313</v>
      </c>
      <c r="C154">
        <f t="shared" si="0"/>
        <v>26</v>
      </c>
    </row>
    <row r="155" spans="1:3" x14ac:dyDescent="0.2">
      <c r="A155" t="s">
        <v>233</v>
      </c>
      <c r="B155" t="s">
        <v>234</v>
      </c>
      <c r="C155">
        <f t="shared" si="0"/>
        <v>26</v>
      </c>
    </row>
    <row r="156" spans="1:3" x14ac:dyDescent="0.2">
      <c r="A156" t="s">
        <v>235</v>
      </c>
      <c r="C156">
        <f t="shared" si="0"/>
        <v>26</v>
      </c>
    </row>
    <row r="157" spans="1:3" x14ac:dyDescent="0.2">
      <c r="A157" t="str">
        <f>"[spread"&amp;TEXT(C157, "00")&amp;"]"</f>
        <v>[spread27]</v>
      </c>
      <c r="C157">
        <f t="shared" si="0"/>
        <v>27</v>
      </c>
    </row>
    <row r="158" spans="1:3" x14ac:dyDescent="0.2">
      <c r="A158" t="s">
        <v>227</v>
      </c>
      <c r="B158" s="71" t="s">
        <v>411</v>
      </c>
      <c r="C158">
        <f t="shared" si="0"/>
        <v>27</v>
      </c>
    </row>
    <row r="159" spans="1:3" x14ac:dyDescent="0.2">
      <c r="A159" t="s">
        <v>229</v>
      </c>
      <c r="B159" t="s">
        <v>312</v>
      </c>
      <c r="C159">
        <f t="shared" si="0"/>
        <v>27</v>
      </c>
    </row>
    <row r="160" spans="1:3" x14ac:dyDescent="0.2">
      <c r="A160" t="s">
        <v>231</v>
      </c>
      <c r="B160" t="s">
        <v>314</v>
      </c>
      <c r="C160">
        <f t="shared" si="0"/>
        <v>27</v>
      </c>
    </row>
    <row r="161" spans="1:3" x14ac:dyDescent="0.2">
      <c r="A161" t="s">
        <v>233</v>
      </c>
      <c r="B161" t="s">
        <v>234</v>
      </c>
      <c r="C161">
        <f t="shared" si="0"/>
        <v>27</v>
      </c>
    </row>
    <row r="162" spans="1:3" x14ac:dyDescent="0.2">
      <c r="A162" t="s">
        <v>235</v>
      </c>
      <c r="C162">
        <f t="shared" si="0"/>
        <v>27</v>
      </c>
    </row>
    <row r="163" spans="1:3" x14ac:dyDescent="0.2">
      <c r="A163" t="str">
        <f>"[spread"&amp;TEXT(C163, "00")&amp;"]"</f>
        <v>[spread28]</v>
      </c>
      <c r="C163">
        <f t="shared" si="0"/>
        <v>28</v>
      </c>
    </row>
    <row r="164" spans="1:3" x14ac:dyDescent="0.2">
      <c r="A164" t="s">
        <v>227</v>
      </c>
      <c r="B164" s="71" t="s">
        <v>412</v>
      </c>
      <c r="C164">
        <f t="shared" si="0"/>
        <v>28</v>
      </c>
    </row>
    <row r="165" spans="1:3" x14ac:dyDescent="0.2">
      <c r="A165" t="s">
        <v>229</v>
      </c>
      <c r="B165" t="s">
        <v>312</v>
      </c>
      <c r="C165">
        <f t="shared" si="0"/>
        <v>28</v>
      </c>
    </row>
    <row r="166" spans="1:3" x14ac:dyDescent="0.2">
      <c r="A166" t="s">
        <v>231</v>
      </c>
      <c r="B166" t="s">
        <v>315</v>
      </c>
      <c r="C166">
        <f t="shared" si="0"/>
        <v>28</v>
      </c>
    </row>
    <row r="167" spans="1:3" x14ac:dyDescent="0.2">
      <c r="A167" t="s">
        <v>233</v>
      </c>
      <c r="B167" t="s">
        <v>234</v>
      </c>
      <c r="C167">
        <f t="shared" si="0"/>
        <v>28</v>
      </c>
    </row>
    <row r="168" spans="1:3" x14ac:dyDescent="0.2">
      <c r="A168" t="s">
        <v>235</v>
      </c>
      <c r="C168">
        <f t="shared" si="0"/>
        <v>28</v>
      </c>
    </row>
    <row r="169" spans="1:3" x14ac:dyDescent="0.2">
      <c r="A169" t="str">
        <f>"[spread"&amp;TEXT(C169, "00")&amp;"]"</f>
        <v>[spread29]</v>
      </c>
      <c r="C169">
        <f t="shared" si="0"/>
        <v>29</v>
      </c>
    </row>
    <row r="170" spans="1:3" x14ac:dyDescent="0.2">
      <c r="A170" t="s">
        <v>227</v>
      </c>
      <c r="B170" s="71" t="s">
        <v>413</v>
      </c>
      <c r="C170">
        <f t="shared" si="0"/>
        <v>29</v>
      </c>
    </row>
    <row r="171" spans="1:3" x14ac:dyDescent="0.2">
      <c r="A171" t="s">
        <v>229</v>
      </c>
      <c r="B171" t="s">
        <v>312</v>
      </c>
      <c r="C171">
        <f t="shared" si="0"/>
        <v>29</v>
      </c>
    </row>
    <row r="172" spans="1:3" x14ac:dyDescent="0.2">
      <c r="A172" t="s">
        <v>231</v>
      </c>
      <c r="B172" t="s">
        <v>316</v>
      </c>
      <c r="C172">
        <f t="shared" si="0"/>
        <v>29</v>
      </c>
    </row>
    <row r="173" spans="1:3" x14ac:dyDescent="0.2">
      <c r="A173" t="s">
        <v>233</v>
      </c>
      <c r="B173" t="s">
        <v>234</v>
      </c>
      <c r="C173">
        <f t="shared" si="0"/>
        <v>29</v>
      </c>
    </row>
    <row r="174" spans="1:3" x14ac:dyDescent="0.2">
      <c r="A174" t="s">
        <v>235</v>
      </c>
      <c r="C174">
        <f t="shared" si="0"/>
        <v>29</v>
      </c>
    </row>
    <row r="175" spans="1:3" x14ac:dyDescent="0.2">
      <c r="A175" t="str">
        <f>"[spread"&amp;TEXT(C175, "00")&amp;"]"</f>
        <v>[spread30]</v>
      </c>
      <c r="C175">
        <f t="shared" si="0"/>
        <v>30</v>
      </c>
    </row>
    <row r="176" spans="1:3" x14ac:dyDescent="0.2">
      <c r="A176" t="s">
        <v>227</v>
      </c>
      <c r="B176" s="71" t="s">
        <v>414</v>
      </c>
      <c r="C176">
        <f t="shared" si="0"/>
        <v>30</v>
      </c>
    </row>
    <row r="177" spans="1:3" x14ac:dyDescent="0.2">
      <c r="A177" t="s">
        <v>229</v>
      </c>
      <c r="B177" t="s">
        <v>312</v>
      </c>
      <c r="C177">
        <f t="shared" si="0"/>
        <v>30</v>
      </c>
    </row>
    <row r="178" spans="1:3" x14ac:dyDescent="0.2">
      <c r="A178" t="s">
        <v>231</v>
      </c>
      <c r="B178" t="s">
        <v>317</v>
      </c>
      <c r="C178">
        <f t="shared" si="0"/>
        <v>30</v>
      </c>
    </row>
    <row r="179" spans="1:3" x14ac:dyDescent="0.2">
      <c r="A179" t="s">
        <v>233</v>
      </c>
      <c r="B179" t="s">
        <v>234</v>
      </c>
      <c r="C179">
        <f t="shared" si="0"/>
        <v>30</v>
      </c>
    </row>
    <row r="180" spans="1:3" x14ac:dyDescent="0.2">
      <c r="A180" t="s">
        <v>235</v>
      </c>
      <c r="C180">
        <f t="shared" si="0"/>
        <v>30</v>
      </c>
    </row>
    <row r="181" spans="1:3" x14ac:dyDescent="0.2">
      <c r="A181" t="str">
        <f>"[spread"&amp;TEXT(C181, "00")&amp;"]"</f>
        <v>[spread31]</v>
      </c>
      <c r="C181">
        <f t="shared" si="0"/>
        <v>31</v>
      </c>
    </row>
    <row r="182" spans="1:3" x14ac:dyDescent="0.2">
      <c r="A182" t="s">
        <v>227</v>
      </c>
      <c r="B182" s="71" t="s">
        <v>415</v>
      </c>
      <c r="C182">
        <f t="shared" si="0"/>
        <v>31</v>
      </c>
    </row>
    <row r="183" spans="1:3" x14ac:dyDescent="0.2">
      <c r="A183" t="s">
        <v>229</v>
      </c>
      <c r="B183" t="s">
        <v>312</v>
      </c>
      <c r="C183">
        <f t="shared" si="0"/>
        <v>31</v>
      </c>
    </row>
    <row r="184" spans="1:3" x14ac:dyDescent="0.2">
      <c r="A184" t="s">
        <v>231</v>
      </c>
      <c r="B184" t="s">
        <v>318</v>
      </c>
      <c r="C184">
        <f t="shared" si="0"/>
        <v>31</v>
      </c>
    </row>
    <row r="185" spans="1:3" x14ac:dyDescent="0.2">
      <c r="A185" t="s">
        <v>233</v>
      </c>
      <c r="B185" t="s">
        <v>234</v>
      </c>
      <c r="C185">
        <f t="shared" si="0"/>
        <v>31</v>
      </c>
    </row>
    <row r="186" spans="1:3" x14ac:dyDescent="0.2">
      <c r="A186" t="s">
        <v>235</v>
      </c>
      <c r="C186">
        <f t="shared" si="0"/>
        <v>31</v>
      </c>
    </row>
    <row r="187" spans="1:3" x14ac:dyDescent="0.2">
      <c r="A187" t="str">
        <f>"[spread"&amp;TEXT(C187, "00")&amp;"]"</f>
        <v>[spread32]</v>
      </c>
      <c r="C187">
        <f t="shared" si="0"/>
        <v>32</v>
      </c>
    </row>
    <row r="188" spans="1:3" x14ac:dyDescent="0.2">
      <c r="A188" t="s">
        <v>227</v>
      </c>
      <c r="B188" s="71" t="s">
        <v>416</v>
      </c>
      <c r="C188">
        <f t="shared" si="0"/>
        <v>32</v>
      </c>
    </row>
    <row r="189" spans="1:3" x14ac:dyDescent="0.2">
      <c r="A189" t="s">
        <v>229</v>
      </c>
      <c r="B189" t="s">
        <v>312</v>
      </c>
      <c r="C189">
        <f t="shared" si="0"/>
        <v>32</v>
      </c>
    </row>
    <row r="190" spans="1:3" x14ac:dyDescent="0.2">
      <c r="A190" t="s">
        <v>231</v>
      </c>
      <c r="B190" t="s">
        <v>319</v>
      </c>
      <c r="C190">
        <f t="shared" si="0"/>
        <v>32</v>
      </c>
    </row>
    <row r="191" spans="1:3" x14ac:dyDescent="0.2">
      <c r="A191" t="s">
        <v>233</v>
      </c>
      <c r="B191" t="s">
        <v>234</v>
      </c>
      <c r="C191">
        <f t="shared" si="0"/>
        <v>32</v>
      </c>
    </row>
    <row r="192" spans="1:3" x14ac:dyDescent="0.2">
      <c r="A192" t="s">
        <v>235</v>
      </c>
      <c r="C192">
        <f t="shared" si="0"/>
        <v>32</v>
      </c>
    </row>
    <row r="193" spans="1:3" x14ac:dyDescent="0.2">
      <c r="A193" t="str">
        <f>"[spread"&amp;TEXT(C193, "00")&amp;"]"</f>
        <v>[spread33]</v>
      </c>
      <c r="C193">
        <f t="shared" si="0"/>
        <v>33</v>
      </c>
    </row>
    <row r="194" spans="1:3" x14ac:dyDescent="0.2">
      <c r="A194" t="s">
        <v>227</v>
      </c>
      <c r="B194" s="71" t="s">
        <v>417</v>
      </c>
      <c r="C194">
        <f t="shared" si="0"/>
        <v>33</v>
      </c>
    </row>
    <row r="195" spans="1:3" x14ac:dyDescent="0.2">
      <c r="A195" t="s">
        <v>229</v>
      </c>
      <c r="B195" t="s">
        <v>312</v>
      </c>
      <c r="C195">
        <f t="shared" si="0"/>
        <v>33</v>
      </c>
    </row>
    <row r="196" spans="1:3" x14ac:dyDescent="0.2">
      <c r="A196" t="s">
        <v>231</v>
      </c>
      <c r="B196" t="s">
        <v>320</v>
      </c>
      <c r="C196">
        <f t="shared" si="0"/>
        <v>33</v>
      </c>
    </row>
    <row r="197" spans="1:3" x14ac:dyDescent="0.2">
      <c r="A197" t="s">
        <v>233</v>
      </c>
      <c r="B197" t="s">
        <v>234</v>
      </c>
      <c r="C197">
        <f t="shared" si="0"/>
        <v>33</v>
      </c>
    </row>
    <row r="198" spans="1:3" x14ac:dyDescent="0.2">
      <c r="A198" t="s">
        <v>235</v>
      </c>
      <c r="C198">
        <f t="shared" si="0"/>
        <v>33</v>
      </c>
    </row>
    <row r="199" spans="1:3" x14ac:dyDescent="0.2">
      <c r="A199" t="str">
        <f>"[spread"&amp;TEXT(C199, "00")&amp;"]"</f>
        <v>[spread34]</v>
      </c>
      <c r="C199">
        <f t="shared" si="0"/>
        <v>34</v>
      </c>
    </row>
    <row r="200" spans="1:3" x14ac:dyDescent="0.2">
      <c r="A200" t="s">
        <v>227</v>
      </c>
      <c r="B200" s="71" t="s">
        <v>418</v>
      </c>
      <c r="C200">
        <f t="shared" si="0"/>
        <v>34</v>
      </c>
    </row>
    <row r="201" spans="1:3" x14ac:dyDescent="0.2">
      <c r="A201" t="s">
        <v>229</v>
      </c>
      <c r="B201" t="s">
        <v>312</v>
      </c>
      <c r="C201">
        <f t="shared" si="0"/>
        <v>34</v>
      </c>
    </row>
    <row r="202" spans="1:3" x14ac:dyDescent="0.2">
      <c r="A202" t="s">
        <v>231</v>
      </c>
      <c r="B202" t="s">
        <v>321</v>
      </c>
      <c r="C202">
        <f t="shared" si="0"/>
        <v>34</v>
      </c>
    </row>
    <row r="203" spans="1:3" x14ac:dyDescent="0.2">
      <c r="A203" t="s">
        <v>233</v>
      </c>
      <c r="B203" t="s">
        <v>234</v>
      </c>
      <c r="C203">
        <f t="shared" si="0"/>
        <v>34</v>
      </c>
    </row>
    <row r="204" spans="1:3" x14ac:dyDescent="0.2">
      <c r="A204" t="s">
        <v>235</v>
      </c>
      <c r="C204">
        <f t="shared" si="0"/>
        <v>34</v>
      </c>
    </row>
    <row r="205" spans="1:3" x14ac:dyDescent="0.2">
      <c r="A205" t="str">
        <f>"[spread"&amp;TEXT(C205, "00")&amp;"]"</f>
        <v>[spread35]</v>
      </c>
      <c r="C205">
        <f t="shared" si="0"/>
        <v>35</v>
      </c>
    </row>
    <row r="206" spans="1:3" x14ac:dyDescent="0.2">
      <c r="A206" t="s">
        <v>227</v>
      </c>
      <c r="B206" s="71" t="s">
        <v>419</v>
      </c>
      <c r="C206">
        <f t="shared" si="0"/>
        <v>35</v>
      </c>
    </row>
    <row r="207" spans="1:3" x14ac:dyDescent="0.2">
      <c r="A207" t="s">
        <v>229</v>
      </c>
      <c r="B207" t="s">
        <v>312</v>
      </c>
      <c r="C207">
        <f t="shared" si="0"/>
        <v>35</v>
      </c>
    </row>
    <row r="208" spans="1:3" x14ac:dyDescent="0.2">
      <c r="A208" t="s">
        <v>231</v>
      </c>
      <c r="B208" t="s">
        <v>322</v>
      </c>
      <c r="C208">
        <f t="shared" si="0"/>
        <v>35</v>
      </c>
    </row>
    <row r="209" spans="1:3" x14ac:dyDescent="0.2">
      <c r="A209" t="s">
        <v>233</v>
      </c>
      <c r="B209" t="s">
        <v>234</v>
      </c>
      <c r="C209">
        <f t="shared" si="0"/>
        <v>35</v>
      </c>
    </row>
    <row r="210" spans="1:3" x14ac:dyDescent="0.2">
      <c r="A210" t="s">
        <v>235</v>
      </c>
      <c r="C210">
        <f t="shared" si="0"/>
        <v>35</v>
      </c>
    </row>
    <row r="211" spans="1:3" x14ac:dyDescent="0.2">
      <c r="A211" t="str">
        <f>"[spread"&amp;TEXT(C211, "00")&amp;"]"</f>
        <v>[spread36]</v>
      </c>
      <c r="C211">
        <f t="shared" si="0"/>
        <v>36</v>
      </c>
    </row>
    <row r="212" spans="1:3" x14ac:dyDescent="0.2">
      <c r="A212" t="s">
        <v>227</v>
      </c>
      <c r="B212" s="71" t="s">
        <v>420</v>
      </c>
      <c r="C212">
        <f t="shared" si="0"/>
        <v>36</v>
      </c>
    </row>
    <row r="213" spans="1:3" x14ac:dyDescent="0.2">
      <c r="A213" t="s">
        <v>229</v>
      </c>
      <c r="B213" t="s">
        <v>312</v>
      </c>
      <c r="C213">
        <f t="shared" si="0"/>
        <v>36</v>
      </c>
    </row>
    <row r="214" spans="1:3" x14ac:dyDescent="0.2">
      <c r="A214" t="s">
        <v>231</v>
      </c>
      <c r="B214" t="s">
        <v>323</v>
      </c>
      <c r="C214">
        <f t="shared" si="0"/>
        <v>36</v>
      </c>
    </row>
    <row r="215" spans="1:3" x14ac:dyDescent="0.2">
      <c r="A215" t="s">
        <v>233</v>
      </c>
      <c r="B215" t="s">
        <v>234</v>
      </c>
      <c r="C215">
        <f t="shared" si="0"/>
        <v>36</v>
      </c>
    </row>
    <row r="216" spans="1:3" x14ac:dyDescent="0.2">
      <c r="A216" t="s">
        <v>235</v>
      </c>
      <c r="C216">
        <f t="shared" si="0"/>
        <v>36</v>
      </c>
    </row>
    <row r="217" spans="1:3" x14ac:dyDescent="0.2">
      <c r="A217" t="str">
        <f>"[spread"&amp;TEXT(C217, "00")&amp;"]"</f>
        <v>[spread37]</v>
      </c>
      <c r="C217">
        <f t="shared" si="0"/>
        <v>37</v>
      </c>
    </row>
    <row r="218" spans="1:3" x14ac:dyDescent="0.2">
      <c r="A218" t="s">
        <v>227</v>
      </c>
      <c r="B218" s="71" t="s">
        <v>421</v>
      </c>
      <c r="C218">
        <f t="shared" si="0"/>
        <v>37</v>
      </c>
    </row>
    <row r="219" spans="1:3" x14ac:dyDescent="0.2">
      <c r="A219" t="s">
        <v>229</v>
      </c>
      <c r="B219" t="s">
        <v>312</v>
      </c>
      <c r="C219">
        <f t="shared" si="0"/>
        <v>37</v>
      </c>
    </row>
    <row r="220" spans="1:3" x14ac:dyDescent="0.2">
      <c r="A220" t="s">
        <v>231</v>
      </c>
      <c r="B220" t="s">
        <v>324</v>
      </c>
      <c r="C220">
        <f t="shared" si="0"/>
        <v>37</v>
      </c>
    </row>
    <row r="221" spans="1:3" x14ac:dyDescent="0.2">
      <c r="A221" t="s">
        <v>233</v>
      </c>
      <c r="B221" t="s">
        <v>234</v>
      </c>
      <c r="C221">
        <f t="shared" si="0"/>
        <v>37</v>
      </c>
    </row>
    <row r="222" spans="1:3" x14ac:dyDescent="0.2">
      <c r="A222" t="s">
        <v>235</v>
      </c>
      <c r="C222">
        <f t="shared" si="0"/>
        <v>37</v>
      </c>
    </row>
    <row r="223" spans="1:3" x14ac:dyDescent="0.2">
      <c r="A223" t="str">
        <f>"[spread"&amp;TEXT(C223, "00")&amp;"]"</f>
        <v>[spread38]</v>
      </c>
      <c r="C223">
        <f t="shared" si="0"/>
        <v>38</v>
      </c>
    </row>
    <row r="224" spans="1:3" x14ac:dyDescent="0.2">
      <c r="A224" t="s">
        <v>227</v>
      </c>
      <c r="B224" s="71" t="s">
        <v>422</v>
      </c>
      <c r="C224">
        <f t="shared" si="0"/>
        <v>38</v>
      </c>
    </row>
    <row r="225" spans="1:3" x14ac:dyDescent="0.2">
      <c r="A225" t="s">
        <v>229</v>
      </c>
      <c r="B225" t="s">
        <v>312</v>
      </c>
      <c r="C225">
        <f t="shared" si="0"/>
        <v>38</v>
      </c>
    </row>
    <row r="226" spans="1:3" x14ac:dyDescent="0.2">
      <c r="A226" t="s">
        <v>231</v>
      </c>
      <c r="B226" t="s">
        <v>325</v>
      </c>
      <c r="C226">
        <f t="shared" si="0"/>
        <v>38</v>
      </c>
    </row>
    <row r="227" spans="1:3" x14ac:dyDescent="0.2">
      <c r="A227" t="s">
        <v>233</v>
      </c>
      <c r="B227" t="s">
        <v>234</v>
      </c>
      <c r="C227">
        <f t="shared" si="0"/>
        <v>38</v>
      </c>
    </row>
    <row r="228" spans="1:3" x14ac:dyDescent="0.2">
      <c r="A228" t="s">
        <v>235</v>
      </c>
      <c r="C228">
        <f t="shared" si="0"/>
        <v>38</v>
      </c>
    </row>
    <row r="229" spans="1:3" x14ac:dyDescent="0.2">
      <c r="A229" t="str">
        <f>"[spread"&amp;TEXT(C229, "00")&amp;"]"</f>
        <v>[spread39]</v>
      </c>
      <c r="C229">
        <f t="shared" si="0"/>
        <v>39</v>
      </c>
    </row>
    <row r="230" spans="1:3" x14ac:dyDescent="0.2">
      <c r="A230" t="s">
        <v>227</v>
      </c>
      <c r="B230" s="71" t="s">
        <v>423</v>
      </c>
      <c r="C230">
        <f t="shared" si="0"/>
        <v>39</v>
      </c>
    </row>
    <row r="231" spans="1:3" x14ac:dyDescent="0.2">
      <c r="A231" t="s">
        <v>229</v>
      </c>
      <c r="B231" t="s">
        <v>312</v>
      </c>
      <c r="C231">
        <f t="shared" si="0"/>
        <v>39</v>
      </c>
    </row>
    <row r="232" spans="1:3" x14ac:dyDescent="0.2">
      <c r="A232" t="s">
        <v>231</v>
      </c>
      <c r="B232" t="s">
        <v>326</v>
      </c>
      <c r="C232">
        <f t="shared" si="0"/>
        <v>39</v>
      </c>
    </row>
    <row r="233" spans="1:3" x14ac:dyDescent="0.2">
      <c r="A233" t="s">
        <v>233</v>
      </c>
      <c r="B233" t="s">
        <v>234</v>
      </c>
      <c r="C233">
        <f t="shared" si="0"/>
        <v>39</v>
      </c>
    </row>
    <row r="234" spans="1:3" x14ac:dyDescent="0.2">
      <c r="A234" t="s">
        <v>235</v>
      </c>
      <c r="C234">
        <f t="shared" si="0"/>
        <v>39</v>
      </c>
    </row>
    <row r="235" spans="1:3" x14ac:dyDescent="0.2">
      <c r="A235" t="str">
        <f>"[spread"&amp;TEXT(C235, "00")&amp;"]"</f>
        <v>[spread40]</v>
      </c>
      <c r="C235">
        <f t="shared" si="0"/>
        <v>40</v>
      </c>
    </row>
    <row r="236" spans="1:3" x14ac:dyDescent="0.2">
      <c r="A236" t="s">
        <v>227</v>
      </c>
      <c r="B236" s="71" t="s">
        <v>424</v>
      </c>
      <c r="C236">
        <f t="shared" si="0"/>
        <v>40</v>
      </c>
    </row>
    <row r="237" spans="1:3" x14ac:dyDescent="0.2">
      <c r="A237" t="s">
        <v>229</v>
      </c>
      <c r="B237" t="s">
        <v>312</v>
      </c>
      <c r="C237">
        <f t="shared" si="0"/>
        <v>40</v>
      </c>
    </row>
    <row r="238" spans="1:3" x14ac:dyDescent="0.2">
      <c r="A238" t="s">
        <v>231</v>
      </c>
      <c r="B238" t="s">
        <v>327</v>
      </c>
      <c r="C238">
        <f t="shared" si="0"/>
        <v>40</v>
      </c>
    </row>
    <row r="239" spans="1:3" x14ac:dyDescent="0.2">
      <c r="A239" t="s">
        <v>233</v>
      </c>
      <c r="B239" t="s">
        <v>234</v>
      </c>
      <c r="C239">
        <f t="shared" si="0"/>
        <v>40</v>
      </c>
    </row>
    <row r="240" spans="1:3" x14ac:dyDescent="0.2">
      <c r="A240" t="s">
        <v>235</v>
      </c>
      <c r="C240">
        <f t="shared" si="0"/>
        <v>40</v>
      </c>
    </row>
    <row r="241" spans="1:3" x14ac:dyDescent="0.2">
      <c r="A241" t="str">
        <f>"[spread"&amp;TEXT(C241, "00")&amp;"]"</f>
        <v>[spread41]</v>
      </c>
      <c r="C241">
        <f t="shared" si="0"/>
        <v>41</v>
      </c>
    </row>
    <row r="242" spans="1:3" x14ac:dyDescent="0.2">
      <c r="A242" t="s">
        <v>227</v>
      </c>
      <c r="B242" s="71" t="s">
        <v>425</v>
      </c>
      <c r="C242">
        <f t="shared" si="0"/>
        <v>41</v>
      </c>
    </row>
    <row r="243" spans="1:3" x14ac:dyDescent="0.2">
      <c r="A243" t="s">
        <v>229</v>
      </c>
      <c r="B243" t="s">
        <v>312</v>
      </c>
      <c r="C243">
        <f t="shared" si="0"/>
        <v>41</v>
      </c>
    </row>
    <row r="244" spans="1:3" x14ac:dyDescent="0.2">
      <c r="A244" t="s">
        <v>231</v>
      </c>
      <c r="B244" t="s">
        <v>328</v>
      </c>
      <c r="C244">
        <f t="shared" si="0"/>
        <v>41</v>
      </c>
    </row>
    <row r="245" spans="1:3" x14ac:dyDescent="0.2">
      <c r="A245" t="s">
        <v>233</v>
      </c>
      <c r="B245" t="s">
        <v>234</v>
      </c>
      <c r="C245">
        <f t="shared" si="0"/>
        <v>41</v>
      </c>
    </row>
    <row r="246" spans="1:3" x14ac:dyDescent="0.2">
      <c r="A246" t="s">
        <v>235</v>
      </c>
      <c r="C246">
        <f t="shared" si="0"/>
        <v>41</v>
      </c>
    </row>
    <row r="247" spans="1:3" x14ac:dyDescent="0.2">
      <c r="A247" t="str">
        <f>"[spread"&amp;TEXT(C247, "00")&amp;"]"</f>
        <v>[spread42]</v>
      </c>
      <c r="C247">
        <f t="shared" si="0"/>
        <v>42</v>
      </c>
    </row>
    <row r="248" spans="1:3" x14ac:dyDescent="0.2">
      <c r="A248" t="s">
        <v>227</v>
      </c>
      <c r="B248" s="71" t="s">
        <v>426</v>
      </c>
      <c r="C248">
        <f t="shared" si="0"/>
        <v>42</v>
      </c>
    </row>
    <row r="249" spans="1:3" x14ac:dyDescent="0.2">
      <c r="A249" t="s">
        <v>229</v>
      </c>
      <c r="B249" s="75" t="s">
        <v>329</v>
      </c>
      <c r="C249">
        <f t="shared" si="0"/>
        <v>42</v>
      </c>
    </row>
    <row r="250" spans="1:3" x14ac:dyDescent="0.2">
      <c r="A250" t="s">
        <v>231</v>
      </c>
      <c r="B250" t="s">
        <v>330</v>
      </c>
      <c r="C250">
        <f t="shared" si="0"/>
        <v>42</v>
      </c>
    </row>
    <row r="251" spans="1:3" x14ac:dyDescent="0.2">
      <c r="A251" t="s">
        <v>233</v>
      </c>
      <c r="B251" t="s">
        <v>234</v>
      </c>
      <c r="C251">
        <f t="shared" si="0"/>
        <v>42</v>
      </c>
    </row>
    <row r="252" spans="1:3" x14ac:dyDescent="0.2">
      <c r="A252" t="s">
        <v>235</v>
      </c>
      <c r="C252">
        <f t="shared" si="0"/>
        <v>42</v>
      </c>
    </row>
    <row r="253" spans="1:3" x14ac:dyDescent="0.2">
      <c r="A253" t="str">
        <f>"[spread"&amp;TEXT(C253, "00")&amp;"]"</f>
        <v>[spread43]</v>
      </c>
      <c r="C253">
        <f t="shared" si="0"/>
        <v>43</v>
      </c>
    </row>
    <row r="254" spans="1:3" x14ac:dyDescent="0.2">
      <c r="A254" t="s">
        <v>227</v>
      </c>
      <c r="B254" s="71" t="s">
        <v>427</v>
      </c>
      <c r="C254">
        <f t="shared" si="0"/>
        <v>43</v>
      </c>
    </row>
    <row r="255" spans="1:3" x14ac:dyDescent="0.2">
      <c r="A255" t="s">
        <v>229</v>
      </c>
      <c r="B255" s="75" t="s">
        <v>329</v>
      </c>
      <c r="C255">
        <f t="shared" si="0"/>
        <v>43</v>
      </c>
    </row>
    <row r="256" spans="1:3" x14ac:dyDescent="0.2">
      <c r="A256" t="s">
        <v>231</v>
      </c>
      <c r="B256" t="s">
        <v>331</v>
      </c>
      <c r="C256">
        <f t="shared" si="0"/>
        <v>43</v>
      </c>
    </row>
    <row r="257" spans="1:3" x14ac:dyDescent="0.2">
      <c r="A257" t="s">
        <v>233</v>
      </c>
      <c r="B257" t="s">
        <v>234</v>
      </c>
      <c r="C257">
        <f t="shared" si="0"/>
        <v>43</v>
      </c>
    </row>
    <row r="258" spans="1:3" x14ac:dyDescent="0.2">
      <c r="A258" t="s">
        <v>235</v>
      </c>
      <c r="C258">
        <f t="shared" si="0"/>
        <v>43</v>
      </c>
    </row>
    <row r="259" spans="1:3" x14ac:dyDescent="0.2">
      <c r="A259" t="str">
        <f>"[spread"&amp;TEXT(C259, "00")&amp;"]"</f>
        <v>[spread44]</v>
      </c>
      <c r="C259">
        <f t="shared" si="0"/>
        <v>44</v>
      </c>
    </row>
    <row r="260" spans="1:3" x14ac:dyDescent="0.2">
      <c r="A260" t="s">
        <v>227</v>
      </c>
      <c r="B260" s="71" t="s">
        <v>428</v>
      </c>
      <c r="C260">
        <f t="shared" si="0"/>
        <v>44</v>
      </c>
    </row>
    <row r="261" spans="1:3" x14ac:dyDescent="0.2">
      <c r="A261" t="s">
        <v>229</v>
      </c>
      <c r="B261" s="75" t="s">
        <v>329</v>
      </c>
      <c r="C261">
        <f t="shared" si="0"/>
        <v>44</v>
      </c>
    </row>
    <row r="262" spans="1:3" x14ac:dyDescent="0.2">
      <c r="A262" t="s">
        <v>231</v>
      </c>
      <c r="B262" t="s">
        <v>332</v>
      </c>
      <c r="C262">
        <f t="shared" ref="C262:C318" si="1">C256+1</f>
        <v>44</v>
      </c>
    </row>
    <row r="263" spans="1:3" x14ac:dyDescent="0.2">
      <c r="A263" t="s">
        <v>233</v>
      </c>
      <c r="B263" t="s">
        <v>234</v>
      </c>
      <c r="C263">
        <f t="shared" si="1"/>
        <v>44</v>
      </c>
    </row>
    <row r="264" spans="1:3" x14ac:dyDescent="0.2">
      <c r="A264" t="s">
        <v>235</v>
      </c>
      <c r="C264">
        <f t="shared" si="1"/>
        <v>44</v>
      </c>
    </row>
    <row r="265" spans="1:3" x14ac:dyDescent="0.2">
      <c r="A265" t="str">
        <f>"[spread"&amp;TEXT(C265, "00")&amp;"]"</f>
        <v>[spread45]</v>
      </c>
      <c r="C265">
        <f t="shared" si="1"/>
        <v>45</v>
      </c>
    </row>
    <row r="266" spans="1:3" x14ac:dyDescent="0.2">
      <c r="A266" t="s">
        <v>227</v>
      </c>
      <c r="B266" s="71" t="s">
        <v>429</v>
      </c>
      <c r="C266">
        <f t="shared" si="1"/>
        <v>45</v>
      </c>
    </row>
    <row r="267" spans="1:3" x14ac:dyDescent="0.2">
      <c r="A267" t="s">
        <v>229</v>
      </c>
      <c r="B267" s="75" t="s">
        <v>329</v>
      </c>
      <c r="C267">
        <f t="shared" si="1"/>
        <v>45</v>
      </c>
    </row>
    <row r="268" spans="1:3" x14ac:dyDescent="0.2">
      <c r="A268" t="s">
        <v>231</v>
      </c>
      <c r="B268" t="s">
        <v>333</v>
      </c>
      <c r="C268">
        <f t="shared" si="1"/>
        <v>45</v>
      </c>
    </row>
    <row r="269" spans="1:3" x14ac:dyDescent="0.2">
      <c r="A269" t="s">
        <v>233</v>
      </c>
      <c r="B269" t="s">
        <v>234</v>
      </c>
      <c r="C269">
        <f t="shared" si="1"/>
        <v>45</v>
      </c>
    </row>
    <row r="270" spans="1:3" x14ac:dyDescent="0.2">
      <c r="A270" t="s">
        <v>235</v>
      </c>
      <c r="C270">
        <f t="shared" si="1"/>
        <v>45</v>
      </c>
    </row>
    <row r="271" spans="1:3" x14ac:dyDescent="0.2">
      <c r="A271" t="str">
        <f>"[spread"&amp;TEXT(C271, "00")&amp;"]"</f>
        <v>[spread46]</v>
      </c>
      <c r="C271">
        <f t="shared" si="1"/>
        <v>46</v>
      </c>
    </row>
    <row r="272" spans="1:3" x14ac:dyDescent="0.2">
      <c r="A272" t="s">
        <v>227</v>
      </c>
      <c r="B272" s="71" t="s">
        <v>426</v>
      </c>
      <c r="C272">
        <f t="shared" si="1"/>
        <v>46</v>
      </c>
    </row>
    <row r="273" spans="1:3" x14ac:dyDescent="0.2">
      <c r="A273" t="s">
        <v>229</v>
      </c>
      <c r="B273" s="75" t="s">
        <v>329</v>
      </c>
      <c r="C273">
        <f t="shared" si="1"/>
        <v>46</v>
      </c>
    </row>
    <row r="274" spans="1:3" x14ac:dyDescent="0.2">
      <c r="A274" t="s">
        <v>231</v>
      </c>
      <c r="B274" t="s">
        <v>334</v>
      </c>
      <c r="C274">
        <f t="shared" si="1"/>
        <v>46</v>
      </c>
    </row>
    <row r="275" spans="1:3" x14ac:dyDescent="0.2">
      <c r="A275" t="s">
        <v>233</v>
      </c>
      <c r="B275" t="s">
        <v>234</v>
      </c>
      <c r="C275">
        <f t="shared" si="1"/>
        <v>46</v>
      </c>
    </row>
    <row r="276" spans="1:3" x14ac:dyDescent="0.2">
      <c r="A276" t="s">
        <v>235</v>
      </c>
      <c r="C276">
        <f t="shared" si="1"/>
        <v>46</v>
      </c>
    </row>
    <row r="277" spans="1:3" x14ac:dyDescent="0.2">
      <c r="A277" t="str">
        <f>"[spread"&amp;TEXT(C277, "00")&amp;"]"</f>
        <v>[spread47]</v>
      </c>
      <c r="C277">
        <f t="shared" si="1"/>
        <v>47</v>
      </c>
    </row>
    <row r="278" spans="1:3" x14ac:dyDescent="0.2">
      <c r="A278" t="s">
        <v>227</v>
      </c>
      <c r="B278" s="71" t="s">
        <v>427</v>
      </c>
      <c r="C278">
        <f t="shared" si="1"/>
        <v>47</v>
      </c>
    </row>
    <row r="279" spans="1:3" x14ac:dyDescent="0.2">
      <c r="A279" t="s">
        <v>229</v>
      </c>
      <c r="B279" s="75" t="s">
        <v>329</v>
      </c>
      <c r="C279">
        <f t="shared" si="1"/>
        <v>47</v>
      </c>
    </row>
    <row r="280" spans="1:3" x14ac:dyDescent="0.2">
      <c r="A280" t="s">
        <v>231</v>
      </c>
      <c r="B280" t="s">
        <v>335</v>
      </c>
      <c r="C280">
        <f t="shared" si="1"/>
        <v>47</v>
      </c>
    </row>
    <row r="281" spans="1:3" x14ac:dyDescent="0.2">
      <c r="A281" t="s">
        <v>233</v>
      </c>
      <c r="B281" t="s">
        <v>234</v>
      </c>
      <c r="C281">
        <f t="shared" si="1"/>
        <v>47</v>
      </c>
    </row>
    <row r="282" spans="1:3" x14ac:dyDescent="0.2">
      <c r="A282" t="s">
        <v>235</v>
      </c>
      <c r="C282">
        <f t="shared" si="1"/>
        <v>47</v>
      </c>
    </row>
    <row r="283" spans="1:3" x14ac:dyDescent="0.2">
      <c r="A283" t="str">
        <f>"[spread"&amp;TEXT(C283, "00")&amp;"]"</f>
        <v>[spread48]</v>
      </c>
      <c r="C283">
        <f t="shared" si="1"/>
        <v>48</v>
      </c>
    </row>
    <row r="284" spans="1:3" x14ac:dyDescent="0.2">
      <c r="A284" t="s">
        <v>227</v>
      </c>
      <c r="B284" s="71" t="s">
        <v>428</v>
      </c>
      <c r="C284">
        <f t="shared" si="1"/>
        <v>48</v>
      </c>
    </row>
    <row r="285" spans="1:3" x14ac:dyDescent="0.2">
      <c r="A285" t="s">
        <v>229</v>
      </c>
      <c r="B285" s="75" t="s">
        <v>329</v>
      </c>
      <c r="C285">
        <f t="shared" si="1"/>
        <v>48</v>
      </c>
    </row>
    <row r="286" spans="1:3" x14ac:dyDescent="0.2">
      <c r="A286" t="s">
        <v>231</v>
      </c>
      <c r="B286" t="s">
        <v>336</v>
      </c>
      <c r="C286">
        <f t="shared" si="1"/>
        <v>48</v>
      </c>
    </row>
    <row r="287" spans="1:3" x14ac:dyDescent="0.2">
      <c r="A287" t="s">
        <v>233</v>
      </c>
      <c r="B287" t="s">
        <v>234</v>
      </c>
      <c r="C287">
        <f t="shared" si="1"/>
        <v>48</v>
      </c>
    </row>
    <row r="288" spans="1:3" x14ac:dyDescent="0.2">
      <c r="A288" t="s">
        <v>235</v>
      </c>
      <c r="C288">
        <f t="shared" si="1"/>
        <v>48</v>
      </c>
    </row>
    <row r="289" spans="1:3" x14ac:dyDescent="0.2">
      <c r="A289" t="str">
        <f>"[spread"&amp;TEXT(C289, "00")&amp;"]"</f>
        <v>[spread49]</v>
      </c>
      <c r="C289">
        <f t="shared" si="1"/>
        <v>49</v>
      </c>
    </row>
    <row r="290" spans="1:3" x14ac:dyDescent="0.2">
      <c r="A290" t="s">
        <v>227</v>
      </c>
      <c r="B290" s="71" t="s">
        <v>429</v>
      </c>
      <c r="C290">
        <f t="shared" si="1"/>
        <v>49</v>
      </c>
    </row>
    <row r="291" spans="1:3" x14ac:dyDescent="0.2">
      <c r="A291" t="s">
        <v>229</v>
      </c>
      <c r="B291" s="75" t="s">
        <v>329</v>
      </c>
      <c r="C291">
        <f t="shared" si="1"/>
        <v>49</v>
      </c>
    </row>
    <row r="292" spans="1:3" x14ac:dyDescent="0.2">
      <c r="A292" t="s">
        <v>231</v>
      </c>
      <c r="B292" t="s">
        <v>337</v>
      </c>
      <c r="C292">
        <f t="shared" si="1"/>
        <v>49</v>
      </c>
    </row>
    <row r="293" spans="1:3" x14ac:dyDescent="0.2">
      <c r="A293" t="s">
        <v>233</v>
      </c>
      <c r="B293" t="s">
        <v>234</v>
      </c>
      <c r="C293">
        <f t="shared" si="1"/>
        <v>49</v>
      </c>
    </row>
    <row r="294" spans="1:3" x14ac:dyDescent="0.2">
      <c r="A294" t="s">
        <v>235</v>
      </c>
      <c r="C294">
        <f t="shared" si="1"/>
        <v>49</v>
      </c>
    </row>
    <row r="295" spans="1:3" x14ac:dyDescent="0.2">
      <c r="A295" t="str">
        <f>"[spread"&amp;TEXT(C295, "00")&amp;"]"</f>
        <v>[spread50]</v>
      </c>
      <c r="C295">
        <f t="shared" si="1"/>
        <v>50</v>
      </c>
    </row>
    <row r="296" spans="1:3" x14ac:dyDescent="0.2">
      <c r="A296" t="s">
        <v>227</v>
      </c>
      <c r="B296" t="s">
        <v>338</v>
      </c>
      <c r="C296">
        <f t="shared" si="1"/>
        <v>50</v>
      </c>
    </row>
    <row r="297" spans="1:3" x14ac:dyDescent="0.2">
      <c r="A297" t="s">
        <v>229</v>
      </c>
      <c r="B297" s="75" t="s">
        <v>339</v>
      </c>
      <c r="C297">
        <f t="shared" si="1"/>
        <v>50</v>
      </c>
    </row>
    <row r="298" spans="1:3" x14ac:dyDescent="0.2">
      <c r="A298" t="s">
        <v>231</v>
      </c>
      <c r="B298" t="s">
        <v>340</v>
      </c>
      <c r="C298">
        <f t="shared" si="1"/>
        <v>50</v>
      </c>
    </row>
    <row r="299" spans="1:3" x14ac:dyDescent="0.2">
      <c r="A299" t="s">
        <v>233</v>
      </c>
      <c r="B299" t="s">
        <v>234</v>
      </c>
      <c r="C299">
        <f t="shared" si="1"/>
        <v>50</v>
      </c>
    </row>
    <row r="300" spans="1:3" x14ac:dyDescent="0.2">
      <c r="A300" t="s">
        <v>235</v>
      </c>
      <c r="C300">
        <f t="shared" si="1"/>
        <v>50</v>
      </c>
    </row>
    <row r="301" spans="1:3" x14ac:dyDescent="0.2">
      <c r="A301" t="str">
        <f>"[spread"&amp;TEXT(C301, "00")&amp;"]"</f>
        <v>[spread51]</v>
      </c>
      <c r="C301">
        <f t="shared" si="1"/>
        <v>51</v>
      </c>
    </row>
    <row r="302" spans="1:3" x14ac:dyDescent="0.2">
      <c r="A302" t="s">
        <v>227</v>
      </c>
      <c r="B302" t="s">
        <v>341</v>
      </c>
      <c r="C302">
        <f t="shared" si="1"/>
        <v>51</v>
      </c>
    </row>
    <row r="303" spans="1:3" x14ac:dyDescent="0.2">
      <c r="A303" t="s">
        <v>229</v>
      </c>
      <c r="B303" s="75" t="s">
        <v>339</v>
      </c>
      <c r="C303">
        <f t="shared" si="1"/>
        <v>51</v>
      </c>
    </row>
    <row r="304" spans="1:3" x14ac:dyDescent="0.2">
      <c r="A304" t="s">
        <v>231</v>
      </c>
      <c r="B304" t="s">
        <v>342</v>
      </c>
      <c r="C304">
        <f t="shared" si="1"/>
        <v>51</v>
      </c>
    </row>
    <row r="305" spans="1:3" x14ac:dyDescent="0.2">
      <c r="A305" t="s">
        <v>233</v>
      </c>
      <c r="B305" t="s">
        <v>234</v>
      </c>
      <c r="C305">
        <f t="shared" si="1"/>
        <v>51</v>
      </c>
    </row>
    <row r="306" spans="1:3" x14ac:dyDescent="0.2">
      <c r="A306" t="s">
        <v>235</v>
      </c>
      <c r="C306">
        <f t="shared" si="1"/>
        <v>51</v>
      </c>
    </row>
    <row r="307" spans="1:3" x14ac:dyDescent="0.2">
      <c r="A307" t="str">
        <f>"[spread"&amp;TEXT(C307, "00")&amp;"]"</f>
        <v>[spread52]</v>
      </c>
      <c r="C307">
        <f t="shared" si="1"/>
        <v>52</v>
      </c>
    </row>
    <row r="308" spans="1:3" x14ac:dyDescent="0.2">
      <c r="A308" t="s">
        <v>227</v>
      </c>
      <c r="B308" t="s">
        <v>343</v>
      </c>
      <c r="C308">
        <f t="shared" si="1"/>
        <v>52</v>
      </c>
    </row>
    <row r="309" spans="1:3" x14ac:dyDescent="0.2">
      <c r="A309" t="s">
        <v>229</v>
      </c>
      <c r="B309" s="75" t="s">
        <v>339</v>
      </c>
      <c r="C309">
        <f t="shared" si="1"/>
        <v>52</v>
      </c>
    </row>
    <row r="310" spans="1:3" x14ac:dyDescent="0.2">
      <c r="A310" t="s">
        <v>231</v>
      </c>
      <c r="B310" t="s">
        <v>344</v>
      </c>
      <c r="C310">
        <f t="shared" si="1"/>
        <v>52</v>
      </c>
    </row>
    <row r="311" spans="1:3" x14ac:dyDescent="0.2">
      <c r="A311" t="s">
        <v>233</v>
      </c>
      <c r="B311" t="s">
        <v>234</v>
      </c>
      <c r="C311">
        <f t="shared" si="1"/>
        <v>52</v>
      </c>
    </row>
    <row r="312" spans="1:3" x14ac:dyDescent="0.2">
      <c r="A312" t="s">
        <v>235</v>
      </c>
      <c r="C312">
        <f t="shared" si="1"/>
        <v>52</v>
      </c>
    </row>
    <row r="313" spans="1:3" x14ac:dyDescent="0.2">
      <c r="A313" t="str">
        <f>"[spread"&amp;TEXT(C313, "00")&amp;"]"</f>
        <v>[spread53]</v>
      </c>
      <c r="C313">
        <f t="shared" si="1"/>
        <v>53</v>
      </c>
    </row>
    <row r="314" spans="1:3" x14ac:dyDescent="0.2">
      <c r="A314" t="s">
        <v>227</v>
      </c>
      <c r="B314" t="s">
        <v>345</v>
      </c>
      <c r="C314">
        <f t="shared" si="1"/>
        <v>53</v>
      </c>
    </row>
    <row r="315" spans="1:3" x14ac:dyDescent="0.2">
      <c r="A315" t="s">
        <v>229</v>
      </c>
      <c r="B315" s="75" t="s">
        <v>339</v>
      </c>
      <c r="C315">
        <f t="shared" si="1"/>
        <v>53</v>
      </c>
    </row>
    <row r="316" spans="1:3" x14ac:dyDescent="0.2">
      <c r="A316" t="s">
        <v>231</v>
      </c>
      <c r="B316" t="s">
        <v>346</v>
      </c>
      <c r="C316">
        <f t="shared" si="1"/>
        <v>53</v>
      </c>
    </row>
    <row r="317" spans="1:3" x14ac:dyDescent="0.2">
      <c r="A317" t="s">
        <v>233</v>
      </c>
      <c r="B317" t="s">
        <v>234</v>
      </c>
      <c r="C317">
        <f t="shared" si="1"/>
        <v>53</v>
      </c>
    </row>
    <row r="318" spans="1:3" x14ac:dyDescent="0.2">
      <c r="A318" t="s">
        <v>235</v>
      </c>
      <c r="C318">
        <f t="shared" si="1"/>
        <v>53</v>
      </c>
    </row>
    <row r="320" spans="1:3" x14ac:dyDescent="0.2">
      <c r="A320" t="s">
        <v>244</v>
      </c>
    </row>
    <row r="321" spans="1:1" x14ac:dyDescent="0.2">
      <c r="A321" t="s">
        <v>347</v>
      </c>
    </row>
    <row r="322" spans="1:1" x14ac:dyDescent="0.2">
      <c r="A322" t="s">
        <v>246</v>
      </c>
    </row>
    <row r="323" spans="1:1" x14ac:dyDescent="0.2">
      <c r="A323" t="s">
        <v>247</v>
      </c>
    </row>
    <row r="324" spans="1:1" x14ac:dyDescent="0.2">
      <c r="A324" t="s">
        <v>248</v>
      </c>
    </row>
    <row r="325" spans="1:1" x14ac:dyDescent="0.2">
      <c r="A325" t="s">
        <v>348</v>
      </c>
    </row>
    <row r="326" spans="1:1" x14ac:dyDescent="0.2">
      <c r="A326" t="s">
        <v>349</v>
      </c>
    </row>
    <row r="327" spans="1:1" x14ac:dyDescent="0.2">
      <c r="A327" t="s">
        <v>350</v>
      </c>
    </row>
    <row r="328" spans="1:1" x14ac:dyDescent="0.2">
      <c r="A328" t="s">
        <v>351</v>
      </c>
    </row>
    <row r="329" spans="1:1" x14ac:dyDescent="0.2">
      <c r="A329" t="s">
        <v>352</v>
      </c>
    </row>
    <row r="330" spans="1:1" x14ac:dyDescent="0.2">
      <c r="A330" t="s">
        <v>353</v>
      </c>
    </row>
    <row r="331" spans="1:1" x14ac:dyDescent="0.2">
      <c r="A331" t="s">
        <v>354</v>
      </c>
    </row>
    <row r="332" spans="1:1" x14ac:dyDescent="0.2">
      <c r="A332" t="s">
        <v>355</v>
      </c>
    </row>
    <row r="333" spans="1:1" x14ac:dyDescent="0.2">
      <c r="A333" t="s">
        <v>356</v>
      </c>
    </row>
    <row r="334" spans="1:1" x14ac:dyDescent="0.2">
      <c r="A334" t="s">
        <v>357</v>
      </c>
    </row>
    <row r="335" spans="1:1" x14ac:dyDescent="0.2">
      <c r="A335" t="s">
        <v>358</v>
      </c>
    </row>
    <row r="336" spans="1:1" x14ac:dyDescent="0.2">
      <c r="A336" t="s">
        <v>359</v>
      </c>
    </row>
    <row r="337" spans="1:1" x14ac:dyDescent="0.2">
      <c r="A337" t="s">
        <v>360</v>
      </c>
    </row>
    <row r="338" spans="1:1" x14ac:dyDescent="0.2">
      <c r="A338" t="s">
        <v>361</v>
      </c>
    </row>
    <row r="339" spans="1:1" x14ac:dyDescent="0.2">
      <c r="A339" t="s">
        <v>362</v>
      </c>
    </row>
    <row r="340" spans="1:1" x14ac:dyDescent="0.2">
      <c r="A340" t="s">
        <v>363</v>
      </c>
    </row>
    <row r="341" spans="1:1" x14ac:dyDescent="0.2">
      <c r="A341" t="s">
        <v>364</v>
      </c>
    </row>
    <row r="342" spans="1:1" x14ac:dyDescent="0.2">
      <c r="A342" t="s">
        <v>365</v>
      </c>
    </row>
    <row r="343" spans="1:1" x14ac:dyDescent="0.2">
      <c r="A343" t="s">
        <v>366</v>
      </c>
    </row>
    <row r="344" spans="1:1" x14ac:dyDescent="0.2">
      <c r="A344" t="s">
        <v>367</v>
      </c>
    </row>
    <row r="345" spans="1:1" x14ac:dyDescent="0.2">
      <c r="A345" t="s">
        <v>368</v>
      </c>
    </row>
    <row r="346" spans="1:1" x14ac:dyDescent="0.2">
      <c r="A346" t="s">
        <v>369</v>
      </c>
    </row>
    <row r="347" spans="1:1" x14ac:dyDescent="0.2">
      <c r="A347" t="s">
        <v>370</v>
      </c>
    </row>
    <row r="348" spans="1:1" x14ac:dyDescent="0.2">
      <c r="A348" t="s">
        <v>371</v>
      </c>
    </row>
    <row r="349" spans="1:1" x14ac:dyDescent="0.2">
      <c r="A349" t="s">
        <v>372</v>
      </c>
    </row>
    <row r="350" spans="1:1" x14ac:dyDescent="0.2">
      <c r="A350" t="s">
        <v>373</v>
      </c>
    </row>
    <row r="351" spans="1:1" x14ac:dyDescent="0.2">
      <c r="A351" t="s">
        <v>374</v>
      </c>
    </row>
    <row r="352" spans="1:1" x14ac:dyDescent="0.2">
      <c r="A352" t="s">
        <v>375</v>
      </c>
    </row>
    <row r="353" spans="1:1" x14ac:dyDescent="0.2">
      <c r="A353" t="s">
        <v>376</v>
      </c>
    </row>
    <row r="354" spans="1:1" x14ac:dyDescent="0.2">
      <c r="A354" t="s">
        <v>377</v>
      </c>
    </row>
    <row r="355" spans="1:1" x14ac:dyDescent="0.2">
      <c r="A355" t="s">
        <v>378</v>
      </c>
    </row>
    <row r="356" spans="1:1" x14ac:dyDescent="0.2">
      <c r="A356" t="s">
        <v>379</v>
      </c>
    </row>
    <row r="357" spans="1:1" x14ac:dyDescent="0.2">
      <c r="A357" t="s">
        <v>380</v>
      </c>
    </row>
    <row r="358" spans="1:1" x14ac:dyDescent="0.2">
      <c r="A358" t="s">
        <v>381</v>
      </c>
    </row>
    <row r="359" spans="1:1" x14ac:dyDescent="0.2">
      <c r="A359" t="s">
        <v>382</v>
      </c>
    </row>
    <row r="360" spans="1:1" x14ac:dyDescent="0.2">
      <c r="A360" t="s">
        <v>383</v>
      </c>
    </row>
    <row r="361" spans="1:1" x14ac:dyDescent="0.2">
      <c r="A361" t="s">
        <v>384</v>
      </c>
    </row>
    <row r="362" spans="1:1" x14ac:dyDescent="0.2">
      <c r="A362" t="s">
        <v>385</v>
      </c>
    </row>
    <row r="363" spans="1:1" x14ac:dyDescent="0.2">
      <c r="A363" t="s">
        <v>386</v>
      </c>
    </row>
    <row r="364" spans="1:1" x14ac:dyDescent="0.2">
      <c r="A364" t="s">
        <v>387</v>
      </c>
    </row>
    <row r="365" spans="1:1" x14ac:dyDescent="0.2">
      <c r="A365" t="s">
        <v>388</v>
      </c>
    </row>
    <row r="366" spans="1:1" x14ac:dyDescent="0.2">
      <c r="A366" t="s">
        <v>389</v>
      </c>
    </row>
    <row r="367" spans="1:1" x14ac:dyDescent="0.2">
      <c r="A367" t="s">
        <v>390</v>
      </c>
    </row>
    <row r="368" spans="1:1" x14ac:dyDescent="0.2">
      <c r="A368" t="s">
        <v>391</v>
      </c>
    </row>
    <row r="369" spans="1:1" x14ac:dyDescent="0.2">
      <c r="A369" t="s">
        <v>392</v>
      </c>
    </row>
    <row r="370" spans="1:1" x14ac:dyDescent="0.2">
      <c r="A370" t="s">
        <v>403</v>
      </c>
    </row>
    <row r="371" spans="1:1" x14ac:dyDescent="0.2">
      <c r="A371" t="str">
        <f>IF(INFO!$D$14=1, "writeSpreadDirect(#spread50#)", "")</f>
        <v/>
      </c>
    </row>
    <row r="372" spans="1:1" x14ac:dyDescent="0.2">
      <c r="A372" t="str">
        <f>IF(INFO!$D$14=1, "writeSpreadDirect(#spread51#)", "")</f>
        <v/>
      </c>
    </row>
    <row r="373" spans="1:1" x14ac:dyDescent="0.2">
      <c r="A373" t="str">
        <f>IF(INFO!$D$14=1, "writeSpreadDirect(#spread52#)", "")</f>
        <v/>
      </c>
    </row>
    <row r="374" spans="1:1" x14ac:dyDescent="0.2">
      <c r="A374" t="str">
        <f>IF(INFO!$D$14=1, "writeSpreadDirect(#spread53#)", "")</f>
        <v/>
      </c>
    </row>
    <row r="375" spans="1:1" x14ac:dyDescent="0.2">
      <c r="A375" t="str">
        <f>IF(INFO!$D$14&lt;&gt;1,"hiddenSheet(来店客数推移)","")</f>
        <v>hiddenSheet(来店客数推移)</v>
      </c>
    </row>
    <row r="376" spans="1:1" x14ac:dyDescent="0.2">
      <c r="A376" t="s">
        <v>261</v>
      </c>
    </row>
    <row r="377" spans="1:1" x14ac:dyDescent="0.2">
      <c r="A377" t="s">
        <v>393</v>
      </c>
    </row>
  </sheetData>
  <phoneticPr fontId="2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0"/>
  <sheetViews>
    <sheetView topLeftCell="A4" workbookViewId="0">
      <selection activeCell="D26" sqref="D26:F27"/>
    </sheetView>
  </sheetViews>
  <sheetFormatPr defaultColWidth="9.36328125" defaultRowHeight="13" x14ac:dyDescent="0.2"/>
  <sheetData>
    <row r="1" spans="1:3" x14ac:dyDescent="0.2">
      <c r="B1">
        <v>50</v>
      </c>
      <c r="C1">
        <v>42</v>
      </c>
    </row>
    <row r="2" spans="1:3" x14ac:dyDescent="0.2">
      <c r="A2" t="s">
        <v>244</v>
      </c>
    </row>
    <row r="3" spans="1:3" x14ac:dyDescent="0.2">
      <c r="A3" t="s">
        <v>394</v>
      </c>
    </row>
    <row r="4" spans="1:3" x14ac:dyDescent="0.2">
      <c r="A4" t="str">
        <f>"hiddenRows("&amp;B4&amp;"+x,@CONDITION1_COUNT,"&amp;C4&amp;")"</f>
        <v>hiddenRows(9+x,@CONDITION1_COUNT,58)</v>
      </c>
      <c r="B4">
        <v>9</v>
      </c>
      <c r="C4">
        <f t="shared" ref="C4:C5" si="0">B4+$B$1-1</f>
        <v>58</v>
      </c>
    </row>
    <row r="5" spans="1:3" x14ac:dyDescent="0.2">
      <c r="A5" t="str">
        <f>"hiddenRows("&amp;B5&amp;"+x,@CATEGORY_COUNT,"&amp;C5&amp;")"</f>
        <v>hiddenRows(119+x,@CATEGORY_COUNT,168)</v>
      </c>
      <c r="B5">
        <v>119</v>
      </c>
      <c r="C5">
        <f t="shared" si="0"/>
        <v>168</v>
      </c>
    </row>
    <row r="6" spans="1:3" x14ac:dyDescent="0.2">
      <c r="A6" t="s">
        <v>395</v>
      </c>
    </row>
    <row r="7" spans="1:3" x14ac:dyDescent="0.2">
      <c r="A7" t="str">
        <f>"hiddenRows("&amp;B7&amp;"+x,@CONDITION1_COUNT,"&amp;C7&amp;")"</f>
        <v>hiddenRows(9+x,@CONDITION1_COUNT,58)</v>
      </c>
      <c r="B7">
        <v>9</v>
      </c>
      <c r="C7">
        <f>B7+$B$1-1</f>
        <v>58</v>
      </c>
    </row>
    <row r="8" spans="1:3" x14ac:dyDescent="0.2">
      <c r="A8" t="s">
        <v>396</v>
      </c>
    </row>
    <row r="9" spans="1:3" x14ac:dyDescent="0.2">
      <c r="A9" t="str">
        <f t="shared" ref="A9:A11" si="1">"hiddenRows("&amp;B9&amp;"+x,@CONDITION1_COUNT,"&amp;C9&amp;")"</f>
        <v>hiddenRows(34+x,@CONDITION1_COUNT,83)</v>
      </c>
      <c r="B9">
        <v>34</v>
      </c>
      <c r="C9">
        <f t="shared" ref="C9:C11" si="2">B9+$B$1-1</f>
        <v>83</v>
      </c>
    </row>
    <row r="10" spans="1:3" x14ac:dyDescent="0.2">
      <c r="A10" t="str">
        <f t="shared" si="1"/>
        <v>hiddenRows(90+x,@CONDITION1_COUNT,139)</v>
      </c>
      <c r="B10">
        <v>90</v>
      </c>
      <c r="C10">
        <f t="shared" si="2"/>
        <v>139</v>
      </c>
    </row>
    <row r="11" spans="1:3" x14ac:dyDescent="0.2">
      <c r="A11" t="str">
        <f t="shared" si="1"/>
        <v>hiddenRows(176+x,@CONDITION1_COUNT,225)</v>
      </c>
      <c r="B11">
        <v>176</v>
      </c>
      <c r="C11">
        <f t="shared" si="2"/>
        <v>225</v>
      </c>
    </row>
    <row r="12" spans="1:3" x14ac:dyDescent="0.2">
      <c r="A12" t="str">
        <f>"hiddenColumns("&amp;B12&amp;"+x,@TOTAL_PERIOD,"&amp;C12&amp;")"</f>
        <v>hiddenColumns(4+x,@TOTAL_PERIOD,45)</v>
      </c>
      <c r="B12">
        <v>4</v>
      </c>
      <c r="C12">
        <f>B12+$C$1-1</f>
        <v>45</v>
      </c>
    </row>
    <row r="13" spans="1:3" x14ac:dyDescent="0.2">
      <c r="A13" t="s">
        <v>397</v>
      </c>
    </row>
    <row r="14" spans="1:3" x14ac:dyDescent="0.2">
      <c r="A14" t="str">
        <f t="shared" ref="A14:A15" si="3">"hiddenRows("&amp;B14&amp;"+x,@CONDITION1_COUNT,"&amp;C14&amp;")"</f>
        <v>hiddenRows(34+x,@CONDITION1_COUNT,83)</v>
      </c>
      <c r="B14">
        <v>34</v>
      </c>
      <c r="C14">
        <f t="shared" ref="C14:C15" si="4">B14+$B$1-1</f>
        <v>83</v>
      </c>
    </row>
    <row r="15" spans="1:3" x14ac:dyDescent="0.2">
      <c r="A15" t="str">
        <f t="shared" si="3"/>
        <v>hiddenRows(174+x,@CONDITION1_COUNT,223)</v>
      </c>
      <c r="B15">
        <v>174</v>
      </c>
      <c r="C15">
        <f t="shared" si="4"/>
        <v>223</v>
      </c>
    </row>
    <row r="16" spans="1:3" x14ac:dyDescent="0.2">
      <c r="A16" t="str">
        <f>"hiddenColumns("&amp;B16&amp;"+x,@TOTAL_PERIOD,"&amp;C16&amp;")"</f>
        <v>hiddenColumns(4+x,@TOTAL_PERIOD,45)</v>
      </c>
      <c r="B16">
        <v>4</v>
      </c>
      <c r="C16">
        <f>B16+$C$1-1</f>
        <v>45</v>
      </c>
    </row>
    <row r="17" spans="1:6" x14ac:dyDescent="0.2">
      <c r="A17" t="s">
        <v>398</v>
      </c>
    </row>
    <row r="18" spans="1:6" x14ac:dyDescent="0.2">
      <c r="A18" t="str">
        <f t="shared" ref="A18:A19" si="5">"hiddenRows("&amp;B18&amp;"+x,@CONDITION1_COUNT,"&amp;C18&amp;")"</f>
        <v>hiddenRows(34+x,@CONDITION1_COUNT,83)</v>
      </c>
      <c r="B18">
        <v>34</v>
      </c>
      <c r="C18">
        <f t="shared" ref="C18:C19" si="6">B18+$B$1-1</f>
        <v>83</v>
      </c>
    </row>
    <row r="19" spans="1:6" x14ac:dyDescent="0.2">
      <c r="A19" t="str">
        <f t="shared" si="5"/>
        <v>hiddenRows(230+x,@CONDITION1_COUNT,279)</v>
      </c>
      <c r="B19">
        <v>230</v>
      </c>
      <c r="C19">
        <f t="shared" si="6"/>
        <v>279</v>
      </c>
    </row>
    <row r="20" spans="1:6" x14ac:dyDescent="0.2">
      <c r="A20" t="str">
        <f>"hiddenColumns("&amp;B20&amp;"+x,@TOTAL_PERIOD,"&amp;C20&amp;")"</f>
        <v>hiddenColumns(4+x,@TOTAL_PERIOD,45)</v>
      </c>
      <c r="B20">
        <v>4</v>
      </c>
      <c r="C20">
        <f>B20+$C$1-1</f>
        <v>45</v>
      </c>
    </row>
    <row r="21" spans="1:6" x14ac:dyDescent="0.2">
      <c r="A21" t="s">
        <v>399</v>
      </c>
    </row>
    <row r="22" spans="1:6" x14ac:dyDescent="0.2">
      <c r="A22" t="str">
        <f t="shared" ref="A22:A23" si="7">"hiddenRows("&amp;B22&amp;"+x,@CONDITION1_COUNT,"&amp;C22&amp;")"</f>
        <v>hiddenRows(34+x,@CONDITION1_COUNT,83)</v>
      </c>
      <c r="B22">
        <v>34</v>
      </c>
      <c r="C22">
        <f t="shared" ref="C22:C24" si="8">B22+$B$1-1</f>
        <v>83</v>
      </c>
    </row>
    <row r="23" spans="1:6" x14ac:dyDescent="0.2">
      <c r="A23" t="str">
        <f t="shared" si="7"/>
        <v>hiddenRows(170+x,@CONDITION1_COUNT,219)</v>
      </c>
      <c r="B23">
        <v>170</v>
      </c>
      <c r="C23">
        <f t="shared" si="8"/>
        <v>219</v>
      </c>
    </row>
    <row r="24" spans="1:6" x14ac:dyDescent="0.2">
      <c r="A24" t="str">
        <f>"hiddenRows("&amp;B24&amp;"+(31*x),@CONDITION1_COUNT,"&amp;C24*31&amp;")"</f>
        <v>hiddenRows(274+(31*x),@CONDITION1_COUNT,10013)</v>
      </c>
      <c r="B24">
        <v>274</v>
      </c>
      <c r="C24">
        <f t="shared" si="8"/>
        <v>323</v>
      </c>
    </row>
    <row r="25" spans="1:6" x14ac:dyDescent="0.2">
      <c r="A25" t="str">
        <f>"hiddenColumns("&amp;B25&amp;"+x,@TOTAL_PERIOD,"&amp;C25&amp;")"</f>
        <v>hiddenColumns(4+x,@TOTAL_PERIOD,45)</v>
      </c>
      <c r="B25">
        <v>4</v>
      </c>
      <c r="C25">
        <f>B25+$C$1-1</f>
        <v>45</v>
      </c>
    </row>
    <row r="26" spans="1:6" x14ac:dyDescent="0.2">
      <c r="D26" t="s">
        <v>400</v>
      </c>
    </row>
    <row r="27" spans="1:6" x14ac:dyDescent="0.2">
      <c r="D27" t="str">
        <f>"hiddenColumns("&amp;E27&amp;"+x,@TOTAL_PERIOD,"&amp;F27&amp;")"</f>
        <v>hiddenColumns(4+x,@TOTAL_PERIOD,45)</v>
      </c>
      <c r="E27">
        <v>4</v>
      </c>
      <c r="F27">
        <f>E27+$C$1-1</f>
        <v>45</v>
      </c>
    </row>
    <row r="28" spans="1:6" x14ac:dyDescent="0.2">
      <c r="A28" t="s">
        <v>401</v>
      </c>
    </row>
    <row r="29" spans="1:6" x14ac:dyDescent="0.2">
      <c r="A29" t="str">
        <f>"hiddenColumns("&amp;B29&amp;"+x,@TOTAL_PERIOD,"&amp;C29&amp;")"</f>
        <v>hiddenColumns(4+x,@TOTAL_PERIOD,45)</v>
      </c>
      <c r="B29">
        <v>4</v>
      </c>
      <c r="C29">
        <f>B29+$C$1-1</f>
        <v>45</v>
      </c>
    </row>
    <row r="30" spans="1:6" x14ac:dyDescent="0.2">
      <c r="A30" t="s">
        <v>402</v>
      </c>
    </row>
  </sheetData>
  <phoneticPr fontId="2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77</vt:i4>
      </vt:variant>
    </vt:vector>
  </HeadingPairs>
  <TitlesOfParts>
    <vt:vector size="93" baseType="lpstr">
      <vt:lpstr>売上実績</vt:lpstr>
      <vt:lpstr>自社シェア</vt:lpstr>
      <vt:lpstr>実績推移</vt:lpstr>
      <vt:lpstr>構成比推移</vt:lpstr>
      <vt:lpstr>平均売価推移</vt:lpstr>
      <vt:lpstr>Sheet1</vt:lpstr>
      <vt:lpstr>販売指数</vt:lpstr>
      <vt:lpstr>INFO</vt:lpstr>
      <vt:lpstr>DATA</vt:lpstr>
      <vt:lpstr>来店客数推移</vt:lpstr>
      <vt:lpstr>$$SHEETDATA1$$</vt:lpstr>
      <vt:lpstr>$$SHEETRANGE$$</vt:lpstr>
      <vt:lpstr>$$SHEET$$</vt:lpstr>
      <vt:lpstr>$$INFO命令$$</vt:lpstr>
      <vt:lpstr>$$DATA命令1$$</vt:lpstr>
      <vt:lpstr>$$RANGE命令$$</vt:lpstr>
      <vt:lpstr>PI値モード名称</vt:lpstr>
      <vt:lpstr>構成比推移!Print_Area</vt:lpstr>
      <vt:lpstr>自社シェア!Print_Area</vt:lpstr>
      <vt:lpstr>実績推移!Print_Area</vt:lpstr>
      <vt:lpstr>売上実績!Print_Area</vt:lpstr>
      <vt:lpstr>販売指数!Print_Area</vt:lpstr>
      <vt:lpstr>平均売価推移!Print_Area</vt:lpstr>
      <vt:lpstr>来店客数推移!Print_Area</vt:lpstr>
      <vt:lpstr>リスト用値単位</vt:lpstr>
      <vt:lpstr>項目</vt:lpstr>
      <vt:lpstr>合算前年比較シェア</vt:lpstr>
      <vt:lpstr>合算前年比較シェア合計</vt:lpstr>
      <vt:lpstr>合算前年比較データ</vt:lpstr>
      <vt:lpstr>合算前年比較データ合計</vt:lpstr>
      <vt:lpstr>合算前年分析シェア</vt:lpstr>
      <vt:lpstr>合算前年分析シェア合計</vt:lpstr>
      <vt:lpstr>合算前年分析データ</vt:lpstr>
      <vt:lpstr>合算前年分析データ合計</vt:lpstr>
      <vt:lpstr>合算比較シェア</vt:lpstr>
      <vt:lpstr>合算比較シェア合計</vt:lpstr>
      <vt:lpstr>合算比較データ</vt:lpstr>
      <vt:lpstr>合算比較データ合計</vt:lpstr>
      <vt:lpstr>合算分析シェア</vt:lpstr>
      <vt:lpstr>合算分析シェア合計</vt:lpstr>
      <vt:lpstr>合算分析データ</vt:lpstr>
      <vt:lpstr>合算分析データ合計</vt:lpstr>
      <vt:lpstr>自社名称</vt:lpstr>
      <vt:lpstr>出力日付</vt:lpstr>
      <vt:lpstr>前年比較シェア</vt:lpstr>
      <vt:lpstr>前年比較シェア合計</vt:lpstr>
      <vt:lpstr>前年比較データ</vt:lpstr>
      <vt:lpstr>前年比較データ合計</vt:lpstr>
      <vt:lpstr>前年分析シェア</vt:lpstr>
      <vt:lpstr>前年分析シェア合計</vt:lpstr>
      <vt:lpstr>前年分析データ</vt:lpstr>
      <vt:lpstr>前年分析データ合計</vt:lpstr>
      <vt:lpstr>値単位リスト</vt:lpstr>
      <vt:lpstr>年度開始月</vt:lpstr>
      <vt:lpstr>年度開始年月日</vt:lpstr>
      <vt:lpstr>比較POS名称</vt:lpstr>
      <vt:lpstr>比較シェア</vt:lpstr>
      <vt:lpstr>比較シェア合計</vt:lpstr>
      <vt:lpstr>比較データ</vt:lpstr>
      <vt:lpstr>比較データ合計</vt:lpstr>
      <vt:lpstr>比較前年来店客数</vt:lpstr>
      <vt:lpstr>比較来店客数</vt:lpstr>
      <vt:lpstr>分析POS名称</vt:lpstr>
      <vt:lpstr>分析オプション</vt:lpstr>
      <vt:lpstr>分析カテゴリー</vt:lpstr>
      <vt:lpstr>分析シェア</vt:lpstr>
      <vt:lpstr>分析シェア合計</vt:lpstr>
      <vt:lpstr>分析データ</vt:lpstr>
      <vt:lpstr>分析データ合計</vt:lpstr>
      <vt:lpstr>分析開始週</vt:lpstr>
      <vt:lpstr>分析開始年月日</vt:lpstr>
      <vt:lpstr>分析種別名称</vt:lpstr>
      <vt:lpstr>分析終了週</vt:lpstr>
      <vt:lpstr>分析終了年月日</vt:lpstr>
      <vt:lpstr>分析数</vt:lpstr>
      <vt:lpstr>分析前年来店客数</vt:lpstr>
      <vt:lpstr>分析来店客数</vt:lpstr>
      <vt:lpstr>累計前年比較シェア</vt:lpstr>
      <vt:lpstr>累計前年比較シェア期間合計</vt:lpstr>
      <vt:lpstr>累計前年比較データ</vt:lpstr>
      <vt:lpstr>累計前年比較データ期間合計</vt:lpstr>
      <vt:lpstr>累計前年分析シェア</vt:lpstr>
      <vt:lpstr>累計前年分析シェア期間合計</vt:lpstr>
      <vt:lpstr>累計前年分析データ</vt:lpstr>
      <vt:lpstr>累計前年分析データ期間合計</vt:lpstr>
      <vt:lpstr>累計比較シェア</vt:lpstr>
      <vt:lpstr>累計比較シェア期間合計</vt:lpstr>
      <vt:lpstr>累計比較データ</vt:lpstr>
      <vt:lpstr>累計比較データ期間合計</vt:lpstr>
      <vt:lpstr>累計分析シェア</vt:lpstr>
      <vt:lpstr>累計分析シェア期間合計</vt:lpstr>
      <vt:lpstr>累計分析データ</vt:lpstr>
      <vt:lpstr>累計分析データ期間合計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濵地雅也</cp:lastModifiedBy>
  <dcterms:modified xsi:type="dcterms:W3CDTF">2022-12-03T03:06:02Z</dcterms:modified>
</cp:coreProperties>
</file>