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a1048554\Desktop\その他\ITパスポート\主成分分析\"/>
    </mc:Choice>
  </mc:AlternateContent>
  <xr:revisionPtr revIDLastSave="0" documentId="13_ncr:1_{AE5338D4-E916-44B7-8551-FED1B9B524E2}" xr6:coauthVersionLast="47" xr6:coauthVersionMax="47" xr10:uidLastSave="{00000000-0000-0000-0000-000000000000}"/>
  <bookViews>
    <workbookView xWindow="445" yWindow="183" windowWidth="24519" windowHeight="13000" activeTab="1" xr2:uid="{00000000-000D-0000-FFFF-FFFF00000000}"/>
  </bookViews>
  <sheets>
    <sheet name="Sheet1" sheetId="1" r:id="rId1"/>
    <sheet name="Sheet2" sheetId="2" r:id="rId2"/>
  </sheets>
  <definedNames>
    <definedName name="solver_adj" localSheetId="1" hidden="1">Sheet2!$B$9:$G$9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Sheet2!$H$9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1</definedName>
    <definedName name="solver_nwt" localSheetId="1" hidden="1">1</definedName>
    <definedName name="solver_opt" localSheetId="1" hidden="1">Sheet2!$O$8</definedName>
    <definedName name="solver_pre" localSheetId="1" hidden="1">0.000001</definedName>
    <definedName name="solver_rbv" localSheetId="1" hidden="1">1</definedName>
    <definedName name="solver_rel1" localSheetId="1" hidden="1">2</definedName>
    <definedName name="solver_rhs1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4" i="2" l="1"/>
  <c r="I3" i="2"/>
  <c r="J3" i="2"/>
  <c r="K3" i="2"/>
  <c r="L3" i="2"/>
  <c r="M3" i="2"/>
  <c r="N3" i="2"/>
  <c r="I4" i="2"/>
  <c r="J4" i="2"/>
  <c r="K4" i="2"/>
  <c r="L4" i="2"/>
  <c r="M4" i="2"/>
  <c r="N4" i="2"/>
  <c r="I5" i="2"/>
  <c r="J5" i="2"/>
  <c r="K5" i="2"/>
  <c r="L5" i="2"/>
  <c r="M5" i="2"/>
  <c r="N5" i="2"/>
  <c r="I6" i="2"/>
  <c r="J6" i="2"/>
  <c r="K6" i="2"/>
  <c r="L6" i="2"/>
  <c r="M6" i="2"/>
  <c r="N6" i="2"/>
  <c r="I7" i="2"/>
  <c r="J7" i="2"/>
  <c r="K7" i="2"/>
  <c r="L7" i="2"/>
  <c r="M7" i="2"/>
  <c r="N7" i="2"/>
  <c r="N2" i="2"/>
  <c r="J2" i="2"/>
  <c r="K2" i="2"/>
  <c r="L2" i="2"/>
  <c r="M2" i="2"/>
  <c r="I2" i="2"/>
  <c r="H9" i="2"/>
  <c r="O2" i="2" l="1"/>
  <c r="O4" i="2"/>
  <c r="O3" i="2"/>
  <c r="O5" i="2"/>
  <c r="O6" i="2"/>
  <c r="O7" i="2"/>
  <c r="O8" i="2" l="1"/>
</calcChain>
</file>

<file path=xl/sharedStrings.xml><?xml version="1.0" encoding="utf-8"?>
<sst xmlns="http://schemas.openxmlformats.org/spreadsheetml/2006/main" count="29" uniqueCount="17">
  <si>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</si>
  <si>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</si>
  <si>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</si>
  <si>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</si>
  <si>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</si>
  <si>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</si>
  <si>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</si>
  <si>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英語</t>
    <rPh sb="0" eb="2">
      <t>エイゴ</t>
    </rPh>
    <phoneticPr fontId="1"/>
  </si>
  <si>
    <t>国語</t>
    <rPh sb="0" eb="2">
      <t>コクゴ</t>
    </rPh>
    <phoneticPr fontId="1"/>
  </si>
  <si>
    <t>地理</t>
    <rPh sb="0" eb="2">
      <t>チリ</t>
    </rPh>
    <phoneticPr fontId="1"/>
  </si>
  <si>
    <t>数学</t>
    <rPh sb="0" eb="2">
      <t>スウガク</t>
    </rPh>
    <phoneticPr fontId="1"/>
  </si>
  <si>
    <t>化学</t>
    <rPh sb="0" eb="2">
      <t>カガク</t>
    </rPh>
    <phoneticPr fontId="1"/>
  </si>
  <si>
    <t>物理</t>
    <rPh sb="0" eb="2">
      <t>ブツリ</t>
    </rPh>
    <phoneticPr fontId="1"/>
  </si>
  <si>
    <t>主成分</t>
    <rPh sb="0" eb="3">
      <t>シュセイブン</t>
    </rPh>
    <phoneticPr fontId="1"/>
  </si>
  <si>
    <t>主成分スコア</t>
    <rPh sb="0" eb="3">
      <t>シュセイブン</t>
    </rPh>
    <phoneticPr fontId="1"/>
  </si>
  <si>
    <t>固有値</t>
    <rPh sb="0" eb="3">
      <t>コユウチ</t>
    </rPh>
    <phoneticPr fontId="1"/>
  </si>
  <si>
    <t>第1主成分</t>
    <rPh sb="0" eb="1">
      <t>ダイ</t>
    </rPh>
    <rPh sb="2" eb="5">
      <t>シュセイブン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</si>
</sst>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0" fillId="0" borderId="3" xfId="0" applyFont="1" applyFill="1" applyBorder="1" applyAlignment="1">
      <alignment horizontal="center"/>
    </xf>
    <xf numFmtId="0" fontId="0" fillId="3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9"/>
  <sheetViews>
    <sheetView workbookViewId="0">
      <selection activeCell="B3" sqref="B3:B9"/>
    </sheetView>
  </sheetViews>
  <sheetFormatPr defaultRowHeight="17.7"/>
  <sheetData>
    <row r="2" spans="2:8">
      <c r="B2" s="2"/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</row>
    <row r="3" spans="2:8">
      <c r="B3" s="3" t="s">
        <v>0</v>
      </c>
      <c r="C3" s="1">
        <v>65</v>
      </c>
      <c r="D3" s="1">
        <v>70</v>
      </c>
      <c r="E3" s="1">
        <v>80</v>
      </c>
      <c r="F3" s="1">
        <v>70</v>
      </c>
      <c r="G3" s="1">
        <v>60</v>
      </c>
      <c r="H3" s="1">
        <v>65</v>
      </c>
    </row>
    <row r="4" spans="2:8">
      <c r="B4" s="3" t="s">
        <v>1</v>
      </c>
      <c r="C4" s="1">
        <v>90</v>
      </c>
      <c r="D4" s="1">
        <v>80</v>
      </c>
      <c r="E4" s="1">
        <v>70</v>
      </c>
      <c r="F4" s="1">
        <v>60</v>
      </c>
      <c r="G4" s="1">
        <v>60</v>
      </c>
      <c r="H4" s="1">
        <v>65</v>
      </c>
    </row>
    <row r="5" spans="2:8">
      <c r="B5" s="3" t="s">
        <v>2</v>
      </c>
      <c r="C5" s="1">
        <v>70</v>
      </c>
      <c r="D5" s="1">
        <v>60</v>
      </c>
      <c r="E5" s="1">
        <v>65</v>
      </c>
      <c r="F5" s="1">
        <v>80</v>
      </c>
      <c r="G5" s="1">
        <v>75</v>
      </c>
      <c r="H5" s="1">
        <v>90</v>
      </c>
    </row>
    <row r="6" spans="2:8">
      <c r="B6" s="3" t="s">
        <v>3</v>
      </c>
      <c r="C6" s="1">
        <v>88</v>
      </c>
      <c r="D6" s="1">
        <v>80</v>
      </c>
      <c r="E6" s="1">
        <v>85</v>
      </c>
      <c r="F6" s="1">
        <v>90</v>
      </c>
      <c r="G6" s="1">
        <v>85</v>
      </c>
      <c r="H6" s="1">
        <v>80</v>
      </c>
    </row>
    <row r="7" spans="2:8">
      <c r="B7" s="3" t="s">
        <v>4</v>
      </c>
      <c r="C7" s="1">
        <v>35</v>
      </c>
      <c r="D7" s="1">
        <v>40</v>
      </c>
      <c r="E7" s="1">
        <v>50</v>
      </c>
      <c r="F7" s="1">
        <v>70</v>
      </c>
      <c r="G7" s="1">
        <v>80</v>
      </c>
      <c r="H7" s="1">
        <v>70</v>
      </c>
    </row>
    <row r="8" spans="2:8">
      <c r="B8" s="3" t="s">
        <v>5</v>
      </c>
      <c r="C8" s="1">
        <v>50</v>
      </c>
      <c r="D8" s="1">
        <v>60</v>
      </c>
      <c r="E8" s="1">
        <v>60</v>
      </c>
      <c r="F8" s="1">
        <v>75</v>
      </c>
      <c r="G8" s="1">
        <v>70</v>
      </c>
      <c r="H8" s="1">
        <v>65</v>
      </c>
    </row>
    <row r="9" spans="2:8">
      <c r="B9" s="3" t="s">
        <v>6</v>
      </c>
      <c r="C9" s="1">
        <v>75</v>
      </c>
      <c r="D9" s="1">
        <v>55</v>
      </c>
      <c r="E9" s="1">
        <v>80</v>
      </c>
      <c r="F9" s="1">
        <v>80</v>
      </c>
      <c r="G9" s="1">
        <v>70</v>
      </c>
      <c r="H9" s="1">
        <v>75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8A9-E190-44D1-9DA8-105F3D0D642A}">
  <dimension ref="A1:O14"/>
  <sheetViews>
    <sheetView tabSelected="1" workbookViewId="0">
      <selection activeCell="O14" sqref="O14"/>
    </sheetView>
  </sheetViews>
  <sheetFormatPr defaultRowHeight="17.7"/>
  <cols>
    <col min="1" max="1" width="10.109375" bestFit="1" customWidth="1"/>
    <col min="3" max="3" width="13.6640625" bestFit="1" customWidth="1"/>
    <col min="5" max="5" width="13.44140625" bestFit="1" customWidth="1"/>
    <col min="6" max="7" width="13.6640625" bestFit="1" customWidth="1"/>
    <col min="15" max="15" width="13.109375" bestFit="1" customWidth="1"/>
  </cols>
  <sheetData>
    <row r="1" spans="1:15">
      <c r="A1" s="6"/>
      <c r="B1" s="6" t="s">
        <v>7</v>
      </c>
      <c r="C1" s="6" t="s">
        <v>8</v>
      </c>
      <c r="D1" s="6" t="s">
        <v>9</v>
      </c>
      <c r="E1" s="6" t="s">
        <v>10</v>
      </c>
      <c r="F1" s="6" t="s">
        <v>11</v>
      </c>
      <c r="G1" s="6" t="s">
        <v>12</v>
      </c>
      <c r="O1" t="s">
        <v>14</v>
      </c>
    </row>
    <row r="2" spans="1:15" ht="18.350000000000001" thickBot="1">
      <c r="A2" s="4" t="s">
        <v>7</v>
      </c>
      <c r="B2" s="4">
        <v>1</v>
      </c>
      <c r="C2" s="4">
        <v>0.84698915832796662</v>
      </c>
      <c r="D2" s="4">
        <v>0.7817690477981406</v>
      </c>
      <c r="E2" s="4">
        <v>0.1712409699588478</v>
      </c>
      <c r="F2" s="4">
        <v>-0.18304263149402092</v>
      </c>
      <c r="G2" s="5">
        <v>0.2462341051382913</v>
      </c>
      <c r="I2">
        <f>$B$9*B2</f>
        <v>0.99999983669731174</v>
      </c>
      <c r="J2">
        <f t="shared" ref="J2:M2" si="0">$B$9*C2</f>
        <v>0.84698902001236009</v>
      </c>
      <c r="K2">
        <f t="shared" si="0"/>
        <v>0.78176892013315347</v>
      </c>
      <c r="L2">
        <f t="shared" si="0"/>
        <v>0.17124094199473708</v>
      </c>
      <c r="M2">
        <f t="shared" si="0"/>
        <v>-0.18304260160266714</v>
      </c>
      <c r="N2">
        <f>$B$9*G2</f>
        <v>0.2462340649276</v>
      </c>
      <c r="O2">
        <f>SUM(I2:N2)</f>
        <v>2.8631901821624948</v>
      </c>
    </row>
    <row r="3" spans="1:15" ht="18.350000000000001" thickBot="1">
      <c r="A3" s="4" t="s">
        <v>8</v>
      </c>
      <c r="B3" s="4">
        <v>0.84698915832796662</v>
      </c>
      <c r="C3" s="4">
        <v>1</v>
      </c>
      <c r="D3" s="4">
        <v>0.69221407712288141</v>
      </c>
      <c r="E3" s="4">
        <v>3.0324917651714897E-2</v>
      </c>
      <c r="F3" s="4">
        <v>-0.2897078456620571</v>
      </c>
      <c r="G3" s="5">
        <v>-5.6687004588352359E-2</v>
      </c>
      <c r="I3">
        <f t="shared" ref="I3:I7" si="1">$B$9*B3</f>
        <v>0.84698902001236009</v>
      </c>
      <c r="J3">
        <f t="shared" ref="J3:J7" si="2">$B$9*C3</f>
        <v>0.99999983669731174</v>
      </c>
      <c r="K3">
        <f t="shared" ref="K3:K7" si="3">$B$9*D3</f>
        <v>0.69221396408246172</v>
      </c>
      <c r="L3">
        <f t="shared" ref="L3:L7" si="4">$B$9*E3</f>
        <v>3.0324912699574325E-2</v>
      </c>
      <c r="M3">
        <f t="shared" ref="M3:M7" si="5">$B$9*F3</f>
        <v>-0.28970779835198707</v>
      </c>
      <c r="N3">
        <f t="shared" ref="N3:N7" si="6">$B$9*G3</f>
        <v>-5.6686995331212117E-2</v>
      </c>
      <c r="O3">
        <f t="shared" ref="O3:O7" si="7">SUM(I3:N3)</f>
        <v>2.2231329398085085</v>
      </c>
    </row>
    <row r="4" spans="1:15" ht="18.350000000000001" thickBot="1">
      <c r="A4" s="4" t="s">
        <v>9</v>
      </c>
      <c r="B4" s="4">
        <v>0.7817690477981406</v>
      </c>
      <c r="C4" s="4">
        <v>0.69221407712288141</v>
      </c>
      <c r="D4" s="4">
        <v>1</v>
      </c>
      <c r="E4" s="4">
        <v>0.41502867831964474</v>
      </c>
      <c r="F4" s="4">
        <v>-0.14017532881009248</v>
      </c>
      <c r="G4" s="5">
        <v>0.13925006900339953</v>
      </c>
      <c r="I4">
        <f t="shared" si="1"/>
        <v>0.78176892013315347</v>
      </c>
      <c r="J4">
        <f t="shared" si="2"/>
        <v>0.69221396408246172</v>
      </c>
      <c r="K4">
        <f t="shared" si="3"/>
        <v>0.99999983669731174</v>
      </c>
      <c r="L4">
        <f t="shared" si="4"/>
        <v>0.41502861054434587</v>
      </c>
      <c r="M4">
        <f t="shared" si="5"/>
        <v>-0.14017530591908445</v>
      </c>
      <c r="N4">
        <f t="shared" si="6"/>
        <v>0.13925004626348891</v>
      </c>
      <c r="O4">
        <f t="shared" si="7"/>
        <v>2.888086071801677</v>
      </c>
    </row>
    <row r="5" spans="1:15" ht="18.350000000000001" thickBot="1">
      <c r="A5" s="4" t="s">
        <v>10</v>
      </c>
      <c r="B5" s="4">
        <v>0.1712409699588478</v>
      </c>
      <c r="C5" s="4">
        <v>3.0324917651714897E-2</v>
      </c>
      <c r="D5" s="4">
        <v>0.41502867831964474</v>
      </c>
      <c r="E5" s="4">
        <v>1</v>
      </c>
      <c r="F5" s="4">
        <v>0.73690589835494147</v>
      </c>
      <c r="G5" s="5">
        <v>0.68628916862100287</v>
      </c>
      <c r="I5">
        <f t="shared" si="1"/>
        <v>0.17124094199473708</v>
      </c>
      <c r="J5">
        <f t="shared" si="2"/>
        <v>3.0324912699574325E-2</v>
      </c>
      <c r="K5">
        <f t="shared" si="3"/>
        <v>0.41502861054434587</v>
      </c>
      <c r="L5">
        <f t="shared" si="4"/>
        <v>0.99999983669731174</v>
      </c>
      <c r="M5">
        <f t="shared" si="5"/>
        <v>0.73690577801622725</v>
      </c>
      <c r="N5">
        <f t="shared" si="6"/>
        <v>0.68628905654813666</v>
      </c>
      <c r="O5">
        <f t="shared" si="7"/>
        <v>3.0397891365003331</v>
      </c>
    </row>
    <row r="6" spans="1:15">
      <c r="A6" s="4" t="s">
        <v>11</v>
      </c>
      <c r="B6" s="4">
        <v>-0.18304263149402092</v>
      </c>
      <c r="C6" s="4">
        <v>-0.2897078456620571</v>
      </c>
      <c r="D6" s="4">
        <v>-0.14017532881009248</v>
      </c>
      <c r="E6" s="4">
        <v>0.73690589835494147</v>
      </c>
      <c r="F6" s="4">
        <v>1</v>
      </c>
      <c r="G6" s="4">
        <v>0.59603956067926966</v>
      </c>
      <c r="I6">
        <f t="shared" si="1"/>
        <v>-0.18304260160266714</v>
      </c>
      <c r="J6">
        <f t="shared" si="2"/>
        <v>-0.28970779835198707</v>
      </c>
      <c r="K6">
        <f t="shared" si="3"/>
        <v>-0.14017530591908445</v>
      </c>
      <c r="L6">
        <f t="shared" si="4"/>
        <v>0.73690577801622725</v>
      </c>
      <c r="M6">
        <f t="shared" si="5"/>
        <v>0.99999983669731174</v>
      </c>
      <c r="N6">
        <f t="shared" si="6"/>
        <v>0.59603946334440705</v>
      </c>
      <c r="O6">
        <f t="shared" si="7"/>
        <v>1.7200193721842074</v>
      </c>
    </row>
    <row r="7" spans="1:15" ht="18.350000000000001" thickBot="1">
      <c r="A7" s="5" t="s">
        <v>12</v>
      </c>
      <c r="B7" s="5">
        <v>0.2462341051382913</v>
      </c>
      <c r="C7" s="5">
        <v>-5.6687004588352359E-2</v>
      </c>
      <c r="D7" s="5">
        <v>0.13925006900339953</v>
      </c>
      <c r="E7" s="5">
        <v>0.68628916862100287</v>
      </c>
      <c r="F7" s="5">
        <v>0.59603956067926966</v>
      </c>
      <c r="G7" s="5">
        <v>1</v>
      </c>
      <c r="I7">
        <f t="shared" si="1"/>
        <v>0.2462340649276</v>
      </c>
      <c r="J7">
        <f t="shared" si="2"/>
        <v>-5.6686995331212117E-2</v>
      </c>
      <c r="K7">
        <f t="shared" si="3"/>
        <v>0.13925004626348891</v>
      </c>
      <c r="L7">
        <f t="shared" si="4"/>
        <v>0.68628905654813666</v>
      </c>
      <c r="M7">
        <f t="shared" si="5"/>
        <v>0.59603946334440705</v>
      </c>
      <c r="N7">
        <f t="shared" si="6"/>
        <v>0.99999983669731174</v>
      </c>
      <c r="O7">
        <f t="shared" si="7"/>
        <v>2.6111254724497321</v>
      </c>
    </row>
    <row r="8" spans="1:15">
      <c r="N8" t="s">
        <v>15</v>
      </c>
      <c r="O8" s="7">
        <f>VAR(O2:O7)</f>
        <v>0.25027745082023217</v>
      </c>
    </row>
    <row r="9" spans="1:15">
      <c r="A9" t="s">
        <v>13</v>
      </c>
      <c r="B9">
        <v>0.99999983669731174</v>
      </c>
      <c r="C9">
        <v>1.0269562977782698E-15</v>
      </c>
      <c r="D9">
        <v>0</v>
      </c>
      <c r="E9">
        <v>5.5511151231257827E-16</v>
      </c>
      <c r="F9">
        <v>5.5511151231257827E-16</v>
      </c>
      <c r="G9">
        <v>5.8286708792820718E-16</v>
      </c>
      <c r="H9">
        <f>SUMSQ(B9:G9)</f>
        <v>0.99999967339465012</v>
      </c>
    </row>
    <row r="14" spans="1:15">
      <c r="A14" t="s">
        <v>16</v>
      </c>
      <c r="B14">
        <v>0.99999983669731174</v>
      </c>
      <c r="C14">
        <v>1.0269562977782698E-15</v>
      </c>
      <c r="D14">
        <v>0</v>
      </c>
      <c r="E14">
        <v>5.5511151231257827E-16</v>
      </c>
      <c r="F14">
        <v>5.5511151231257827E-16</v>
      </c>
      <c r="G14">
        <v>5.8286708792820718E-16</v>
      </c>
      <c r="I14">
        <v>0.99999983669731174</v>
      </c>
      <c r="J14">
        <v>0.84698902001236009</v>
      </c>
      <c r="K14">
        <v>0.78176892013315347</v>
      </c>
      <c r="L14">
        <v>0.17124094199473708</v>
      </c>
      <c r="M14">
        <v>-0.18304260160266714</v>
      </c>
      <c r="N14">
        <v>0.2462340649276</v>
      </c>
      <c r="O14" s="7">
        <f>SUM(I14:N14)</f>
        <v>2.8631901821624948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矢野　雅也(Yano, Masaya)</dc:creator>
  <cp:lastModifiedBy>矢野　雅也(Yano, Masaya)</cp:lastModifiedBy>
  <dcterms:created xsi:type="dcterms:W3CDTF">2015-06-05T18:19:34Z</dcterms:created>
  <dcterms:modified xsi:type="dcterms:W3CDTF">2024-12-19T01:00:29Z</dcterms:modified>
</cp:coreProperties>
</file>