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1048554\Desktop\その他\QC検定\"/>
    </mc:Choice>
  </mc:AlternateContent>
  <xr:revisionPtr revIDLastSave="0" documentId="13_ncr:1_{C5E9F119-D546-4D17-82A8-0B82E5685A3B}" xr6:coauthVersionLast="47" xr6:coauthVersionMax="47" xr10:uidLastSave="{00000000-0000-0000-0000-000000000000}"/>
  <bookViews>
    <workbookView xWindow="1558" yWindow="1414" windowWidth="22294" windowHeight="1106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O13" i="1"/>
  <c r="N13" i="1"/>
  <c r="M13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J4" i="1"/>
  <c r="I4" i="1"/>
  <c r="D15" i="1" l="1"/>
  <c r="F14" i="1" l="1"/>
  <c r="F15" i="1"/>
</calcChain>
</file>

<file path=xl/sharedStrings.xml><?xml version="1.0" encoding="utf-8"?>
<sst xmlns="http://schemas.openxmlformats.org/spreadsheetml/2006/main" count="56" uniqueCount="33">
  <si>
    <t>日付</t>
    <rPh sb="0" eb="2">
      <t>ヒヅケ</t>
    </rPh>
    <phoneticPr fontId="1"/>
  </si>
  <si>
    <t>時間</t>
    <rPh sb="0" eb="2">
      <t>ジカン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</si>
  <si>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</si>
  <si>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</si>
  <si>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機番</t>
    <rPh sb="0" eb="2">
      <t>キバン</t>
    </rPh>
    <phoneticPr fontId="1"/>
  </si>
  <si>
    <t>1号機</t>
    <rPh sb="1" eb="3">
      <t>ゴウキ</t>
    </rPh>
    <phoneticPr fontId="1"/>
  </si>
  <si>
    <t>X1</t>
    <phoneticPr fontId="1"/>
  </si>
  <si>
    <t>X2</t>
  </si>
  <si>
    <t>X3</t>
  </si>
  <si>
    <t>X4</t>
  </si>
  <si>
    <t>2号機</t>
    <rPh sb="1" eb="3">
      <t>ゴウキ</t>
    </rPh>
    <phoneticPr fontId="1"/>
  </si>
  <si>
    <t>範囲(R)</t>
    <rPh sb="0" eb="2">
      <t>ハンイ</t>
    </rPh>
    <phoneticPr fontId="1"/>
  </si>
  <si>
    <t>管理図のための計数表</t>
    <rPh sb="0" eb="2">
      <t>カンリ</t>
    </rPh>
    <rPh sb="2" eb="3">
      <t>ズ</t>
    </rPh>
    <rPh sb="7" eb="9">
      <t>ケイスウ</t>
    </rPh>
    <rPh sb="9" eb="10">
      <t>ヒョウ</t>
    </rPh>
    <phoneticPr fontId="1"/>
  </si>
  <si>
    <t>n</t>
    <phoneticPr fontId="1"/>
  </si>
  <si>
    <r>
      <rPr>
        <i/>
        <sz val="11"/>
        <color theme="1"/>
        <rFont val="Yu Gothic"/>
        <family val="3"/>
        <charset val="128"/>
        <scheme val="minor"/>
      </rPr>
      <t>c</t>
    </r>
    <r>
      <rPr>
        <vertAlign val="subscript"/>
        <sz val="11"/>
        <color theme="1"/>
        <rFont val="Yu Gothic"/>
        <family val="3"/>
        <charset val="128"/>
        <scheme val="minor"/>
      </rPr>
      <t>4</t>
    </r>
    <phoneticPr fontId="1"/>
  </si>
  <si>
    <r>
      <rPr>
        <i/>
        <sz val="11"/>
        <color theme="1"/>
        <rFont val="Yu Gothic"/>
        <family val="3"/>
        <charset val="128"/>
        <scheme val="minor"/>
      </rPr>
      <t>c</t>
    </r>
    <r>
      <rPr>
        <vertAlign val="subscript"/>
        <sz val="11"/>
        <color theme="1"/>
        <rFont val="Yu Gothic"/>
        <family val="3"/>
        <charset val="128"/>
        <scheme val="minor"/>
      </rPr>
      <t>3</t>
    </r>
    <phoneticPr fontId="1"/>
  </si>
  <si>
    <r>
      <rPr>
        <i/>
        <sz val="11"/>
        <color theme="1"/>
        <rFont val="Yu Gothic"/>
        <family val="3"/>
        <charset val="128"/>
        <scheme val="minor"/>
      </rPr>
      <t>d</t>
    </r>
    <r>
      <rPr>
        <vertAlign val="subscript"/>
        <sz val="11"/>
        <color theme="1"/>
        <rFont val="Yu Gothic"/>
        <family val="3"/>
        <charset val="128"/>
        <scheme val="minor"/>
      </rPr>
      <t>3</t>
    </r>
    <phoneticPr fontId="1"/>
  </si>
  <si>
    <r>
      <rPr>
        <i/>
        <sz val="11"/>
        <color theme="1"/>
        <rFont val="Yu Gothic"/>
        <family val="3"/>
        <charset val="128"/>
        <scheme val="minor"/>
      </rPr>
      <t>d</t>
    </r>
    <r>
      <rPr>
        <vertAlign val="subscript"/>
        <sz val="11"/>
        <color theme="1"/>
        <rFont val="Yu Gothic"/>
        <family val="3"/>
        <charset val="128"/>
        <scheme val="minor"/>
      </rPr>
      <t>2</t>
    </r>
    <phoneticPr fontId="1"/>
  </si>
  <si>
    <r>
      <rPr>
        <i/>
        <sz val="11"/>
        <color theme="1"/>
        <rFont val="Yu Gothic"/>
        <family val="3"/>
        <charset val="128"/>
        <scheme val="minor"/>
      </rPr>
      <t>d</t>
    </r>
    <r>
      <rPr>
        <vertAlign val="subscript"/>
        <sz val="11"/>
        <color theme="1"/>
        <rFont val="Yu Gothic"/>
        <family val="3"/>
        <charset val="128"/>
        <scheme val="minor"/>
      </rPr>
      <t>4</t>
    </r>
    <phoneticPr fontId="1"/>
  </si>
  <si>
    <t>平均値(   )</t>
    <rPh sb="0" eb="3">
      <t>ヘイキンチ</t>
    </rPh>
    <phoneticPr fontId="1"/>
  </si>
  <si>
    <t>　管理図</t>
    <rPh sb="1" eb="3">
      <t>カンリ</t>
    </rPh>
    <rPh sb="3" eb="4">
      <t>ズ</t>
    </rPh>
    <phoneticPr fontId="1"/>
  </si>
  <si>
    <r>
      <rPr>
        <i/>
        <sz val="11"/>
        <color theme="1"/>
        <rFont val="Yu Gothic"/>
        <family val="3"/>
        <charset val="128"/>
        <scheme val="minor"/>
      </rPr>
      <t>R</t>
    </r>
    <r>
      <rPr>
        <sz val="11"/>
        <color theme="1"/>
        <rFont val="Yu Gothic"/>
        <family val="2"/>
        <scheme val="minor"/>
      </rPr>
      <t>管理図</t>
    </r>
    <rPh sb="1" eb="3">
      <t>カンリ</t>
    </rPh>
    <rPh sb="3" eb="4">
      <t>ズ</t>
    </rPh>
    <phoneticPr fontId="1"/>
  </si>
  <si>
    <t>UCL</t>
    <phoneticPr fontId="1"/>
  </si>
  <si>
    <t>LCL</t>
    <phoneticPr fontId="1"/>
  </si>
  <si>
    <r>
      <rPr>
        <i/>
        <sz val="11"/>
        <color theme="1"/>
        <rFont val="Yu Gothic"/>
        <family val="3"/>
        <charset val="128"/>
        <scheme val="minor"/>
      </rPr>
      <t>A</t>
    </r>
    <r>
      <rPr>
        <vertAlign val="subscript"/>
        <sz val="11"/>
        <color theme="1"/>
        <rFont val="Yu Gothic"/>
        <family val="3"/>
        <charset val="128"/>
        <scheme val="minor"/>
      </rPr>
      <t>2</t>
    </r>
    <phoneticPr fontId="1"/>
  </si>
  <si>
    <r>
      <rPr>
        <i/>
        <sz val="11"/>
        <color theme="1"/>
        <rFont val="Yu Gothic"/>
        <family val="3"/>
        <charset val="128"/>
        <scheme val="minor"/>
      </rPr>
      <t>D</t>
    </r>
    <r>
      <rPr>
        <vertAlign val="subscript"/>
        <sz val="11"/>
        <color theme="1"/>
        <rFont val="Yu Gothic"/>
        <family val="3"/>
        <charset val="128"/>
        <scheme val="minor"/>
      </rPr>
      <t>4</t>
    </r>
    <phoneticPr fontId="1"/>
  </si>
  <si>
    <r>
      <rPr>
        <i/>
        <sz val="11"/>
        <color theme="1"/>
        <rFont val="Yu Gothic"/>
        <family val="3"/>
        <charset val="128"/>
        <scheme val="minor"/>
      </rPr>
      <t>D</t>
    </r>
    <r>
      <rPr>
        <vertAlign val="subscript"/>
        <sz val="11"/>
        <color theme="1"/>
        <rFont val="Yu Gothic"/>
        <family val="3"/>
        <charset val="128"/>
        <scheme val="minor"/>
      </rPr>
      <t>3</t>
    </r>
    <phoneticPr fontId="1"/>
  </si>
  <si>
    <t>ｎ</t>
    <phoneticPr fontId="1"/>
  </si>
  <si>
    <t>入力欄</t>
    <rPh sb="0" eb="2">
      <t>ニュウリョク</t>
    </rPh>
    <rPh sb="2" eb="3">
      <t>ラン</t>
    </rPh>
    <phoneticPr fontId="1"/>
  </si>
  <si>
    <t>　管理図用データ</t>
    <rPh sb="1" eb="3">
      <t>カンリ</t>
    </rPh>
    <rPh sb="3" eb="4">
      <t>ズ</t>
    </rPh>
    <rPh sb="4" eb="5">
      <t>ヨウ</t>
    </rPh>
    <phoneticPr fontId="1"/>
  </si>
  <si>
    <r>
      <rPr>
        <i/>
        <sz val="11"/>
        <color theme="1"/>
        <rFont val="Yu Gothic"/>
        <family val="3"/>
        <charset val="128"/>
        <scheme val="minor"/>
      </rPr>
      <t>R</t>
    </r>
    <r>
      <rPr>
        <sz val="11"/>
        <color theme="1"/>
        <rFont val="Yu Gothic"/>
        <family val="2"/>
        <scheme val="minor"/>
      </rPr>
      <t>管理図用データ</t>
    </r>
    <rPh sb="1" eb="3">
      <t>カンリ</t>
    </rPh>
    <rPh sb="3" eb="4">
      <t>ズ</t>
    </rPh>
    <rPh sb="4" eb="5">
      <t>ヨウ</t>
    </rPh>
    <phoneticPr fontId="1"/>
  </si>
  <si>
    <r>
      <t>範囲(</t>
    </r>
    <r>
      <rPr>
        <i/>
        <sz val="11"/>
        <color theme="1"/>
        <rFont val="Yu Gothic"/>
        <family val="3"/>
        <charset val="128"/>
        <scheme val="minor"/>
      </rPr>
      <t>R</t>
    </r>
    <r>
      <rPr>
        <sz val="11"/>
        <color theme="1"/>
        <rFont val="Yu Gothic"/>
        <family val="2"/>
        <scheme val="minor"/>
      </rPr>
      <t>)</t>
    </r>
    <rPh sb="0" eb="2">
      <t>ハンイ</t>
    </rPh>
    <phoneticPr fontId="1"/>
  </si>
  <si>
    <t>CL(   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</si>
</sst>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i/>
      <sz val="11"/>
      <color theme="1"/>
      <name val="Yu Gothic"/>
      <family val="3"/>
      <charset val="128"/>
      <scheme val="minor"/>
    </font>
    <font>
      <vertAlign val="subscript"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56" fontId="0" fillId="0" borderId="1" xfId="0" applyNumberFormat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/>
    <xf numFmtId="176" fontId="0" fillId="0" borderId="1" xfId="0" applyNumberForma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4" fillId="6" borderId="1" xfId="0" applyFont="1" applyFill="1" applyBorder="1"/>
    <xf numFmtId="0" fontId="0" fillId="0" borderId="0" xfId="0" applyFill="1" applyBorder="1"/>
    <xf numFmtId="177" fontId="0" fillId="0" borderId="1" xfId="0" applyNumberFormat="1" applyBorder="1"/>
    <xf numFmtId="0" fontId="4" fillId="0" borderId="0" xfId="0" applyFont="1" applyFill="1" applyBorder="1"/>
    <xf numFmtId="0" fontId="0" fillId="5" borderId="1" xfId="0" applyFill="1" applyBorder="1" applyAlignment="1">
      <alignment horizontal="center"/>
    </xf>
    <xf numFmtId="2" fontId="0" fillId="4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Xbar</a:t>
            </a:r>
            <a:r>
              <a:rPr lang="ja-JP" altLang="en-US"/>
              <a:t>管理図</a:t>
            </a:r>
          </a:p>
        </c:rich>
      </c:tx>
      <c:layout>
        <c:manualLayout>
          <c:xMode val="edge"/>
          <c:yMode val="edge"/>
          <c:x val="0.37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3162037037037036"/>
          <c:w val="0.90286351706036749"/>
          <c:h val="0.65507691746864971"/>
        </c:manualLayout>
      </c:layout>
      <c:lineChart>
        <c:grouping val="standard"/>
        <c:varyColors val="0"/>
        <c:ser>
          <c:idx val="0"/>
          <c:order val="0"/>
          <c:tx>
            <c:v>平均値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Sheet1!$B$19:$B$26</c:f>
              <c:numCache>
                <c:formatCode>General</c:formatCode>
                <c:ptCount val="8"/>
                <c:pt idx="0">
                  <c:v>34.5</c:v>
                </c:pt>
                <c:pt idx="1">
                  <c:v>36</c:v>
                </c:pt>
                <c:pt idx="2">
                  <c:v>33</c:v>
                </c:pt>
                <c:pt idx="3">
                  <c:v>39.5</c:v>
                </c:pt>
                <c:pt idx="4">
                  <c:v>35.5</c:v>
                </c:pt>
                <c:pt idx="5">
                  <c:v>38.5</c:v>
                </c:pt>
                <c:pt idx="6">
                  <c:v>32.5</c:v>
                </c:pt>
                <c:pt idx="7">
                  <c:v>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FA-472D-B011-372BC6DBA2EB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Sheet1!$C$19:$C$26</c:f>
              <c:numCache>
                <c:formatCode>0.0</c:formatCode>
                <c:ptCount val="8"/>
                <c:pt idx="0">
                  <c:v>41.957000000000001</c:v>
                </c:pt>
                <c:pt idx="1">
                  <c:v>41.957000000000001</c:v>
                </c:pt>
                <c:pt idx="2">
                  <c:v>41.957000000000001</c:v>
                </c:pt>
                <c:pt idx="3">
                  <c:v>41.957000000000001</c:v>
                </c:pt>
                <c:pt idx="4">
                  <c:v>41.957000000000001</c:v>
                </c:pt>
                <c:pt idx="5">
                  <c:v>41.957000000000001</c:v>
                </c:pt>
                <c:pt idx="6">
                  <c:v>41.957000000000001</c:v>
                </c:pt>
                <c:pt idx="7">
                  <c:v>41.957000000000001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FA-472D-B011-372BC6DBA2EB}"/>
            </c:ext>
          </c:extLst>
        </c:ser>
        <c:ser>
          <c:idx val="2"/>
          <c:order val="2"/>
          <c:tx>
            <c:v>CL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Sheet1!$D$19:$D$26</c:f>
              <c:numCache>
                <c:formatCode>0.0</c:formatCode>
                <c:ptCount val="8"/>
                <c:pt idx="0">
                  <c:v>36.200000000000003</c:v>
                </c:pt>
                <c:pt idx="1">
                  <c:v>36.200000000000003</c:v>
                </c:pt>
                <c:pt idx="2">
                  <c:v>36.200000000000003</c:v>
                </c:pt>
                <c:pt idx="3">
                  <c:v>36.200000000000003</c:v>
                </c:pt>
                <c:pt idx="4">
                  <c:v>36.200000000000003</c:v>
                </c:pt>
                <c:pt idx="5">
                  <c:v>36.200000000000003</c:v>
                </c:pt>
                <c:pt idx="6">
                  <c:v>36.200000000000003</c:v>
                </c:pt>
                <c:pt idx="7">
                  <c:v>36.200000000000003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FA-472D-B011-372BC6DBA2EB}"/>
            </c:ext>
          </c:extLst>
        </c:ser>
        <c:ser>
          <c:idx val="3"/>
          <c:order val="3"/>
          <c:tx>
            <c:strRef>
              <c:f>Sheet1!$E$18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flat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Sheet1!$E$19:$E$26</c:f>
              <c:numCache>
                <c:formatCode>0.0</c:formatCode>
                <c:ptCount val="8"/>
                <c:pt idx="0">
                  <c:v>30.292999999999999</c:v>
                </c:pt>
                <c:pt idx="1">
                  <c:v>30.292999999999999</c:v>
                </c:pt>
                <c:pt idx="2">
                  <c:v>30.292999999999999</c:v>
                </c:pt>
                <c:pt idx="3">
                  <c:v>30.292999999999999</c:v>
                </c:pt>
                <c:pt idx="4">
                  <c:v>30.292999999999999</c:v>
                </c:pt>
                <c:pt idx="5">
                  <c:v>30.292999999999999</c:v>
                </c:pt>
                <c:pt idx="6">
                  <c:v>30.292999999999999</c:v>
                </c:pt>
                <c:pt idx="7">
                  <c:v>30.292999999999999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FA-472D-B011-372BC6DBA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994856"/>
        <c:axId val="650990176"/>
      </c:lineChart>
      <c:catAx>
        <c:axId val="650994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0990176"/>
        <c:crosses val="autoZero"/>
        <c:auto val="1"/>
        <c:lblAlgn val="ctr"/>
        <c:lblOffset val="100"/>
        <c:noMultiLvlLbl val="0"/>
      </c:catAx>
      <c:valAx>
        <c:axId val="650990176"/>
        <c:scaling>
          <c:orientation val="minMax"/>
          <c:min val="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0994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i="1"/>
              <a:t>R</a:t>
            </a:r>
            <a:r>
              <a:rPr lang="ja-JP" altLang="en-US"/>
              <a:t>管理図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4087962962962963"/>
          <c:w val="0.90286351706036749"/>
          <c:h val="0.64581765820939052"/>
        </c:manualLayout>
      </c:layout>
      <c:lineChart>
        <c:grouping val="standard"/>
        <c:varyColors val="0"/>
        <c:ser>
          <c:idx val="0"/>
          <c:order val="0"/>
          <c:tx>
            <c:v>範囲(R)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Sheet1!$B$30:$B$37</c:f>
              <c:numCache>
                <c:formatCode>General</c:formatCode>
                <c:ptCount val="8"/>
                <c:pt idx="0">
                  <c:v>2</c:v>
                </c:pt>
                <c:pt idx="1">
                  <c:v>7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10</c:v>
                </c:pt>
                <c:pt idx="6">
                  <c:v>7</c:v>
                </c:pt>
                <c:pt idx="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7B-403D-AC02-2B48AB48F99D}"/>
            </c:ext>
          </c:extLst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Sheet1!$C$30:$C$37</c:f>
              <c:numCache>
                <c:formatCode>0.0</c:formatCode>
                <c:ptCount val="8"/>
                <c:pt idx="0">
                  <c:v>18.256</c:v>
                </c:pt>
                <c:pt idx="1">
                  <c:v>18.256</c:v>
                </c:pt>
                <c:pt idx="2">
                  <c:v>18.256</c:v>
                </c:pt>
                <c:pt idx="3">
                  <c:v>18.256</c:v>
                </c:pt>
                <c:pt idx="4">
                  <c:v>18.256</c:v>
                </c:pt>
                <c:pt idx="5">
                  <c:v>18.256</c:v>
                </c:pt>
                <c:pt idx="6">
                  <c:v>18.256</c:v>
                </c:pt>
                <c:pt idx="7">
                  <c:v>18.256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7B-403D-AC02-2B48AB48F99D}"/>
            </c:ext>
          </c:extLst>
        </c:ser>
        <c:ser>
          <c:idx val="2"/>
          <c:order val="2"/>
          <c:tx>
            <c:v>CL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Sheet1!$D$30:$D$37</c:f>
              <c:numCache>
                <c:formatCode>0.0</c:formatCode>
                <c:ptCount val="8"/>
                <c:pt idx="0">
                  <c:v>6.8</c:v>
                </c:pt>
                <c:pt idx="1">
                  <c:v>6.8</c:v>
                </c:pt>
                <c:pt idx="2">
                  <c:v>6.8</c:v>
                </c:pt>
                <c:pt idx="3">
                  <c:v>6.8</c:v>
                </c:pt>
                <c:pt idx="4">
                  <c:v>6.8</c:v>
                </c:pt>
                <c:pt idx="5">
                  <c:v>6.8</c:v>
                </c:pt>
                <c:pt idx="6">
                  <c:v>6.8</c:v>
                </c:pt>
                <c:pt idx="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7B-403D-AC02-2B48AB48F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464048"/>
        <c:axId val="781660728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Sheet1!$E$29</c15:sqref>
                        </c15:formulaRef>
                      </c:ext>
                    </c:extLst>
                    <c:strCache>
                      <c:ptCount val="1"/>
                      <c:pt idx="0">
                        <c:v>LCL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Sheet1!$E$30:$E$37</c15:sqref>
                        </c15:formulaRef>
                      </c:ext>
                    </c:extLst>
                    <c:numCache>
                      <c:formatCode>0.0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47B-403D-AC02-2B48AB48F99D}"/>
                  </c:ext>
                </c:extLst>
              </c15:ser>
            </c15:filteredLineSeries>
          </c:ext>
        </c:extLst>
      </c:lineChart>
      <c:catAx>
        <c:axId val="657464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81660728"/>
        <c:crosses val="autoZero"/>
        <c:auto val="1"/>
        <c:lblAlgn val="ctr"/>
        <c:lblOffset val="100"/>
        <c:noMultiLvlLbl val="0"/>
      </c:catAx>
      <c:valAx>
        <c:axId val="78166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746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507076</xdr:colOff>
      <xdr:row>2</xdr:row>
      <xdr:rowOff>37408</xdr:rowOff>
    </xdr:from>
    <xdr:ext cx="27432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9691DD8F-E93F-6A9E-F05A-FC36BFF91D19}"/>
                </a:ext>
              </a:extLst>
            </xdr:cNvPr>
            <xdr:cNvSpPr txBox="1"/>
          </xdr:nvSpPr>
          <xdr:spPr>
            <a:xfrm>
              <a:off x="5827221" y="486295"/>
              <a:ext cx="27432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9691DD8F-E93F-6A9E-F05A-FC36BFF91D19}"/>
                </a:ext>
              </a:extLst>
            </xdr:cNvPr>
            <xdr:cNvSpPr txBox="1"/>
          </xdr:nvSpPr>
          <xdr:spPr>
            <a:xfrm>
              <a:off x="5827221" y="486295"/>
              <a:ext cx="27432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𝑋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 ̅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227211</xdr:colOff>
      <xdr:row>10</xdr:row>
      <xdr:rowOff>223061</xdr:rowOff>
    </xdr:from>
    <xdr:ext cx="271551" cy="2417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F052D28D-47BB-4C47-8572-980A1DE9E65E}"/>
                </a:ext>
              </a:extLst>
            </xdr:cNvPr>
            <xdr:cNvSpPr txBox="1"/>
          </xdr:nvSpPr>
          <xdr:spPr>
            <a:xfrm>
              <a:off x="5705298" y="2484123"/>
              <a:ext cx="271551" cy="241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̿"/>
                      <m:ctrlPr>
                        <a:rPr kumimoji="1" lang="ja-JP" altLang="en-US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kumimoji="1" lang="en-US" altLang="ja-JP" sz="14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</m:acc>
                </m:oMath>
              </a14:m>
              <a:r>
                <a:rPr kumimoji="1" lang="en-US" altLang="ja-JP" sz="1400"/>
                <a:t>=</a:t>
              </a:r>
              <a:endParaRPr kumimoji="1" lang="ja-JP" altLang="en-US" sz="1400"/>
            </a:p>
          </xdr:txBody>
        </xdr:sp>
      </mc:Choice>
      <mc:Fallback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F052D28D-47BB-4C47-8572-980A1DE9E65E}"/>
                </a:ext>
              </a:extLst>
            </xdr:cNvPr>
            <xdr:cNvSpPr txBox="1"/>
          </xdr:nvSpPr>
          <xdr:spPr>
            <a:xfrm>
              <a:off x="5705298" y="2484123"/>
              <a:ext cx="271551" cy="241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𝑋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 ̿</a:t>
              </a:r>
              <a:r>
                <a:rPr kumimoji="1" lang="en-US" altLang="ja-JP" sz="1400"/>
                <a:t>=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9</xdr:col>
      <xdr:colOff>205046</xdr:colOff>
      <xdr:row>11</xdr:row>
      <xdr:rowOff>18013</xdr:rowOff>
    </xdr:from>
    <xdr:ext cx="271551" cy="2228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0CF3DD3-B7E7-4DD7-9998-FF2842FC435E}"/>
                </a:ext>
              </a:extLst>
            </xdr:cNvPr>
            <xdr:cNvSpPr txBox="1"/>
          </xdr:nvSpPr>
          <xdr:spPr>
            <a:xfrm>
              <a:off x="6531031" y="2503518"/>
              <a:ext cx="271551" cy="222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kumimoji="1" lang="ja-JP" altLang="en-US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kumimoji="1" lang="en-US" altLang="ja-JP" sz="14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</m:acc>
                </m:oMath>
              </a14:m>
              <a:r>
                <a:rPr kumimoji="1" lang="en-US" altLang="ja-JP" sz="1400"/>
                <a:t>=</a:t>
              </a:r>
              <a:endParaRPr kumimoji="1" lang="ja-JP" altLang="en-US" sz="1400"/>
            </a:p>
          </xdr:txBody>
        </xdr:sp>
      </mc:Choice>
      <mc:Fallback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0CF3DD3-B7E7-4DD7-9998-FF2842FC435E}"/>
                </a:ext>
              </a:extLst>
            </xdr:cNvPr>
            <xdr:cNvSpPr txBox="1"/>
          </xdr:nvSpPr>
          <xdr:spPr>
            <a:xfrm>
              <a:off x="6531031" y="2503518"/>
              <a:ext cx="271551" cy="222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𝑅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 ̅</a:t>
              </a:r>
              <a:r>
                <a:rPr kumimoji="1" lang="en-US" altLang="ja-JP" sz="1400"/>
                <a:t>=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631768</xdr:colOff>
      <xdr:row>13</xdr:row>
      <xdr:rowOff>16624</xdr:rowOff>
    </xdr:from>
    <xdr:ext cx="274320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5BCF98B0-D687-4F7D-B549-FF1DDF8C947B}"/>
                </a:ext>
              </a:extLst>
            </xdr:cNvPr>
            <xdr:cNvSpPr txBox="1"/>
          </xdr:nvSpPr>
          <xdr:spPr>
            <a:xfrm>
              <a:off x="631768" y="2951017"/>
              <a:ext cx="274320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ja-JP" altLang="en-US" sz="1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2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kumimoji="1" lang="ja-JP" altLang="en-US" sz="12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5BCF98B0-D687-4F7D-B549-FF1DDF8C947B}"/>
                </a:ext>
              </a:extLst>
            </xdr:cNvPr>
            <xdr:cNvSpPr txBox="1"/>
          </xdr:nvSpPr>
          <xdr:spPr>
            <a:xfrm>
              <a:off x="631768" y="2951017"/>
              <a:ext cx="274320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200" b="0" i="0">
                  <a:latin typeface="Cambria Math" panose="02040503050406030204" pitchFamily="18" charset="0"/>
                </a:rPr>
                <a:t>𝑋</a:t>
              </a:r>
              <a:r>
                <a:rPr kumimoji="1" lang="ja-JP" altLang="en-US" sz="1200" b="0" i="0">
                  <a:latin typeface="Cambria Math" panose="02040503050406030204" pitchFamily="18" charset="0"/>
                </a:rPr>
                <a:t> ̅</a:t>
              </a:r>
              <a:endParaRPr kumimoji="1" lang="ja-JP" altLang="en-US" sz="1200"/>
            </a:p>
          </xdr:txBody>
        </xdr:sp>
      </mc:Fallback>
    </mc:AlternateContent>
    <xdr:clientData/>
  </xdr:oneCellAnchor>
  <xdr:oneCellAnchor>
    <xdr:from>
      <xdr:col>7</xdr:col>
      <xdr:colOff>260463</xdr:colOff>
      <xdr:row>16</xdr:row>
      <xdr:rowOff>139934</xdr:rowOff>
    </xdr:from>
    <xdr:ext cx="2682242" cy="4835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18E9D9CA-A44E-43F2-9BA5-1EDEE402AC5B}"/>
                </a:ext>
              </a:extLst>
            </xdr:cNvPr>
            <xdr:cNvSpPr txBox="1"/>
          </xdr:nvSpPr>
          <xdr:spPr>
            <a:xfrm>
              <a:off x="5073532" y="3764283"/>
              <a:ext cx="2682242" cy="483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2800" b="0" i="1">
                        <a:latin typeface="Cambria Math" panose="02040503050406030204" pitchFamily="18" charset="0"/>
                      </a:rPr>
                      <m:t>𝑈𝐶𝐿</m:t>
                    </m:r>
                    <m:r>
                      <a:rPr kumimoji="1" lang="en-US" altLang="ja-JP" sz="28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̿"/>
                        <m:ctrlPr>
                          <a:rPr kumimoji="1" lang="ja-JP" altLang="en-US" sz="2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  <m:r>
                      <a:rPr kumimoji="1" lang="en-US" altLang="ja-JP" sz="2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acc>
                      <m:accPr>
                        <m:chr m:val="̅"/>
                        <m:ctrlP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</m:acc>
                  </m:oMath>
                </m:oMathPara>
              </a14:m>
              <a:endParaRPr kumimoji="1" lang="ja-JP" altLang="en-US" sz="2800"/>
            </a:p>
          </xdr:txBody>
        </xdr:sp>
      </mc:Choice>
      <mc:Fallback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18E9D9CA-A44E-43F2-9BA5-1EDEE402AC5B}"/>
                </a:ext>
              </a:extLst>
            </xdr:cNvPr>
            <xdr:cNvSpPr txBox="1"/>
          </xdr:nvSpPr>
          <xdr:spPr>
            <a:xfrm>
              <a:off x="5073532" y="3764283"/>
              <a:ext cx="2682242" cy="483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2800" b="0" i="0">
                  <a:latin typeface="Cambria Math" panose="02040503050406030204" pitchFamily="18" charset="0"/>
                </a:rPr>
                <a:t>𝑈𝐶𝐿=𝑋</a:t>
              </a:r>
              <a:r>
                <a:rPr kumimoji="1" lang="ja-JP" altLang="en-US" sz="2800" b="0" i="0">
                  <a:latin typeface="Cambria Math" panose="02040503050406030204" pitchFamily="18" charset="0"/>
                </a:rPr>
                <a:t> ̿</a:t>
              </a:r>
              <a:r>
                <a:rPr kumimoji="1" lang="en-US" altLang="ja-JP" sz="2800" b="0" i="0">
                  <a:latin typeface="Cambria Math" panose="02040503050406030204" pitchFamily="18" charset="0"/>
                </a:rPr>
                <a:t>+𝐴_2 𝑅 ̅</a:t>
              </a:r>
              <a:endParaRPr kumimoji="1" lang="ja-JP" altLang="en-US" sz="2800"/>
            </a:p>
          </xdr:txBody>
        </xdr:sp>
      </mc:Fallback>
    </mc:AlternateContent>
    <xdr:clientData/>
  </xdr:oneCellAnchor>
  <xdr:oneCellAnchor>
    <xdr:from>
      <xdr:col>7</xdr:col>
      <xdr:colOff>221670</xdr:colOff>
      <xdr:row>19</xdr:row>
      <xdr:rowOff>18014</xdr:rowOff>
    </xdr:from>
    <xdr:ext cx="2682242" cy="4835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F27EAB18-0658-4601-9516-B1B5E49EDAAB}"/>
                </a:ext>
              </a:extLst>
            </xdr:cNvPr>
            <xdr:cNvSpPr txBox="1"/>
          </xdr:nvSpPr>
          <xdr:spPr>
            <a:xfrm>
              <a:off x="5034739" y="4315694"/>
              <a:ext cx="2682242" cy="483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2800" b="0" i="1">
                        <a:latin typeface="Cambria Math" panose="02040503050406030204" pitchFamily="18" charset="0"/>
                      </a:rPr>
                      <m:t>𝐿𝐶𝐿</m:t>
                    </m:r>
                    <m:r>
                      <a:rPr kumimoji="1" lang="en-US" altLang="ja-JP" sz="28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̿"/>
                        <m:ctrlPr>
                          <a:rPr kumimoji="1" lang="ja-JP" altLang="en-US" sz="2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  <m:r>
                      <a:rPr kumimoji="1" lang="en-US" altLang="ja-JP" sz="28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acc>
                      <m:accPr>
                        <m:chr m:val="̅"/>
                        <m:ctrlP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</m:acc>
                  </m:oMath>
                </m:oMathPara>
              </a14:m>
              <a:endParaRPr kumimoji="1" lang="ja-JP" altLang="en-US" sz="2800"/>
            </a:p>
          </xdr:txBody>
        </xdr:sp>
      </mc:Choice>
      <mc:Fallback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F27EAB18-0658-4601-9516-B1B5E49EDAAB}"/>
                </a:ext>
              </a:extLst>
            </xdr:cNvPr>
            <xdr:cNvSpPr txBox="1"/>
          </xdr:nvSpPr>
          <xdr:spPr>
            <a:xfrm>
              <a:off x="5034739" y="4315694"/>
              <a:ext cx="2682242" cy="483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2800" b="0" i="0">
                  <a:latin typeface="Cambria Math" panose="02040503050406030204" pitchFamily="18" charset="0"/>
                </a:rPr>
                <a:t>𝐿𝐶𝐿=𝑋</a:t>
              </a:r>
              <a:r>
                <a:rPr kumimoji="1" lang="ja-JP" altLang="en-US" sz="2800" b="0" i="0">
                  <a:latin typeface="Cambria Math" panose="02040503050406030204" pitchFamily="18" charset="0"/>
                </a:rPr>
                <a:t> ̿</a:t>
              </a:r>
              <a:r>
                <a:rPr kumimoji="1" lang="en-US" altLang="ja-JP" sz="2800" b="0" i="0">
                  <a:latin typeface="Cambria Math" panose="02040503050406030204" pitchFamily="18" charset="0"/>
                </a:rPr>
                <a:t>−𝐴_2 𝑅 ̅</a:t>
              </a:r>
              <a:endParaRPr kumimoji="1" lang="ja-JP" altLang="en-US" sz="2800"/>
            </a:p>
          </xdr:txBody>
        </xdr:sp>
      </mc:Fallback>
    </mc:AlternateContent>
    <xdr:clientData/>
  </xdr:oneCellAnchor>
  <xdr:oneCellAnchor>
    <xdr:from>
      <xdr:col>7</xdr:col>
      <xdr:colOff>0</xdr:colOff>
      <xdr:row>14</xdr:row>
      <xdr:rowOff>157940</xdr:rowOff>
    </xdr:from>
    <xdr:ext cx="1330035" cy="4290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E1FD4F1F-B2DB-4EEE-AB4D-80D90814C5E4}"/>
                </a:ext>
              </a:extLst>
            </xdr:cNvPr>
            <xdr:cNvSpPr txBox="1"/>
          </xdr:nvSpPr>
          <xdr:spPr>
            <a:xfrm>
              <a:off x="4721629" y="3333402"/>
              <a:ext cx="1330035" cy="429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kumimoji="1" lang="ja-JP" altLang="en-US" sz="20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kumimoji="1" lang="en-US" altLang="ja-JP" sz="2000" b="0" i="1">
                          <a:latin typeface="Cambria Math" panose="02040503050406030204" pitchFamily="18" charset="0"/>
                        </a:rPr>
                        <m:t>𝑋</m:t>
                      </m:r>
                    </m:e>
                  </m:acc>
                  <m:r>
                    <a:rPr kumimoji="1" lang="ja-JP" altLang="en-US" sz="2000" i="1">
                      <a:latin typeface="Cambria Math" panose="02040503050406030204" pitchFamily="18" charset="0"/>
                    </a:rPr>
                    <m:t>管理</m:t>
                  </m:r>
                </m:oMath>
              </a14:m>
              <a:r>
                <a:rPr kumimoji="1" lang="ja-JP" altLang="en-US" sz="2000"/>
                <a:t>図</a:t>
              </a:r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E1FD4F1F-B2DB-4EEE-AB4D-80D90814C5E4}"/>
                </a:ext>
              </a:extLst>
            </xdr:cNvPr>
            <xdr:cNvSpPr txBox="1"/>
          </xdr:nvSpPr>
          <xdr:spPr>
            <a:xfrm>
              <a:off x="4721629" y="3333402"/>
              <a:ext cx="1330035" cy="429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2000" b="0" i="0">
                  <a:latin typeface="Cambria Math" panose="02040503050406030204" pitchFamily="18" charset="0"/>
                </a:rPr>
                <a:t>𝑋</a:t>
              </a:r>
              <a:r>
                <a:rPr kumimoji="1" lang="ja-JP" altLang="en-US" sz="2000" b="0" i="0">
                  <a:latin typeface="Cambria Math" panose="02040503050406030204" pitchFamily="18" charset="0"/>
                </a:rPr>
                <a:t> ̅</a:t>
              </a:r>
              <a:r>
                <a:rPr kumimoji="1" lang="ja-JP" altLang="en-US" sz="2000" i="0">
                  <a:latin typeface="Cambria Math" panose="02040503050406030204" pitchFamily="18" charset="0"/>
                </a:rPr>
                <a:t>管理</a:t>
              </a:r>
              <a:r>
                <a:rPr kumimoji="1" lang="ja-JP" altLang="en-US" sz="2000"/>
                <a:t>図</a:t>
              </a:r>
            </a:p>
          </xdr:txBody>
        </xdr:sp>
      </mc:Fallback>
    </mc:AlternateContent>
    <xdr:clientData/>
  </xdr:oneCellAnchor>
  <xdr:oneCellAnchor>
    <xdr:from>
      <xdr:col>11</xdr:col>
      <xdr:colOff>534786</xdr:colOff>
      <xdr:row>14</xdr:row>
      <xdr:rowOff>152398</xdr:rowOff>
    </xdr:from>
    <xdr:ext cx="1330035" cy="4290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4A63AA0F-E7AA-41C6-8F7D-444D7683564E}"/>
                </a:ext>
              </a:extLst>
            </xdr:cNvPr>
            <xdr:cNvSpPr txBox="1"/>
          </xdr:nvSpPr>
          <xdr:spPr>
            <a:xfrm>
              <a:off x="8248997" y="3327860"/>
              <a:ext cx="1330035" cy="429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kumimoji="1" lang="en-US" altLang="ja-JP" sz="2000" b="0" i="1">
                      <a:latin typeface="Cambria Math" panose="02040503050406030204" pitchFamily="18" charset="0"/>
                    </a:rPr>
                    <m:t>𝑅</m:t>
                  </m:r>
                  <m:r>
                    <a:rPr kumimoji="1" lang="ja-JP" altLang="en-US" sz="2000" i="1">
                      <a:latin typeface="Cambria Math" panose="02040503050406030204" pitchFamily="18" charset="0"/>
                    </a:rPr>
                    <m:t>管理</m:t>
                  </m:r>
                </m:oMath>
              </a14:m>
              <a:r>
                <a:rPr kumimoji="1" lang="ja-JP" altLang="en-US" sz="2000"/>
                <a:t>図</a:t>
              </a:r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4A63AA0F-E7AA-41C6-8F7D-444D7683564E}"/>
                </a:ext>
              </a:extLst>
            </xdr:cNvPr>
            <xdr:cNvSpPr txBox="1"/>
          </xdr:nvSpPr>
          <xdr:spPr>
            <a:xfrm>
              <a:off x="8248997" y="3327860"/>
              <a:ext cx="1330035" cy="429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kumimoji="1" lang="en-US" altLang="ja-JP" sz="2000" b="0" i="0">
                  <a:latin typeface="Cambria Math" panose="02040503050406030204" pitchFamily="18" charset="0"/>
                </a:rPr>
                <a:t>𝑅</a:t>
              </a:r>
              <a:r>
                <a:rPr kumimoji="1" lang="ja-JP" altLang="en-US" sz="2000" i="0">
                  <a:latin typeface="Cambria Math" panose="02040503050406030204" pitchFamily="18" charset="0"/>
                </a:rPr>
                <a:t>管理</a:t>
              </a:r>
              <a:r>
                <a:rPr kumimoji="1" lang="ja-JP" altLang="en-US" sz="2000"/>
                <a:t>図</a:t>
              </a:r>
            </a:p>
          </xdr:txBody>
        </xdr:sp>
      </mc:Fallback>
    </mc:AlternateContent>
    <xdr:clientData/>
  </xdr:oneCellAnchor>
  <xdr:oneCellAnchor>
    <xdr:from>
      <xdr:col>11</xdr:col>
      <xdr:colOff>545867</xdr:colOff>
      <xdr:row>16</xdr:row>
      <xdr:rowOff>109454</xdr:rowOff>
    </xdr:from>
    <xdr:ext cx="2682242" cy="4456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3DAAF7C3-B2AD-4C8C-A1AB-C24BAA06CF66}"/>
                </a:ext>
              </a:extLst>
            </xdr:cNvPr>
            <xdr:cNvSpPr txBox="1"/>
          </xdr:nvSpPr>
          <xdr:spPr>
            <a:xfrm>
              <a:off x="8351518" y="3733803"/>
              <a:ext cx="2682242" cy="4456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2800" b="0" i="1">
                        <a:latin typeface="Cambria Math" panose="02040503050406030204" pitchFamily="18" charset="0"/>
                      </a:rPr>
                      <m:t>𝑈𝐶𝐿</m:t>
                    </m:r>
                    <m:r>
                      <a:rPr kumimoji="1" lang="en-US" altLang="ja-JP" sz="2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acc>
                      <m:accPr>
                        <m:chr m:val="̅"/>
                        <m:ctrlP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</m:acc>
                  </m:oMath>
                </m:oMathPara>
              </a14:m>
              <a:endParaRPr kumimoji="1" lang="ja-JP" altLang="en-US" sz="2800"/>
            </a:p>
          </xdr:txBody>
        </xdr:sp>
      </mc:Choice>
      <mc:Fallback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3DAAF7C3-B2AD-4C8C-A1AB-C24BAA06CF66}"/>
                </a:ext>
              </a:extLst>
            </xdr:cNvPr>
            <xdr:cNvSpPr txBox="1"/>
          </xdr:nvSpPr>
          <xdr:spPr>
            <a:xfrm>
              <a:off x="8351518" y="3733803"/>
              <a:ext cx="2682242" cy="4456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2800" b="0" i="0">
                  <a:latin typeface="Cambria Math" panose="02040503050406030204" pitchFamily="18" charset="0"/>
                </a:rPr>
                <a:t>𝑈𝐶𝐿=𝐷_4 𝑅 ̅</a:t>
              </a:r>
              <a:endParaRPr kumimoji="1" lang="ja-JP" altLang="en-US" sz="2800"/>
            </a:p>
          </xdr:txBody>
        </xdr:sp>
      </mc:Fallback>
    </mc:AlternateContent>
    <xdr:clientData/>
  </xdr:oneCellAnchor>
  <xdr:oneCellAnchor>
    <xdr:from>
      <xdr:col>11</xdr:col>
      <xdr:colOff>523699</xdr:colOff>
      <xdr:row>18</xdr:row>
      <xdr:rowOff>187040</xdr:rowOff>
    </xdr:from>
    <xdr:ext cx="2682242" cy="4456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C32E99BD-446F-4004-A3EF-5A2DBDD8454D}"/>
                </a:ext>
              </a:extLst>
            </xdr:cNvPr>
            <xdr:cNvSpPr txBox="1"/>
          </xdr:nvSpPr>
          <xdr:spPr>
            <a:xfrm>
              <a:off x="8329350" y="4260276"/>
              <a:ext cx="2682242" cy="4456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2800" b="0" i="1">
                        <a:latin typeface="Cambria Math" panose="02040503050406030204" pitchFamily="18" charset="0"/>
                      </a:rPr>
                      <m:t>𝐿𝐶𝐿</m:t>
                    </m:r>
                    <m:r>
                      <a:rPr kumimoji="1" lang="en-US" altLang="ja-JP" sz="2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acc>
                      <m:accPr>
                        <m:chr m:val="̅"/>
                        <m:ctrlP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28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</m:acc>
                  </m:oMath>
                </m:oMathPara>
              </a14:m>
              <a:endParaRPr kumimoji="1" lang="ja-JP" altLang="en-US" sz="2800"/>
            </a:p>
          </xdr:txBody>
        </xdr:sp>
      </mc:Choice>
      <mc:Fallback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C32E99BD-446F-4004-A3EF-5A2DBDD8454D}"/>
                </a:ext>
              </a:extLst>
            </xdr:cNvPr>
            <xdr:cNvSpPr txBox="1"/>
          </xdr:nvSpPr>
          <xdr:spPr>
            <a:xfrm>
              <a:off x="8329350" y="4260276"/>
              <a:ext cx="2682242" cy="4456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2800" b="0" i="0">
                  <a:latin typeface="Cambria Math" panose="02040503050406030204" pitchFamily="18" charset="0"/>
                </a:rPr>
                <a:t>𝐿𝐶𝐿=𝐷_3 𝑅 ̅</a:t>
              </a:r>
              <a:endParaRPr kumimoji="1" lang="ja-JP" altLang="en-US" sz="2800"/>
            </a:p>
          </xdr:txBody>
        </xdr:sp>
      </mc:Fallback>
    </mc:AlternateContent>
    <xdr:clientData/>
  </xdr:oneCellAnchor>
  <xdr:oneCellAnchor>
    <xdr:from>
      <xdr:col>0</xdr:col>
      <xdr:colOff>631768</xdr:colOff>
      <xdr:row>16</xdr:row>
      <xdr:rowOff>16624</xdr:rowOff>
    </xdr:from>
    <xdr:ext cx="274320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59139469-35E9-4F99-A88F-FC685A309F9D}"/>
                </a:ext>
              </a:extLst>
            </xdr:cNvPr>
            <xdr:cNvSpPr txBox="1"/>
          </xdr:nvSpPr>
          <xdr:spPr>
            <a:xfrm>
              <a:off x="631768" y="2967642"/>
              <a:ext cx="274320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ja-JP" altLang="en-US" sz="1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2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kumimoji="1" lang="ja-JP" altLang="en-US" sz="120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59139469-35E9-4F99-A88F-FC685A309F9D}"/>
                </a:ext>
              </a:extLst>
            </xdr:cNvPr>
            <xdr:cNvSpPr txBox="1"/>
          </xdr:nvSpPr>
          <xdr:spPr>
            <a:xfrm>
              <a:off x="631768" y="2967642"/>
              <a:ext cx="274320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200" b="0" i="0">
                  <a:latin typeface="Cambria Math" panose="02040503050406030204" pitchFamily="18" charset="0"/>
                </a:rPr>
                <a:t>𝑋</a:t>
              </a:r>
              <a:r>
                <a:rPr kumimoji="1" lang="ja-JP" altLang="en-US" sz="1200" b="0" i="0">
                  <a:latin typeface="Cambria Math" panose="02040503050406030204" pitchFamily="18" charset="0"/>
                </a:rPr>
                <a:t> ̅</a:t>
              </a:r>
              <a:endParaRPr kumimoji="1" lang="ja-JP" altLang="en-US" sz="1200"/>
            </a:p>
          </xdr:txBody>
        </xdr:sp>
      </mc:Fallback>
    </mc:AlternateContent>
    <xdr:clientData/>
  </xdr:oneCellAnchor>
  <xdr:oneCellAnchor>
    <xdr:from>
      <xdr:col>1</xdr:col>
      <xdr:colOff>457198</xdr:colOff>
      <xdr:row>17</xdr:row>
      <xdr:rowOff>37408</xdr:rowOff>
    </xdr:from>
    <xdr:ext cx="27432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FE753CA5-C8CF-4172-AEB2-D665FFD92FEA}"/>
                </a:ext>
              </a:extLst>
            </xdr:cNvPr>
            <xdr:cNvSpPr txBox="1"/>
          </xdr:nvSpPr>
          <xdr:spPr>
            <a:xfrm>
              <a:off x="1122216" y="4110644"/>
              <a:ext cx="27432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FE753CA5-C8CF-4172-AEB2-D665FFD92FEA}"/>
                </a:ext>
              </a:extLst>
            </xdr:cNvPr>
            <xdr:cNvSpPr txBox="1"/>
          </xdr:nvSpPr>
          <xdr:spPr>
            <a:xfrm>
              <a:off x="1122216" y="4110644"/>
              <a:ext cx="27432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𝑋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 ̅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457198</xdr:colOff>
      <xdr:row>17</xdr:row>
      <xdr:rowOff>37408</xdr:rowOff>
    </xdr:from>
    <xdr:ext cx="27432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7E99C108-1D20-4072-824E-626CAF4D4692}"/>
                </a:ext>
              </a:extLst>
            </xdr:cNvPr>
            <xdr:cNvSpPr txBox="1"/>
          </xdr:nvSpPr>
          <xdr:spPr>
            <a:xfrm>
              <a:off x="1122216" y="4110644"/>
              <a:ext cx="27432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7E99C108-1D20-4072-824E-626CAF4D4692}"/>
                </a:ext>
              </a:extLst>
            </xdr:cNvPr>
            <xdr:cNvSpPr txBox="1"/>
          </xdr:nvSpPr>
          <xdr:spPr>
            <a:xfrm>
              <a:off x="1122216" y="4110644"/>
              <a:ext cx="27432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𝑋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 ̅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</xdr:col>
      <xdr:colOff>324196</xdr:colOff>
      <xdr:row>27</xdr:row>
      <xdr:rowOff>216130</xdr:rowOff>
    </xdr:from>
    <xdr:ext cx="271551" cy="2228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2B8CF2F4-5965-4307-93FE-D2FB36B6F725}"/>
                </a:ext>
              </a:extLst>
            </xdr:cNvPr>
            <xdr:cNvSpPr txBox="1"/>
          </xdr:nvSpPr>
          <xdr:spPr>
            <a:xfrm>
              <a:off x="2410691" y="6309359"/>
              <a:ext cx="271551" cy="222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kumimoji="1" lang="ja-JP" alt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2B8CF2F4-5965-4307-93FE-D2FB36B6F725}"/>
                </a:ext>
              </a:extLst>
            </xdr:cNvPr>
            <xdr:cNvSpPr txBox="1"/>
          </xdr:nvSpPr>
          <xdr:spPr>
            <a:xfrm>
              <a:off x="2410691" y="6309359"/>
              <a:ext cx="271551" cy="2228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𝑅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 ̅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338048</xdr:colOff>
      <xdr:row>16</xdr:row>
      <xdr:rowOff>209207</xdr:rowOff>
    </xdr:from>
    <xdr:ext cx="271551" cy="2417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3BC0AF3F-926B-4306-AFE1-6910ABF5AC39}"/>
                </a:ext>
              </a:extLst>
            </xdr:cNvPr>
            <xdr:cNvSpPr txBox="1"/>
          </xdr:nvSpPr>
          <xdr:spPr>
            <a:xfrm>
              <a:off x="2424543" y="3833556"/>
              <a:ext cx="271551" cy="241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̿"/>
                        <m:ctrlPr>
                          <a:rPr kumimoji="1" lang="ja-JP" alt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3BC0AF3F-926B-4306-AFE1-6910ABF5AC39}"/>
                </a:ext>
              </a:extLst>
            </xdr:cNvPr>
            <xdr:cNvSpPr txBox="1"/>
          </xdr:nvSpPr>
          <xdr:spPr>
            <a:xfrm>
              <a:off x="2424543" y="3833556"/>
              <a:ext cx="271551" cy="241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𝑋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 ̿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6</xdr:col>
      <xdr:colOff>423949</xdr:colOff>
      <xdr:row>22</xdr:row>
      <xdr:rowOff>103908</xdr:rowOff>
    </xdr:from>
    <xdr:to>
      <xdr:col>12</xdr:col>
      <xdr:colOff>673331</xdr:colOff>
      <xdr:row>34</xdr:row>
      <xdr:rowOff>153784</xdr:rowOff>
    </xdr:to>
    <xdr:graphicFrame macro="">
      <xdr:nvGraphicFramePr>
        <xdr:cNvPr id="20" name="グラフ 19">
          <a:extLst>
            <a:ext uri="{FF2B5EF4-FFF2-40B4-BE49-F238E27FC236}">
              <a16:creationId xmlns:a16="http://schemas.microsoft.com/office/drawing/2014/main" id="{63785707-BAF5-97BA-4211-7BA6CF3F1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228599</xdr:colOff>
      <xdr:row>22</xdr:row>
      <xdr:rowOff>153785</xdr:rowOff>
    </xdr:from>
    <xdr:to>
      <xdr:col>20</xdr:col>
      <xdr:colOff>145472</xdr:colOff>
      <xdr:row>34</xdr:row>
      <xdr:rowOff>203661</xdr:rowOff>
    </xdr:to>
    <xdr:graphicFrame macro="">
      <xdr:nvGraphicFramePr>
        <xdr:cNvPr id="22" name="グラフ 21">
          <a:extLst>
            <a:ext uri="{FF2B5EF4-FFF2-40B4-BE49-F238E27FC236}">
              <a16:creationId xmlns:a16="http://schemas.microsoft.com/office/drawing/2014/main" id="{F3E1C8F9-32DE-4289-4932-D8331D8BA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7"/>
  <sheetViews>
    <sheetView showGridLines="0" tabSelected="1" workbookViewId="0">
      <selection activeCell="B18" sqref="B18:E26"/>
    </sheetView>
  </sheetViews>
  <sheetFormatPr defaultRowHeight="17.7"/>
  <cols>
    <col min="2" max="2" width="10.109375" customWidth="1"/>
    <col min="4" max="4" width="9.77734375" customWidth="1"/>
    <col min="9" max="9" width="11.33203125" customWidth="1"/>
    <col min="10" max="10" width="10.88671875" customWidth="1"/>
    <col min="13" max="13" width="9.5546875" bestFit="1" customWidth="1"/>
  </cols>
  <sheetData>
    <row r="1" spans="2:20"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</row>
    <row r="2" spans="2:20">
      <c r="L2" t="s">
        <v>12</v>
      </c>
    </row>
    <row r="3" spans="2:20" ht="19">
      <c r="B3" s="1" t="s">
        <v>0</v>
      </c>
      <c r="C3" s="1" t="s">
        <v>1</v>
      </c>
      <c r="D3" s="1" t="s">
        <v>4</v>
      </c>
      <c r="E3" s="1" t="s">
        <v>6</v>
      </c>
      <c r="F3" s="1" t="s">
        <v>7</v>
      </c>
      <c r="G3" s="1" t="s">
        <v>8</v>
      </c>
      <c r="H3" s="1" t="s">
        <v>9</v>
      </c>
      <c r="I3" s="4" t="s">
        <v>19</v>
      </c>
      <c r="J3" s="4" t="s">
        <v>11</v>
      </c>
      <c r="L3" s="5" t="s">
        <v>13</v>
      </c>
      <c r="M3" s="6" t="s">
        <v>24</v>
      </c>
      <c r="N3" s="6" t="s">
        <v>14</v>
      </c>
      <c r="O3" s="6" t="s">
        <v>15</v>
      </c>
      <c r="P3" s="6" t="s">
        <v>17</v>
      </c>
      <c r="Q3" s="6" t="s">
        <v>16</v>
      </c>
      <c r="R3" s="6" t="s">
        <v>18</v>
      </c>
      <c r="S3" s="6" t="s">
        <v>25</v>
      </c>
      <c r="T3" s="6" t="s">
        <v>26</v>
      </c>
    </row>
    <row r="4" spans="2:20">
      <c r="B4" s="2">
        <v>45301</v>
      </c>
      <c r="C4" s="3" t="s">
        <v>2</v>
      </c>
      <c r="D4" s="3" t="s">
        <v>5</v>
      </c>
      <c r="E4" s="3">
        <v>34</v>
      </c>
      <c r="F4" s="3">
        <v>34</v>
      </c>
      <c r="G4" s="3">
        <v>36</v>
      </c>
      <c r="H4" s="3">
        <v>34</v>
      </c>
      <c r="I4" s="3">
        <f>AVERAGE(E4:H4)</f>
        <v>34.5</v>
      </c>
      <c r="J4" s="3">
        <f>MAX(E4:H4)-MIN(E4:H4)</f>
        <v>2</v>
      </c>
      <c r="L4" s="7">
        <v>2</v>
      </c>
      <c r="M4" s="9">
        <v>1.88</v>
      </c>
      <c r="N4" s="8">
        <v>0.79800000000000004</v>
      </c>
      <c r="O4" s="3">
        <v>0.60299999999999998</v>
      </c>
      <c r="P4" s="3">
        <v>1.1279999999999999</v>
      </c>
      <c r="Q4" s="8">
        <v>0.85299999999999998</v>
      </c>
      <c r="R4" s="8">
        <v>1</v>
      </c>
      <c r="S4" s="8">
        <v>3.2690000000000001</v>
      </c>
      <c r="T4" s="8">
        <v>0</v>
      </c>
    </row>
    <row r="5" spans="2:20">
      <c r="B5" s="2">
        <v>45301</v>
      </c>
      <c r="C5" s="3" t="s">
        <v>2</v>
      </c>
      <c r="D5" s="3" t="s">
        <v>10</v>
      </c>
      <c r="E5" s="3">
        <v>37</v>
      </c>
      <c r="F5" s="3">
        <v>32</v>
      </c>
      <c r="G5" s="3">
        <v>39</v>
      </c>
      <c r="H5" s="3">
        <v>36</v>
      </c>
      <c r="I5" s="3">
        <f t="shared" ref="I5:I11" si="0">AVERAGE(E5:H5)</f>
        <v>36</v>
      </c>
      <c r="J5" s="3">
        <f t="shared" ref="J5:J11" si="1">MAX(E5:H5)-MIN(E5:H5)</f>
        <v>7</v>
      </c>
      <c r="L5" s="7">
        <v>3</v>
      </c>
      <c r="M5" s="7">
        <v>1.0229999999999999</v>
      </c>
      <c r="N5" s="8">
        <v>0.88600000000000001</v>
      </c>
      <c r="O5" s="3">
        <v>0.46300000000000002</v>
      </c>
      <c r="P5" s="3">
        <v>1.6930000000000001</v>
      </c>
      <c r="Q5" s="8">
        <v>0.88800000000000001</v>
      </c>
      <c r="R5" s="8">
        <v>1.1599999999999999</v>
      </c>
      <c r="S5" s="8">
        <v>2.5750000000000002</v>
      </c>
      <c r="T5" s="8">
        <v>0</v>
      </c>
    </row>
    <row r="6" spans="2:20">
      <c r="B6" s="2">
        <v>45301</v>
      </c>
      <c r="C6" s="3" t="s">
        <v>3</v>
      </c>
      <c r="D6" s="3" t="s">
        <v>5</v>
      </c>
      <c r="E6" s="3">
        <v>30</v>
      </c>
      <c r="F6" s="3">
        <v>38</v>
      </c>
      <c r="G6" s="3">
        <v>33</v>
      </c>
      <c r="H6" s="3">
        <v>31</v>
      </c>
      <c r="I6" s="3">
        <f t="shared" si="0"/>
        <v>33</v>
      </c>
      <c r="J6" s="3">
        <f t="shared" si="1"/>
        <v>8</v>
      </c>
      <c r="L6" s="7">
        <v>4</v>
      </c>
      <c r="M6" s="7">
        <v>0.72899999999999998</v>
      </c>
      <c r="N6" s="8">
        <v>0.92100000000000004</v>
      </c>
      <c r="O6" s="3">
        <v>0.38900000000000001</v>
      </c>
      <c r="P6" s="3">
        <v>2.0590000000000002</v>
      </c>
      <c r="Q6" s="8">
        <v>0.88</v>
      </c>
      <c r="R6" s="8">
        <v>1.0920000000000001</v>
      </c>
      <c r="S6" s="8">
        <v>2.282</v>
      </c>
      <c r="T6" s="8">
        <v>0</v>
      </c>
    </row>
    <row r="7" spans="2:20">
      <c r="B7" s="2">
        <v>45301</v>
      </c>
      <c r="C7" s="3" t="s">
        <v>3</v>
      </c>
      <c r="D7" s="3" t="s">
        <v>10</v>
      </c>
      <c r="E7" s="3">
        <v>42</v>
      </c>
      <c r="F7" s="3">
        <v>38</v>
      </c>
      <c r="G7" s="3">
        <v>37</v>
      </c>
      <c r="H7" s="3">
        <v>41</v>
      </c>
      <c r="I7" s="3">
        <f t="shared" si="0"/>
        <v>39.5</v>
      </c>
      <c r="J7" s="3">
        <f t="shared" si="1"/>
        <v>5</v>
      </c>
      <c r="L7" s="7">
        <v>5</v>
      </c>
      <c r="M7" s="7">
        <v>0.57699999999999996</v>
      </c>
      <c r="N7" s="8">
        <v>0.94</v>
      </c>
      <c r="O7" s="3">
        <v>0.34100000000000003</v>
      </c>
      <c r="P7" s="3">
        <v>2.3260000000000001</v>
      </c>
      <c r="Q7" s="8">
        <v>0.86399999999999999</v>
      </c>
      <c r="R7" s="8">
        <v>1.198</v>
      </c>
      <c r="S7" s="8">
        <v>2.1139999999999999</v>
      </c>
      <c r="T7" s="8">
        <v>0</v>
      </c>
    </row>
    <row r="8" spans="2:20">
      <c r="B8" s="2">
        <v>45302</v>
      </c>
      <c r="C8" s="3" t="s">
        <v>2</v>
      </c>
      <c r="D8" s="3" t="s">
        <v>5</v>
      </c>
      <c r="E8" s="3">
        <v>35</v>
      </c>
      <c r="F8" s="3">
        <v>36</v>
      </c>
      <c r="G8" s="3">
        <v>33</v>
      </c>
      <c r="H8" s="3">
        <v>38</v>
      </c>
      <c r="I8" s="3">
        <f t="shared" si="0"/>
        <v>35.5</v>
      </c>
      <c r="J8" s="3">
        <f t="shared" si="1"/>
        <v>5</v>
      </c>
      <c r="L8" s="7">
        <v>6</v>
      </c>
      <c r="M8" s="7">
        <v>0.48299999999999998</v>
      </c>
      <c r="N8" s="8">
        <v>0.95199999999999996</v>
      </c>
      <c r="O8" s="3">
        <v>0.308</v>
      </c>
      <c r="P8" s="3">
        <v>2.5339999999999998</v>
      </c>
      <c r="Q8" s="8">
        <v>0.84799999999999998</v>
      </c>
      <c r="R8" s="8">
        <v>1.135</v>
      </c>
      <c r="S8" s="8">
        <v>2.004</v>
      </c>
      <c r="T8" s="8">
        <v>0</v>
      </c>
    </row>
    <row r="9" spans="2:20">
      <c r="B9" s="2">
        <v>45302</v>
      </c>
      <c r="C9" s="3" t="s">
        <v>2</v>
      </c>
      <c r="D9" s="3" t="s">
        <v>10</v>
      </c>
      <c r="E9" s="3">
        <v>33</v>
      </c>
      <c r="F9" s="3">
        <v>38</v>
      </c>
      <c r="G9" s="3">
        <v>40</v>
      </c>
      <c r="H9" s="3">
        <v>43</v>
      </c>
      <c r="I9" s="3">
        <f t="shared" si="0"/>
        <v>38.5</v>
      </c>
      <c r="J9" s="3">
        <f t="shared" si="1"/>
        <v>10</v>
      </c>
      <c r="L9" s="7">
        <v>7</v>
      </c>
      <c r="M9" s="7">
        <v>0.41899999999999998</v>
      </c>
      <c r="N9" s="8">
        <v>0.95899999999999996</v>
      </c>
      <c r="O9" s="3">
        <v>0.28199999999999997</v>
      </c>
      <c r="P9" s="3">
        <v>2.7040000000000002</v>
      </c>
      <c r="Q9" s="8">
        <v>0.83299999999999996</v>
      </c>
      <c r="R9" s="8">
        <v>1.214</v>
      </c>
      <c r="S9" s="8">
        <v>1.9239999999999999</v>
      </c>
      <c r="T9" s="8">
        <v>7.5999999999999998E-2</v>
      </c>
    </row>
    <row r="10" spans="2:20">
      <c r="B10" s="2">
        <v>45302</v>
      </c>
      <c r="C10" s="3" t="s">
        <v>3</v>
      </c>
      <c r="D10" s="3" t="s">
        <v>5</v>
      </c>
      <c r="E10" s="3">
        <v>29</v>
      </c>
      <c r="F10" s="3">
        <v>31</v>
      </c>
      <c r="G10" s="3">
        <v>34</v>
      </c>
      <c r="H10" s="3">
        <v>36</v>
      </c>
      <c r="I10" s="3">
        <f t="shared" si="0"/>
        <v>32.5</v>
      </c>
      <c r="J10" s="3">
        <f t="shared" si="1"/>
        <v>7</v>
      </c>
    </row>
    <row r="11" spans="2:20">
      <c r="B11" s="2">
        <v>45302</v>
      </c>
      <c r="C11" s="3" t="s">
        <v>3</v>
      </c>
      <c r="D11" s="3" t="s">
        <v>10</v>
      </c>
      <c r="E11" s="3">
        <v>44</v>
      </c>
      <c r="F11" s="3">
        <v>42</v>
      </c>
      <c r="G11" s="3">
        <v>35</v>
      </c>
      <c r="H11" s="3">
        <v>37</v>
      </c>
      <c r="I11" s="3">
        <f t="shared" si="0"/>
        <v>39.5</v>
      </c>
      <c r="J11" s="3">
        <f t="shared" si="1"/>
        <v>9</v>
      </c>
    </row>
    <row r="12" spans="2:20" ht="19">
      <c r="I12" s="18">
        <v>36.200000000000003</v>
      </c>
      <c r="J12" s="18">
        <v>6.8</v>
      </c>
      <c r="L12" s="4" t="s">
        <v>27</v>
      </c>
      <c r="M12" s="10" t="s">
        <v>24</v>
      </c>
      <c r="N12" s="10" t="s">
        <v>25</v>
      </c>
      <c r="O12" s="10" t="s">
        <v>26</v>
      </c>
    </row>
    <row r="13" spans="2:20">
      <c r="L13" s="11">
        <v>4</v>
      </c>
      <c r="M13" s="3">
        <f>VLOOKUP($L$13,$L:$T,2,FALSE)</f>
        <v>0.72899999999999998</v>
      </c>
      <c r="N13" s="3">
        <f>VLOOKUP($L$13,$L:$T,8,FALSE)</f>
        <v>2.282</v>
      </c>
      <c r="O13" s="3">
        <f>VLOOKUP($L$13,$L:$T,9,FALSE)</f>
        <v>0</v>
      </c>
    </row>
    <row r="14" spans="2:20">
      <c r="B14" s="12" t="s">
        <v>20</v>
      </c>
      <c r="C14" s="7" t="s">
        <v>22</v>
      </c>
      <c r="D14" s="15">
        <f>I12+M13*J12</f>
        <v>41.157200000000003</v>
      </c>
      <c r="E14" s="3" t="s">
        <v>23</v>
      </c>
      <c r="F14" s="15">
        <f>I12-M13*J12</f>
        <v>31.242800000000003</v>
      </c>
      <c r="L14" t="s">
        <v>28</v>
      </c>
    </row>
    <row r="15" spans="2:20">
      <c r="B15" s="13" t="s">
        <v>21</v>
      </c>
      <c r="C15" s="7" t="s">
        <v>22</v>
      </c>
      <c r="D15" s="15">
        <f>N13*J12</f>
        <v>15.5176</v>
      </c>
      <c r="E15" s="3" t="s">
        <v>23</v>
      </c>
      <c r="F15" s="15">
        <f>O13*J12</f>
        <v>0</v>
      </c>
    </row>
    <row r="17" spans="2:5">
      <c r="B17" s="14" t="s">
        <v>29</v>
      </c>
    </row>
    <row r="18" spans="2:5">
      <c r="B18" s="4" t="s">
        <v>19</v>
      </c>
      <c r="C18" s="4" t="s">
        <v>22</v>
      </c>
      <c r="D18" s="4" t="s">
        <v>32</v>
      </c>
      <c r="E18" s="4" t="s">
        <v>23</v>
      </c>
    </row>
    <row r="19" spans="2:5">
      <c r="B19" s="3">
        <v>34.5</v>
      </c>
      <c r="C19" s="15">
        <v>41.957000000000001</v>
      </c>
      <c r="D19" s="15">
        <v>36.200000000000003</v>
      </c>
      <c r="E19" s="15">
        <v>30.292999999999999</v>
      </c>
    </row>
    <row r="20" spans="2:5">
      <c r="B20" s="3">
        <v>36</v>
      </c>
      <c r="C20" s="15">
        <v>41.957000000000001</v>
      </c>
      <c r="D20" s="15">
        <v>36.200000000000003</v>
      </c>
      <c r="E20" s="15">
        <v>30.292999999999999</v>
      </c>
    </row>
    <row r="21" spans="2:5">
      <c r="B21" s="3">
        <v>33</v>
      </c>
      <c r="C21" s="15">
        <v>41.957000000000001</v>
      </c>
      <c r="D21" s="15">
        <v>36.200000000000003</v>
      </c>
      <c r="E21" s="15">
        <v>30.292999999999999</v>
      </c>
    </row>
    <row r="22" spans="2:5">
      <c r="B22" s="3">
        <v>39.5</v>
      </c>
      <c r="C22" s="15">
        <v>41.957000000000001</v>
      </c>
      <c r="D22" s="15">
        <v>36.200000000000003</v>
      </c>
      <c r="E22" s="15">
        <v>30.292999999999999</v>
      </c>
    </row>
    <row r="23" spans="2:5">
      <c r="B23" s="3">
        <v>35.5</v>
      </c>
      <c r="C23" s="15">
        <v>41.957000000000001</v>
      </c>
      <c r="D23" s="15">
        <v>36.200000000000003</v>
      </c>
      <c r="E23" s="15">
        <v>30.292999999999999</v>
      </c>
    </row>
    <row r="24" spans="2:5">
      <c r="B24" s="3">
        <v>38.5</v>
      </c>
      <c r="C24" s="15">
        <v>41.957000000000001</v>
      </c>
      <c r="D24" s="15">
        <v>36.200000000000003</v>
      </c>
      <c r="E24" s="15">
        <v>30.292999999999999</v>
      </c>
    </row>
    <row r="25" spans="2:5">
      <c r="B25" s="3">
        <v>32.5</v>
      </c>
      <c r="C25" s="15">
        <v>41.957000000000001</v>
      </c>
      <c r="D25" s="15">
        <v>36.200000000000003</v>
      </c>
      <c r="E25" s="15">
        <v>30.292999999999999</v>
      </c>
    </row>
    <row r="26" spans="2:5">
      <c r="B26" s="3">
        <v>39.5</v>
      </c>
      <c r="C26" s="15">
        <v>41.957000000000001</v>
      </c>
      <c r="D26" s="15">
        <v>36.200000000000003</v>
      </c>
      <c r="E26" s="15">
        <v>30.292999999999999</v>
      </c>
    </row>
    <row r="28" spans="2:5">
      <c r="B28" s="16" t="s">
        <v>30</v>
      </c>
    </row>
    <row r="29" spans="2:5">
      <c r="B29" s="17" t="s">
        <v>31</v>
      </c>
      <c r="C29" s="17" t="s">
        <v>22</v>
      </c>
      <c r="D29" s="17" t="s">
        <v>32</v>
      </c>
      <c r="E29" s="17" t="s">
        <v>23</v>
      </c>
    </row>
    <row r="30" spans="2:5">
      <c r="B30" s="3">
        <v>2</v>
      </c>
      <c r="C30" s="15">
        <v>18.256</v>
      </c>
      <c r="D30" s="15">
        <v>6.8</v>
      </c>
      <c r="E30" s="15">
        <v>0</v>
      </c>
    </row>
    <row r="31" spans="2:5">
      <c r="B31" s="3">
        <v>7</v>
      </c>
      <c r="C31" s="15">
        <v>18.256</v>
      </c>
      <c r="D31" s="15">
        <v>6.8</v>
      </c>
      <c r="E31" s="15">
        <v>0</v>
      </c>
    </row>
    <row r="32" spans="2:5">
      <c r="B32" s="3">
        <v>8</v>
      </c>
      <c r="C32" s="15">
        <v>18.256</v>
      </c>
      <c r="D32" s="15">
        <v>6.8</v>
      </c>
      <c r="E32" s="15">
        <v>0</v>
      </c>
    </row>
    <row r="33" spans="2:5">
      <c r="B33" s="3">
        <v>5</v>
      </c>
      <c r="C33" s="15">
        <v>18.256</v>
      </c>
      <c r="D33" s="15">
        <v>6.8</v>
      </c>
      <c r="E33" s="15">
        <v>0</v>
      </c>
    </row>
    <row r="34" spans="2:5">
      <c r="B34" s="3">
        <v>5</v>
      </c>
      <c r="C34" s="15">
        <v>18.256</v>
      </c>
      <c r="D34" s="15">
        <v>6.8</v>
      </c>
      <c r="E34" s="15">
        <v>0</v>
      </c>
    </row>
    <row r="35" spans="2:5">
      <c r="B35" s="3">
        <v>10</v>
      </c>
      <c r="C35" s="15">
        <v>18.256</v>
      </c>
      <c r="D35" s="15">
        <v>6.8</v>
      </c>
      <c r="E35" s="15">
        <v>0</v>
      </c>
    </row>
    <row r="36" spans="2:5">
      <c r="B36" s="3">
        <v>7</v>
      </c>
      <c r="C36" s="15">
        <v>18.256</v>
      </c>
      <c r="D36" s="15">
        <v>6.8</v>
      </c>
      <c r="E36" s="15">
        <v>0</v>
      </c>
    </row>
    <row r="37" spans="2:5">
      <c r="B37" s="3">
        <v>9</v>
      </c>
      <c r="C37" s="15">
        <v>18.256</v>
      </c>
      <c r="D37" s="15">
        <v>6.8</v>
      </c>
      <c r="E37" s="15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　雅也(Yano, Masaya)</dc:creator>
  <cp:lastModifiedBy>矢野　雅也(Yano, Masaya)</cp:lastModifiedBy>
  <dcterms:created xsi:type="dcterms:W3CDTF">2015-06-05T18:19:34Z</dcterms:created>
  <dcterms:modified xsi:type="dcterms:W3CDTF">2024-03-07T05:17:59Z</dcterms:modified>
</cp:coreProperties>
</file>