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space\resource\Cleansing (1st)\"/>
    </mc:Choice>
  </mc:AlternateContent>
  <bookViews>
    <workbookView xWindow="0" yWindow="0" windowWidth="28800" windowHeight="13695"/>
  </bookViews>
  <sheets>
    <sheet name="0. Valuation" sheetId="8" r:id="rId1"/>
    <sheet name="1.valuation" sheetId="1" r:id="rId2"/>
    <sheet name="2.Offer" sheetId="4" r:id="rId3"/>
    <sheet name="3.PO" sheetId="5" r:id="rId4"/>
    <sheet name="Offer참고자료(Offer01)" sheetId="6" r:id="rId5"/>
    <sheet name="PO참고자료(PO04)" sheetId="7" r:id="rId6"/>
  </sheets>
  <definedNames>
    <definedName name="_xlnm._FilterDatabase" localSheetId="0">'0. Valuation'!$A$1:$BD$1</definedName>
    <definedName name="_xlnm._FilterDatabase" localSheetId="1" hidden="1">'1.valuation'!$A$5:$AF$5</definedName>
    <definedName name="_xlnm._FilterDatabase" localSheetId="2" hidden="1">'2.Offer'!$A$2:$AG$2</definedName>
    <definedName name="_xlnm._FilterDatabase" localSheetId="3" hidden="1">'3.PO'!$A$2:$AE$2</definedName>
  </definedNames>
  <calcPr calcId="152511"/>
</workbook>
</file>

<file path=xl/calcChain.xml><?xml version="1.0" encoding="utf-8"?>
<calcChain xmlns="http://schemas.openxmlformats.org/spreadsheetml/2006/main">
  <c r="AO14" i="8" l="1"/>
  <c r="AO18" i="8"/>
  <c r="AO30" i="8"/>
  <c r="AO34" i="8"/>
  <c r="AO46" i="8"/>
  <c r="AO50" i="8"/>
  <c r="AO62" i="8"/>
  <c r="AO66" i="8"/>
  <c r="AK3" i="8"/>
  <c r="AO3" i="8" s="1"/>
  <c r="AK4" i="8"/>
  <c r="AO4" i="8" s="1"/>
  <c r="AK5" i="8"/>
  <c r="AO5" i="8" s="1"/>
  <c r="AK6" i="8"/>
  <c r="AO6" i="8" s="1"/>
  <c r="AK7" i="8"/>
  <c r="AO7" i="8" s="1"/>
  <c r="AK8" i="8"/>
  <c r="AO8" i="8" s="1"/>
  <c r="AK9" i="8"/>
  <c r="AO9" i="8" s="1"/>
  <c r="AK10" i="8"/>
  <c r="AO10" i="8" s="1"/>
  <c r="AK11" i="8"/>
  <c r="AO11" i="8" s="1"/>
  <c r="AK12" i="8"/>
  <c r="AO12" i="8" s="1"/>
  <c r="AK13" i="8"/>
  <c r="AO13" i="8" s="1"/>
  <c r="AK14" i="8"/>
  <c r="AK15" i="8"/>
  <c r="AO15" i="8" s="1"/>
  <c r="AK16" i="8"/>
  <c r="AO16" i="8" s="1"/>
  <c r="AK17" i="8"/>
  <c r="AO17" i="8" s="1"/>
  <c r="AK18" i="8"/>
  <c r="AK19" i="8"/>
  <c r="AO19" i="8" s="1"/>
  <c r="AK20" i="8"/>
  <c r="AO20" i="8" s="1"/>
  <c r="AK21" i="8"/>
  <c r="AO21" i="8" s="1"/>
  <c r="AK22" i="8"/>
  <c r="AO22" i="8" s="1"/>
  <c r="AK23" i="8"/>
  <c r="AO23" i="8" s="1"/>
  <c r="AK24" i="8"/>
  <c r="AO24" i="8" s="1"/>
  <c r="AK25" i="8"/>
  <c r="AO25" i="8" s="1"/>
  <c r="AK26" i="8"/>
  <c r="AO26" i="8" s="1"/>
  <c r="AK27" i="8"/>
  <c r="AO27" i="8" s="1"/>
  <c r="AK28" i="8"/>
  <c r="AO28" i="8" s="1"/>
  <c r="AK29" i="8"/>
  <c r="AO29" i="8" s="1"/>
  <c r="AK30" i="8"/>
  <c r="AK31" i="8"/>
  <c r="AO31" i="8" s="1"/>
  <c r="AK32" i="8"/>
  <c r="AO32" i="8" s="1"/>
  <c r="AK33" i="8"/>
  <c r="AO33" i="8" s="1"/>
  <c r="AK34" i="8"/>
  <c r="AK35" i="8"/>
  <c r="AO35" i="8" s="1"/>
  <c r="AK36" i="8"/>
  <c r="AO36" i="8" s="1"/>
  <c r="AK37" i="8"/>
  <c r="AO37" i="8" s="1"/>
  <c r="AK38" i="8"/>
  <c r="AO38" i="8" s="1"/>
  <c r="AK39" i="8"/>
  <c r="AO39" i="8" s="1"/>
  <c r="AK40" i="8"/>
  <c r="AO40" i="8" s="1"/>
  <c r="AK41" i="8"/>
  <c r="AO41" i="8" s="1"/>
  <c r="AK42" i="8"/>
  <c r="AO42" i="8" s="1"/>
  <c r="AK43" i="8"/>
  <c r="AO43" i="8" s="1"/>
  <c r="AK44" i="8"/>
  <c r="AO44" i="8" s="1"/>
  <c r="AK45" i="8"/>
  <c r="AO45" i="8" s="1"/>
  <c r="AK46" i="8"/>
  <c r="AK47" i="8"/>
  <c r="AO47" i="8" s="1"/>
  <c r="AK48" i="8"/>
  <c r="AO48" i="8" s="1"/>
  <c r="AK49" i="8"/>
  <c r="AO49" i="8" s="1"/>
  <c r="AK50" i="8"/>
  <c r="AK51" i="8"/>
  <c r="AO51" i="8" s="1"/>
  <c r="AK52" i="8"/>
  <c r="AO52" i="8" s="1"/>
  <c r="AK53" i="8"/>
  <c r="AO53" i="8" s="1"/>
  <c r="AK54" i="8"/>
  <c r="AO54" i="8" s="1"/>
  <c r="AK55" i="8"/>
  <c r="AO55" i="8" s="1"/>
  <c r="AK56" i="8"/>
  <c r="AO56" i="8" s="1"/>
  <c r="AK57" i="8"/>
  <c r="AO57" i="8" s="1"/>
  <c r="AK58" i="8"/>
  <c r="AO58" i="8" s="1"/>
  <c r="AK59" i="8"/>
  <c r="AO59" i="8" s="1"/>
  <c r="AK60" i="8"/>
  <c r="AO60" i="8" s="1"/>
  <c r="AK61" i="8"/>
  <c r="AO61" i="8" s="1"/>
  <c r="AK62" i="8"/>
  <c r="AK63" i="8"/>
  <c r="AO63" i="8" s="1"/>
  <c r="AK64" i="8"/>
  <c r="AO64" i="8" s="1"/>
  <c r="AK65" i="8"/>
  <c r="AO65" i="8" s="1"/>
  <c r="AK66" i="8"/>
  <c r="AK67" i="8"/>
  <c r="AO67" i="8" s="1"/>
  <c r="AK68" i="8"/>
  <c r="AO68" i="8" s="1"/>
  <c r="AK69" i="8"/>
  <c r="AO69" i="8" s="1"/>
  <c r="AK70" i="8"/>
  <c r="AO70" i="8" s="1"/>
  <c r="AK71" i="8"/>
  <c r="AO71" i="8" s="1"/>
  <c r="AK72" i="8"/>
  <c r="AO72" i="8" s="1"/>
  <c r="AK2" i="8"/>
  <c r="AO2" i="8" s="1"/>
  <c r="O4" i="5"/>
  <c r="O5" i="5"/>
  <c r="O6" i="5"/>
  <c r="O3" i="5"/>
  <c r="M1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" i="4"/>
  <c r="M4" i="1"/>
  <c r="O1" i="4" l="1"/>
  <c r="O1" i="5"/>
  <c r="D4" i="1"/>
  <c r="C4" i="1"/>
</calcChain>
</file>

<file path=xl/sharedStrings.xml><?xml version="1.0" encoding="utf-8"?>
<sst xmlns="http://schemas.openxmlformats.org/spreadsheetml/2006/main" count="1486" uniqueCount="348">
  <si>
    <t>Name</t>
    <phoneticPr fontId="1" type="noConversion"/>
  </si>
  <si>
    <t>Currency</t>
    <phoneticPr fontId="1" type="noConversion"/>
  </si>
  <si>
    <t>SG No</t>
    <phoneticPr fontId="1" type="noConversion"/>
  </si>
  <si>
    <t>Process</t>
    <phoneticPr fontId="1" type="noConversion"/>
  </si>
  <si>
    <t>S/N</t>
    <phoneticPr fontId="1" type="noConversion"/>
  </si>
  <si>
    <t>Vintage</t>
    <phoneticPr fontId="1" type="noConversion"/>
  </si>
  <si>
    <t>Wafersize</t>
    <phoneticPr fontId="1" type="noConversion"/>
  </si>
  <si>
    <t>Inspection Result</t>
    <phoneticPr fontId="1" type="noConversion"/>
  </si>
  <si>
    <t>Code</t>
    <phoneticPr fontId="1" type="noConversion"/>
  </si>
  <si>
    <t>Remark</t>
    <phoneticPr fontId="1" type="noConversion"/>
  </si>
  <si>
    <t>Buy Total</t>
    <phoneticPr fontId="1" type="noConversion"/>
  </si>
  <si>
    <t>Target Price</t>
    <phoneticPr fontId="1" type="noConversion"/>
  </si>
  <si>
    <t>Profit(%)</t>
    <phoneticPr fontId="1" type="noConversion"/>
  </si>
  <si>
    <t>Period</t>
    <phoneticPr fontId="1" type="noConversion"/>
  </si>
  <si>
    <t>Qty</t>
    <phoneticPr fontId="1" type="noConversion"/>
  </si>
  <si>
    <t>Deinstall Cost</t>
    <phoneticPr fontId="1" type="noConversion"/>
  </si>
  <si>
    <t>Rigging Cost</t>
    <phoneticPr fontId="1" type="noConversion"/>
  </si>
  <si>
    <t>Shipping Cost</t>
    <phoneticPr fontId="1" type="noConversion"/>
  </si>
  <si>
    <t>Packing Cost</t>
    <phoneticPr fontId="1" type="noConversion"/>
  </si>
  <si>
    <t>Commision</t>
    <phoneticPr fontId="1" type="noConversion"/>
  </si>
  <si>
    <t>USD</t>
    <phoneticPr fontId="1" type="noConversion"/>
  </si>
  <si>
    <t>*Maker</t>
    <phoneticPr fontId="1" type="noConversion"/>
  </si>
  <si>
    <t>*Model</t>
    <phoneticPr fontId="1" type="noConversion"/>
  </si>
  <si>
    <t>*Tool Price</t>
    <phoneticPr fontId="1" type="noConversion"/>
  </si>
  <si>
    <t>*Total Cost</t>
    <phoneticPr fontId="1" type="noConversion"/>
  </si>
  <si>
    <t>*Sell Price</t>
    <phoneticPr fontId="1" type="noConversion"/>
  </si>
  <si>
    <t>*Profit</t>
    <phoneticPr fontId="1" type="noConversion"/>
  </si>
  <si>
    <t>*Seller</t>
    <phoneticPr fontId="1" type="noConversion"/>
  </si>
  <si>
    <t>*Potential Buyer</t>
    <phoneticPr fontId="1" type="noConversion"/>
  </si>
  <si>
    <t>*Buy Date</t>
    <phoneticPr fontId="1" type="noConversion"/>
  </si>
  <si>
    <t>*Sell Date</t>
    <phoneticPr fontId="1" type="noConversion"/>
  </si>
  <si>
    <t>TEL</t>
  </si>
  <si>
    <t xml:space="preserve">Alpha 8SE </t>
  </si>
  <si>
    <t>AMAT</t>
  </si>
  <si>
    <t>Endura</t>
  </si>
  <si>
    <t>ASML</t>
  </si>
  <si>
    <t>PAS 5500/700</t>
  </si>
  <si>
    <t>DNS</t>
  </si>
  <si>
    <t>200W</t>
  </si>
  <si>
    <t>PAS 5500/700C</t>
  </si>
  <si>
    <t>Thermawave</t>
  </si>
  <si>
    <t>Optiprove 5240</t>
  </si>
  <si>
    <t>Varian</t>
  </si>
  <si>
    <t>VIISta 810HP</t>
  </si>
  <si>
    <t>KLA</t>
  </si>
  <si>
    <t>UV1250</t>
  </si>
  <si>
    <t>P5000</t>
  </si>
  <si>
    <t>Unity M</t>
  </si>
  <si>
    <t>Lumonics</t>
  </si>
  <si>
    <t>Wafermark Sigmaclean</t>
  </si>
  <si>
    <t>Producer</t>
  </si>
  <si>
    <t>NEXX</t>
  </si>
  <si>
    <t>Stratus S300-FX Plating System</t>
  </si>
  <si>
    <t>ASM</t>
  </si>
  <si>
    <t>A400/2 Advanced Vertical Furnace</t>
  </si>
  <si>
    <t>A400 TEOS Cure</t>
  </si>
  <si>
    <t>UV1250SE</t>
  </si>
  <si>
    <t>A400</t>
  </si>
  <si>
    <t>SP1 DLS</t>
  </si>
  <si>
    <t>AXCELIS</t>
  </si>
  <si>
    <t>Fusion 202 MCU Asher</t>
  </si>
  <si>
    <t>QUARTZ CLEANER</t>
  </si>
  <si>
    <t>Scpoe</t>
  </si>
  <si>
    <t>M00000775121</t>
  </si>
  <si>
    <t>M00000775122</t>
  </si>
  <si>
    <t>59700-0182</t>
  </si>
  <si>
    <t>59700-0193</t>
  </si>
  <si>
    <t>ES138028</t>
  </si>
  <si>
    <t>UM0030</t>
  </si>
  <si>
    <t>S00000149</t>
  </si>
  <si>
    <t>0305-0279</t>
  </si>
  <si>
    <t>0904-0224</t>
  </si>
  <si>
    <t>R002021</t>
  </si>
  <si>
    <t>R022071</t>
  </si>
  <si>
    <t>R081131</t>
  </si>
  <si>
    <t>PMD6C017A</t>
  </si>
  <si>
    <t>MD6D037A</t>
  </si>
  <si>
    <t>RDS220041</t>
  </si>
  <si>
    <t>PMD6B011A</t>
  </si>
  <si>
    <t>PMD5L003A</t>
  </si>
  <si>
    <t>Task</t>
  </si>
  <si>
    <t xml:space="preserve">TALX1A0100 </t>
  </si>
  <si>
    <t xml:space="preserve">TALX1A0200 </t>
  </si>
  <si>
    <t>WXEN1C0600</t>
  </si>
  <si>
    <t>ALEN1C4100</t>
  </si>
  <si>
    <t xml:space="preserve">A7001A8E00 </t>
  </si>
  <si>
    <t xml:space="preserve">D20W1A8D00 </t>
  </si>
  <si>
    <t xml:space="preserve">A7001A8D00 </t>
  </si>
  <si>
    <t xml:space="preserve">D20W1A8C00 </t>
  </si>
  <si>
    <t>A7001A8C00</t>
  </si>
  <si>
    <t>OPTI406</t>
  </si>
  <si>
    <t xml:space="preserve">IMMC1C0100 </t>
  </si>
  <si>
    <t>PRSE303 BLDG 2 CVD 6</t>
  </si>
  <si>
    <t>A5MX1A0900</t>
  </si>
  <si>
    <t xml:space="preserve">A5MX1A1000 </t>
  </si>
  <si>
    <t xml:space="preserve">A5MX1A3600 </t>
  </si>
  <si>
    <t xml:space="preserve">A5MX1A3700 </t>
  </si>
  <si>
    <t xml:space="preserve">A5MX1A4100 </t>
  </si>
  <si>
    <t xml:space="preserve">TMDR1A4400 </t>
  </si>
  <si>
    <t xml:space="preserve">A5MX1A4500 </t>
  </si>
  <si>
    <t xml:space="preserve">A5MX1A4600 </t>
  </si>
  <si>
    <t xml:space="preserve">A5MX1A5000 </t>
  </si>
  <si>
    <t xml:space="preserve">A5MX1A5100 </t>
  </si>
  <si>
    <t>GLSC1A0300 LUMONICS SCRIBER</t>
  </si>
  <si>
    <t>GLSC1A0200 LUMIONICS SCRIBER</t>
  </si>
  <si>
    <t>BPPR1A4400</t>
  </si>
  <si>
    <t>WXEN1C0400</t>
  </si>
  <si>
    <t>WXEN1C0500</t>
  </si>
  <si>
    <t xml:space="preserve">WNEX1A9000 </t>
  </si>
  <si>
    <t>NITR123-TEOS124 ASM FURNACE</t>
  </si>
  <si>
    <t>NITR125-TEOS126 ASM FURNACE</t>
  </si>
  <si>
    <t>OXID345-POLY346 ASM FURNACE (127)</t>
  </si>
  <si>
    <t>OXID190 ASM FURNACE</t>
  </si>
  <si>
    <t>TEOS147-POLY148 ASM FURNACE</t>
  </si>
  <si>
    <t>NITR145 ASM FURNACE</t>
  </si>
  <si>
    <t>TEOS143 ASM FURNACE</t>
  </si>
  <si>
    <t>NITR139 ASM FURANCE</t>
  </si>
  <si>
    <t>NITR138 ASM FURANCE</t>
  </si>
  <si>
    <t>POCL135-NITR136 ASM FURNACE</t>
  </si>
  <si>
    <t>OXID133-NITR134 ASM FURNACE</t>
  </si>
  <si>
    <t>POLY149-POLY150 ASM FURNACE</t>
  </si>
  <si>
    <t>POLY168 ASM FURNACE</t>
  </si>
  <si>
    <t>POCL165-NITR166 ASM FURNACE</t>
  </si>
  <si>
    <t>POCL163 ASM FURNACE</t>
  </si>
  <si>
    <t>POCL161-POLY162 ASM FURNACE</t>
  </si>
  <si>
    <t>NITR159-POLY160 ASM FURNACE</t>
  </si>
  <si>
    <t>POLY157-POLY158 ASM FURNACE</t>
  </si>
  <si>
    <t>NITR155 ASM FURNACE</t>
  </si>
  <si>
    <t>NITR343-POLY344 ASM FURNACE</t>
  </si>
  <si>
    <t>POLY151-POLY152 ASM FURNACE</t>
  </si>
  <si>
    <t>PRSE103, BLDG 1X VERT 2</t>
  </si>
  <si>
    <t>NITR187-BORON188 ASM FURNACE</t>
  </si>
  <si>
    <t>OXID185-OXID186 ASM FURNACE</t>
  </si>
  <si>
    <t>OXID184 ASM FURNACE</t>
  </si>
  <si>
    <t>ANNL179-OXID180 ASM FURNACE</t>
  </si>
  <si>
    <t>ALOY175-ALOY176 ASM FURNACE</t>
  </si>
  <si>
    <t>KSPD1A0400 KLA SP1</t>
  </si>
  <si>
    <t>PRSE302, BLDG 1X VERT 1</t>
  </si>
  <si>
    <t>TO521A0200, BLDG 1X VERT 1</t>
  </si>
  <si>
    <t>OPTI101, BLDG 1X VERT 1</t>
  </si>
  <si>
    <t>KSPD1A0300 KLA SP1 PRECLN BAY</t>
  </si>
  <si>
    <t>WTEL1A4400 TEL HOOD</t>
  </si>
  <si>
    <t>WTEL1A4500 TEL HOOD</t>
  </si>
  <si>
    <t>WTEL1A7000 TEL HOOD</t>
  </si>
  <si>
    <t xml:space="preserve">WFUS1A1100 </t>
  </si>
  <si>
    <t xml:space="preserve">WFUS1A1200 </t>
  </si>
  <si>
    <t xml:space="preserve">WFUS1A1700 </t>
  </si>
  <si>
    <t xml:space="preserve">WFUS1A2100 </t>
  </si>
  <si>
    <t xml:space="preserve">WFUS1A2200 </t>
  </si>
  <si>
    <t xml:space="preserve">WPFL1CQ400 </t>
  </si>
  <si>
    <t>SCOP1A0600</t>
  </si>
  <si>
    <t>PRSE101, BLDG 1 DRY ETCH 9</t>
  </si>
  <si>
    <t>SG Offer USD</t>
  </si>
  <si>
    <t>Hafnium Oxide, Pump not including</t>
  </si>
  <si>
    <t>NBD L/L, 2xWD,1xIMP,2xORT,2xHP Robot</t>
  </si>
  <si>
    <t>NBD L/L, 4xWD,2xPCII,2xORT,2xHP Robot</t>
  </si>
  <si>
    <t>KrF Scanner. Power On. Cymer : ELS6600</t>
  </si>
  <si>
    <t>DUV Track</t>
  </si>
  <si>
    <t>KrF Scanner, 750 Lens, Power On. Cymer : ELS6600</t>
  </si>
  <si>
    <t>Medium Current. Deinstalled w/o shipping kit</t>
  </si>
  <si>
    <t>SE</t>
  </si>
  <si>
    <t>3xeMxP+Poly</t>
  </si>
  <si>
    <t>3xeMxP+ Oxide</t>
  </si>
  <si>
    <t>3xeMxP+ Oxide, 3 x Turbo (Alcatel) missing</t>
  </si>
  <si>
    <t>2xDRM, 1xSCCM</t>
  </si>
  <si>
    <t>3TWIN STD SACVD BPSG</t>
  </si>
  <si>
    <t>NBD L/L, 3xWD,2xORT,HP/VHP Robot</t>
  </si>
  <si>
    <t>NBD L/L, 2xWD,1xWC,2xORT,2xHP Robot</t>
  </si>
  <si>
    <t>BIG</t>
  </si>
  <si>
    <t>Prometrix UV. SE</t>
  </si>
  <si>
    <t>Dual Chamber</t>
  </si>
  <si>
    <t>TID</t>
  </si>
  <si>
    <t>TID</t>
    <phoneticPr fontId="1" type="noConversion"/>
  </si>
  <si>
    <t>Inven No</t>
  </si>
  <si>
    <t>Inven No</t>
    <phoneticPr fontId="1" type="noConversion"/>
  </si>
  <si>
    <t>장비별항목</t>
  </si>
  <si>
    <t>공통항목</t>
  </si>
  <si>
    <t>SG No</t>
  </si>
  <si>
    <t>*Maker</t>
  </si>
  <si>
    <t>*Model</t>
  </si>
  <si>
    <t>Process</t>
  </si>
  <si>
    <t>S/N</t>
  </si>
  <si>
    <t>Vintage</t>
  </si>
  <si>
    <t>Wafersize</t>
  </si>
  <si>
    <t>Code</t>
  </si>
  <si>
    <t>Remark</t>
  </si>
  <si>
    <t>Category</t>
  </si>
  <si>
    <t>Q'ty</t>
  </si>
  <si>
    <t>Unit Price</t>
  </si>
  <si>
    <t>Amount</t>
    <phoneticPr fontId="1" type="noConversion"/>
  </si>
  <si>
    <t>Offer Name</t>
  </si>
  <si>
    <t>To</t>
  </si>
  <si>
    <t>Attn</t>
  </si>
  <si>
    <t>From</t>
  </si>
  <si>
    <t xml:space="preserve">Date </t>
  </si>
  <si>
    <t>Ref No</t>
  </si>
  <si>
    <t>Currency</t>
  </si>
  <si>
    <t>Payment</t>
  </si>
  <si>
    <t>Price Term</t>
  </si>
  <si>
    <t>Delivery</t>
  </si>
  <si>
    <t>Packing type</t>
  </si>
  <si>
    <t>Packing responsibility</t>
  </si>
  <si>
    <t>Warranty</t>
  </si>
  <si>
    <t>Shipment by</t>
  </si>
  <si>
    <t>Validity</t>
  </si>
  <si>
    <t xml:space="preserve">TS Offer Valuation </t>
    <phoneticPr fontId="1" type="noConversion"/>
  </si>
  <si>
    <t xml:space="preserve"> </t>
  </si>
  <si>
    <t xml:space="preserve">SVD Tool # </t>
  </si>
  <si>
    <t xml:space="preserve">Task </t>
  </si>
  <si>
    <t xml:space="preserve">Maker </t>
  </si>
  <si>
    <t xml:space="preserve">Model </t>
  </si>
  <si>
    <t xml:space="preserve">Serial # </t>
  </si>
  <si>
    <t xml:space="preserve">Vintage </t>
  </si>
  <si>
    <t xml:space="preserve">SG Offer USD </t>
  </si>
  <si>
    <t xml:space="preserve">TEL </t>
  </si>
  <si>
    <t xml:space="preserve">M00000775121 </t>
  </si>
  <si>
    <t xml:space="preserve">M00000775122 </t>
  </si>
  <si>
    <t xml:space="preserve">WXEN1C0600 </t>
  </si>
  <si>
    <t xml:space="preserve">AMAT </t>
  </si>
  <si>
    <t xml:space="preserve">Endura </t>
  </si>
  <si>
    <t xml:space="preserve">ALEN1C4100 </t>
  </si>
  <si>
    <t xml:space="preserve">ASML </t>
  </si>
  <si>
    <t xml:space="preserve">PAS 5500/700 </t>
  </si>
  <si>
    <t xml:space="preserve">PAS 5500/700C </t>
  </si>
  <si>
    <t xml:space="preserve">A7001A8C00 </t>
  </si>
  <si>
    <t xml:space="preserve">Varian </t>
  </si>
  <si>
    <t xml:space="preserve">VIISta 810HP </t>
  </si>
  <si>
    <t xml:space="preserve">ES138028 </t>
  </si>
  <si>
    <t xml:space="preserve">A5MX1A0900 </t>
  </si>
  <si>
    <t xml:space="preserve">P5000 </t>
  </si>
  <si>
    <t xml:space="preserve">Unity M </t>
  </si>
  <si>
    <t xml:space="preserve">UM0030 </t>
  </si>
  <si>
    <t xml:space="preserve">GLSC1A0300 L </t>
  </si>
  <si>
    <t xml:space="preserve">Lumonics </t>
  </si>
  <si>
    <t xml:space="preserve">Wafermark Sigmaclean </t>
  </si>
  <si>
    <t xml:space="preserve">GLSC1A0200 L </t>
  </si>
  <si>
    <t xml:space="preserve">BPPR1A4400 </t>
  </si>
  <si>
    <t xml:space="preserve">Producer </t>
  </si>
  <si>
    <t xml:space="preserve">WXEN1C0400 </t>
  </si>
  <si>
    <t xml:space="preserve">WXEN1C0500 </t>
  </si>
  <si>
    <t xml:space="preserve">KSPD1A0400 K </t>
  </si>
  <si>
    <t xml:space="preserve">KLA </t>
  </si>
  <si>
    <t xml:space="preserve">SP1 DLS </t>
  </si>
  <si>
    <t xml:space="preserve">0305-0279 </t>
  </si>
  <si>
    <t xml:space="preserve">KSPD1A0300 K </t>
  </si>
  <si>
    <t xml:space="preserve">0904-0224 </t>
  </si>
  <si>
    <t xml:space="preserve">AXCELIS </t>
  </si>
  <si>
    <t xml:space="preserve">Fusion 202 MCU Asher </t>
  </si>
  <si>
    <t xml:space="preserve">PMD6C017A </t>
  </si>
  <si>
    <t xml:space="preserve">MD6D037A </t>
  </si>
  <si>
    <t xml:space="preserve">RDS220041 </t>
  </si>
  <si>
    <t xml:space="preserve">PMD6B011A </t>
  </si>
  <si>
    <t xml:space="preserve">PMD5L003A </t>
  </si>
  <si>
    <t xml:space="preserve">Total </t>
  </si>
  <si>
    <t>SVD </t>
  </si>
  <si>
    <t>Mr. Micheal Zunino </t>
  </si>
  <si>
    <t>Thomas Lee / SurplusGLOBAL</t>
  </si>
  <si>
    <t>Aug 1, 2012 </t>
  </si>
  <si>
    <t>2012080101a </t>
  </si>
  <si>
    <t>USD</t>
  </si>
  <si>
    <t>SVD Tool#</t>
    <phoneticPr fontId="1" type="noConversion"/>
  </si>
  <si>
    <t>Task</t>
    <phoneticPr fontId="1" type="noConversion"/>
  </si>
  <si>
    <t xml:space="preserve">30 x Transform Solar </t>
    <phoneticPr fontId="1" type="noConversion"/>
  </si>
  <si>
    <t xml:space="preserve">30 x Transform Solar </t>
    <phoneticPr fontId="1" type="noConversion"/>
  </si>
  <si>
    <t xml:space="preserve">30 x Transform Solar </t>
    <phoneticPr fontId="1" type="noConversion"/>
  </si>
  <si>
    <t>Mr. Michael Zunino </t>
  </si>
  <si>
    <t>Helly Kim / SurplusGLOBAL </t>
  </si>
  <si>
    <t>Aug 24, 2012 </t>
  </si>
  <si>
    <t>2012082401a </t>
  </si>
  <si>
    <t xml:space="preserve"> 4x Enduras </t>
    <phoneticPr fontId="1" type="noConversion"/>
  </si>
  <si>
    <t>100% Payment Due Prior to Removal From FAB</t>
  </si>
  <si>
    <t>As-Is, De-installed.</t>
  </si>
  <si>
    <t>Rigging, Crating, Storing will be done by buyer</t>
  </si>
  <si>
    <t xml:space="preserve">245, Dongbu-daero, Jinwi-Myeon, Pyeongtaek-si, Gyeonggi-do, 451-862, Korea Tel: (82)31-615-6800 Fax: (82)31-615-6866 www.SurplusGLOBAL.com </t>
  </si>
  <si>
    <t xml:space="preserve">Purchase Order </t>
  </si>
  <si>
    <t xml:space="preserve">To Silicon Valley Disposition, Inc Date Aug 23, 2012 Attn Mr. Michael Zunino Ref No. 2012082302a </t>
  </si>
  <si>
    <t xml:space="preserve">From Helly Kim / SurplusGLOBAL Currency USD </t>
  </si>
  <si>
    <t xml:space="preserve">We are pleased to issue the purchase order for the following items on the terms and conditions as below. </t>
  </si>
  <si>
    <t xml:space="preserve">Description </t>
  </si>
  <si>
    <t xml:space="preserve">Q'ty </t>
  </si>
  <si>
    <t xml:space="preserve">Unit Price </t>
  </si>
  <si>
    <t xml:space="preserve">Price(USD) </t>
  </si>
  <si>
    <t xml:space="preserve">AMAT Endura PVD Serial Number 3850 </t>
  </si>
  <si>
    <t xml:space="preserve">AMAT Endura PVD Serial Number 3654 </t>
  </si>
  <si>
    <t xml:space="preserve">AMAT Endura PVD Serial Number 3636 </t>
  </si>
  <si>
    <t xml:space="preserve">AMAT Endura PVD Serial Number 3686 </t>
  </si>
  <si>
    <t xml:space="preserve">Terms and Conditions </t>
  </si>
  <si>
    <t xml:space="preserve">Payment </t>
  </si>
  <si>
    <t xml:space="preserve">100% Payment Due Prior to Removal From FAB </t>
  </si>
  <si>
    <t xml:space="preserve">Price Term </t>
  </si>
  <si>
    <t xml:space="preserve">As-Is, De-installed. </t>
  </si>
  <si>
    <t xml:space="preserve">Delivery </t>
  </si>
  <si>
    <t xml:space="preserve">Rigging, Crating, Storing will be done by buyer </t>
  </si>
  <si>
    <t xml:space="preserve">2012082302a - 1 page / 1 pages </t>
  </si>
  <si>
    <t>EID</t>
    <phoneticPr fontId="1" type="noConversion"/>
  </si>
  <si>
    <t>Inven No.</t>
    <phoneticPr fontId="1" type="noConversion"/>
  </si>
  <si>
    <t>SG No.</t>
    <phoneticPr fontId="1" type="noConversion"/>
  </si>
  <si>
    <t>TID</t>
    <phoneticPr fontId="1" type="noConversion"/>
  </si>
  <si>
    <t>Date</t>
    <phoneticPr fontId="1" type="noConversion"/>
  </si>
  <si>
    <t>Name</t>
    <phoneticPr fontId="1" type="noConversion"/>
  </si>
  <si>
    <t>Version</t>
    <phoneticPr fontId="1" type="noConversion"/>
  </si>
  <si>
    <t>Type</t>
    <phoneticPr fontId="1" type="noConversion"/>
  </si>
  <si>
    <t>Deal No</t>
    <phoneticPr fontId="1" type="noConversion"/>
  </si>
  <si>
    <t>Lead No</t>
    <phoneticPr fontId="1" type="noConversion"/>
  </si>
  <si>
    <t>Comment</t>
    <phoneticPr fontId="1" type="noConversion"/>
  </si>
  <si>
    <t>Currency</t>
    <phoneticPr fontId="1" type="noConversion"/>
  </si>
  <si>
    <t>Transform Solar</t>
    <phoneticPr fontId="1" type="noConversion"/>
  </si>
  <si>
    <t>Quote</t>
    <phoneticPr fontId="1" type="noConversion"/>
  </si>
  <si>
    <t>Buy</t>
    <phoneticPr fontId="1" type="noConversion"/>
  </si>
  <si>
    <t>Maker</t>
  </si>
  <si>
    <t>Model</t>
  </si>
  <si>
    <t>Process</t>
    <phoneticPr fontId="1" type="noConversion"/>
  </si>
  <si>
    <t>Wafer Size</t>
  </si>
  <si>
    <t>Serial No</t>
  </si>
  <si>
    <t>Config</t>
    <phoneticPr fontId="1" type="noConversion"/>
  </si>
  <si>
    <t>Fab</t>
  </si>
  <si>
    <t>Code</t>
    <phoneticPr fontId="1" type="noConversion"/>
  </si>
  <si>
    <t>Location</t>
    <phoneticPr fontId="1" type="noConversion"/>
  </si>
  <si>
    <t>Inspector</t>
  </si>
  <si>
    <t>Inspection Summary</t>
    <phoneticPr fontId="1" type="noConversion"/>
  </si>
  <si>
    <t>Remark</t>
    <phoneticPr fontId="1" type="noConversion"/>
  </si>
  <si>
    <t>Period</t>
    <phoneticPr fontId="1" type="noConversion"/>
  </si>
  <si>
    <t>*Buy Date</t>
    <phoneticPr fontId="1" type="noConversion"/>
  </si>
  <si>
    <t>*Sell Date</t>
    <phoneticPr fontId="1" type="noConversion"/>
  </si>
  <si>
    <t>Buyer</t>
  </si>
  <si>
    <t>Seller</t>
  </si>
  <si>
    <t>Tool Price(B)</t>
    <phoneticPr fontId="1" type="noConversion"/>
  </si>
  <si>
    <t>Total Cost
(B)</t>
    <phoneticPr fontId="1" type="noConversion"/>
  </si>
  <si>
    <t>SG Cost
(B)</t>
    <phoneticPr fontId="1" type="noConversion"/>
  </si>
  <si>
    <t>Total Cost
(S)</t>
    <phoneticPr fontId="1" type="noConversion"/>
  </si>
  <si>
    <t>SG Total Buy</t>
    <phoneticPr fontId="1" type="noConversion"/>
  </si>
  <si>
    <t>*Sell Price(E)</t>
    <phoneticPr fontId="1" type="noConversion"/>
  </si>
  <si>
    <t>Profit</t>
  </si>
  <si>
    <t>Profit%</t>
    <phoneticPr fontId="1" type="noConversion"/>
  </si>
  <si>
    <t>ROI</t>
    <phoneticPr fontId="1" type="noConversion"/>
  </si>
  <si>
    <t>Annual ROI</t>
    <phoneticPr fontId="1" type="noConversion"/>
  </si>
  <si>
    <t>Deinstall
Cost(B)</t>
    <phoneticPr fontId="1" type="noConversion"/>
  </si>
  <si>
    <t>Rigging Cost(B)</t>
    <phoneticPr fontId="1" type="noConversion"/>
  </si>
  <si>
    <t>Shipping Cost(B)</t>
  </si>
  <si>
    <t>Packing Cost(B)</t>
  </si>
  <si>
    <t>Inland Trucking Cost(B)</t>
    <phoneticPr fontId="1" type="noConversion"/>
  </si>
  <si>
    <t>Commission(B)</t>
  </si>
  <si>
    <t>Warehouse Cost</t>
  </si>
  <si>
    <t>SG Interest</t>
  </si>
  <si>
    <t>Inventory allowance</t>
    <phoneticPr fontId="1" type="noConversion"/>
  </si>
  <si>
    <t>SG Commission</t>
  </si>
  <si>
    <t>Total Buy</t>
    <phoneticPr fontId="1" type="noConversion"/>
  </si>
  <si>
    <t>*Target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</si>
</sst>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color theme="1" tint="0.499984740745262"/>
      <name val="맑은 고딕"/>
      <family val="3"/>
      <charset val="129"/>
      <scheme val="minor"/>
    </font>
    <font>
      <sz val="11"/>
      <name val="ＭＳ Ｐゴシック"/>
      <family val="2"/>
      <charset val="128"/>
    </font>
    <font>
      <u/>
      <sz val="11"/>
      <color theme="10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0"/>
      <name val="Arial"/>
      <family val="2"/>
    </font>
    <font>
      <sz val="10"/>
      <name val="HGP創英角ｺﾞｼｯｸUB"/>
      <family val="3"/>
      <charset val="128"/>
    </font>
    <font>
      <i/>
      <sz val="11"/>
      <name val="明朝"/>
      <family val="3"/>
      <charset val="255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">
    <xf numFmtId="0" fontId="0" fillId="0" borderId="0">
      <alignment vertical="center"/>
    </xf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8" fillId="0" borderId="0" applyNumberFormat="0" applyFill="0" applyBorder="0" applyAlignment="0" applyProtection="0"/>
    <xf numFmtId="40" fontId="3" fillId="0" borderId="0" applyFont="0" applyFill="0" applyBorder="0" applyAlignment="0" applyProtection="0">
      <alignment vertical="center"/>
    </xf>
    <xf numFmtId="0" fontId="6" fillId="0" borderId="0"/>
    <xf numFmtId="9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41" fontId="13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10" fillId="2" borderId="1" xfId="36" applyFont="1" applyFill="1" applyBorder="1" applyAlignment="1">
      <alignment horizontal="center" vertical="top"/>
    </xf>
    <xf numFmtId="0" fontId="0" fillId="2" borderId="1" xfId="0" applyFill="1" applyBorder="1">
      <alignment vertical="center"/>
    </xf>
    <xf numFmtId="0" fontId="12" fillId="2" borderId="1" xfId="36" applyFont="1" applyFill="1" applyBorder="1" applyAlignment="1">
      <alignment horizontal="center"/>
    </xf>
    <xf numFmtId="0" fontId="12" fillId="2" borderId="1" xfId="36" applyFont="1" applyFill="1" applyBorder="1" applyAlignment="1"/>
    <xf numFmtId="0" fontId="12" fillId="2" borderId="1" xfId="36" applyFont="1" applyFill="1" applyBorder="1" applyAlignment="1">
      <alignment horizontal="left"/>
    </xf>
    <xf numFmtId="0" fontId="12" fillId="2" borderId="1" xfId="36" applyFont="1" applyFill="1" applyBorder="1"/>
    <xf numFmtId="22" fontId="11" fillId="2" borderId="1" xfId="36" applyNumberFormat="1" applyFont="1" applyFill="1" applyBorder="1"/>
    <xf numFmtId="0" fontId="11" fillId="2" borderId="1" xfId="36" applyFont="1" applyFill="1" applyBorder="1" applyAlignment="1">
      <alignment horizontal="center"/>
    </xf>
    <xf numFmtId="0" fontId="11" fillId="2" borderId="1" xfId="36" applyFont="1" applyFill="1" applyBorder="1" applyAlignment="1"/>
    <xf numFmtId="0" fontId="11" fillId="2" borderId="1" xfId="36" applyFont="1" applyFill="1" applyBorder="1" applyAlignment="1">
      <alignment horizontal="left"/>
    </xf>
    <xf numFmtId="0" fontId="11" fillId="2" borderId="1" xfId="36" applyFont="1" applyFill="1" applyBorder="1"/>
    <xf numFmtId="0" fontId="0" fillId="0" borderId="1" xfId="0" applyBorder="1">
      <alignment vertical="center"/>
    </xf>
    <xf numFmtId="41" fontId="0" fillId="0" borderId="0" xfId="37" applyFont="1">
      <alignment vertical="center"/>
    </xf>
    <xf numFmtId="41" fontId="5" fillId="2" borderId="1" xfId="37" applyFont="1" applyFill="1" applyBorder="1">
      <alignment vertical="center"/>
    </xf>
    <xf numFmtId="41" fontId="11" fillId="2" borderId="1" xfId="37" applyFont="1" applyFill="1" applyBorder="1" applyAlignment="1"/>
    <xf numFmtId="41" fontId="0" fillId="2" borderId="1" xfId="37" applyFont="1" applyFill="1" applyBorder="1">
      <alignment vertical="center"/>
    </xf>
    <xf numFmtId="3" fontId="0" fillId="0" borderId="0" xfId="0" applyNumberFormat="1">
      <alignment vertical="center"/>
    </xf>
    <xf numFmtId="0" fontId="14" fillId="2" borderId="1" xfId="0" applyFont="1" applyFill="1" applyBorder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6" fillId="2" borderId="1" xfId="36" applyFont="1" applyFill="1" applyBorder="1" applyAlignment="1">
      <alignment horizontal="center"/>
    </xf>
    <xf numFmtId="0" fontId="6" fillId="2" borderId="1" xfId="36" applyFont="1" applyFill="1" applyBorder="1" applyAlignment="1"/>
    <xf numFmtId="0" fontId="6" fillId="2" borderId="1" xfId="36" applyFont="1" applyFill="1" applyBorder="1" applyAlignment="1">
      <alignment horizontal="left"/>
    </xf>
    <xf numFmtId="0" fontId="17" fillId="2" borderId="1" xfId="36" applyFont="1" applyFill="1" applyBorder="1" applyAlignment="1">
      <alignment horizontal="center"/>
    </xf>
    <xf numFmtId="0" fontId="17" fillId="2" borderId="1" xfId="36" applyFont="1" applyFill="1" applyBorder="1" applyAlignment="1"/>
    <xf numFmtId="0" fontId="17" fillId="2" borderId="1" xfId="36" applyFont="1" applyFill="1" applyBorder="1" applyAlignment="1">
      <alignment horizontal="left"/>
    </xf>
    <xf numFmtId="0" fontId="17" fillId="0" borderId="1" xfId="0" applyFont="1" applyBorder="1">
      <alignment vertical="center"/>
    </xf>
    <xf numFmtId="0" fontId="17" fillId="2" borderId="1" xfId="0" applyFont="1" applyFill="1" applyBorder="1">
      <alignment vertical="center"/>
    </xf>
    <xf numFmtId="41" fontId="17" fillId="0" borderId="1" xfId="37" applyFont="1" applyBorder="1">
      <alignment vertical="center"/>
    </xf>
    <xf numFmtId="0" fontId="0" fillId="3" borderId="0" xfId="0" applyFill="1">
      <alignment vertical="center"/>
    </xf>
    <xf numFmtId="3" fontId="0" fillId="0" borderId="1" xfId="0" applyNumberFormat="1" applyBorder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6" fillId="2" borderId="1" xfId="36" applyFont="1" applyFill="1" applyBorder="1" applyAlignment="1">
      <alignment horizontal="center" vertical="center"/>
    </xf>
    <xf numFmtId="0" fontId="6" fillId="2" borderId="1" xfId="36" applyFont="1" applyFill="1" applyBorder="1" applyAlignment="1">
      <alignment horizontal="left" vertical="center"/>
    </xf>
    <xf numFmtId="0" fontId="17" fillId="2" borderId="1" xfId="36" applyFont="1" applyFill="1" applyBorder="1" applyAlignment="1">
      <alignment horizontal="center" vertical="center"/>
    </xf>
    <xf numFmtId="0" fontId="17" fillId="2" borderId="1" xfId="36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1" fontId="17" fillId="0" borderId="0" xfId="37" applyFont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41" fontId="17" fillId="2" borderId="1" xfId="37" applyFont="1" applyFill="1" applyBorder="1" applyAlignment="1">
      <alignment horizontal="left" vertical="center"/>
    </xf>
    <xf numFmtId="22" fontId="17" fillId="2" borderId="1" xfId="36" applyNumberFormat="1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 wrapText="1" readingOrder="1"/>
    </xf>
    <xf numFmtId="0" fontId="15" fillId="4" borderId="2" xfId="0" applyFont="1" applyFill="1" applyBorder="1" applyAlignment="1">
      <alignment horizontal="center" vertical="center" wrapText="1" readingOrder="1"/>
    </xf>
    <xf numFmtId="0" fontId="17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 readingOrder="1"/>
    </xf>
    <xf numFmtId="0" fontId="19" fillId="4" borderId="1" xfId="0" applyFont="1" applyFill="1" applyBorder="1" applyAlignment="1">
      <alignment horizontal="center" vertical="center" wrapText="1" readingOrder="1"/>
    </xf>
    <xf numFmtId="0" fontId="19" fillId="5" borderId="2" xfId="0" applyFont="1" applyFill="1" applyBorder="1" applyAlignment="1">
      <alignment horizontal="center" vertical="center" wrapText="1" readingOrder="1"/>
    </xf>
    <xf numFmtId="0" fontId="18" fillId="6" borderId="2" xfId="0" applyFont="1" applyFill="1" applyBorder="1" applyAlignment="1">
      <alignment horizontal="center" vertical="center" wrapText="1" readingOrder="1"/>
    </xf>
    <xf numFmtId="0" fontId="19" fillId="7" borderId="2" xfId="0" applyFont="1" applyFill="1" applyBorder="1" applyAlignment="1">
      <alignment horizontal="center" vertical="center" wrapText="1" readingOrder="1"/>
    </xf>
    <xf numFmtId="0" fontId="15" fillId="5" borderId="1" xfId="0" applyFont="1" applyFill="1" applyBorder="1" applyAlignment="1">
      <alignment horizontal="center" vertical="center" wrapText="1" readingOrder="1"/>
    </xf>
    <xf numFmtId="0" fontId="15" fillId="6" borderId="1" xfId="0" applyFont="1" applyFill="1" applyBorder="1" applyAlignment="1">
      <alignment horizontal="center" vertical="center" wrapText="1" readingOrder="1"/>
    </xf>
    <xf numFmtId="0" fontId="15" fillId="8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</cellXfs>
  <cellStyles count="38">
    <cellStyle name="=C:\WINNT35\SYSTEM32\COMMAND.COM" xfId="5"/>
    <cellStyle name="Comma_OD設備 SDT PO処理 progress update" xfId="6"/>
    <cellStyle name="Normal_FIXED ASSET AT ODM IN JUL'08" xfId="7"/>
    <cellStyle name="백분율 2" xfId="8"/>
    <cellStyle name="쉼표 [0]" xfId="37" builtinId="6"/>
    <cellStyle name="쉼표 [0] 2" xfId="9"/>
    <cellStyle name="표준" xfId="0" builtinId="0"/>
    <cellStyle name="표준 10" xfId="29"/>
    <cellStyle name="표준 11" xfId="36"/>
    <cellStyle name="표준 2" xfId="1"/>
    <cellStyle name="標準 2" xfId="11"/>
    <cellStyle name="표준 2 10" xfId="15"/>
    <cellStyle name="표준 2 11" xfId="19"/>
    <cellStyle name="표준 2 12" xfId="30"/>
    <cellStyle name="표준 2 13" xfId="31"/>
    <cellStyle name="표준 2 14" xfId="32"/>
    <cellStyle name="표준 2 15" xfId="33"/>
    <cellStyle name="표준 2 16" xfId="34"/>
    <cellStyle name="표준 2 17" xfId="35"/>
    <cellStyle name="표준 2 2" xfId="10"/>
    <cellStyle name="표준 2 3" xfId="20"/>
    <cellStyle name="표준 2 4" xfId="18"/>
    <cellStyle name="표준 2 5" xfId="21"/>
    <cellStyle name="표준 2 6" xfId="17"/>
    <cellStyle name="표준 2 7" xfId="22"/>
    <cellStyle name="표준 2 8" xfId="16"/>
    <cellStyle name="표준 2 9" xfId="23"/>
    <cellStyle name="표준 3" xfId="4"/>
    <cellStyle name="標準 3" xfId="12"/>
    <cellStyle name="표준 4" xfId="14"/>
    <cellStyle name="표준 5" xfId="24"/>
    <cellStyle name="표준 6" xfId="25"/>
    <cellStyle name="표준 7" xfId="26"/>
    <cellStyle name="표준 8" xfId="27"/>
    <cellStyle name="표준 9" xfId="28"/>
    <cellStyle name="標準_【仕訳中】S11-056 砺波拡散【20111102-1116】" xfId="2"/>
    <cellStyle name="하이퍼링크 2" xfId="3"/>
    <cellStyle name="桁区切り 3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2"/>
  <sheetViews>
    <sheetView tabSelected="1" zoomScaleNormal="100" workbookViewId="0">
      <selection activeCell="B5" sqref="B5"/>
    </sheetView>
  </sheetViews>
  <sheetFormatPr defaultColWidth="10.625" defaultRowHeight="20.100000000000001" customHeight="1"/>
  <cols>
    <col min="1" max="5" width="10.625" style="50"/>
    <col min="6" max="6" width="10.625" style="42"/>
    <col min="7" max="10" width="10.625" style="50"/>
    <col min="11" max="11" width="10.625" style="42"/>
    <col min="12" max="12" width="10.625" style="50"/>
    <col min="13" max="16" width="10.625" style="42"/>
    <col min="17" max="18" width="10.625" style="50"/>
    <col min="19" max="32" width="10.625" style="42"/>
    <col min="33" max="41" width="10.625" style="43"/>
    <col min="42" max="44" width="10.625" style="42"/>
    <col min="45" max="50" width="10.625" style="43"/>
    <col min="51" max="16384" width="10.625" style="42"/>
  </cols>
  <sheetData>
    <row r="1" spans="1:56" ht="20.100000000000001" customHeight="1">
      <c r="A1" s="51" t="s">
        <v>294</v>
      </c>
      <c r="B1" s="51" t="s">
        <v>295</v>
      </c>
      <c r="C1" s="51" t="s">
        <v>296</v>
      </c>
      <c r="D1" s="51" t="s">
        <v>297</v>
      </c>
      <c r="E1" s="52" t="s">
        <v>298</v>
      </c>
      <c r="F1" s="49" t="s">
        <v>299</v>
      </c>
      <c r="G1" s="52" t="s">
        <v>300</v>
      </c>
      <c r="H1" s="52" t="s">
        <v>301</v>
      </c>
      <c r="I1" s="52" t="s">
        <v>302</v>
      </c>
      <c r="J1" s="52" t="s">
        <v>303</v>
      </c>
      <c r="K1" s="49" t="s">
        <v>304</v>
      </c>
      <c r="L1" s="52" t="s">
        <v>305</v>
      </c>
      <c r="M1" s="48" t="s">
        <v>186</v>
      </c>
      <c r="N1" s="55" t="s">
        <v>309</v>
      </c>
      <c r="O1" s="55" t="s">
        <v>310</v>
      </c>
      <c r="P1" s="48" t="s">
        <v>311</v>
      </c>
      <c r="Q1" s="48" t="s">
        <v>182</v>
      </c>
      <c r="R1" s="48" t="s">
        <v>312</v>
      </c>
      <c r="S1" s="48" t="s">
        <v>313</v>
      </c>
      <c r="T1" s="48" t="s">
        <v>314</v>
      </c>
      <c r="U1" s="48" t="s">
        <v>315</v>
      </c>
      <c r="V1" s="48" t="s">
        <v>316</v>
      </c>
      <c r="W1" s="48" t="s">
        <v>317</v>
      </c>
      <c r="X1" s="48" t="s">
        <v>318</v>
      </c>
      <c r="Y1" s="48" t="s">
        <v>319</v>
      </c>
      <c r="Z1" s="48" t="s">
        <v>320</v>
      </c>
      <c r="AA1" s="48" t="s">
        <v>304</v>
      </c>
      <c r="AB1" s="48" t="s">
        <v>321</v>
      </c>
      <c r="AC1" s="48" t="s">
        <v>322</v>
      </c>
      <c r="AD1" s="48" t="s">
        <v>323</v>
      </c>
      <c r="AE1" s="48" t="s">
        <v>324</v>
      </c>
      <c r="AF1" s="48" t="s">
        <v>325</v>
      </c>
      <c r="AG1" s="56" t="s">
        <v>326</v>
      </c>
      <c r="AH1" s="57" t="s">
        <v>327</v>
      </c>
      <c r="AI1" s="58" t="s">
        <v>328</v>
      </c>
      <c r="AJ1" s="59" t="s">
        <v>329</v>
      </c>
      <c r="AK1" s="56" t="s">
        <v>346</v>
      </c>
      <c r="AL1" s="55" t="s">
        <v>330</v>
      </c>
      <c r="AM1" s="56" t="s">
        <v>331</v>
      </c>
      <c r="AN1" s="48" t="s">
        <v>347</v>
      </c>
      <c r="AO1" s="48" t="s">
        <v>332</v>
      </c>
      <c r="AP1" s="48" t="s">
        <v>333</v>
      </c>
      <c r="AQ1" s="48" t="s">
        <v>334</v>
      </c>
      <c r="AR1" s="48" t="s">
        <v>335</v>
      </c>
      <c r="AS1" s="60" t="s">
        <v>336</v>
      </c>
      <c r="AT1" s="60" t="s">
        <v>337</v>
      </c>
      <c r="AU1" s="60" t="s">
        <v>338</v>
      </c>
      <c r="AV1" s="60" t="s">
        <v>339</v>
      </c>
      <c r="AW1" s="60" t="s">
        <v>340</v>
      </c>
      <c r="AX1" s="60" t="s">
        <v>341</v>
      </c>
      <c r="AY1" s="61" t="s">
        <v>342</v>
      </c>
      <c r="AZ1" s="61" t="s">
        <v>343</v>
      </c>
      <c r="BA1" s="61" t="s">
        <v>344</v>
      </c>
      <c r="BB1" s="61" t="s">
        <v>345</v>
      </c>
      <c r="BC1" s="62" t="s">
        <v>80</v>
      </c>
      <c r="BD1" s="62" t="s">
        <v>152</v>
      </c>
    </row>
    <row r="2" spans="1:56" ht="20.100000000000001" customHeight="1">
      <c r="A2" s="53"/>
      <c r="B2" s="53"/>
      <c r="C2" s="54"/>
      <c r="D2" s="53">
        <v>29610001</v>
      </c>
      <c r="E2" s="53"/>
      <c r="F2" s="44" t="s">
        <v>306</v>
      </c>
      <c r="G2" s="53" t="s">
        <v>307</v>
      </c>
      <c r="H2" s="53" t="s">
        <v>308</v>
      </c>
      <c r="I2" s="53">
        <v>2961</v>
      </c>
      <c r="J2" s="53"/>
      <c r="K2" s="44"/>
      <c r="L2" s="53" t="s">
        <v>20</v>
      </c>
      <c r="M2" s="44"/>
      <c r="N2" s="39" t="s">
        <v>31</v>
      </c>
      <c r="O2" s="39" t="s">
        <v>32</v>
      </c>
      <c r="P2" s="45"/>
      <c r="Q2" s="38">
        <v>2007</v>
      </c>
      <c r="R2" s="54"/>
      <c r="S2" s="39" t="s">
        <v>63</v>
      </c>
      <c r="T2" s="39"/>
      <c r="U2" s="39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6">
        <v>6000</v>
      </c>
      <c r="AH2" s="46"/>
      <c r="AI2" s="46"/>
      <c r="AJ2" s="46"/>
      <c r="AK2" s="46">
        <f>AG2+AH2</f>
        <v>6000</v>
      </c>
      <c r="AL2" s="46"/>
      <c r="AM2" s="46">
        <v>8000</v>
      </c>
      <c r="AN2" s="46"/>
      <c r="AO2" s="46">
        <f>AM2-AK2:AK3</f>
        <v>2000</v>
      </c>
      <c r="AP2" s="45"/>
      <c r="AQ2" s="45"/>
      <c r="AR2" s="45"/>
      <c r="AS2" s="46"/>
      <c r="AT2" s="46"/>
      <c r="AU2" s="46"/>
      <c r="AV2" s="46"/>
      <c r="AW2" s="46"/>
      <c r="AX2" s="46"/>
      <c r="AY2" s="45"/>
      <c r="AZ2" s="45"/>
      <c r="BA2" s="45"/>
      <c r="BB2" s="45"/>
      <c r="BC2" s="39" t="s">
        <v>81</v>
      </c>
      <c r="BD2" s="47" t="s">
        <v>153</v>
      </c>
    </row>
    <row r="3" spans="1:56" ht="20.100000000000001" customHeight="1">
      <c r="A3" s="53"/>
      <c r="B3" s="53"/>
      <c r="C3" s="54"/>
      <c r="D3" s="53">
        <v>29610002</v>
      </c>
      <c r="E3" s="53"/>
      <c r="F3" s="44" t="s">
        <v>306</v>
      </c>
      <c r="G3" s="53" t="s">
        <v>307</v>
      </c>
      <c r="H3" s="53" t="s">
        <v>308</v>
      </c>
      <c r="I3" s="53">
        <v>2961</v>
      </c>
      <c r="J3" s="53"/>
      <c r="K3" s="44"/>
      <c r="L3" s="53" t="s">
        <v>20</v>
      </c>
      <c r="M3" s="44"/>
      <c r="N3" s="39" t="s">
        <v>31</v>
      </c>
      <c r="O3" s="39" t="s">
        <v>32</v>
      </c>
      <c r="P3" s="45"/>
      <c r="Q3" s="38">
        <v>2007</v>
      </c>
      <c r="R3" s="54"/>
      <c r="S3" s="39" t="s">
        <v>64</v>
      </c>
      <c r="T3" s="39"/>
      <c r="U3" s="39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6">
        <v>6000</v>
      </c>
      <c r="AH3" s="46"/>
      <c r="AI3" s="46"/>
      <c r="AJ3" s="46"/>
      <c r="AK3" s="46">
        <f t="shared" ref="AK3:AK66" si="0">AG3+AH3</f>
        <v>6000</v>
      </c>
      <c r="AL3" s="46"/>
      <c r="AM3" s="46">
        <v>8000</v>
      </c>
      <c r="AN3" s="46"/>
      <c r="AO3" s="46">
        <f t="shared" ref="AO3:AO66" si="1">AM3-AK3:AK4</f>
        <v>2000</v>
      </c>
      <c r="AP3" s="45"/>
      <c r="AQ3" s="45"/>
      <c r="AR3" s="45"/>
      <c r="AS3" s="46"/>
      <c r="AT3" s="46"/>
      <c r="AU3" s="46"/>
      <c r="AV3" s="46"/>
      <c r="AW3" s="46"/>
      <c r="AX3" s="46"/>
      <c r="AY3" s="45"/>
      <c r="AZ3" s="45"/>
      <c r="BA3" s="45"/>
      <c r="BB3" s="45"/>
      <c r="BC3" s="39" t="s">
        <v>82</v>
      </c>
      <c r="BD3" s="47" t="s">
        <v>153</v>
      </c>
    </row>
    <row r="4" spans="1:56" ht="20.100000000000001" customHeight="1">
      <c r="A4" s="53"/>
      <c r="B4" s="53"/>
      <c r="C4" s="54">
        <v>20438</v>
      </c>
      <c r="D4" s="53">
        <v>29610003</v>
      </c>
      <c r="E4" s="53"/>
      <c r="F4" s="44" t="s">
        <v>306</v>
      </c>
      <c r="G4" s="53" t="s">
        <v>307</v>
      </c>
      <c r="H4" s="53" t="s">
        <v>308</v>
      </c>
      <c r="I4" s="53">
        <v>2961</v>
      </c>
      <c r="J4" s="53"/>
      <c r="K4" s="44"/>
      <c r="L4" s="53" t="s">
        <v>20</v>
      </c>
      <c r="M4" s="44"/>
      <c r="N4" s="39" t="s">
        <v>33</v>
      </c>
      <c r="O4" s="39" t="s">
        <v>34</v>
      </c>
      <c r="P4" s="45"/>
      <c r="Q4" s="38">
        <v>1995</v>
      </c>
      <c r="R4" s="54"/>
      <c r="S4" s="39">
        <v>3636</v>
      </c>
      <c r="T4" s="39"/>
      <c r="U4" s="39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6">
        <v>150000</v>
      </c>
      <c r="AH4" s="46"/>
      <c r="AI4" s="46"/>
      <c r="AJ4" s="46"/>
      <c r="AK4" s="46">
        <f t="shared" si="0"/>
        <v>150000</v>
      </c>
      <c r="AL4" s="46"/>
      <c r="AM4" s="46">
        <v>180000</v>
      </c>
      <c r="AN4" s="46"/>
      <c r="AO4" s="46">
        <f t="shared" si="1"/>
        <v>30000</v>
      </c>
      <c r="AP4" s="45"/>
      <c r="AQ4" s="45"/>
      <c r="AR4" s="45"/>
      <c r="AS4" s="46"/>
      <c r="AT4" s="46"/>
      <c r="AU4" s="46"/>
      <c r="AV4" s="46"/>
      <c r="AW4" s="46"/>
      <c r="AX4" s="46"/>
      <c r="AY4" s="45"/>
      <c r="AZ4" s="45"/>
      <c r="BA4" s="45"/>
      <c r="BB4" s="45"/>
      <c r="BC4" s="39" t="s">
        <v>83</v>
      </c>
      <c r="BD4" s="47" t="s">
        <v>154</v>
      </c>
    </row>
    <row r="5" spans="1:56" ht="20.100000000000001" customHeight="1">
      <c r="A5" s="53"/>
      <c r="B5" s="53"/>
      <c r="C5" s="54">
        <v>20437</v>
      </c>
      <c r="D5" s="53">
        <v>29610004</v>
      </c>
      <c r="E5" s="53"/>
      <c r="F5" s="44" t="s">
        <v>306</v>
      </c>
      <c r="G5" s="53" t="s">
        <v>307</v>
      </c>
      <c r="H5" s="53" t="s">
        <v>308</v>
      </c>
      <c r="I5" s="53">
        <v>2961</v>
      </c>
      <c r="J5" s="53"/>
      <c r="K5" s="44"/>
      <c r="L5" s="53" t="s">
        <v>20</v>
      </c>
      <c r="M5" s="44"/>
      <c r="N5" s="39" t="s">
        <v>33</v>
      </c>
      <c r="O5" s="39" t="s">
        <v>34</v>
      </c>
      <c r="P5" s="45"/>
      <c r="Q5" s="38">
        <v>1995</v>
      </c>
      <c r="R5" s="54"/>
      <c r="S5" s="39">
        <v>3850</v>
      </c>
      <c r="T5" s="39"/>
      <c r="U5" s="39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>
        <v>280000</v>
      </c>
      <c r="AH5" s="46"/>
      <c r="AI5" s="46"/>
      <c r="AJ5" s="46"/>
      <c r="AK5" s="46">
        <f t="shared" si="0"/>
        <v>280000</v>
      </c>
      <c r="AL5" s="46"/>
      <c r="AM5" s="46">
        <v>310000</v>
      </c>
      <c r="AN5" s="46"/>
      <c r="AO5" s="46">
        <f t="shared" si="1"/>
        <v>30000</v>
      </c>
      <c r="AP5" s="45"/>
      <c r="AQ5" s="45"/>
      <c r="AR5" s="45"/>
      <c r="AS5" s="46"/>
      <c r="AT5" s="46"/>
      <c r="AU5" s="46"/>
      <c r="AV5" s="46"/>
      <c r="AW5" s="46"/>
      <c r="AX5" s="46"/>
      <c r="AY5" s="45"/>
      <c r="AZ5" s="45"/>
      <c r="BA5" s="45"/>
      <c r="BB5" s="45"/>
      <c r="BC5" s="39" t="s">
        <v>84</v>
      </c>
      <c r="BD5" s="47" t="s">
        <v>155</v>
      </c>
    </row>
    <row r="6" spans="1:56" ht="20.100000000000001" customHeight="1">
      <c r="A6" s="53"/>
      <c r="B6" s="53"/>
      <c r="C6" s="54"/>
      <c r="D6" s="53">
        <v>29610005</v>
      </c>
      <c r="E6" s="53"/>
      <c r="F6" s="44" t="s">
        <v>306</v>
      </c>
      <c r="G6" s="53" t="s">
        <v>307</v>
      </c>
      <c r="H6" s="53" t="s">
        <v>308</v>
      </c>
      <c r="I6" s="53">
        <v>2961</v>
      </c>
      <c r="J6" s="53"/>
      <c r="K6" s="44"/>
      <c r="L6" s="53" t="s">
        <v>20</v>
      </c>
      <c r="M6" s="44"/>
      <c r="N6" s="39" t="s">
        <v>35</v>
      </c>
      <c r="O6" s="39" t="s">
        <v>36</v>
      </c>
      <c r="P6" s="45"/>
      <c r="Q6" s="38">
        <v>1999</v>
      </c>
      <c r="R6" s="54"/>
      <c r="S6" s="39">
        <v>5281</v>
      </c>
      <c r="T6" s="39"/>
      <c r="U6" s="39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>
        <v>500000</v>
      </c>
      <c r="AH6" s="46"/>
      <c r="AI6" s="46"/>
      <c r="AJ6" s="46"/>
      <c r="AK6" s="46">
        <f t="shared" si="0"/>
        <v>500000</v>
      </c>
      <c r="AL6" s="46"/>
      <c r="AM6" s="46">
        <v>510000</v>
      </c>
      <c r="AN6" s="46"/>
      <c r="AO6" s="46">
        <f t="shared" si="1"/>
        <v>10000</v>
      </c>
      <c r="AP6" s="45"/>
      <c r="AQ6" s="45"/>
      <c r="AR6" s="45"/>
      <c r="AS6" s="46"/>
      <c r="AT6" s="46"/>
      <c r="AU6" s="46"/>
      <c r="AV6" s="46"/>
      <c r="AW6" s="46"/>
      <c r="AX6" s="46"/>
      <c r="AY6" s="45"/>
      <c r="AZ6" s="45"/>
      <c r="BA6" s="45"/>
      <c r="BB6" s="45"/>
      <c r="BC6" s="39" t="s">
        <v>85</v>
      </c>
      <c r="BD6" s="47" t="s">
        <v>156</v>
      </c>
    </row>
    <row r="7" spans="1:56" ht="20.100000000000001" customHeight="1">
      <c r="A7" s="53"/>
      <c r="B7" s="53"/>
      <c r="C7" s="54"/>
      <c r="D7" s="53">
        <v>29610006</v>
      </c>
      <c r="E7" s="53"/>
      <c r="F7" s="44" t="s">
        <v>306</v>
      </c>
      <c r="G7" s="53" t="s">
        <v>307</v>
      </c>
      <c r="H7" s="53" t="s">
        <v>308</v>
      </c>
      <c r="I7" s="53">
        <v>2961</v>
      </c>
      <c r="J7" s="53"/>
      <c r="K7" s="44"/>
      <c r="L7" s="53" t="s">
        <v>20</v>
      </c>
      <c r="M7" s="44"/>
      <c r="N7" s="39" t="s">
        <v>37</v>
      </c>
      <c r="O7" s="39" t="s">
        <v>38</v>
      </c>
      <c r="P7" s="45"/>
      <c r="Q7" s="38">
        <v>2000</v>
      </c>
      <c r="R7" s="54"/>
      <c r="S7" s="39" t="s">
        <v>65</v>
      </c>
      <c r="T7" s="39"/>
      <c r="U7" s="39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  <c r="AH7" s="46"/>
      <c r="AI7" s="46"/>
      <c r="AJ7" s="46"/>
      <c r="AK7" s="46">
        <f t="shared" si="0"/>
        <v>0</v>
      </c>
      <c r="AL7" s="46"/>
      <c r="AM7" s="46"/>
      <c r="AN7" s="46"/>
      <c r="AO7" s="46">
        <f t="shared" si="1"/>
        <v>0</v>
      </c>
      <c r="AP7" s="45"/>
      <c r="AQ7" s="45"/>
      <c r="AR7" s="45"/>
      <c r="AS7" s="46"/>
      <c r="AT7" s="46"/>
      <c r="AU7" s="46"/>
      <c r="AV7" s="46"/>
      <c r="AW7" s="46"/>
      <c r="AX7" s="46"/>
      <c r="AY7" s="45"/>
      <c r="AZ7" s="45"/>
      <c r="BA7" s="45"/>
      <c r="BB7" s="45"/>
      <c r="BC7" s="39" t="s">
        <v>86</v>
      </c>
      <c r="BD7" s="47" t="s">
        <v>157</v>
      </c>
    </row>
    <row r="8" spans="1:56" ht="20.100000000000001" customHeight="1">
      <c r="A8" s="53"/>
      <c r="B8" s="53"/>
      <c r="C8" s="54"/>
      <c r="D8" s="53">
        <v>29610007</v>
      </c>
      <c r="E8" s="53"/>
      <c r="F8" s="44" t="s">
        <v>306</v>
      </c>
      <c r="G8" s="53" t="s">
        <v>307</v>
      </c>
      <c r="H8" s="53" t="s">
        <v>308</v>
      </c>
      <c r="I8" s="53">
        <v>2961</v>
      </c>
      <c r="J8" s="53"/>
      <c r="K8" s="44"/>
      <c r="L8" s="53" t="s">
        <v>20</v>
      </c>
      <c r="M8" s="44"/>
      <c r="N8" s="39" t="s">
        <v>35</v>
      </c>
      <c r="O8" s="39" t="s">
        <v>39</v>
      </c>
      <c r="P8" s="45"/>
      <c r="Q8" s="38">
        <v>2000</v>
      </c>
      <c r="R8" s="54"/>
      <c r="S8" s="39">
        <v>9298</v>
      </c>
      <c r="T8" s="39"/>
      <c r="U8" s="39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6">
        <v>500000</v>
      </c>
      <c r="AH8" s="46"/>
      <c r="AI8" s="46"/>
      <c r="AJ8" s="46"/>
      <c r="AK8" s="46">
        <f t="shared" si="0"/>
        <v>500000</v>
      </c>
      <c r="AL8" s="46"/>
      <c r="AM8" s="46">
        <v>510000</v>
      </c>
      <c r="AN8" s="46"/>
      <c r="AO8" s="46">
        <f t="shared" si="1"/>
        <v>10000</v>
      </c>
      <c r="AP8" s="45"/>
      <c r="AQ8" s="45"/>
      <c r="AR8" s="45"/>
      <c r="AS8" s="46"/>
      <c r="AT8" s="46"/>
      <c r="AU8" s="46"/>
      <c r="AV8" s="46"/>
      <c r="AW8" s="46"/>
      <c r="AX8" s="46"/>
      <c r="AY8" s="45"/>
      <c r="AZ8" s="45"/>
      <c r="BA8" s="45"/>
      <c r="BB8" s="45"/>
      <c r="BC8" s="39" t="s">
        <v>87</v>
      </c>
      <c r="BD8" s="47" t="s">
        <v>158</v>
      </c>
    </row>
    <row r="9" spans="1:56" ht="20.100000000000001" customHeight="1">
      <c r="A9" s="53"/>
      <c r="B9" s="53"/>
      <c r="C9" s="54"/>
      <c r="D9" s="53">
        <v>29610008</v>
      </c>
      <c r="E9" s="53"/>
      <c r="F9" s="44" t="s">
        <v>306</v>
      </c>
      <c r="G9" s="53" t="s">
        <v>307</v>
      </c>
      <c r="H9" s="53" t="s">
        <v>308</v>
      </c>
      <c r="I9" s="53">
        <v>2961</v>
      </c>
      <c r="J9" s="53"/>
      <c r="K9" s="44"/>
      <c r="L9" s="53" t="s">
        <v>20</v>
      </c>
      <c r="M9" s="44"/>
      <c r="N9" s="39" t="s">
        <v>37</v>
      </c>
      <c r="O9" s="39" t="s">
        <v>38</v>
      </c>
      <c r="P9" s="45"/>
      <c r="Q9" s="38">
        <v>2000</v>
      </c>
      <c r="R9" s="54"/>
      <c r="S9" s="39" t="s">
        <v>66</v>
      </c>
      <c r="T9" s="39"/>
      <c r="U9" s="39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6"/>
      <c r="AH9" s="46"/>
      <c r="AI9" s="46"/>
      <c r="AJ9" s="46"/>
      <c r="AK9" s="46">
        <f t="shared" si="0"/>
        <v>0</v>
      </c>
      <c r="AL9" s="46"/>
      <c r="AM9" s="46"/>
      <c r="AN9" s="46"/>
      <c r="AO9" s="46">
        <f t="shared" si="1"/>
        <v>0</v>
      </c>
      <c r="AP9" s="45"/>
      <c r="AQ9" s="45"/>
      <c r="AR9" s="45"/>
      <c r="AS9" s="46"/>
      <c r="AT9" s="46"/>
      <c r="AU9" s="46"/>
      <c r="AV9" s="46"/>
      <c r="AW9" s="46"/>
      <c r="AX9" s="46"/>
      <c r="AY9" s="45"/>
      <c r="AZ9" s="45"/>
      <c r="BA9" s="45"/>
      <c r="BB9" s="45"/>
      <c r="BC9" s="39" t="s">
        <v>88</v>
      </c>
      <c r="BD9" s="47" t="s">
        <v>157</v>
      </c>
    </row>
    <row r="10" spans="1:56" ht="20.100000000000001" customHeight="1">
      <c r="A10" s="53"/>
      <c r="B10" s="53"/>
      <c r="C10" s="54"/>
      <c r="D10" s="53">
        <v>29610009</v>
      </c>
      <c r="E10" s="53"/>
      <c r="F10" s="44" t="s">
        <v>306</v>
      </c>
      <c r="G10" s="53" t="s">
        <v>307</v>
      </c>
      <c r="H10" s="53" t="s">
        <v>308</v>
      </c>
      <c r="I10" s="53">
        <v>2961</v>
      </c>
      <c r="J10" s="53"/>
      <c r="K10" s="44"/>
      <c r="L10" s="53" t="s">
        <v>20</v>
      </c>
      <c r="M10" s="44"/>
      <c r="N10" s="39" t="s">
        <v>35</v>
      </c>
      <c r="O10" s="39" t="s">
        <v>36</v>
      </c>
      <c r="P10" s="45"/>
      <c r="Q10" s="38">
        <v>2000</v>
      </c>
      <c r="R10" s="54"/>
      <c r="S10" s="39">
        <v>4297</v>
      </c>
      <c r="T10" s="39"/>
      <c r="U10" s="39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6">
        <v>500000</v>
      </c>
      <c r="AH10" s="46"/>
      <c r="AI10" s="46"/>
      <c r="AJ10" s="46"/>
      <c r="AK10" s="46">
        <f t="shared" si="0"/>
        <v>500000</v>
      </c>
      <c r="AL10" s="46"/>
      <c r="AM10" s="46">
        <v>510000</v>
      </c>
      <c r="AN10" s="46"/>
      <c r="AO10" s="46">
        <f t="shared" si="1"/>
        <v>10000</v>
      </c>
      <c r="AP10" s="45"/>
      <c r="AQ10" s="45"/>
      <c r="AR10" s="45"/>
      <c r="AS10" s="46"/>
      <c r="AT10" s="46"/>
      <c r="AU10" s="46"/>
      <c r="AV10" s="46"/>
      <c r="AW10" s="46"/>
      <c r="AX10" s="46"/>
      <c r="AY10" s="45"/>
      <c r="AZ10" s="45"/>
      <c r="BA10" s="45"/>
      <c r="BB10" s="45"/>
      <c r="BC10" s="39" t="s">
        <v>89</v>
      </c>
      <c r="BD10" s="47" t="s">
        <v>158</v>
      </c>
    </row>
    <row r="11" spans="1:56" ht="20.100000000000001" customHeight="1">
      <c r="A11" s="53"/>
      <c r="B11" s="53"/>
      <c r="C11" s="54"/>
      <c r="D11" s="53">
        <v>29610010</v>
      </c>
      <c r="E11" s="53"/>
      <c r="F11" s="44" t="s">
        <v>306</v>
      </c>
      <c r="G11" s="53" t="s">
        <v>307</v>
      </c>
      <c r="H11" s="53" t="s">
        <v>308</v>
      </c>
      <c r="I11" s="53">
        <v>2961</v>
      </c>
      <c r="J11" s="53"/>
      <c r="K11" s="44"/>
      <c r="L11" s="53" t="s">
        <v>20</v>
      </c>
      <c r="M11" s="44"/>
      <c r="N11" s="39" t="s">
        <v>40</v>
      </c>
      <c r="O11" s="39" t="s">
        <v>41</v>
      </c>
      <c r="P11" s="45"/>
      <c r="Q11" s="38">
        <v>2003</v>
      </c>
      <c r="R11" s="54"/>
      <c r="S11" s="39">
        <v>524115</v>
      </c>
      <c r="T11" s="39"/>
      <c r="U11" s="39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6"/>
      <c r="AH11" s="46"/>
      <c r="AI11" s="46"/>
      <c r="AJ11" s="46"/>
      <c r="AK11" s="46">
        <f t="shared" si="0"/>
        <v>0</v>
      </c>
      <c r="AL11" s="46"/>
      <c r="AM11" s="46"/>
      <c r="AN11" s="46"/>
      <c r="AO11" s="46">
        <f t="shared" si="1"/>
        <v>0</v>
      </c>
      <c r="AP11" s="45"/>
      <c r="AQ11" s="45"/>
      <c r="AR11" s="45"/>
      <c r="AS11" s="46"/>
      <c r="AT11" s="46"/>
      <c r="AU11" s="46"/>
      <c r="AV11" s="46"/>
      <c r="AW11" s="46"/>
      <c r="AX11" s="46"/>
      <c r="AY11" s="45"/>
      <c r="AZ11" s="45"/>
      <c r="BA11" s="45"/>
      <c r="BB11" s="45"/>
      <c r="BC11" s="39" t="s">
        <v>90</v>
      </c>
      <c r="BD11" s="47"/>
    </row>
    <row r="12" spans="1:56" ht="20.100000000000001" customHeight="1">
      <c r="A12" s="53"/>
      <c r="B12" s="53"/>
      <c r="C12" s="54"/>
      <c r="D12" s="53">
        <v>29610011</v>
      </c>
      <c r="E12" s="53"/>
      <c r="F12" s="44" t="s">
        <v>306</v>
      </c>
      <c r="G12" s="53" t="s">
        <v>307</v>
      </c>
      <c r="H12" s="53" t="s">
        <v>308</v>
      </c>
      <c r="I12" s="53">
        <v>2961</v>
      </c>
      <c r="J12" s="53"/>
      <c r="K12" s="44"/>
      <c r="L12" s="53" t="s">
        <v>20</v>
      </c>
      <c r="M12" s="44"/>
      <c r="N12" s="39" t="s">
        <v>42</v>
      </c>
      <c r="O12" s="39" t="s">
        <v>43</v>
      </c>
      <c r="P12" s="45"/>
      <c r="Q12" s="38">
        <v>2000</v>
      </c>
      <c r="R12" s="54"/>
      <c r="S12" s="39" t="s">
        <v>67</v>
      </c>
      <c r="T12" s="39"/>
      <c r="U12" s="39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>
        <v>600000</v>
      </c>
      <c r="AH12" s="46"/>
      <c r="AI12" s="46"/>
      <c r="AJ12" s="46"/>
      <c r="AK12" s="46">
        <f t="shared" si="0"/>
        <v>600000</v>
      </c>
      <c r="AL12" s="46"/>
      <c r="AM12" s="46">
        <v>610000</v>
      </c>
      <c r="AN12" s="46"/>
      <c r="AO12" s="46">
        <f t="shared" si="1"/>
        <v>10000</v>
      </c>
      <c r="AP12" s="45"/>
      <c r="AQ12" s="45"/>
      <c r="AR12" s="45"/>
      <c r="AS12" s="46"/>
      <c r="AT12" s="46"/>
      <c r="AU12" s="46"/>
      <c r="AV12" s="46"/>
      <c r="AW12" s="46"/>
      <c r="AX12" s="46"/>
      <c r="AY12" s="45"/>
      <c r="AZ12" s="45"/>
      <c r="BA12" s="45"/>
      <c r="BB12" s="45"/>
      <c r="BC12" s="39" t="s">
        <v>91</v>
      </c>
      <c r="BD12" s="47" t="s">
        <v>159</v>
      </c>
    </row>
    <row r="13" spans="1:56" ht="20.100000000000001" customHeight="1">
      <c r="A13" s="53"/>
      <c r="B13" s="53"/>
      <c r="C13" s="54"/>
      <c r="D13" s="53">
        <v>29610012</v>
      </c>
      <c r="E13" s="53"/>
      <c r="F13" s="44" t="s">
        <v>306</v>
      </c>
      <c r="G13" s="53" t="s">
        <v>307</v>
      </c>
      <c r="H13" s="53" t="s">
        <v>308</v>
      </c>
      <c r="I13" s="53">
        <v>2961</v>
      </c>
      <c r="J13" s="53"/>
      <c r="K13" s="44"/>
      <c r="L13" s="53" t="s">
        <v>20</v>
      </c>
      <c r="M13" s="44"/>
      <c r="N13" s="39" t="s">
        <v>44</v>
      </c>
      <c r="O13" s="39" t="s">
        <v>45</v>
      </c>
      <c r="P13" s="45"/>
      <c r="Q13" s="38">
        <v>1996</v>
      </c>
      <c r="R13" s="54"/>
      <c r="S13" s="39">
        <v>960992</v>
      </c>
      <c r="T13" s="39"/>
      <c r="U13" s="39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  <c r="AH13" s="46"/>
      <c r="AI13" s="46"/>
      <c r="AJ13" s="46"/>
      <c r="AK13" s="46">
        <f t="shared" si="0"/>
        <v>0</v>
      </c>
      <c r="AL13" s="46"/>
      <c r="AM13" s="46"/>
      <c r="AN13" s="46"/>
      <c r="AO13" s="46">
        <f t="shared" si="1"/>
        <v>0</v>
      </c>
      <c r="AP13" s="45"/>
      <c r="AQ13" s="45"/>
      <c r="AR13" s="45"/>
      <c r="AS13" s="46"/>
      <c r="AT13" s="46"/>
      <c r="AU13" s="46"/>
      <c r="AV13" s="46"/>
      <c r="AW13" s="46"/>
      <c r="AX13" s="46"/>
      <c r="AY13" s="45"/>
      <c r="AZ13" s="45"/>
      <c r="BA13" s="45"/>
      <c r="BB13" s="45"/>
      <c r="BC13" s="39" t="s">
        <v>92</v>
      </c>
      <c r="BD13" s="47" t="s">
        <v>160</v>
      </c>
    </row>
    <row r="14" spans="1:56" ht="20.100000000000001" customHeight="1">
      <c r="A14" s="53"/>
      <c r="B14" s="53"/>
      <c r="C14" s="54"/>
      <c r="D14" s="53">
        <v>29610013</v>
      </c>
      <c r="E14" s="53"/>
      <c r="F14" s="44" t="s">
        <v>306</v>
      </c>
      <c r="G14" s="53" t="s">
        <v>307</v>
      </c>
      <c r="H14" s="53" t="s">
        <v>308</v>
      </c>
      <c r="I14" s="53">
        <v>2961</v>
      </c>
      <c r="J14" s="53"/>
      <c r="K14" s="44"/>
      <c r="L14" s="53" t="s">
        <v>20</v>
      </c>
      <c r="M14" s="44"/>
      <c r="N14" s="39" t="s">
        <v>33</v>
      </c>
      <c r="O14" s="39" t="s">
        <v>46</v>
      </c>
      <c r="P14" s="45"/>
      <c r="Q14" s="38">
        <v>1995</v>
      </c>
      <c r="R14" s="54"/>
      <c r="S14" s="39">
        <v>6596</v>
      </c>
      <c r="T14" s="39"/>
      <c r="U14" s="39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6">
        <v>8000</v>
      </c>
      <c r="AH14" s="46"/>
      <c r="AI14" s="46"/>
      <c r="AJ14" s="46"/>
      <c r="AK14" s="46">
        <f t="shared" si="0"/>
        <v>8000</v>
      </c>
      <c r="AL14" s="46"/>
      <c r="AM14" s="46">
        <v>10000</v>
      </c>
      <c r="AN14" s="46"/>
      <c r="AO14" s="46">
        <f t="shared" si="1"/>
        <v>2000</v>
      </c>
      <c r="AP14" s="45"/>
      <c r="AQ14" s="45"/>
      <c r="AR14" s="45"/>
      <c r="AS14" s="46"/>
      <c r="AT14" s="46"/>
      <c r="AU14" s="46"/>
      <c r="AV14" s="46"/>
      <c r="AW14" s="46"/>
      <c r="AX14" s="46"/>
      <c r="AY14" s="45"/>
      <c r="AZ14" s="45"/>
      <c r="BA14" s="45"/>
      <c r="BB14" s="45"/>
      <c r="BC14" s="39" t="s">
        <v>93</v>
      </c>
      <c r="BD14" s="47" t="s">
        <v>161</v>
      </c>
    </row>
    <row r="15" spans="1:56" ht="20.100000000000001" customHeight="1">
      <c r="A15" s="53"/>
      <c r="B15" s="53"/>
      <c r="C15" s="54"/>
      <c r="D15" s="53">
        <v>29610014</v>
      </c>
      <c r="E15" s="53"/>
      <c r="F15" s="44" t="s">
        <v>306</v>
      </c>
      <c r="G15" s="53" t="s">
        <v>307</v>
      </c>
      <c r="H15" s="53" t="s">
        <v>308</v>
      </c>
      <c r="I15" s="53">
        <v>2961</v>
      </c>
      <c r="J15" s="53"/>
      <c r="K15" s="44"/>
      <c r="L15" s="53" t="s">
        <v>20</v>
      </c>
      <c r="M15" s="44"/>
      <c r="N15" s="39" t="s">
        <v>33</v>
      </c>
      <c r="O15" s="39" t="s">
        <v>46</v>
      </c>
      <c r="P15" s="45"/>
      <c r="Q15" s="38">
        <v>1995</v>
      </c>
      <c r="R15" s="54"/>
      <c r="S15" s="39">
        <v>6619</v>
      </c>
      <c r="T15" s="39"/>
      <c r="U15" s="39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>
        <v>8000</v>
      </c>
      <c r="AH15" s="46"/>
      <c r="AI15" s="46"/>
      <c r="AJ15" s="46"/>
      <c r="AK15" s="46">
        <f t="shared" si="0"/>
        <v>8000</v>
      </c>
      <c r="AL15" s="46"/>
      <c r="AM15" s="46">
        <v>10000</v>
      </c>
      <c r="AN15" s="46"/>
      <c r="AO15" s="46">
        <f t="shared" si="1"/>
        <v>2000</v>
      </c>
      <c r="AP15" s="45"/>
      <c r="AQ15" s="45"/>
      <c r="AR15" s="45"/>
      <c r="AS15" s="46"/>
      <c r="AT15" s="46"/>
      <c r="AU15" s="46"/>
      <c r="AV15" s="46"/>
      <c r="AW15" s="46"/>
      <c r="AX15" s="46"/>
      <c r="AY15" s="45"/>
      <c r="AZ15" s="45"/>
      <c r="BA15" s="45"/>
      <c r="BB15" s="45"/>
      <c r="BC15" s="39" t="s">
        <v>94</v>
      </c>
      <c r="BD15" s="47" t="s">
        <v>162</v>
      </c>
    </row>
    <row r="16" spans="1:56" ht="20.100000000000001" customHeight="1">
      <c r="A16" s="53"/>
      <c r="B16" s="53"/>
      <c r="C16" s="54"/>
      <c r="D16" s="53">
        <v>29610015</v>
      </c>
      <c r="E16" s="53"/>
      <c r="F16" s="44" t="s">
        <v>306</v>
      </c>
      <c r="G16" s="53" t="s">
        <v>307</v>
      </c>
      <c r="H16" s="53" t="s">
        <v>308</v>
      </c>
      <c r="I16" s="53">
        <v>2961</v>
      </c>
      <c r="J16" s="53"/>
      <c r="K16" s="44"/>
      <c r="L16" s="53" t="s">
        <v>20</v>
      </c>
      <c r="M16" s="44"/>
      <c r="N16" s="39" t="s">
        <v>33</v>
      </c>
      <c r="O16" s="39" t="s">
        <v>46</v>
      </c>
      <c r="P16" s="45"/>
      <c r="Q16" s="38">
        <v>1995</v>
      </c>
      <c r="R16" s="54"/>
      <c r="S16" s="39">
        <v>6788</v>
      </c>
      <c r="T16" s="39"/>
      <c r="U16" s="39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>
        <v>8000</v>
      </c>
      <c r="AH16" s="46"/>
      <c r="AI16" s="46"/>
      <c r="AJ16" s="46"/>
      <c r="AK16" s="46">
        <f t="shared" si="0"/>
        <v>8000</v>
      </c>
      <c r="AL16" s="46"/>
      <c r="AM16" s="46">
        <v>10000</v>
      </c>
      <c r="AN16" s="46"/>
      <c r="AO16" s="46">
        <f t="shared" si="1"/>
        <v>2000</v>
      </c>
      <c r="AP16" s="45"/>
      <c r="AQ16" s="45"/>
      <c r="AR16" s="45"/>
      <c r="AS16" s="46"/>
      <c r="AT16" s="46"/>
      <c r="AU16" s="46"/>
      <c r="AV16" s="46"/>
      <c r="AW16" s="46"/>
      <c r="AX16" s="46"/>
      <c r="AY16" s="45"/>
      <c r="AZ16" s="45"/>
      <c r="BA16" s="45"/>
      <c r="BB16" s="45"/>
      <c r="BC16" s="39" t="s">
        <v>95</v>
      </c>
      <c r="BD16" s="47" t="s">
        <v>163</v>
      </c>
    </row>
    <row r="17" spans="1:56" ht="20.100000000000001" customHeight="1">
      <c r="A17" s="53"/>
      <c r="B17" s="53"/>
      <c r="C17" s="54"/>
      <c r="D17" s="53">
        <v>29610016</v>
      </c>
      <c r="E17" s="53"/>
      <c r="F17" s="44" t="s">
        <v>306</v>
      </c>
      <c r="G17" s="53" t="s">
        <v>307</v>
      </c>
      <c r="H17" s="53" t="s">
        <v>308</v>
      </c>
      <c r="I17" s="53">
        <v>2961</v>
      </c>
      <c r="J17" s="53"/>
      <c r="K17" s="44"/>
      <c r="L17" s="53" t="s">
        <v>20</v>
      </c>
      <c r="M17" s="44"/>
      <c r="N17" s="39" t="s">
        <v>33</v>
      </c>
      <c r="O17" s="39" t="s">
        <v>46</v>
      </c>
      <c r="P17" s="45"/>
      <c r="Q17" s="38">
        <v>1995</v>
      </c>
      <c r="R17" s="54"/>
      <c r="S17" s="39">
        <v>6299</v>
      </c>
      <c r="T17" s="39"/>
      <c r="U17" s="39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6">
        <v>8000</v>
      </c>
      <c r="AH17" s="46"/>
      <c r="AI17" s="46"/>
      <c r="AJ17" s="46"/>
      <c r="AK17" s="46">
        <f t="shared" si="0"/>
        <v>8000</v>
      </c>
      <c r="AL17" s="46"/>
      <c r="AM17" s="46">
        <v>10000</v>
      </c>
      <c r="AN17" s="46"/>
      <c r="AO17" s="46">
        <f t="shared" si="1"/>
        <v>2000</v>
      </c>
      <c r="AP17" s="45"/>
      <c r="AQ17" s="45"/>
      <c r="AR17" s="45"/>
      <c r="AS17" s="46"/>
      <c r="AT17" s="46"/>
      <c r="AU17" s="46"/>
      <c r="AV17" s="46"/>
      <c r="AW17" s="46"/>
      <c r="AX17" s="46"/>
      <c r="AY17" s="45"/>
      <c r="AZ17" s="45"/>
      <c r="BA17" s="45"/>
      <c r="BB17" s="45"/>
      <c r="BC17" s="39" t="s">
        <v>96</v>
      </c>
      <c r="BD17" s="47" t="s">
        <v>162</v>
      </c>
    </row>
    <row r="18" spans="1:56" ht="20.100000000000001" customHeight="1">
      <c r="A18" s="53"/>
      <c r="B18" s="53"/>
      <c r="C18" s="54"/>
      <c r="D18" s="53">
        <v>29610017</v>
      </c>
      <c r="E18" s="53"/>
      <c r="F18" s="44" t="s">
        <v>306</v>
      </c>
      <c r="G18" s="53" t="s">
        <v>307</v>
      </c>
      <c r="H18" s="53" t="s">
        <v>308</v>
      </c>
      <c r="I18" s="53">
        <v>2961</v>
      </c>
      <c r="J18" s="53"/>
      <c r="K18" s="44"/>
      <c r="L18" s="53" t="s">
        <v>20</v>
      </c>
      <c r="M18" s="44"/>
      <c r="N18" s="39" t="s">
        <v>33</v>
      </c>
      <c r="O18" s="39" t="s">
        <v>46</v>
      </c>
      <c r="P18" s="45"/>
      <c r="Q18" s="38">
        <v>1996</v>
      </c>
      <c r="R18" s="54"/>
      <c r="S18" s="39">
        <v>7226</v>
      </c>
      <c r="T18" s="39"/>
      <c r="U18" s="39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6">
        <v>8000</v>
      </c>
      <c r="AH18" s="46"/>
      <c r="AI18" s="46"/>
      <c r="AJ18" s="46"/>
      <c r="AK18" s="46">
        <f t="shared" si="0"/>
        <v>8000</v>
      </c>
      <c r="AL18" s="46"/>
      <c r="AM18" s="46">
        <v>10000</v>
      </c>
      <c r="AN18" s="46"/>
      <c r="AO18" s="46">
        <f t="shared" si="1"/>
        <v>2000</v>
      </c>
      <c r="AP18" s="45"/>
      <c r="AQ18" s="45"/>
      <c r="AR18" s="45"/>
      <c r="AS18" s="46"/>
      <c r="AT18" s="46"/>
      <c r="AU18" s="46"/>
      <c r="AV18" s="46"/>
      <c r="AW18" s="46"/>
      <c r="AX18" s="46"/>
      <c r="AY18" s="45"/>
      <c r="AZ18" s="45"/>
      <c r="BA18" s="45"/>
      <c r="BB18" s="45"/>
      <c r="BC18" s="39" t="s">
        <v>97</v>
      </c>
      <c r="BD18" s="47" t="s">
        <v>162</v>
      </c>
    </row>
    <row r="19" spans="1:56" ht="20.100000000000001" customHeight="1">
      <c r="A19" s="53"/>
      <c r="B19" s="53"/>
      <c r="C19" s="54"/>
      <c r="D19" s="53">
        <v>29610018</v>
      </c>
      <c r="E19" s="53"/>
      <c r="F19" s="44" t="s">
        <v>306</v>
      </c>
      <c r="G19" s="53" t="s">
        <v>307</v>
      </c>
      <c r="H19" s="53" t="s">
        <v>308</v>
      </c>
      <c r="I19" s="53">
        <v>2961</v>
      </c>
      <c r="J19" s="53"/>
      <c r="K19" s="44"/>
      <c r="L19" s="53" t="s">
        <v>20</v>
      </c>
      <c r="M19" s="44"/>
      <c r="N19" s="39" t="s">
        <v>31</v>
      </c>
      <c r="O19" s="39" t="s">
        <v>47</v>
      </c>
      <c r="P19" s="45"/>
      <c r="Q19" s="38">
        <v>1999</v>
      </c>
      <c r="R19" s="54"/>
      <c r="S19" s="39" t="s">
        <v>68</v>
      </c>
      <c r="T19" s="39"/>
      <c r="U19" s="39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6">
        <v>50000</v>
      </c>
      <c r="AH19" s="46"/>
      <c r="AI19" s="46"/>
      <c r="AJ19" s="46"/>
      <c r="AK19" s="46">
        <f t="shared" si="0"/>
        <v>50000</v>
      </c>
      <c r="AL19" s="46"/>
      <c r="AM19" s="46">
        <v>120000</v>
      </c>
      <c r="AN19" s="46"/>
      <c r="AO19" s="46">
        <f t="shared" si="1"/>
        <v>70000</v>
      </c>
      <c r="AP19" s="45"/>
      <c r="AQ19" s="45"/>
      <c r="AR19" s="45"/>
      <c r="AS19" s="46"/>
      <c r="AT19" s="46"/>
      <c r="AU19" s="46"/>
      <c r="AV19" s="46"/>
      <c r="AW19" s="46"/>
      <c r="AX19" s="46"/>
      <c r="AY19" s="45"/>
      <c r="AZ19" s="45"/>
      <c r="BA19" s="45"/>
      <c r="BB19" s="45"/>
      <c r="BC19" s="39" t="s">
        <v>98</v>
      </c>
      <c r="BD19" s="47" t="s">
        <v>164</v>
      </c>
    </row>
    <row r="20" spans="1:56" ht="20.100000000000001" customHeight="1">
      <c r="A20" s="53"/>
      <c r="B20" s="53"/>
      <c r="C20" s="54"/>
      <c r="D20" s="53">
        <v>29610019</v>
      </c>
      <c r="E20" s="53"/>
      <c r="F20" s="44" t="s">
        <v>306</v>
      </c>
      <c r="G20" s="53" t="s">
        <v>307</v>
      </c>
      <c r="H20" s="53" t="s">
        <v>308</v>
      </c>
      <c r="I20" s="53">
        <v>2961</v>
      </c>
      <c r="J20" s="53"/>
      <c r="K20" s="44"/>
      <c r="L20" s="53" t="s">
        <v>20</v>
      </c>
      <c r="M20" s="44"/>
      <c r="N20" s="39" t="s">
        <v>33</v>
      </c>
      <c r="O20" s="39" t="s">
        <v>46</v>
      </c>
      <c r="P20" s="45"/>
      <c r="Q20" s="38">
        <v>1995</v>
      </c>
      <c r="R20" s="54"/>
      <c r="S20" s="39">
        <v>4482</v>
      </c>
      <c r="T20" s="39"/>
      <c r="U20" s="39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>
        <v>8000</v>
      </c>
      <c r="AH20" s="46"/>
      <c r="AI20" s="46"/>
      <c r="AJ20" s="46"/>
      <c r="AK20" s="46">
        <f t="shared" si="0"/>
        <v>8000</v>
      </c>
      <c r="AL20" s="46"/>
      <c r="AM20" s="46">
        <v>10000</v>
      </c>
      <c r="AN20" s="46"/>
      <c r="AO20" s="46">
        <f t="shared" si="1"/>
        <v>2000</v>
      </c>
      <c r="AP20" s="45"/>
      <c r="AQ20" s="45"/>
      <c r="AR20" s="45"/>
      <c r="AS20" s="46"/>
      <c r="AT20" s="46"/>
      <c r="AU20" s="46"/>
      <c r="AV20" s="46"/>
      <c r="AW20" s="46"/>
      <c r="AX20" s="46"/>
      <c r="AY20" s="45"/>
      <c r="AZ20" s="45"/>
      <c r="BA20" s="45"/>
      <c r="BB20" s="45"/>
      <c r="BC20" s="39" t="s">
        <v>99</v>
      </c>
      <c r="BD20" s="47" t="s">
        <v>162</v>
      </c>
    </row>
    <row r="21" spans="1:56" ht="20.100000000000001" customHeight="1">
      <c r="A21" s="53"/>
      <c r="B21" s="53"/>
      <c r="C21" s="54"/>
      <c r="D21" s="53">
        <v>29610020</v>
      </c>
      <c r="E21" s="53"/>
      <c r="F21" s="44" t="s">
        <v>306</v>
      </c>
      <c r="G21" s="53" t="s">
        <v>307</v>
      </c>
      <c r="H21" s="53" t="s">
        <v>308</v>
      </c>
      <c r="I21" s="53">
        <v>2961</v>
      </c>
      <c r="J21" s="53"/>
      <c r="K21" s="44"/>
      <c r="L21" s="53" t="s">
        <v>20</v>
      </c>
      <c r="M21" s="44"/>
      <c r="N21" s="39" t="s">
        <v>33</v>
      </c>
      <c r="O21" s="39" t="s">
        <v>46</v>
      </c>
      <c r="P21" s="45"/>
      <c r="Q21" s="38">
        <v>1995</v>
      </c>
      <c r="R21" s="54"/>
      <c r="S21" s="39">
        <v>6923</v>
      </c>
      <c r="T21" s="39"/>
      <c r="U21" s="39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6">
        <v>8000</v>
      </c>
      <c r="AH21" s="46"/>
      <c r="AI21" s="46"/>
      <c r="AJ21" s="46"/>
      <c r="AK21" s="46">
        <f t="shared" si="0"/>
        <v>8000</v>
      </c>
      <c r="AL21" s="46"/>
      <c r="AM21" s="46">
        <v>10000</v>
      </c>
      <c r="AN21" s="46"/>
      <c r="AO21" s="46">
        <f t="shared" si="1"/>
        <v>2000</v>
      </c>
      <c r="AP21" s="45"/>
      <c r="AQ21" s="45"/>
      <c r="AR21" s="45"/>
      <c r="AS21" s="46"/>
      <c r="AT21" s="46"/>
      <c r="AU21" s="46"/>
      <c r="AV21" s="46"/>
      <c r="AW21" s="46"/>
      <c r="AX21" s="46"/>
      <c r="AY21" s="45"/>
      <c r="AZ21" s="45"/>
      <c r="BA21" s="45"/>
      <c r="BB21" s="45"/>
      <c r="BC21" s="39" t="s">
        <v>100</v>
      </c>
      <c r="BD21" s="47" t="s">
        <v>162</v>
      </c>
    </row>
    <row r="22" spans="1:56" ht="20.100000000000001" customHeight="1">
      <c r="A22" s="53"/>
      <c r="B22" s="53"/>
      <c r="C22" s="54"/>
      <c r="D22" s="53">
        <v>29610021</v>
      </c>
      <c r="E22" s="53"/>
      <c r="F22" s="44" t="s">
        <v>306</v>
      </c>
      <c r="G22" s="53" t="s">
        <v>307</v>
      </c>
      <c r="H22" s="53" t="s">
        <v>308</v>
      </c>
      <c r="I22" s="53">
        <v>2961</v>
      </c>
      <c r="J22" s="53"/>
      <c r="K22" s="44"/>
      <c r="L22" s="53" t="s">
        <v>20</v>
      </c>
      <c r="M22" s="44"/>
      <c r="N22" s="39" t="s">
        <v>33</v>
      </c>
      <c r="O22" s="39" t="s">
        <v>46</v>
      </c>
      <c r="P22" s="45"/>
      <c r="Q22" s="38">
        <v>1995</v>
      </c>
      <c r="R22" s="54"/>
      <c r="S22" s="39">
        <v>6887</v>
      </c>
      <c r="T22" s="39"/>
      <c r="U22" s="39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6">
        <v>8000</v>
      </c>
      <c r="AH22" s="46"/>
      <c r="AI22" s="46"/>
      <c r="AJ22" s="46"/>
      <c r="AK22" s="46">
        <f t="shared" si="0"/>
        <v>8000</v>
      </c>
      <c r="AL22" s="46"/>
      <c r="AM22" s="46">
        <v>10000</v>
      </c>
      <c r="AN22" s="46"/>
      <c r="AO22" s="46">
        <f t="shared" si="1"/>
        <v>2000</v>
      </c>
      <c r="AP22" s="45"/>
      <c r="AQ22" s="45"/>
      <c r="AR22" s="45"/>
      <c r="AS22" s="46"/>
      <c r="AT22" s="46"/>
      <c r="AU22" s="46"/>
      <c r="AV22" s="46"/>
      <c r="AW22" s="46"/>
      <c r="AX22" s="46"/>
      <c r="AY22" s="45"/>
      <c r="AZ22" s="45"/>
      <c r="BA22" s="45"/>
      <c r="BB22" s="45"/>
      <c r="BC22" s="39" t="s">
        <v>101</v>
      </c>
      <c r="BD22" s="47" t="s">
        <v>162</v>
      </c>
    </row>
    <row r="23" spans="1:56" ht="20.100000000000001" customHeight="1">
      <c r="A23" s="53"/>
      <c r="B23" s="53"/>
      <c r="C23" s="54"/>
      <c r="D23" s="53">
        <v>29610022</v>
      </c>
      <c r="E23" s="53"/>
      <c r="F23" s="44" t="s">
        <v>306</v>
      </c>
      <c r="G23" s="53" t="s">
        <v>307</v>
      </c>
      <c r="H23" s="53" t="s">
        <v>308</v>
      </c>
      <c r="I23" s="53">
        <v>2961</v>
      </c>
      <c r="J23" s="53"/>
      <c r="K23" s="44"/>
      <c r="L23" s="53" t="s">
        <v>20</v>
      </c>
      <c r="M23" s="44"/>
      <c r="N23" s="41" t="s">
        <v>33</v>
      </c>
      <c r="O23" s="41" t="s">
        <v>46</v>
      </c>
      <c r="P23" s="45"/>
      <c r="Q23" s="40">
        <v>1995</v>
      </c>
      <c r="R23" s="54"/>
      <c r="S23" s="41">
        <v>6278</v>
      </c>
      <c r="T23" s="41"/>
      <c r="U23" s="41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6">
        <v>8000</v>
      </c>
      <c r="AH23" s="46"/>
      <c r="AI23" s="46"/>
      <c r="AJ23" s="46"/>
      <c r="AK23" s="46">
        <f t="shared" si="0"/>
        <v>8000</v>
      </c>
      <c r="AL23" s="46"/>
      <c r="AM23" s="46">
        <v>10000</v>
      </c>
      <c r="AN23" s="46"/>
      <c r="AO23" s="46">
        <f t="shared" si="1"/>
        <v>2000</v>
      </c>
      <c r="AP23" s="45"/>
      <c r="AQ23" s="45"/>
      <c r="AR23" s="45"/>
      <c r="AS23" s="46"/>
      <c r="AT23" s="46"/>
      <c r="AU23" s="46"/>
      <c r="AV23" s="46"/>
      <c r="AW23" s="46"/>
      <c r="AX23" s="46"/>
      <c r="AY23" s="45"/>
      <c r="AZ23" s="45"/>
      <c r="BA23" s="45"/>
      <c r="BB23" s="45"/>
      <c r="BC23" s="41" t="s">
        <v>102</v>
      </c>
      <c r="BD23" s="47" t="s">
        <v>162</v>
      </c>
    </row>
    <row r="24" spans="1:56" ht="20.100000000000001" customHeight="1">
      <c r="A24" s="53"/>
      <c r="B24" s="53"/>
      <c r="C24" s="54"/>
      <c r="D24" s="53">
        <v>29610023</v>
      </c>
      <c r="E24" s="53"/>
      <c r="F24" s="44" t="s">
        <v>306</v>
      </c>
      <c r="G24" s="53" t="s">
        <v>307</v>
      </c>
      <c r="H24" s="53" t="s">
        <v>308</v>
      </c>
      <c r="I24" s="53">
        <v>2961</v>
      </c>
      <c r="J24" s="53"/>
      <c r="K24" s="44"/>
      <c r="L24" s="53" t="s">
        <v>20</v>
      </c>
      <c r="M24" s="44"/>
      <c r="N24" s="41" t="s">
        <v>48</v>
      </c>
      <c r="O24" s="41" t="s">
        <v>49</v>
      </c>
      <c r="P24" s="45"/>
      <c r="Q24" s="40">
        <v>1997</v>
      </c>
      <c r="R24" s="54"/>
      <c r="S24" s="41">
        <v>702100</v>
      </c>
      <c r="T24" s="41"/>
      <c r="U24" s="41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6">
        <v>30000</v>
      </c>
      <c r="AH24" s="46"/>
      <c r="AI24" s="46"/>
      <c r="AJ24" s="46"/>
      <c r="AK24" s="46">
        <f t="shared" si="0"/>
        <v>30000</v>
      </c>
      <c r="AL24" s="46"/>
      <c r="AM24" s="46"/>
      <c r="AN24" s="46"/>
      <c r="AO24" s="46">
        <f t="shared" si="1"/>
        <v>-30000</v>
      </c>
      <c r="AP24" s="45"/>
      <c r="AQ24" s="45"/>
      <c r="AR24" s="45"/>
      <c r="AS24" s="46"/>
      <c r="AT24" s="46"/>
      <c r="AU24" s="46"/>
      <c r="AV24" s="46"/>
      <c r="AW24" s="46"/>
      <c r="AX24" s="46"/>
      <c r="AY24" s="45"/>
      <c r="AZ24" s="45"/>
      <c r="BA24" s="45"/>
      <c r="BB24" s="45"/>
      <c r="BC24" s="41" t="s">
        <v>103</v>
      </c>
      <c r="BD24" s="47"/>
    </row>
    <row r="25" spans="1:56" ht="20.100000000000001" customHeight="1">
      <c r="A25" s="53"/>
      <c r="B25" s="53"/>
      <c r="C25" s="54"/>
      <c r="D25" s="53">
        <v>29610024</v>
      </c>
      <c r="E25" s="53"/>
      <c r="F25" s="44" t="s">
        <v>306</v>
      </c>
      <c r="G25" s="53" t="s">
        <v>307</v>
      </c>
      <c r="H25" s="53" t="s">
        <v>308</v>
      </c>
      <c r="I25" s="53">
        <v>2961</v>
      </c>
      <c r="J25" s="53"/>
      <c r="K25" s="44"/>
      <c r="L25" s="53" t="s">
        <v>20</v>
      </c>
      <c r="M25" s="44"/>
      <c r="N25" s="41" t="s">
        <v>48</v>
      </c>
      <c r="O25" s="41" t="s">
        <v>49</v>
      </c>
      <c r="P25" s="45"/>
      <c r="Q25" s="40">
        <v>2000</v>
      </c>
      <c r="R25" s="54"/>
      <c r="S25" s="41">
        <v>2021430</v>
      </c>
      <c r="T25" s="41"/>
      <c r="U25" s="41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6">
        <v>30000</v>
      </c>
      <c r="AH25" s="46"/>
      <c r="AI25" s="46"/>
      <c r="AJ25" s="46"/>
      <c r="AK25" s="46">
        <f t="shared" si="0"/>
        <v>30000</v>
      </c>
      <c r="AL25" s="46"/>
      <c r="AM25" s="46"/>
      <c r="AN25" s="46"/>
      <c r="AO25" s="46">
        <f t="shared" si="1"/>
        <v>-30000</v>
      </c>
      <c r="AP25" s="45"/>
      <c r="AQ25" s="45"/>
      <c r="AR25" s="45"/>
      <c r="AS25" s="46"/>
      <c r="AT25" s="46"/>
      <c r="AU25" s="46"/>
      <c r="AV25" s="46"/>
      <c r="AW25" s="46"/>
      <c r="AX25" s="46"/>
      <c r="AY25" s="45"/>
      <c r="AZ25" s="45"/>
      <c r="BA25" s="45"/>
      <c r="BB25" s="45"/>
      <c r="BC25" s="41" t="s">
        <v>104</v>
      </c>
      <c r="BD25" s="47"/>
    </row>
    <row r="26" spans="1:56" ht="20.100000000000001" customHeight="1">
      <c r="A26" s="53"/>
      <c r="B26" s="53"/>
      <c r="C26" s="54"/>
      <c r="D26" s="53">
        <v>29610025</v>
      </c>
      <c r="E26" s="53"/>
      <c r="F26" s="44" t="s">
        <v>306</v>
      </c>
      <c r="G26" s="53" t="s">
        <v>307</v>
      </c>
      <c r="H26" s="53" t="s">
        <v>308</v>
      </c>
      <c r="I26" s="53">
        <v>2961</v>
      </c>
      <c r="J26" s="53"/>
      <c r="K26" s="44"/>
      <c r="L26" s="53" t="s">
        <v>20</v>
      </c>
      <c r="M26" s="44"/>
      <c r="N26" s="41" t="s">
        <v>33</v>
      </c>
      <c r="O26" s="41" t="s">
        <v>50</v>
      </c>
      <c r="P26" s="45"/>
      <c r="Q26" s="40">
        <v>2001</v>
      </c>
      <c r="R26" s="54"/>
      <c r="S26" s="41">
        <v>303328</v>
      </c>
      <c r="T26" s="41"/>
      <c r="U26" s="41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6">
        <v>200000</v>
      </c>
      <c r="AH26" s="46"/>
      <c r="AI26" s="46"/>
      <c r="AJ26" s="46"/>
      <c r="AK26" s="46">
        <f t="shared" si="0"/>
        <v>200000</v>
      </c>
      <c r="AL26" s="46"/>
      <c r="AM26" s="46">
        <v>220000</v>
      </c>
      <c r="AN26" s="46"/>
      <c r="AO26" s="46">
        <f t="shared" si="1"/>
        <v>20000</v>
      </c>
      <c r="AP26" s="45"/>
      <c r="AQ26" s="45"/>
      <c r="AR26" s="45"/>
      <c r="AS26" s="46"/>
      <c r="AT26" s="46"/>
      <c r="AU26" s="46"/>
      <c r="AV26" s="46"/>
      <c r="AW26" s="46"/>
      <c r="AX26" s="46"/>
      <c r="AY26" s="45"/>
      <c r="AZ26" s="45"/>
      <c r="BA26" s="45"/>
      <c r="BB26" s="45"/>
      <c r="BC26" s="41" t="s">
        <v>105</v>
      </c>
      <c r="BD26" s="47" t="s">
        <v>165</v>
      </c>
    </row>
    <row r="27" spans="1:56" ht="20.100000000000001" customHeight="1">
      <c r="A27" s="53"/>
      <c r="B27" s="53"/>
      <c r="C27" s="54">
        <v>20439</v>
      </c>
      <c r="D27" s="53">
        <v>29610026</v>
      </c>
      <c r="E27" s="53"/>
      <c r="F27" s="44" t="s">
        <v>306</v>
      </c>
      <c r="G27" s="53" t="s">
        <v>307</v>
      </c>
      <c r="H27" s="53" t="s">
        <v>308</v>
      </c>
      <c r="I27" s="53">
        <v>2961</v>
      </c>
      <c r="J27" s="53"/>
      <c r="K27" s="44"/>
      <c r="L27" s="53" t="s">
        <v>20</v>
      </c>
      <c r="M27" s="44"/>
      <c r="N27" s="41" t="s">
        <v>33</v>
      </c>
      <c r="O27" s="41" t="s">
        <v>34</v>
      </c>
      <c r="P27" s="45"/>
      <c r="Q27" s="40">
        <v>1996</v>
      </c>
      <c r="R27" s="54"/>
      <c r="S27" s="41">
        <v>3686</v>
      </c>
      <c r="T27" s="41"/>
      <c r="U27" s="41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6">
        <v>150000</v>
      </c>
      <c r="AH27" s="46"/>
      <c r="AI27" s="46"/>
      <c r="AJ27" s="46"/>
      <c r="AK27" s="46">
        <f t="shared" si="0"/>
        <v>150000</v>
      </c>
      <c r="AL27" s="46"/>
      <c r="AM27" s="46">
        <v>180000</v>
      </c>
      <c r="AN27" s="46"/>
      <c r="AO27" s="46">
        <f t="shared" si="1"/>
        <v>30000</v>
      </c>
      <c r="AP27" s="45"/>
      <c r="AQ27" s="45"/>
      <c r="AR27" s="45"/>
      <c r="AS27" s="46"/>
      <c r="AT27" s="46"/>
      <c r="AU27" s="46"/>
      <c r="AV27" s="46"/>
      <c r="AW27" s="46"/>
      <c r="AX27" s="46"/>
      <c r="AY27" s="45"/>
      <c r="AZ27" s="45"/>
      <c r="BA27" s="45"/>
      <c r="BB27" s="45"/>
      <c r="BC27" s="41" t="s">
        <v>106</v>
      </c>
      <c r="BD27" s="47" t="s">
        <v>166</v>
      </c>
    </row>
    <row r="28" spans="1:56" ht="20.100000000000001" customHeight="1">
      <c r="A28" s="53"/>
      <c r="B28" s="53"/>
      <c r="C28" s="54">
        <v>20388</v>
      </c>
      <c r="D28" s="53">
        <v>29610027</v>
      </c>
      <c r="E28" s="53"/>
      <c r="F28" s="44" t="s">
        <v>306</v>
      </c>
      <c r="G28" s="53" t="s">
        <v>307</v>
      </c>
      <c r="H28" s="53" t="s">
        <v>308</v>
      </c>
      <c r="I28" s="53">
        <v>2961</v>
      </c>
      <c r="J28" s="53"/>
      <c r="K28" s="44"/>
      <c r="L28" s="53" t="s">
        <v>20</v>
      </c>
      <c r="M28" s="44"/>
      <c r="N28" s="41" t="s">
        <v>33</v>
      </c>
      <c r="O28" s="41" t="s">
        <v>34</v>
      </c>
      <c r="P28" s="45"/>
      <c r="Q28" s="40">
        <v>1996</v>
      </c>
      <c r="R28" s="54"/>
      <c r="S28" s="41">
        <v>3654</v>
      </c>
      <c r="T28" s="41"/>
      <c r="U28" s="41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6">
        <v>150000</v>
      </c>
      <c r="AH28" s="46"/>
      <c r="AI28" s="46"/>
      <c r="AJ28" s="46"/>
      <c r="AK28" s="46">
        <f t="shared" si="0"/>
        <v>150000</v>
      </c>
      <c r="AL28" s="46"/>
      <c r="AM28" s="46">
        <v>180000</v>
      </c>
      <c r="AN28" s="46"/>
      <c r="AO28" s="46">
        <f t="shared" si="1"/>
        <v>30000</v>
      </c>
      <c r="AP28" s="45"/>
      <c r="AQ28" s="45"/>
      <c r="AR28" s="45"/>
      <c r="AS28" s="46"/>
      <c r="AT28" s="46"/>
      <c r="AU28" s="46"/>
      <c r="AV28" s="46"/>
      <c r="AW28" s="46"/>
      <c r="AX28" s="46"/>
      <c r="AY28" s="45"/>
      <c r="AZ28" s="45"/>
      <c r="BA28" s="45"/>
      <c r="BB28" s="45"/>
      <c r="BC28" s="41" t="s">
        <v>107</v>
      </c>
      <c r="BD28" s="47" t="s">
        <v>167</v>
      </c>
    </row>
    <row r="29" spans="1:56" ht="20.100000000000001" customHeight="1">
      <c r="A29" s="53"/>
      <c r="B29" s="53"/>
      <c r="C29" s="54"/>
      <c r="D29" s="53">
        <v>29610028</v>
      </c>
      <c r="E29" s="53"/>
      <c r="F29" s="44" t="s">
        <v>306</v>
      </c>
      <c r="G29" s="53" t="s">
        <v>307</v>
      </c>
      <c r="H29" s="53" t="s">
        <v>308</v>
      </c>
      <c r="I29" s="53">
        <v>2961</v>
      </c>
      <c r="J29" s="53"/>
      <c r="K29" s="44"/>
      <c r="L29" s="53" t="s">
        <v>20</v>
      </c>
      <c r="M29" s="44"/>
      <c r="N29" s="41" t="s">
        <v>51</v>
      </c>
      <c r="O29" s="41" t="s">
        <v>52</v>
      </c>
      <c r="P29" s="45"/>
      <c r="Q29" s="40">
        <v>2010</v>
      </c>
      <c r="R29" s="54"/>
      <c r="S29" s="41" t="s">
        <v>69</v>
      </c>
      <c r="T29" s="41"/>
      <c r="U29" s="41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6"/>
      <c r="AH29" s="46"/>
      <c r="AI29" s="46"/>
      <c r="AJ29" s="46"/>
      <c r="AK29" s="46">
        <f t="shared" si="0"/>
        <v>0</v>
      </c>
      <c r="AL29" s="46"/>
      <c r="AM29" s="46"/>
      <c r="AN29" s="46"/>
      <c r="AO29" s="46">
        <f t="shared" si="1"/>
        <v>0</v>
      </c>
      <c r="AP29" s="45"/>
      <c r="AQ29" s="45"/>
      <c r="AR29" s="45"/>
      <c r="AS29" s="46"/>
      <c r="AT29" s="46"/>
      <c r="AU29" s="46"/>
      <c r="AV29" s="46"/>
      <c r="AW29" s="46"/>
      <c r="AX29" s="46"/>
      <c r="AY29" s="45"/>
      <c r="AZ29" s="45"/>
      <c r="BA29" s="45"/>
      <c r="BB29" s="45"/>
      <c r="BC29" s="41" t="s">
        <v>108</v>
      </c>
      <c r="BD29" s="47" t="s">
        <v>168</v>
      </c>
    </row>
    <row r="30" spans="1:56" ht="20.100000000000001" customHeight="1">
      <c r="A30" s="53"/>
      <c r="B30" s="53"/>
      <c r="C30" s="54"/>
      <c r="D30" s="53">
        <v>29610029</v>
      </c>
      <c r="E30" s="53"/>
      <c r="F30" s="44" t="s">
        <v>306</v>
      </c>
      <c r="G30" s="53" t="s">
        <v>307</v>
      </c>
      <c r="H30" s="53" t="s">
        <v>308</v>
      </c>
      <c r="I30" s="53">
        <v>2961</v>
      </c>
      <c r="J30" s="53"/>
      <c r="K30" s="44"/>
      <c r="L30" s="53" t="s">
        <v>20</v>
      </c>
      <c r="M30" s="44"/>
      <c r="N30" s="41" t="s">
        <v>53</v>
      </c>
      <c r="O30" s="41" t="s">
        <v>54</v>
      </c>
      <c r="P30" s="45"/>
      <c r="Q30" s="40">
        <v>1996</v>
      </c>
      <c r="R30" s="54"/>
      <c r="S30" s="41">
        <v>625000</v>
      </c>
      <c r="T30" s="41"/>
      <c r="U30" s="41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6"/>
      <c r="AH30" s="46"/>
      <c r="AI30" s="46"/>
      <c r="AJ30" s="46"/>
      <c r="AK30" s="46">
        <f t="shared" si="0"/>
        <v>0</v>
      </c>
      <c r="AL30" s="46"/>
      <c r="AM30" s="46"/>
      <c r="AN30" s="46"/>
      <c r="AO30" s="46">
        <f t="shared" si="1"/>
        <v>0</v>
      </c>
      <c r="AP30" s="45"/>
      <c r="AQ30" s="45"/>
      <c r="AR30" s="45"/>
      <c r="AS30" s="46"/>
      <c r="AT30" s="46"/>
      <c r="AU30" s="46"/>
      <c r="AV30" s="46"/>
      <c r="AW30" s="46"/>
      <c r="AX30" s="46"/>
      <c r="AY30" s="45"/>
      <c r="AZ30" s="45"/>
      <c r="BA30" s="45"/>
      <c r="BB30" s="45"/>
      <c r="BC30" s="41" t="s">
        <v>109</v>
      </c>
      <c r="BD30" s="47"/>
    </row>
    <row r="31" spans="1:56" ht="20.100000000000001" customHeight="1">
      <c r="A31" s="53"/>
      <c r="B31" s="53"/>
      <c r="C31" s="54"/>
      <c r="D31" s="53">
        <v>29610030</v>
      </c>
      <c r="E31" s="53"/>
      <c r="F31" s="44" t="s">
        <v>306</v>
      </c>
      <c r="G31" s="53" t="s">
        <v>307</v>
      </c>
      <c r="H31" s="53" t="s">
        <v>308</v>
      </c>
      <c r="I31" s="53">
        <v>2961</v>
      </c>
      <c r="J31" s="53"/>
      <c r="K31" s="44"/>
      <c r="L31" s="53" t="s">
        <v>20</v>
      </c>
      <c r="M31" s="44"/>
      <c r="N31" s="41" t="s">
        <v>53</v>
      </c>
      <c r="O31" s="41" t="s">
        <v>54</v>
      </c>
      <c r="P31" s="45"/>
      <c r="Q31" s="40">
        <v>1995</v>
      </c>
      <c r="R31" s="54"/>
      <c r="S31" s="41">
        <v>675201</v>
      </c>
      <c r="T31" s="41"/>
      <c r="U31" s="41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6"/>
      <c r="AH31" s="46"/>
      <c r="AI31" s="46"/>
      <c r="AJ31" s="46"/>
      <c r="AK31" s="46">
        <f t="shared" si="0"/>
        <v>0</v>
      </c>
      <c r="AL31" s="46"/>
      <c r="AM31" s="46"/>
      <c r="AN31" s="46"/>
      <c r="AO31" s="46">
        <f t="shared" si="1"/>
        <v>0</v>
      </c>
      <c r="AP31" s="45"/>
      <c r="AQ31" s="45"/>
      <c r="AR31" s="45"/>
      <c r="AS31" s="46"/>
      <c r="AT31" s="46"/>
      <c r="AU31" s="46"/>
      <c r="AV31" s="46"/>
      <c r="AW31" s="46"/>
      <c r="AX31" s="46"/>
      <c r="AY31" s="45"/>
      <c r="AZ31" s="45"/>
      <c r="BA31" s="45"/>
      <c r="BB31" s="45"/>
      <c r="BC31" s="41" t="s">
        <v>110</v>
      </c>
      <c r="BD31" s="47"/>
    </row>
    <row r="32" spans="1:56" ht="20.100000000000001" customHeight="1">
      <c r="A32" s="53"/>
      <c r="B32" s="53"/>
      <c r="C32" s="54"/>
      <c r="D32" s="53">
        <v>29610031</v>
      </c>
      <c r="E32" s="53"/>
      <c r="F32" s="44" t="s">
        <v>306</v>
      </c>
      <c r="G32" s="53" t="s">
        <v>307</v>
      </c>
      <c r="H32" s="53" t="s">
        <v>308</v>
      </c>
      <c r="I32" s="53">
        <v>2961</v>
      </c>
      <c r="J32" s="53"/>
      <c r="K32" s="44"/>
      <c r="L32" s="53" t="s">
        <v>20</v>
      </c>
      <c r="M32" s="44"/>
      <c r="N32" s="41" t="s">
        <v>53</v>
      </c>
      <c r="O32" s="41"/>
      <c r="P32" s="45"/>
      <c r="Q32" s="40"/>
      <c r="R32" s="54"/>
      <c r="S32" s="41">
        <v>24</v>
      </c>
      <c r="T32" s="41"/>
      <c r="U32" s="41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6"/>
      <c r="AH32" s="46"/>
      <c r="AI32" s="46"/>
      <c r="AJ32" s="46"/>
      <c r="AK32" s="46">
        <f t="shared" si="0"/>
        <v>0</v>
      </c>
      <c r="AL32" s="46"/>
      <c r="AM32" s="46"/>
      <c r="AN32" s="46"/>
      <c r="AO32" s="46">
        <f t="shared" si="1"/>
        <v>0</v>
      </c>
      <c r="AP32" s="45"/>
      <c r="AQ32" s="45"/>
      <c r="AR32" s="45"/>
      <c r="AS32" s="46"/>
      <c r="AT32" s="46"/>
      <c r="AU32" s="46"/>
      <c r="AV32" s="46"/>
      <c r="AW32" s="46"/>
      <c r="AX32" s="46"/>
      <c r="AY32" s="45"/>
      <c r="AZ32" s="45"/>
      <c r="BA32" s="45"/>
      <c r="BB32" s="45"/>
      <c r="BC32" s="41" t="s">
        <v>111</v>
      </c>
      <c r="BD32" s="47"/>
    </row>
    <row r="33" spans="1:56" ht="20.100000000000001" customHeight="1">
      <c r="A33" s="53"/>
      <c r="B33" s="53"/>
      <c r="C33" s="54"/>
      <c r="D33" s="53">
        <v>29610032</v>
      </c>
      <c r="E33" s="53"/>
      <c r="F33" s="44" t="s">
        <v>306</v>
      </c>
      <c r="G33" s="53" t="s">
        <v>307</v>
      </c>
      <c r="H33" s="53" t="s">
        <v>308</v>
      </c>
      <c r="I33" s="53">
        <v>2961</v>
      </c>
      <c r="J33" s="53"/>
      <c r="K33" s="44"/>
      <c r="L33" s="53" t="s">
        <v>20</v>
      </c>
      <c r="M33" s="44"/>
      <c r="N33" s="41" t="s">
        <v>53</v>
      </c>
      <c r="O33" s="41" t="s">
        <v>55</v>
      </c>
      <c r="P33" s="45"/>
      <c r="Q33" s="40">
        <v>1996</v>
      </c>
      <c r="R33" s="54"/>
      <c r="S33" s="41">
        <v>625600</v>
      </c>
      <c r="T33" s="41"/>
      <c r="U33" s="41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6"/>
      <c r="AH33" s="46"/>
      <c r="AI33" s="46"/>
      <c r="AJ33" s="46"/>
      <c r="AK33" s="46">
        <f t="shared" si="0"/>
        <v>0</v>
      </c>
      <c r="AL33" s="46"/>
      <c r="AM33" s="46"/>
      <c r="AN33" s="46"/>
      <c r="AO33" s="46">
        <f t="shared" si="1"/>
        <v>0</v>
      </c>
      <c r="AP33" s="45"/>
      <c r="AQ33" s="45"/>
      <c r="AR33" s="45"/>
      <c r="AS33" s="46"/>
      <c r="AT33" s="46"/>
      <c r="AU33" s="46"/>
      <c r="AV33" s="46"/>
      <c r="AW33" s="46"/>
      <c r="AX33" s="46"/>
      <c r="AY33" s="45"/>
      <c r="AZ33" s="45"/>
      <c r="BA33" s="45"/>
      <c r="BB33" s="45"/>
      <c r="BC33" s="41" t="s">
        <v>112</v>
      </c>
      <c r="BD33" s="47"/>
    </row>
    <row r="34" spans="1:56" ht="20.100000000000001" customHeight="1">
      <c r="A34" s="53"/>
      <c r="B34" s="53"/>
      <c r="C34" s="54"/>
      <c r="D34" s="53">
        <v>29610033</v>
      </c>
      <c r="E34" s="53"/>
      <c r="F34" s="44" t="s">
        <v>306</v>
      </c>
      <c r="G34" s="53" t="s">
        <v>307</v>
      </c>
      <c r="H34" s="53" t="s">
        <v>308</v>
      </c>
      <c r="I34" s="53">
        <v>2961</v>
      </c>
      <c r="J34" s="53"/>
      <c r="K34" s="44"/>
      <c r="L34" s="53" t="s">
        <v>20</v>
      </c>
      <c r="M34" s="44"/>
      <c r="N34" s="41" t="s">
        <v>53</v>
      </c>
      <c r="O34" s="41"/>
      <c r="P34" s="45"/>
      <c r="Q34" s="40"/>
      <c r="R34" s="54"/>
      <c r="S34" s="41">
        <v>615301</v>
      </c>
      <c r="T34" s="41"/>
      <c r="U34" s="41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6"/>
      <c r="AH34" s="46"/>
      <c r="AI34" s="46"/>
      <c r="AJ34" s="46"/>
      <c r="AK34" s="46">
        <f t="shared" si="0"/>
        <v>0</v>
      </c>
      <c r="AL34" s="46"/>
      <c r="AM34" s="46"/>
      <c r="AN34" s="46"/>
      <c r="AO34" s="46">
        <f t="shared" si="1"/>
        <v>0</v>
      </c>
      <c r="AP34" s="45"/>
      <c r="AQ34" s="45"/>
      <c r="AR34" s="45"/>
      <c r="AS34" s="46"/>
      <c r="AT34" s="46"/>
      <c r="AU34" s="46"/>
      <c r="AV34" s="46"/>
      <c r="AW34" s="46"/>
      <c r="AX34" s="46"/>
      <c r="AY34" s="45"/>
      <c r="AZ34" s="45"/>
      <c r="BA34" s="45"/>
      <c r="BB34" s="45"/>
      <c r="BC34" s="41" t="s">
        <v>113</v>
      </c>
      <c r="BD34" s="47"/>
    </row>
    <row r="35" spans="1:56" ht="20.100000000000001" customHeight="1">
      <c r="A35" s="53"/>
      <c r="B35" s="53"/>
      <c r="C35" s="54"/>
      <c r="D35" s="53">
        <v>29610034</v>
      </c>
      <c r="E35" s="53"/>
      <c r="F35" s="44" t="s">
        <v>306</v>
      </c>
      <c r="G35" s="53" t="s">
        <v>307</v>
      </c>
      <c r="H35" s="53" t="s">
        <v>308</v>
      </c>
      <c r="I35" s="53">
        <v>2961</v>
      </c>
      <c r="J35" s="53"/>
      <c r="K35" s="44"/>
      <c r="L35" s="53" t="s">
        <v>20</v>
      </c>
      <c r="M35" s="44"/>
      <c r="N35" s="41" t="s">
        <v>53</v>
      </c>
      <c r="O35" s="41" t="s">
        <v>54</v>
      </c>
      <c r="P35" s="45"/>
      <c r="Q35" s="40">
        <v>1996</v>
      </c>
      <c r="R35" s="54"/>
      <c r="S35" s="41">
        <v>625901</v>
      </c>
      <c r="T35" s="41"/>
      <c r="U35" s="41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6"/>
      <c r="AH35" s="46"/>
      <c r="AI35" s="46"/>
      <c r="AJ35" s="46"/>
      <c r="AK35" s="46">
        <f t="shared" si="0"/>
        <v>0</v>
      </c>
      <c r="AL35" s="46"/>
      <c r="AM35" s="46"/>
      <c r="AN35" s="46"/>
      <c r="AO35" s="46">
        <f t="shared" si="1"/>
        <v>0</v>
      </c>
      <c r="AP35" s="45"/>
      <c r="AQ35" s="45"/>
      <c r="AR35" s="45"/>
      <c r="AS35" s="46"/>
      <c r="AT35" s="46"/>
      <c r="AU35" s="46"/>
      <c r="AV35" s="46"/>
      <c r="AW35" s="46"/>
      <c r="AX35" s="46"/>
      <c r="AY35" s="45"/>
      <c r="AZ35" s="45"/>
      <c r="BA35" s="45"/>
      <c r="BB35" s="45"/>
      <c r="BC35" s="41" t="s">
        <v>114</v>
      </c>
      <c r="BD35" s="47"/>
    </row>
    <row r="36" spans="1:56" ht="20.100000000000001" customHeight="1">
      <c r="A36" s="53"/>
      <c r="B36" s="53"/>
      <c r="C36" s="54"/>
      <c r="D36" s="53">
        <v>29610035</v>
      </c>
      <c r="E36" s="53"/>
      <c r="F36" s="44" t="s">
        <v>306</v>
      </c>
      <c r="G36" s="53" t="s">
        <v>307</v>
      </c>
      <c r="H36" s="53" t="s">
        <v>308</v>
      </c>
      <c r="I36" s="53">
        <v>2961</v>
      </c>
      <c r="J36" s="53"/>
      <c r="K36" s="44"/>
      <c r="L36" s="53" t="s">
        <v>20</v>
      </c>
      <c r="M36" s="44"/>
      <c r="N36" s="41" t="s">
        <v>53</v>
      </c>
      <c r="O36" s="41" t="s">
        <v>54</v>
      </c>
      <c r="P36" s="45"/>
      <c r="Q36" s="40">
        <v>1996</v>
      </c>
      <c r="R36" s="54"/>
      <c r="S36" s="41">
        <v>615400</v>
      </c>
      <c r="T36" s="41"/>
      <c r="U36" s="41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6"/>
      <c r="AH36" s="46"/>
      <c r="AI36" s="46"/>
      <c r="AJ36" s="46"/>
      <c r="AK36" s="46">
        <f t="shared" si="0"/>
        <v>0</v>
      </c>
      <c r="AL36" s="46"/>
      <c r="AM36" s="46"/>
      <c r="AN36" s="46"/>
      <c r="AO36" s="46">
        <f t="shared" si="1"/>
        <v>0</v>
      </c>
      <c r="AP36" s="45"/>
      <c r="AQ36" s="45"/>
      <c r="AR36" s="45"/>
      <c r="AS36" s="46"/>
      <c r="AT36" s="46"/>
      <c r="AU36" s="46"/>
      <c r="AV36" s="46"/>
      <c r="AW36" s="46"/>
      <c r="AX36" s="46"/>
      <c r="AY36" s="45"/>
      <c r="AZ36" s="45"/>
      <c r="BA36" s="45"/>
      <c r="BB36" s="45"/>
      <c r="BC36" s="41" t="s">
        <v>115</v>
      </c>
      <c r="BD36" s="47"/>
    </row>
    <row r="37" spans="1:56" ht="20.100000000000001" customHeight="1">
      <c r="A37" s="53"/>
      <c r="B37" s="53"/>
      <c r="C37" s="54"/>
      <c r="D37" s="53">
        <v>29610036</v>
      </c>
      <c r="E37" s="53"/>
      <c r="F37" s="44" t="s">
        <v>306</v>
      </c>
      <c r="G37" s="53" t="s">
        <v>307</v>
      </c>
      <c r="H37" s="53" t="s">
        <v>308</v>
      </c>
      <c r="I37" s="53">
        <v>2961</v>
      </c>
      <c r="J37" s="53"/>
      <c r="K37" s="44"/>
      <c r="L37" s="53" t="s">
        <v>20</v>
      </c>
      <c r="M37" s="44"/>
      <c r="N37" s="41" t="s">
        <v>53</v>
      </c>
      <c r="O37" s="41" t="s">
        <v>54</v>
      </c>
      <c r="P37" s="45"/>
      <c r="Q37" s="40">
        <v>1996</v>
      </c>
      <c r="R37" s="54"/>
      <c r="S37" s="41">
        <v>625400</v>
      </c>
      <c r="T37" s="41"/>
      <c r="U37" s="41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6"/>
      <c r="AH37" s="46"/>
      <c r="AI37" s="46"/>
      <c r="AJ37" s="46"/>
      <c r="AK37" s="46">
        <f t="shared" si="0"/>
        <v>0</v>
      </c>
      <c r="AL37" s="46"/>
      <c r="AM37" s="46"/>
      <c r="AN37" s="46"/>
      <c r="AO37" s="46">
        <f t="shared" si="1"/>
        <v>0</v>
      </c>
      <c r="AP37" s="45"/>
      <c r="AQ37" s="45"/>
      <c r="AR37" s="45"/>
      <c r="AS37" s="46"/>
      <c r="AT37" s="46"/>
      <c r="AU37" s="46"/>
      <c r="AV37" s="46"/>
      <c r="AW37" s="46"/>
      <c r="AX37" s="46"/>
      <c r="AY37" s="45"/>
      <c r="AZ37" s="45"/>
      <c r="BA37" s="45"/>
      <c r="BB37" s="45"/>
      <c r="BC37" s="41" t="s">
        <v>116</v>
      </c>
      <c r="BD37" s="47"/>
    </row>
    <row r="38" spans="1:56" ht="20.100000000000001" customHeight="1">
      <c r="A38" s="53"/>
      <c r="B38" s="53"/>
      <c r="C38" s="54"/>
      <c r="D38" s="53">
        <v>29610037</v>
      </c>
      <c r="E38" s="53"/>
      <c r="F38" s="44" t="s">
        <v>306</v>
      </c>
      <c r="G38" s="53" t="s">
        <v>307</v>
      </c>
      <c r="H38" s="53" t="s">
        <v>308</v>
      </c>
      <c r="I38" s="53">
        <v>2961</v>
      </c>
      <c r="J38" s="53"/>
      <c r="K38" s="44"/>
      <c r="L38" s="53" t="s">
        <v>20</v>
      </c>
      <c r="M38" s="44"/>
      <c r="N38" s="41" t="s">
        <v>53</v>
      </c>
      <c r="O38" s="41" t="s">
        <v>54</v>
      </c>
      <c r="P38" s="45"/>
      <c r="Q38" s="40">
        <v>1996</v>
      </c>
      <c r="R38" s="54"/>
      <c r="S38" s="41">
        <v>622101</v>
      </c>
      <c r="T38" s="41"/>
      <c r="U38" s="41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6"/>
      <c r="AH38" s="46"/>
      <c r="AI38" s="46"/>
      <c r="AJ38" s="46"/>
      <c r="AK38" s="46">
        <f t="shared" si="0"/>
        <v>0</v>
      </c>
      <c r="AL38" s="46"/>
      <c r="AM38" s="46"/>
      <c r="AN38" s="46"/>
      <c r="AO38" s="46">
        <f t="shared" si="1"/>
        <v>0</v>
      </c>
      <c r="AP38" s="45"/>
      <c r="AQ38" s="45"/>
      <c r="AR38" s="45"/>
      <c r="AS38" s="46"/>
      <c r="AT38" s="46"/>
      <c r="AU38" s="46"/>
      <c r="AV38" s="46"/>
      <c r="AW38" s="46"/>
      <c r="AX38" s="46"/>
      <c r="AY38" s="45"/>
      <c r="AZ38" s="45"/>
      <c r="BA38" s="45"/>
      <c r="BB38" s="45"/>
      <c r="BC38" s="41" t="s">
        <v>117</v>
      </c>
      <c r="BD38" s="47"/>
    </row>
    <row r="39" spans="1:56" ht="20.100000000000001" customHeight="1">
      <c r="A39" s="53"/>
      <c r="B39" s="53"/>
      <c r="C39" s="54"/>
      <c r="D39" s="53">
        <v>29610038</v>
      </c>
      <c r="E39" s="53"/>
      <c r="F39" s="44" t="s">
        <v>306</v>
      </c>
      <c r="G39" s="53" t="s">
        <v>307</v>
      </c>
      <c r="H39" s="53" t="s">
        <v>308</v>
      </c>
      <c r="I39" s="53">
        <v>2961</v>
      </c>
      <c r="J39" s="53"/>
      <c r="K39" s="44"/>
      <c r="L39" s="53" t="s">
        <v>20</v>
      </c>
      <c r="M39" s="44"/>
      <c r="N39" s="41" t="s">
        <v>53</v>
      </c>
      <c r="O39" s="41" t="s">
        <v>54</v>
      </c>
      <c r="P39" s="45"/>
      <c r="Q39" s="40">
        <v>1995</v>
      </c>
      <c r="R39" s="54"/>
      <c r="S39" s="41">
        <v>695300</v>
      </c>
      <c r="T39" s="41"/>
      <c r="U39" s="41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6"/>
      <c r="AH39" s="46"/>
      <c r="AI39" s="46"/>
      <c r="AJ39" s="46"/>
      <c r="AK39" s="46">
        <f t="shared" si="0"/>
        <v>0</v>
      </c>
      <c r="AL39" s="46"/>
      <c r="AM39" s="46"/>
      <c r="AN39" s="46"/>
      <c r="AO39" s="46">
        <f t="shared" si="1"/>
        <v>0</v>
      </c>
      <c r="AP39" s="45"/>
      <c r="AQ39" s="45"/>
      <c r="AR39" s="45"/>
      <c r="AS39" s="46"/>
      <c r="AT39" s="46"/>
      <c r="AU39" s="46"/>
      <c r="AV39" s="46"/>
      <c r="AW39" s="46"/>
      <c r="AX39" s="46"/>
      <c r="AY39" s="45"/>
      <c r="AZ39" s="45"/>
      <c r="BA39" s="45"/>
      <c r="BB39" s="45"/>
      <c r="BC39" s="41" t="s">
        <v>118</v>
      </c>
      <c r="BD39" s="47"/>
    </row>
    <row r="40" spans="1:56" ht="20.100000000000001" customHeight="1">
      <c r="A40" s="53"/>
      <c r="B40" s="53"/>
      <c r="C40" s="54"/>
      <c r="D40" s="53">
        <v>29610039</v>
      </c>
      <c r="E40" s="53"/>
      <c r="F40" s="44" t="s">
        <v>306</v>
      </c>
      <c r="G40" s="53" t="s">
        <v>307</v>
      </c>
      <c r="H40" s="53" t="s">
        <v>308</v>
      </c>
      <c r="I40" s="53">
        <v>2961</v>
      </c>
      <c r="J40" s="53"/>
      <c r="K40" s="44"/>
      <c r="L40" s="53" t="s">
        <v>20</v>
      </c>
      <c r="M40" s="44"/>
      <c r="N40" s="41" t="s">
        <v>53</v>
      </c>
      <c r="O40" s="41" t="s">
        <v>54</v>
      </c>
      <c r="P40" s="45"/>
      <c r="Q40" s="40">
        <v>1995</v>
      </c>
      <c r="R40" s="54"/>
      <c r="S40" s="41">
        <v>645301</v>
      </c>
      <c r="T40" s="41"/>
      <c r="U40" s="41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6"/>
      <c r="AH40" s="46"/>
      <c r="AI40" s="46"/>
      <c r="AJ40" s="46"/>
      <c r="AK40" s="46">
        <f t="shared" si="0"/>
        <v>0</v>
      </c>
      <c r="AL40" s="46"/>
      <c r="AM40" s="46"/>
      <c r="AN40" s="46"/>
      <c r="AO40" s="46">
        <f t="shared" si="1"/>
        <v>0</v>
      </c>
      <c r="AP40" s="45"/>
      <c r="AQ40" s="45"/>
      <c r="AR40" s="45"/>
      <c r="AS40" s="46"/>
      <c r="AT40" s="46"/>
      <c r="AU40" s="46"/>
      <c r="AV40" s="46"/>
      <c r="AW40" s="46"/>
      <c r="AX40" s="46"/>
      <c r="AY40" s="45"/>
      <c r="AZ40" s="45"/>
      <c r="BA40" s="45"/>
      <c r="BB40" s="45"/>
      <c r="BC40" s="41" t="s">
        <v>119</v>
      </c>
      <c r="BD40" s="47"/>
    </row>
    <row r="41" spans="1:56" ht="20.100000000000001" customHeight="1">
      <c r="A41" s="53"/>
      <c r="B41" s="53"/>
      <c r="C41" s="54"/>
      <c r="D41" s="53">
        <v>29610040</v>
      </c>
      <c r="E41" s="53"/>
      <c r="F41" s="44" t="s">
        <v>306</v>
      </c>
      <c r="G41" s="53" t="s">
        <v>307</v>
      </c>
      <c r="H41" s="53" t="s">
        <v>308</v>
      </c>
      <c r="I41" s="53">
        <v>2961</v>
      </c>
      <c r="J41" s="53"/>
      <c r="K41" s="44"/>
      <c r="L41" s="53" t="s">
        <v>20</v>
      </c>
      <c r="M41" s="44"/>
      <c r="N41" s="41" t="s">
        <v>53</v>
      </c>
      <c r="O41" s="41" t="s">
        <v>54</v>
      </c>
      <c r="P41" s="45"/>
      <c r="Q41" s="40">
        <v>1996</v>
      </c>
      <c r="R41" s="54"/>
      <c r="S41" s="41">
        <v>625701</v>
      </c>
      <c r="T41" s="41"/>
      <c r="U41" s="41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  <c r="AH41" s="46"/>
      <c r="AI41" s="46"/>
      <c r="AJ41" s="46"/>
      <c r="AK41" s="46">
        <f t="shared" si="0"/>
        <v>0</v>
      </c>
      <c r="AL41" s="46"/>
      <c r="AM41" s="46"/>
      <c r="AN41" s="46"/>
      <c r="AO41" s="46">
        <f t="shared" si="1"/>
        <v>0</v>
      </c>
      <c r="AP41" s="45"/>
      <c r="AQ41" s="45"/>
      <c r="AR41" s="45"/>
      <c r="AS41" s="46"/>
      <c r="AT41" s="46"/>
      <c r="AU41" s="46"/>
      <c r="AV41" s="46"/>
      <c r="AW41" s="46"/>
      <c r="AX41" s="46"/>
      <c r="AY41" s="45"/>
      <c r="AZ41" s="45"/>
      <c r="BA41" s="45"/>
      <c r="BB41" s="45"/>
      <c r="BC41" s="41" t="s">
        <v>120</v>
      </c>
      <c r="BD41" s="47"/>
    </row>
    <row r="42" spans="1:56" ht="20.100000000000001" customHeight="1">
      <c r="A42" s="53"/>
      <c r="B42" s="53"/>
      <c r="C42" s="54"/>
      <c r="D42" s="53">
        <v>29610041</v>
      </c>
      <c r="E42" s="53"/>
      <c r="F42" s="44" t="s">
        <v>306</v>
      </c>
      <c r="G42" s="53" t="s">
        <v>307</v>
      </c>
      <c r="H42" s="53" t="s">
        <v>308</v>
      </c>
      <c r="I42" s="53">
        <v>2961</v>
      </c>
      <c r="J42" s="53"/>
      <c r="K42" s="44"/>
      <c r="L42" s="53" t="s">
        <v>20</v>
      </c>
      <c r="M42" s="44"/>
      <c r="N42" s="41" t="s">
        <v>53</v>
      </c>
      <c r="O42" s="41"/>
      <c r="P42" s="45"/>
      <c r="Q42" s="40"/>
      <c r="R42" s="54"/>
      <c r="S42" s="41">
        <v>695100</v>
      </c>
      <c r="T42" s="41"/>
      <c r="U42" s="41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6"/>
      <c r="AH42" s="46"/>
      <c r="AI42" s="46"/>
      <c r="AJ42" s="46"/>
      <c r="AK42" s="46">
        <f t="shared" si="0"/>
        <v>0</v>
      </c>
      <c r="AL42" s="46"/>
      <c r="AM42" s="46"/>
      <c r="AN42" s="46"/>
      <c r="AO42" s="46">
        <f t="shared" si="1"/>
        <v>0</v>
      </c>
      <c r="AP42" s="45"/>
      <c r="AQ42" s="45"/>
      <c r="AR42" s="45"/>
      <c r="AS42" s="46"/>
      <c r="AT42" s="46"/>
      <c r="AU42" s="46"/>
      <c r="AV42" s="46"/>
      <c r="AW42" s="46"/>
      <c r="AX42" s="46"/>
      <c r="AY42" s="45"/>
      <c r="AZ42" s="45"/>
      <c r="BA42" s="45"/>
      <c r="BB42" s="45"/>
      <c r="BC42" s="41" t="s">
        <v>121</v>
      </c>
      <c r="BD42" s="47"/>
    </row>
    <row r="43" spans="1:56" ht="20.100000000000001" customHeight="1">
      <c r="A43" s="53"/>
      <c r="B43" s="53"/>
      <c r="C43" s="54"/>
      <c r="D43" s="53">
        <v>29610042</v>
      </c>
      <c r="E43" s="53"/>
      <c r="F43" s="44" t="s">
        <v>306</v>
      </c>
      <c r="G43" s="53" t="s">
        <v>307</v>
      </c>
      <c r="H43" s="53" t="s">
        <v>308</v>
      </c>
      <c r="I43" s="53">
        <v>2961</v>
      </c>
      <c r="J43" s="53"/>
      <c r="K43" s="44"/>
      <c r="L43" s="53" t="s">
        <v>20</v>
      </c>
      <c r="M43" s="44"/>
      <c r="N43" s="41" t="s">
        <v>53</v>
      </c>
      <c r="O43" s="41" t="s">
        <v>54</v>
      </c>
      <c r="P43" s="45"/>
      <c r="Q43" s="40">
        <v>1995</v>
      </c>
      <c r="R43" s="54"/>
      <c r="S43" s="41">
        <v>695201</v>
      </c>
      <c r="T43" s="41"/>
      <c r="U43" s="41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6"/>
      <c r="AH43" s="46"/>
      <c r="AI43" s="46"/>
      <c r="AJ43" s="46"/>
      <c r="AK43" s="46">
        <f t="shared" si="0"/>
        <v>0</v>
      </c>
      <c r="AL43" s="46"/>
      <c r="AM43" s="46"/>
      <c r="AN43" s="46"/>
      <c r="AO43" s="46">
        <f t="shared" si="1"/>
        <v>0</v>
      </c>
      <c r="AP43" s="45"/>
      <c r="AQ43" s="45"/>
      <c r="AR43" s="45"/>
      <c r="AS43" s="46"/>
      <c r="AT43" s="46"/>
      <c r="AU43" s="46"/>
      <c r="AV43" s="46"/>
      <c r="AW43" s="46"/>
      <c r="AX43" s="46"/>
      <c r="AY43" s="45"/>
      <c r="AZ43" s="45"/>
      <c r="BA43" s="45"/>
      <c r="BB43" s="45"/>
      <c r="BC43" s="41" t="s">
        <v>122</v>
      </c>
      <c r="BD43" s="47"/>
    </row>
    <row r="44" spans="1:56" ht="20.100000000000001" customHeight="1">
      <c r="A44" s="53"/>
      <c r="B44" s="53"/>
      <c r="C44" s="54"/>
      <c r="D44" s="53">
        <v>29610043</v>
      </c>
      <c r="E44" s="53"/>
      <c r="F44" s="44" t="s">
        <v>306</v>
      </c>
      <c r="G44" s="53" t="s">
        <v>307</v>
      </c>
      <c r="H44" s="53" t="s">
        <v>308</v>
      </c>
      <c r="I44" s="53">
        <v>2961</v>
      </c>
      <c r="J44" s="53"/>
      <c r="K44" s="44"/>
      <c r="L44" s="53" t="s">
        <v>20</v>
      </c>
      <c r="M44" s="44"/>
      <c r="N44" s="41" t="s">
        <v>53</v>
      </c>
      <c r="O44" s="41" t="s">
        <v>54</v>
      </c>
      <c r="P44" s="45"/>
      <c r="Q44" s="40">
        <v>1995</v>
      </c>
      <c r="R44" s="54"/>
      <c r="S44" s="41">
        <v>635900</v>
      </c>
      <c r="T44" s="41"/>
      <c r="U44" s="41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6"/>
      <c r="AH44" s="46"/>
      <c r="AI44" s="46"/>
      <c r="AJ44" s="46"/>
      <c r="AK44" s="46">
        <f t="shared" si="0"/>
        <v>0</v>
      </c>
      <c r="AL44" s="46"/>
      <c r="AM44" s="46"/>
      <c r="AN44" s="46"/>
      <c r="AO44" s="46">
        <f t="shared" si="1"/>
        <v>0</v>
      </c>
      <c r="AP44" s="45"/>
      <c r="AQ44" s="45"/>
      <c r="AR44" s="45"/>
      <c r="AS44" s="46"/>
      <c r="AT44" s="46"/>
      <c r="AU44" s="46"/>
      <c r="AV44" s="46"/>
      <c r="AW44" s="46"/>
      <c r="AX44" s="46"/>
      <c r="AY44" s="45"/>
      <c r="AZ44" s="45"/>
      <c r="BA44" s="45"/>
      <c r="BB44" s="45"/>
      <c r="BC44" s="41" t="s">
        <v>123</v>
      </c>
      <c r="BD44" s="47"/>
    </row>
    <row r="45" spans="1:56" ht="20.100000000000001" customHeight="1">
      <c r="A45" s="53"/>
      <c r="B45" s="53"/>
      <c r="C45" s="54"/>
      <c r="D45" s="53">
        <v>29610044</v>
      </c>
      <c r="E45" s="53"/>
      <c r="F45" s="44" t="s">
        <v>306</v>
      </c>
      <c r="G45" s="53" t="s">
        <v>307</v>
      </c>
      <c r="H45" s="53" t="s">
        <v>308</v>
      </c>
      <c r="I45" s="53">
        <v>2961</v>
      </c>
      <c r="J45" s="53"/>
      <c r="K45" s="44"/>
      <c r="L45" s="53" t="s">
        <v>20</v>
      </c>
      <c r="M45" s="44"/>
      <c r="N45" s="41" t="s">
        <v>53</v>
      </c>
      <c r="O45" s="41" t="s">
        <v>54</v>
      </c>
      <c r="P45" s="45"/>
      <c r="Q45" s="40">
        <v>1995</v>
      </c>
      <c r="R45" s="54"/>
      <c r="S45" s="41">
        <v>635001</v>
      </c>
      <c r="T45" s="41"/>
      <c r="U45" s="41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6"/>
      <c r="AH45" s="46"/>
      <c r="AI45" s="46"/>
      <c r="AJ45" s="46"/>
      <c r="AK45" s="46">
        <f t="shared" si="0"/>
        <v>0</v>
      </c>
      <c r="AL45" s="46"/>
      <c r="AM45" s="46"/>
      <c r="AN45" s="46"/>
      <c r="AO45" s="46">
        <f t="shared" si="1"/>
        <v>0</v>
      </c>
      <c r="AP45" s="45"/>
      <c r="AQ45" s="45"/>
      <c r="AR45" s="45"/>
      <c r="AS45" s="46"/>
      <c r="AT45" s="46"/>
      <c r="AU45" s="46"/>
      <c r="AV45" s="46"/>
      <c r="AW45" s="46"/>
      <c r="AX45" s="46"/>
      <c r="AY45" s="45"/>
      <c r="AZ45" s="45"/>
      <c r="BA45" s="45"/>
      <c r="BB45" s="45"/>
      <c r="BC45" s="41" t="s">
        <v>124</v>
      </c>
      <c r="BD45" s="47"/>
    </row>
    <row r="46" spans="1:56" ht="20.100000000000001" customHeight="1">
      <c r="A46" s="53"/>
      <c r="B46" s="53"/>
      <c r="C46" s="54"/>
      <c r="D46" s="53">
        <v>29610045</v>
      </c>
      <c r="E46" s="53"/>
      <c r="F46" s="44" t="s">
        <v>306</v>
      </c>
      <c r="G46" s="53" t="s">
        <v>307</v>
      </c>
      <c r="H46" s="53" t="s">
        <v>308</v>
      </c>
      <c r="I46" s="53">
        <v>2961</v>
      </c>
      <c r="J46" s="53"/>
      <c r="K46" s="44"/>
      <c r="L46" s="53" t="s">
        <v>20</v>
      </c>
      <c r="M46" s="44"/>
      <c r="N46" s="41" t="s">
        <v>53</v>
      </c>
      <c r="O46" s="41" t="s">
        <v>54</v>
      </c>
      <c r="P46" s="45"/>
      <c r="Q46" s="40">
        <v>1996</v>
      </c>
      <c r="R46" s="54"/>
      <c r="S46" s="41">
        <v>625801</v>
      </c>
      <c r="T46" s="41"/>
      <c r="U46" s="41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6"/>
      <c r="AH46" s="46"/>
      <c r="AI46" s="46"/>
      <c r="AJ46" s="46"/>
      <c r="AK46" s="46">
        <f t="shared" si="0"/>
        <v>0</v>
      </c>
      <c r="AL46" s="46"/>
      <c r="AM46" s="46"/>
      <c r="AN46" s="46"/>
      <c r="AO46" s="46">
        <f t="shared" si="1"/>
        <v>0</v>
      </c>
      <c r="AP46" s="45"/>
      <c r="AQ46" s="45"/>
      <c r="AR46" s="45"/>
      <c r="AS46" s="46"/>
      <c r="AT46" s="46"/>
      <c r="AU46" s="46"/>
      <c r="AV46" s="46"/>
      <c r="AW46" s="46"/>
      <c r="AX46" s="46"/>
      <c r="AY46" s="45"/>
      <c r="AZ46" s="45"/>
      <c r="BA46" s="45"/>
      <c r="BB46" s="45"/>
      <c r="BC46" s="41" t="s">
        <v>125</v>
      </c>
      <c r="BD46" s="47"/>
    </row>
    <row r="47" spans="1:56" ht="20.100000000000001" customHeight="1">
      <c r="A47" s="53"/>
      <c r="B47" s="53"/>
      <c r="C47" s="54"/>
      <c r="D47" s="53">
        <v>29610046</v>
      </c>
      <c r="E47" s="53"/>
      <c r="F47" s="44" t="s">
        <v>306</v>
      </c>
      <c r="G47" s="53" t="s">
        <v>307</v>
      </c>
      <c r="H47" s="53" t="s">
        <v>308</v>
      </c>
      <c r="I47" s="53">
        <v>2961</v>
      </c>
      <c r="J47" s="53"/>
      <c r="K47" s="44"/>
      <c r="L47" s="53" t="s">
        <v>20</v>
      </c>
      <c r="M47" s="44"/>
      <c r="N47" s="41" t="s">
        <v>53</v>
      </c>
      <c r="O47" s="41" t="s">
        <v>54</v>
      </c>
      <c r="P47" s="45"/>
      <c r="Q47" s="40">
        <v>1995</v>
      </c>
      <c r="R47" s="54"/>
      <c r="S47" s="41">
        <v>644100</v>
      </c>
      <c r="T47" s="41"/>
      <c r="U47" s="41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6"/>
      <c r="AH47" s="46"/>
      <c r="AI47" s="46"/>
      <c r="AJ47" s="46"/>
      <c r="AK47" s="46">
        <f t="shared" si="0"/>
        <v>0</v>
      </c>
      <c r="AL47" s="46"/>
      <c r="AM47" s="46"/>
      <c r="AN47" s="46"/>
      <c r="AO47" s="46">
        <f t="shared" si="1"/>
        <v>0</v>
      </c>
      <c r="AP47" s="45"/>
      <c r="AQ47" s="45"/>
      <c r="AR47" s="45"/>
      <c r="AS47" s="46"/>
      <c r="AT47" s="46"/>
      <c r="AU47" s="46"/>
      <c r="AV47" s="46"/>
      <c r="AW47" s="46"/>
      <c r="AX47" s="46"/>
      <c r="AY47" s="45"/>
      <c r="AZ47" s="45"/>
      <c r="BA47" s="45"/>
      <c r="BB47" s="45"/>
      <c r="BC47" s="41" t="s">
        <v>126</v>
      </c>
      <c r="BD47" s="47"/>
    </row>
    <row r="48" spans="1:56" ht="20.100000000000001" customHeight="1">
      <c r="A48" s="53"/>
      <c r="B48" s="53"/>
      <c r="C48" s="54"/>
      <c r="D48" s="53">
        <v>29610047</v>
      </c>
      <c r="E48" s="53"/>
      <c r="F48" s="44" t="s">
        <v>306</v>
      </c>
      <c r="G48" s="53" t="s">
        <v>307</v>
      </c>
      <c r="H48" s="53" t="s">
        <v>308</v>
      </c>
      <c r="I48" s="53">
        <v>2961</v>
      </c>
      <c r="J48" s="53"/>
      <c r="K48" s="44"/>
      <c r="L48" s="53" t="s">
        <v>20</v>
      </c>
      <c r="M48" s="44"/>
      <c r="N48" s="41" t="s">
        <v>53</v>
      </c>
      <c r="O48" s="41" t="s">
        <v>54</v>
      </c>
      <c r="P48" s="45"/>
      <c r="Q48" s="40">
        <v>1996</v>
      </c>
      <c r="R48" s="54"/>
      <c r="S48" s="41">
        <v>6024</v>
      </c>
      <c r="T48" s="41"/>
      <c r="U48" s="41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6"/>
      <c r="AH48" s="46"/>
      <c r="AI48" s="46"/>
      <c r="AJ48" s="46"/>
      <c r="AK48" s="46">
        <f t="shared" si="0"/>
        <v>0</v>
      </c>
      <c r="AL48" s="46"/>
      <c r="AM48" s="46"/>
      <c r="AN48" s="46"/>
      <c r="AO48" s="46">
        <f t="shared" si="1"/>
        <v>0</v>
      </c>
      <c r="AP48" s="45"/>
      <c r="AQ48" s="45"/>
      <c r="AR48" s="45"/>
      <c r="AS48" s="46"/>
      <c r="AT48" s="46"/>
      <c r="AU48" s="46"/>
      <c r="AV48" s="46"/>
      <c r="AW48" s="46"/>
      <c r="AX48" s="46"/>
      <c r="AY48" s="45"/>
      <c r="AZ48" s="45"/>
      <c r="BA48" s="45"/>
      <c r="BB48" s="45"/>
      <c r="BC48" s="41" t="s">
        <v>127</v>
      </c>
      <c r="BD48" s="47"/>
    </row>
    <row r="49" spans="1:56" ht="20.100000000000001" customHeight="1">
      <c r="A49" s="53"/>
      <c r="B49" s="53"/>
      <c r="C49" s="54"/>
      <c r="D49" s="53">
        <v>29610048</v>
      </c>
      <c r="E49" s="53"/>
      <c r="F49" s="44" t="s">
        <v>306</v>
      </c>
      <c r="G49" s="53" t="s">
        <v>307</v>
      </c>
      <c r="H49" s="53" t="s">
        <v>308</v>
      </c>
      <c r="I49" s="53">
        <v>2961</v>
      </c>
      <c r="J49" s="53"/>
      <c r="K49" s="44"/>
      <c r="L49" s="53" t="s">
        <v>20</v>
      </c>
      <c r="M49" s="44"/>
      <c r="N49" s="41" t="s">
        <v>53</v>
      </c>
      <c r="O49" s="41"/>
      <c r="P49" s="45"/>
      <c r="Q49" s="40"/>
      <c r="R49" s="54"/>
      <c r="S49" s="41">
        <v>31</v>
      </c>
      <c r="T49" s="41"/>
      <c r="U49" s="41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6"/>
      <c r="AH49" s="46"/>
      <c r="AI49" s="46"/>
      <c r="AJ49" s="46"/>
      <c r="AK49" s="46">
        <f t="shared" si="0"/>
        <v>0</v>
      </c>
      <c r="AL49" s="46"/>
      <c r="AM49" s="46"/>
      <c r="AN49" s="46"/>
      <c r="AO49" s="46">
        <f t="shared" si="1"/>
        <v>0</v>
      </c>
      <c r="AP49" s="45"/>
      <c r="AQ49" s="45"/>
      <c r="AR49" s="45"/>
      <c r="AS49" s="46"/>
      <c r="AT49" s="46"/>
      <c r="AU49" s="46"/>
      <c r="AV49" s="46"/>
      <c r="AW49" s="46"/>
      <c r="AX49" s="46"/>
      <c r="AY49" s="45"/>
      <c r="AZ49" s="45"/>
      <c r="BA49" s="45"/>
      <c r="BB49" s="45"/>
      <c r="BC49" s="41" t="s">
        <v>128</v>
      </c>
      <c r="BD49" s="47"/>
    </row>
    <row r="50" spans="1:56" ht="20.100000000000001" customHeight="1">
      <c r="A50" s="53"/>
      <c r="B50" s="53"/>
      <c r="C50" s="54"/>
      <c r="D50" s="53">
        <v>29610049</v>
      </c>
      <c r="E50" s="53"/>
      <c r="F50" s="44" t="s">
        <v>306</v>
      </c>
      <c r="G50" s="53" t="s">
        <v>307</v>
      </c>
      <c r="H50" s="53" t="s">
        <v>308</v>
      </c>
      <c r="I50" s="53">
        <v>2961</v>
      </c>
      <c r="J50" s="53"/>
      <c r="K50" s="44"/>
      <c r="L50" s="53" t="s">
        <v>20</v>
      </c>
      <c r="M50" s="44"/>
      <c r="N50" s="41" t="s">
        <v>53</v>
      </c>
      <c r="O50" s="41" t="s">
        <v>54</v>
      </c>
      <c r="P50" s="45"/>
      <c r="Q50" s="40">
        <v>1996</v>
      </c>
      <c r="R50" s="54"/>
      <c r="S50" s="41">
        <v>148901</v>
      </c>
      <c r="T50" s="41"/>
      <c r="U50" s="41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6"/>
      <c r="AH50" s="46"/>
      <c r="AI50" s="46"/>
      <c r="AJ50" s="46"/>
      <c r="AK50" s="46">
        <f t="shared" si="0"/>
        <v>0</v>
      </c>
      <c r="AL50" s="46"/>
      <c r="AM50" s="46"/>
      <c r="AN50" s="46"/>
      <c r="AO50" s="46">
        <f t="shared" si="1"/>
        <v>0</v>
      </c>
      <c r="AP50" s="45"/>
      <c r="AQ50" s="45"/>
      <c r="AR50" s="45"/>
      <c r="AS50" s="46"/>
      <c r="AT50" s="46"/>
      <c r="AU50" s="46"/>
      <c r="AV50" s="46"/>
      <c r="AW50" s="46"/>
      <c r="AX50" s="46"/>
      <c r="AY50" s="45"/>
      <c r="AZ50" s="45"/>
      <c r="BA50" s="45"/>
      <c r="BB50" s="45"/>
      <c r="BC50" s="41" t="s">
        <v>129</v>
      </c>
      <c r="BD50" s="47"/>
    </row>
    <row r="51" spans="1:56" ht="20.100000000000001" customHeight="1">
      <c r="A51" s="53"/>
      <c r="B51" s="53"/>
      <c r="C51" s="54"/>
      <c r="D51" s="53">
        <v>29610050</v>
      </c>
      <c r="E51" s="53"/>
      <c r="F51" s="44" t="s">
        <v>306</v>
      </c>
      <c r="G51" s="53" t="s">
        <v>307</v>
      </c>
      <c r="H51" s="53" t="s">
        <v>308</v>
      </c>
      <c r="I51" s="53">
        <v>2961</v>
      </c>
      <c r="J51" s="53"/>
      <c r="K51" s="44"/>
      <c r="L51" s="53" t="s">
        <v>20</v>
      </c>
      <c r="M51" s="44"/>
      <c r="N51" s="41" t="s">
        <v>44</v>
      </c>
      <c r="O51" s="41" t="s">
        <v>56</v>
      </c>
      <c r="P51" s="45"/>
      <c r="Q51" s="40">
        <v>2004</v>
      </c>
      <c r="R51" s="54"/>
      <c r="S51" s="41">
        <v>960291</v>
      </c>
      <c r="T51" s="41"/>
      <c r="U51" s="41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6"/>
      <c r="AH51" s="46"/>
      <c r="AI51" s="46"/>
      <c r="AJ51" s="46"/>
      <c r="AK51" s="46">
        <f t="shared" si="0"/>
        <v>0</v>
      </c>
      <c r="AL51" s="46"/>
      <c r="AM51" s="46"/>
      <c r="AN51" s="46"/>
      <c r="AO51" s="46">
        <f t="shared" si="1"/>
        <v>0</v>
      </c>
      <c r="AP51" s="45"/>
      <c r="AQ51" s="45"/>
      <c r="AR51" s="45"/>
      <c r="AS51" s="46"/>
      <c r="AT51" s="46"/>
      <c r="AU51" s="46"/>
      <c r="AV51" s="46"/>
      <c r="AW51" s="46"/>
      <c r="AX51" s="46"/>
      <c r="AY51" s="45"/>
      <c r="AZ51" s="45"/>
      <c r="BA51" s="45"/>
      <c r="BB51" s="45"/>
      <c r="BC51" s="41" t="s">
        <v>130</v>
      </c>
      <c r="BD51" s="47"/>
    </row>
    <row r="52" spans="1:56" ht="20.100000000000001" customHeight="1">
      <c r="A52" s="53"/>
      <c r="B52" s="53"/>
      <c r="C52" s="54"/>
      <c r="D52" s="53">
        <v>29610051</v>
      </c>
      <c r="E52" s="53"/>
      <c r="F52" s="44" t="s">
        <v>306</v>
      </c>
      <c r="G52" s="53" t="s">
        <v>307</v>
      </c>
      <c r="H52" s="53" t="s">
        <v>308</v>
      </c>
      <c r="I52" s="53">
        <v>2961</v>
      </c>
      <c r="J52" s="53"/>
      <c r="K52" s="44"/>
      <c r="L52" s="53" t="s">
        <v>20</v>
      </c>
      <c r="M52" s="44"/>
      <c r="N52" s="41" t="s">
        <v>53</v>
      </c>
      <c r="O52" s="41" t="s">
        <v>54</v>
      </c>
      <c r="P52" s="45"/>
      <c r="Q52" s="40">
        <v>1996</v>
      </c>
      <c r="R52" s="54"/>
      <c r="S52" s="41">
        <v>675400</v>
      </c>
      <c r="T52" s="41"/>
      <c r="U52" s="41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6"/>
      <c r="AH52" s="46"/>
      <c r="AI52" s="46"/>
      <c r="AJ52" s="46"/>
      <c r="AK52" s="46">
        <f t="shared" si="0"/>
        <v>0</v>
      </c>
      <c r="AL52" s="46"/>
      <c r="AM52" s="46"/>
      <c r="AN52" s="46"/>
      <c r="AO52" s="46">
        <f t="shared" si="1"/>
        <v>0</v>
      </c>
      <c r="AP52" s="45"/>
      <c r="AQ52" s="45"/>
      <c r="AR52" s="45"/>
      <c r="AS52" s="46"/>
      <c r="AT52" s="46"/>
      <c r="AU52" s="46"/>
      <c r="AV52" s="46"/>
      <c r="AW52" s="46"/>
      <c r="AX52" s="46"/>
      <c r="AY52" s="45"/>
      <c r="AZ52" s="45"/>
      <c r="BA52" s="45"/>
      <c r="BB52" s="45"/>
      <c r="BC52" s="41" t="s">
        <v>131</v>
      </c>
      <c r="BD52" s="47"/>
    </row>
    <row r="53" spans="1:56" ht="20.100000000000001" customHeight="1">
      <c r="A53" s="53"/>
      <c r="B53" s="53"/>
      <c r="C53" s="54"/>
      <c r="D53" s="53">
        <v>29610052</v>
      </c>
      <c r="E53" s="53"/>
      <c r="F53" s="44" t="s">
        <v>306</v>
      </c>
      <c r="G53" s="53" t="s">
        <v>307</v>
      </c>
      <c r="H53" s="53" t="s">
        <v>308</v>
      </c>
      <c r="I53" s="53">
        <v>2961</v>
      </c>
      <c r="J53" s="53"/>
      <c r="K53" s="44"/>
      <c r="L53" s="53" t="s">
        <v>20</v>
      </c>
      <c r="M53" s="44"/>
      <c r="N53" s="41" t="s">
        <v>53</v>
      </c>
      <c r="O53" s="41" t="s">
        <v>54</v>
      </c>
      <c r="P53" s="45"/>
      <c r="Q53" s="40">
        <v>1995</v>
      </c>
      <c r="R53" s="54"/>
      <c r="S53" s="41">
        <v>635810</v>
      </c>
      <c r="T53" s="41"/>
      <c r="U53" s="41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6"/>
      <c r="AH53" s="46"/>
      <c r="AI53" s="46"/>
      <c r="AJ53" s="46"/>
      <c r="AK53" s="46">
        <f t="shared" si="0"/>
        <v>0</v>
      </c>
      <c r="AL53" s="46"/>
      <c r="AM53" s="46"/>
      <c r="AN53" s="46"/>
      <c r="AO53" s="46">
        <f t="shared" si="1"/>
        <v>0</v>
      </c>
      <c r="AP53" s="45"/>
      <c r="AQ53" s="45"/>
      <c r="AR53" s="45"/>
      <c r="AS53" s="46"/>
      <c r="AT53" s="46"/>
      <c r="AU53" s="46"/>
      <c r="AV53" s="46"/>
      <c r="AW53" s="46"/>
      <c r="AX53" s="46"/>
      <c r="AY53" s="45"/>
      <c r="AZ53" s="45"/>
      <c r="BA53" s="45"/>
      <c r="BB53" s="45"/>
      <c r="BC53" s="41" t="s">
        <v>132</v>
      </c>
      <c r="BD53" s="47"/>
    </row>
    <row r="54" spans="1:56" ht="20.100000000000001" customHeight="1">
      <c r="A54" s="53"/>
      <c r="B54" s="53"/>
      <c r="C54" s="54"/>
      <c r="D54" s="53">
        <v>29610053</v>
      </c>
      <c r="E54" s="53"/>
      <c r="F54" s="44" t="s">
        <v>306</v>
      </c>
      <c r="G54" s="53" t="s">
        <v>307</v>
      </c>
      <c r="H54" s="53" t="s">
        <v>308</v>
      </c>
      <c r="I54" s="53">
        <v>2961</v>
      </c>
      <c r="J54" s="53"/>
      <c r="K54" s="44"/>
      <c r="L54" s="53" t="s">
        <v>20</v>
      </c>
      <c r="M54" s="44"/>
      <c r="N54" s="41" t="s">
        <v>53</v>
      </c>
      <c r="O54" s="41" t="s">
        <v>54</v>
      </c>
      <c r="P54" s="45"/>
      <c r="Q54" s="40">
        <v>1995</v>
      </c>
      <c r="R54" s="54"/>
      <c r="S54" s="41">
        <v>675310</v>
      </c>
      <c r="T54" s="41"/>
      <c r="U54" s="41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6"/>
      <c r="AH54" s="46"/>
      <c r="AI54" s="46"/>
      <c r="AJ54" s="46"/>
      <c r="AK54" s="46">
        <f t="shared" si="0"/>
        <v>0</v>
      </c>
      <c r="AL54" s="46"/>
      <c r="AM54" s="46"/>
      <c r="AN54" s="46"/>
      <c r="AO54" s="46">
        <f t="shared" si="1"/>
        <v>0</v>
      </c>
      <c r="AP54" s="45"/>
      <c r="AQ54" s="45"/>
      <c r="AR54" s="45"/>
      <c r="AS54" s="46"/>
      <c r="AT54" s="46"/>
      <c r="AU54" s="46"/>
      <c r="AV54" s="46"/>
      <c r="AW54" s="46"/>
      <c r="AX54" s="46"/>
      <c r="AY54" s="45"/>
      <c r="AZ54" s="45"/>
      <c r="BA54" s="45"/>
      <c r="BB54" s="45"/>
      <c r="BC54" s="41" t="s">
        <v>133</v>
      </c>
      <c r="BD54" s="47"/>
    </row>
    <row r="55" spans="1:56" ht="20.100000000000001" customHeight="1">
      <c r="A55" s="53"/>
      <c r="B55" s="53"/>
      <c r="C55" s="54"/>
      <c r="D55" s="53">
        <v>29610054</v>
      </c>
      <c r="E55" s="53"/>
      <c r="F55" s="44" t="s">
        <v>306</v>
      </c>
      <c r="G55" s="53" t="s">
        <v>307</v>
      </c>
      <c r="H55" s="53" t="s">
        <v>308</v>
      </c>
      <c r="I55" s="53">
        <v>2961</v>
      </c>
      <c r="J55" s="53"/>
      <c r="K55" s="44"/>
      <c r="L55" s="53" t="s">
        <v>20</v>
      </c>
      <c r="M55" s="44"/>
      <c r="N55" s="41" t="s">
        <v>53</v>
      </c>
      <c r="O55" s="41" t="s">
        <v>57</v>
      </c>
      <c r="P55" s="45"/>
      <c r="Q55" s="40">
        <v>1996</v>
      </c>
      <c r="R55" s="54"/>
      <c r="S55" s="41">
        <v>141101</v>
      </c>
      <c r="T55" s="41"/>
      <c r="U55" s="41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6"/>
      <c r="AH55" s="46"/>
      <c r="AI55" s="46"/>
      <c r="AJ55" s="46"/>
      <c r="AK55" s="46">
        <f t="shared" si="0"/>
        <v>0</v>
      </c>
      <c r="AL55" s="46"/>
      <c r="AM55" s="46"/>
      <c r="AN55" s="46"/>
      <c r="AO55" s="46">
        <f t="shared" si="1"/>
        <v>0</v>
      </c>
      <c r="AP55" s="45"/>
      <c r="AQ55" s="45"/>
      <c r="AR55" s="45"/>
      <c r="AS55" s="46"/>
      <c r="AT55" s="46"/>
      <c r="AU55" s="46"/>
      <c r="AV55" s="46"/>
      <c r="AW55" s="46"/>
      <c r="AX55" s="46"/>
      <c r="AY55" s="45"/>
      <c r="AZ55" s="45"/>
      <c r="BA55" s="45"/>
      <c r="BB55" s="45"/>
      <c r="BC55" s="41" t="s">
        <v>134</v>
      </c>
      <c r="BD55" s="47"/>
    </row>
    <row r="56" spans="1:56" ht="20.100000000000001" customHeight="1">
      <c r="A56" s="53"/>
      <c r="B56" s="53"/>
      <c r="C56" s="54"/>
      <c r="D56" s="53">
        <v>29610055</v>
      </c>
      <c r="E56" s="53"/>
      <c r="F56" s="44" t="s">
        <v>306</v>
      </c>
      <c r="G56" s="53" t="s">
        <v>307</v>
      </c>
      <c r="H56" s="53" t="s">
        <v>308</v>
      </c>
      <c r="I56" s="53">
        <v>2961</v>
      </c>
      <c r="J56" s="53"/>
      <c r="K56" s="44"/>
      <c r="L56" s="53" t="s">
        <v>20</v>
      </c>
      <c r="M56" s="44"/>
      <c r="N56" s="41" t="s">
        <v>53</v>
      </c>
      <c r="O56" s="41"/>
      <c r="P56" s="45"/>
      <c r="Q56" s="40"/>
      <c r="R56" s="54"/>
      <c r="S56" s="41">
        <v>34</v>
      </c>
      <c r="T56" s="41"/>
      <c r="U56" s="41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6"/>
      <c r="AH56" s="46"/>
      <c r="AI56" s="46"/>
      <c r="AJ56" s="46"/>
      <c r="AK56" s="46">
        <f t="shared" si="0"/>
        <v>0</v>
      </c>
      <c r="AL56" s="46"/>
      <c r="AM56" s="46"/>
      <c r="AN56" s="46"/>
      <c r="AO56" s="46">
        <f t="shared" si="1"/>
        <v>0</v>
      </c>
      <c r="AP56" s="45"/>
      <c r="AQ56" s="45"/>
      <c r="AR56" s="45"/>
      <c r="AS56" s="46"/>
      <c r="AT56" s="46"/>
      <c r="AU56" s="46"/>
      <c r="AV56" s="46"/>
      <c r="AW56" s="46"/>
      <c r="AX56" s="46"/>
      <c r="AY56" s="45"/>
      <c r="AZ56" s="45"/>
      <c r="BA56" s="45"/>
      <c r="BB56" s="45"/>
      <c r="BC56" s="41" t="s">
        <v>135</v>
      </c>
      <c r="BD56" s="47"/>
    </row>
    <row r="57" spans="1:56" ht="20.100000000000001" customHeight="1">
      <c r="A57" s="53"/>
      <c r="B57" s="53"/>
      <c r="C57" s="54"/>
      <c r="D57" s="53">
        <v>29610056</v>
      </c>
      <c r="E57" s="53"/>
      <c r="F57" s="44" t="s">
        <v>306</v>
      </c>
      <c r="G57" s="53" t="s">
        <v>307</v>
      </c>
      <c r="H57" s="53" t="s">
        <v>308</v>
      </c>
      <c r="I57" s="53">
        <v>2961</v>
      </c>
      <c r="J57" s="53"/>
      <c r="K57" s="44"/>
      <c r="L57" s="53" t="s">
        <v>20</v>
      </c>
      <c r="M57" s="44"/>
      <c r="N57" s="41" t="s">
        <v>44</v>
      </c>
      <c r="O57" s="41" t="s">
        <v>58</v>
      </c>
      <c r="P57" s="45"/>
      <c r="Q57" s="40">
        <v>2005</v>
      </c>
      <c r="R57" s="54"/>
      <c r="S57" s="41" t="s">
        <v>70</v>
      </c>
      <c r="T57" s="41"/>
      <c r="U57" s="41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6">
        <v>100000</v>
      </c>
      <c r="AH57" s="46"/>
      <c r="AI57" s="46"/>
      <c r="AJ57" s="46"/>
      <c r="AK57" s="46">
        <f t="shared" si="0"/>
        <v>100000</v>
      </c>
      <c r="AL57" s="46"/>
      <c r="AM57" s="46">
        <v>110000</v>
      </c>
      <c r="AN57" s="46"/>
      <c r="AO57" s="46">
        <f t="shared" si="1"/>
        <v>10000</v>
      </c>
      <c r="AP57" s="45"/>
      <c r="AQ57" s="45"/>
      <c r="AR57" s="45"/>
      <c r="AS57" s="46"/>
      <c r="AT57" s="46"/>
      <c r="AU57" s="46"/>
      <c r="AV57" s="46"/>
      <c r="AW57" s="46"/>
      <c r="AX57" s="46"/>
      <c r="AY57" s="45"/>
      <c r="AZ57" s="45"/>
      <c r="BA57" s="45"/>
      <c r="BB57" s="45"/>
      <c r="BC57" s="41" t="s">
        <v>136</v>
      </c>
      <c r="BD57" s="47"/>
    </row>
    <row r="58" spans="1:56" ht="20.100000000000001" customHeight="1">
      <c r="A58" s="53"/>
      <c r="B58" s="53"/>
      <c r="C58" s="54"/>
      <c r="D58" s="53">
        <v>29610057</v>
      </c>
      <c r="E58" s="53"/>
      <c r="F58" s="44" t="s">
        <v>306</v>
      </c>
      <c r="G58" s="53" t="s">
        <v>307</v>
      </c>
      <c r="H58" s="53" t="s">
        <v>308</v>
      </c>
      <c r="I58" s="53">
        <v>2961</v>
      </c>
      <c r="J58" s="53"/>
      <c r="K58" s="44"/>
      <c r="L58" s="53" t="s">
        <v>20</v>
      </c>
      <c r="M58" s="44"/>
      <c r="N58" s="41" t="s">
        <v>44</v>
      </c>
      <c r="O58" s="41" t="s">
        <v>45</v>
      </c>
      <c r="P58" s="45"/>
      <c r="Q58" s="40">
        <v>1999</v>
      </c>
      <c r="R58" s="54"/>
      <c r="S58" s="41">
        <v>951193</v>
      </c>
      <c r="T58" s="41"/>
      <c r="U58" s="41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6"/>
      <c r="AH58" s="46"/>
      <c r="AI58" s="46"/>
      <c r="AJ58" s="46"/>
      <c r="AK58" s="46">
        <f t="shared" si="0"/>
        <v>0</v>
      </c>
      <c r="AL58" s="46"/>
      <c r="AM58" s="46"/>
      <c r="AN58" s="46"/>
      <c r="AO58" s="46">
        <f t="shared" si="1"/>
        <v>0</v>
      </c>
      <c r="AP58" s="45"/>
      <c r="AQ58" s="45"/>
      <c r="AR58" s="45"/>
      <c r="AS58" s="46"/>
      <c r="AT58" s="46"/>
      <c r="AU58" s="46"/>
      <c r="AV58" s="46"/>
      <c r="AW58" s="46"/>
      <c r="AX58" s="46"/>
      <c r="AY58" s="45"/>
      <c r="AZ58" s="45"/>
      <c r="BA58" s="45"/>
      <c r="BB58" s="45"/>
      <c r="BC58" s="41" t="s">
        <v>137</v>
      </c>
      <c r="BD58" s="47" t="s">
        <v>169</v>
      </c>
    </row>
    <row r="59" spans="1:56" ht="20.100000000000001" customHeight="1">
      <c r="A59" s="53"/>
      <c r="B59" s="53"/>
      <c r="C59" s="54"/>
      <c r="D59" s="53">
        <v>29610058</v>
      </c>
      <c r="E59" s="53"/>
      <c r="F59" s="44" t="s">
        <v>306</v>
      </c>
      <c r="G59" s="53" t="s">
        <v>307</v>
      </c>
      <c r="H59" s="53" t="s">
        <v>308</v>
      </c>
      <c r="I59" s="53">
        <v>2961</v>
      </c>
      <c r="J59" s="53"/>
      <c r="K59" s="44"/>
      <c r="L59" s="53" t="s">
        <v>20</v>
      </c>
      <c r="M59" s="44"/>
      <c r="N59" s="41" t="s">
        <v>40</v>
      </c>
      <c r="O59" s="41" t="s">
        <v>41</v>
      </c>
      <c r="P59" s="45"/>
      <c r="Q59" s="40">
        <v>1999</v>
      </c>
      <c r="R59" s="54"/>
      <c r="S59" s="41">
        <v>8072</v>
      </c>
      <c r="T59" s="41"/>
      <c r="U59" s="41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6"/>
      <c r="AH59" s="46"/>
      <c r="AI59" s="46"/>
      <c r="AJ59" s="46"/>
      <c r="AK59" s="46">
        <f t="shared" si="0"/>
        <v>0</v>
      </c>
      <c r="AL59" s="46"/>
      <c r="AM59" s="46"/>
      <c r="AN59" s="46"/>
      <c r="AO59" s="46">
        <f t="shared" si="1"/>
        <v>0</v>
      </c>
      <c r="AP59" s="45"/>
      <c r="AQ59" s="45"/>
      <c r="AR59" s="45"/>
      <c r="AS59" s="46"/>
      <c r="AT59" s="46"/>
      <c r="AU59" s="46"/>
      <c r="AV59" s="46"/>
      <c r="AW59" s="46"/>
      <c r="AX59" s="46"/>
      <c r="AY59" s="45"/>
      <c r="AZ59" s="45"/>
      <c r="BA59" s="45"/>
      <c r="BB59" s="45"/>
      <c r="BC59" s="41" t="s">
        <v>138</v>
      </c>
      <c r="BD59" s="47"/>
    </row>
    <row r="60" spans="1:56" ht="20.100000000000001" customHeight="1">
      <c r="A60" s="53"/>
      <c r="B60" s="53"/>
      <c r="C60" s="54"/>
      <c r="D60" s="53">
        <v>29610059</v>
      </c>
      <c r="E60" s="53"/>
      <c r="F60" s="44" t="s">
        <v>306</v>
      </c>
      <c r="G60" s="53" t="s">
        <v>307</v>
      </c>
      <c r="H60" s="53" t="s">
        <v>308</v>
      </c>
      <c r="I60" s="53">
        <v>2961</v>
      </c>
      <c r="J60" s="53"/>
      <c r="K60" s="44"/>
      <c r="L60" s="53" t="s">
        <v>20</v>
      </c>
      <c r="M60" s="44"/>
      <c r="N60" s="41" t="s">
        <v>40</v>
      </c>
      <c r="O60" s="41" t="s">
        <v>41</v>
      </c>
      <c r="P60" s="45"/>
      <c r="Q60" s="40">
        <v>2001</v>
      </c>
      <c r="R60" s="54"/>
      <c r="S60" s="41">
        <v>8210</v>
      </c>
      <c r="T60" s="41"/>
      <c r="U60" s="41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6"/>
      <c r="AH60" s="46"/>
      <c r="AI60" s="46"/>
      <c r="AJ60" s="46"/>
      <c r="AK60" s="46">
        <f t="shared" si="0"/>
        <v>0</v>
      </c>
      <c r="AL60" s="46"/>
      <c r="AM60" s="46"/>
      <c r="AN60" s="46"/>
      <c r="AO60" s="46">
        <f t="shared" si="1"/>
        <v>0</v>
      </c>
      <c r="AP60" s="45"/>
      <c r="AQ60" s="45"/>
      <c r="AR60" s="45"/>
      <c r="AS60" s="46"/>
      <c r="AT60" s="46"/>
      <c r="AU60" s="46"/>
      <c r="AV60" s="46"/>
      <c r="AW60" s="46"/>
      <c r="AX60" s="46"/>
      <c r="AY60" s="45"/>
      <c r="AZ60" s="45"/>
      <c r="BA60" s="45"/>
      <c r="BB60" s="45"/>
      <c r="BC60" s="41" t="s">
        <v>139</v>
      </c>
      <c r="BD60" s="47"/>
    </row>
    <row r="61" spans="1:56" ht="20.100000000000001" customHeight="1">
      <c r="A61" s="53"/>
      <c r="B61" s="53"/>
      <c r="C61" s="54"/>
      <c r="D61" s="53">
        <v>29610060</v>
      </c>
      <c r="E61" s="53"/>
      <c r="F61" s="44" t="s">
        <v>306</v>
      </c>
      <c r="G61" s="53" t="s">
        <v>307</v>
      </c>
      <c r="H61" s="53" t="s">
        <v>308</v>
      </c>
      <c r="I61" s="53">
        <v>2961</v>
      </c>
      <c r="J61" s="53"/>
      <c r="K61" s="44"/>
      <c r="L61" s="53" t="s">
        <v>20</v>
      </c>
      <c r="M61" s="44"/>
      <c r="N61" s="41" t="s">
        <v>44</v>
      </c>
      <c r="O61" s="41" t="s">
        <v>58</v>
      </c>
      <c r="P61" s="45"/>
      <c r="Q61" s="40">
        <v>2004</v>
      </c>
      <c r="R61" s="54"/>
      <c r="S61" s="41" t="s">
        <v>71</v>
      </c>
      <c r="T61" s="41"/>
      <c r="U61" s="41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6">
        <v>100000</v>
      </c>
      <c r="AH61" s="46"/>
      <c r="AI61" s="46"/>
      <c r="AJ61" s="46"/>
      <c r="AK61" s="46">
        <f t="shared" si="0"/>
        <v>100000</v>
      </c>
      <c r="AL61" s="46"/>
      <c r="AM61" s="46">
        <v>110000</v>
      </c>
      <c r="AN61" s="46"/>
      <c r="AO61" s="46">
        <f t="shared" si="1"/>
        <v>10000</v>
      </c>
      <c r="AP61" s="45"/>
      <c r="AQ61" s="45"/>
      <c r="AR61" s="45"/>
      <c r="AS61" s="46"/>
      <c r="AT61" s="46"/>
      <c r="AU61" s="46"/>
      <c r="AV61" s="46"/>
      <c r="AW61" s="46"/>
      <c r="AX61" s="46"/>
      <c r="AY61" s="45"/>
      <c r="AZ61" s="45"/>
      <c r="BA61" s="45"/>
      <c r="BB61" s="45"/>
      <c r="BC61" s="41" t="s">
        <v>140</v>
      </c>
      <c r="BD61" s="47"/>
    </row>
    <row r="62" spans="1:56" ht="20.100000000000001" customHeight="1">
      <c r="A62" s="53"/>
      <c r="B62" s="53"/>
      <c r="C62" s="54"/>
      <c r="D62" s="53">
        <v>29610061</v>
      </c>
      <c r="E62" s="53"/>
      <c r="F62" s="44" t="s">
        <v>306</v>
      </c>
      <c r="G62" s="53" t="s">
        <v>307</v>
      </c>
      <c r="H62" s="53" t="s">
        <v>308</v>
      </c>
      <c r="I62" s="53">
        <v>2961</v>
      </c>
      <c r="J62" s="53"/>
      <c r="K62" s="44"/>
      <c r="L62" s="53" t="s">
        <v>20</v>
      </c>
      <c r="M62" s="44"/>
      <c r="N62" s="41" t="s">
        <v>31</v>
      </c>
      <c r="O62" s="41"/>
      <c r="P62" s="45"/>
      <c r="Q62" s="40"/>
      <c r="R62" s="54"/>
      <c r="S62" s="41" t="s">
        <v>72</v>
      </c>
      <c r="T62" s="41"/>
      <c r="U62" s="41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6"/>
      <c r="AH62" s="46"/>
      <c r="AI62" s="46"/>
      <c r="AJ62" s="46"/>
      <c r="AK62" s="46">
        <f t="shared" si="0"/>
        <v>0</v>
      </c>
      <c r="AL62" s="46"/>
      <c r="AM62" s="46"/>
      <c r="AN62" s="46"/>
      <c r="AO62" s="46">
        <f t="shared" si="1"/>
        <v>0</v>
      </c>
      <c r="AP62" s="45"/>
      <c r="AQ62" s="45"/>
      <c r="AR62" s="45"/>
      <c r="AS62" s="46"/>
      <c r="AT62" s="46"/>
      <c r="AU62" s="46"/>
      <c r="AV62" s="46"/>
      <c r="AW62" s="46"/>
      <c r="AX62" s="46"/>
      <c r="AY62" s="45"/>
      <c r="AZ62" s="45"/>
      <c r="BA62" s="45"/>
      <c r="BB62" s="45"/>
      <c r="BC62" s="41" t="s">
        <v>141</v>
      </c>
      <c r="BD62" s="47"/>
    </row>
    <row r="63" spans="1:56" ht="20.100000000000001" customHeight="1">
      <c r="A63" s="53"/>
      <c r="B63" s="53"/>
      <c r="C63" s="54"/>
      <c r="D63" s="53">
        <v>29610062</v>
      </c>
      <c r="E63" s="53"/>
      <c r="F63" s="44" t="s">
        <v>306</v>
      </c>
      <c r="G63" s="53" t="s">
        <v>307</v>
      </c>
      <c r="H63" s="53" t="s">
        <v>308</v>
      </c>
      <c r="I63" s="53">
        <v>2961</v>
      </c>
      <c r="J63" s="53"/>
      <c r="K63" s="44"/>
      <c r="L63" s="53" t="s">
        <v>20</v>
      </c>
      <c r="M63" s="44"/>
      <c r="N63" s="41" t="s">
        <v>31</v>
      </c>
      <c r="O63" s="41"/>
      <c r="P63" s="45"/>
      <c r="Q63" s="40"/>
      <c r="R63" s="54"/>
      <c r="S63" s="41" t="s">
        <v>73</v>
      </c>
      <c r="T63" s="41"/>
      <c r="U63" s="41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6"/>
      <c r="AH63" s="46"/>
      <c r="AI63" s="46"/>
      <c r="AJ63" s="46"/>
      <c r="AK63" s="46">
        <f t="shared" si="0"/>
        <v>0</v>
      </c>
      <c r="AL63" s="46"/>
      <c r="AM63" s="46"/>
      <c r="AN63" s="46"/>
      <c r="AO63" s="46">
        <f t="shared" si="1"/>
        <v>0</v>
      </c>
      <c r="AP63" s="45"/>
      <c r="AQ63" s="45"/>
      <c r="AR63" s="45"/>
      <c r="AS63" s="46"/>
      <c r="AT63" s="46"/>
      <c r="AU63" s="46"/>
      <c r="AV63" s="46"/>
      <c r="AW63" s="46"/>
      <c r="AX63" s="46"/>
      <c r="AY63" s="45"/>
      <c r="AZ63" s="45"/>
      <c r="BA63" s="45"/>
      <c r="BB63" s="45"/>
      <c r="BC63" s="41" t="s">
        <v>142</v>
      </c>
      <c r="BD63" s="47"/>
    </row>
    <row r="64" spans="1:56" ht="20.100000000000001" customHeight="1">
      <c r="A64" s="53"/>
      <c r="B64" s="53"/>
      <c r="C64" s="54"/>
      <c r="D64" s="53">
        <v>29610063</v>
      </c>
      <c r="E64" s="53"/>
      <c r="F64" s="44" t="s">
        <v>306</v>
      </c>
      <c r="G64" s="53" t="s">
        <v>307</v>
      </c>
      <c r="H64" s="53" t="s">
        <v>308</v>
      </c>
      <c r="I64" s="53">
        <v>2961</v>
      </c>
      <c r="J64" s="53"/>
      <c r="K64" s="44"/>
      <c r="L64" s="53" t="s">
        <v>20</v>
      </c>
      <c r="M64" s="44"/>
      <c r="N64" s="41" t="s">
        <v>31</v>
      </c>
      <c r="O64" s="41"/>
      <c r="P64" s="45"/>
      <c r="Q64" s="40"/>
      <c r="R64" s="54"/>
      <c r="S64" s="41" t="s">
        <v>74</v>
      </c>
      <c r="T64" s="41"/>
      <c r="U64" s="41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6"/>
      <c r="AH64" s="46"/>
      <c r="AI64" s="46"/>
      <c r="AJ64" s="46"/>
      <c r="AK64" s="46">
        <f t="shared" si="0"/>
        <v>0</v>
      </c>
      <c r="AL64" s="46"/>
      <c r="AM64" s="46"/>
      <c r="AN64" s="46"/>
      <c r="AO64" s="46">
        <f t="shared" si="1"/>
        <v>0</v>
      </c>
      <c r="AP64" s="45"/>
      <c r="AQ64" s="45"/>
      <c r="AR64" s="45"/>
      <c r="AS64" s="46"/>
      <c r="AT64" s="46"/>
      <c r="AU64" s="46"/>
      <c r="AV64" s="46"/>
      <c r="AW64" s="46"/>
      <c r="AX64" s="46"/>
      <c r="AY64" s="45"/>
      <c r="AZ64" s="45"/>
      <c r="BA64" s="45"/>
      <c r="BB64" s="45"/>
      <c r="BC64" s="41" t="s">
        <v>143</v>
      </c>
      <c r="BD64" s="47"/>
    </row>
    <row r="65" spans="1:56" ht="20.100000000000001" customHeight="1">
      <c r="A65" s="53"/>
      <c r="B65" s="53"/>
      <c r="C65" s="54"/>
      <c r="D65" s="53">
        <v>29610064</v>
      </c>
      <c r="E65" s="53"/>
      <c r="F65" s="44" t="s">
        <v>306</v>
      </c>
      <c r="G65" s="53" t="s">
        <v>307</v>
      </c>
      <c r="H65" s="53" t="s">
        <v>308</v>
      </c>
      <c r="I65" s="53">
        <v>2961</v>
      </c>
      <c r="J65" s="53"/>
      <c r="K65" s="44"/>
      <c r="L65" s="53" t="s">
        <v>20</v>
      </c>
      <c r="M65" s="44"/>
      <c r="N65" s="41" t="s">
        <v>59</v>
      </c>
      <c r="O65" s="41" t="s">
        <v>60</v>
      </c>
      <c r="P65" s="45"/>
      <c r="Q65" s="40">
        <v>1996</v>
      </c>
      <c r="R65" s="54"/>
      <c r="S65" s="41" t="s">
        <v>75</v>
      </c>
      <c r="T65" s="41"/>
      <c r="U65" s="41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6">
        <v>10000</v>
      </c>
      <c r="AH65" s="46"/>
      <c r="AI65" s="46"/>
      <c r="AJ65" s="46"/>
      <c r="AK65" s="46">
        <f t="shared" si="0"/>
        <v>10000</v>
      </c>
      <c r="AL65" s="46"/>
      <c r="AM65" s="46">
        <v>15000</v>
      </c>
      <c r="AN65" s="46"/>
      <c r="AO65" s="46">
        <f t="shared" si="1"/>
        <v>5000</v>
      </c>
      <c r="AP65" s="45"/>
      <c r="AQ65" s="45"/>
      <c r="AR65" s="45"/>
      <c r="AS65" s="46"/>
      <c r="AT65" s="46"/>
      <c r="AU65" s="46"/>
      <c r="AV65" s="46"/>
      <c r="AW65" s="46"/>
      <c r="AX65" s="46"/>
      <c r="AY65" s="45"/>
      <c r="AZ65" s="45"/>
      <c r="BA65" s="45"/>
      <c r="BB65" s="45"/>
      <c r="BC65" s="41" t="s">
        <v>144</v>
      </c>
      <c r="BD65" s="47" t="s">
        <v>170</v>
      </c>
    </row>
    <row r="66" spans="1:56" ht="20.100000000000001" customHeight="1">
      <c r="A66" s="53"/>
      <c r="B66" s="53"/>
      <c r="C66" s="54"/>
      <c r="D66" s="53">
        <v>29610065</v>
      </c>
      <c r="E66" s="53"/>
      <c r="F66" s="44" t="s">
        <v>306</v>
      </c>
      <c r="G66" s="53" t="s">
        <v>307</v>
      </c>
      <c r="H66" s="53" t="s">
        <v>308</v>
      </c>
      <c r="I66" s="53">
        <v>2961</v>
      </c>
      <c r="J66" s="53"/>
      <c r="K66" s="44"/>
      <c r="L66" s="53" t="s">
        <v>20</v>
      </c>
      <c r="M66" s="44"/>
      <c r="N66" s="41" t="s">
        <v>59</v>
      </c>
      <c r="O66" s="41" t="s">
        <v>60</v>
      </c>
      <c r="P66" s="45"/>
      <c r="Q66" s="40">
        <v>1996</v>
      </c>
      <c r="R66" s="54"/>
      <c r="S66" s="41" t="s">
        <v>76</v>
      </c>
      <c r="T66" s="41"/>
      <c r="U66" s="41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6">
        <v>10000</v>
      </c>
      <c r="AH66" s="46"/>
      <c r="AI66" s="46"/>
      <c r="AJ66" s="46"/>
      <c r="AK66" s="46">
        <f t="shared" si="0"/>
        <v>10000</v>
      </c>
      <c r="AL66" s="46"/>
      <c r="AM66" s="46">
        <v>15000</v>
      </c>
      <c r="AN66" s="46"/>
      <c r="AO66" s="46">
        <f t="shared" si="1"/>
        <v>5000</v>
      </c>
      <c r="AP66" s="45"/>
      <c r="AQ66" s="45"/>
      <c r="AR66" s="45"/>
      <c r="AS66" s="46"/>
      <c r="AT66" s="46"/>
      <c r="AU66" s="46"/>
      <c r="AV66" s="46"/>
      <c r="AW66" s="46"/>
      <c r="AX66" s="46"/>
      <c r="AY66" s="45"/>
      <c r="AZ66" s="45"/>
      <c r="BA66" s="45"/>
      <c r="BB66" s="45"/>
      <c r="BC66" s="41" t="s">
        <v>145</v>
      </c>
      <c r="BD66" s="47" t="s">
        <v>170</v>
      </c>
    </row>
    <row r="67" spans="1:56" ht="20.100000000000001" customHeight="1">
      <c r="A67" s="53"/>
      <c r="B67" s="53"/>
      <c r="C67" s="54"/>
      <c r="D67" s="53">
        <v>29610066</v>
      </c>
      <c r="E67" s="53"/>
      <c r="F67" s="44" t="s">
        <v>306</v>
      </c>
      <c r="G67" s="53" t="s">
        <v>307</v>
      </c>
      <c r="H67" s="53" t="s">
        <v>308</v>
      </c>
      <c r="I67" s="53">
        <v>2961</v>
      </c>
      <c r="J67" s="53"/>
      <c r="K67" s="44"/>
      <c r="L67" s="53" t="s">
        <v>20</v>
      </c>
      <c r="M67" s="44"/>
      <c r="N67" s="41" t="s">
        <v>59</v>
      </c>
      <c r="O67" s="41" t="s">
        <v>60</v>
      </c>
      <c r="P67" s="45"/>
      <c r="Q67" s="38">
        <v>2006</v>
      </c>
      <c r="R67" s="54"/>
      <c r="S67" s="41" t="s">
        <v>77</v>
      </c>
      <c r="T67" s="41"/>
      <c r="U67" s="41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6">
        <v>10000</v>
      </c>
      <c r="AH67" s="46"/>
      <c r="AI67" s="46"/>
      <c r="AJ67" s="46"/>
      <c r="AK67" s="46">
        <f t="shared" ref="AK67:AK72" si="2">AG67+AH67</f>
        <v>10000</v>
      </c>
      <c r="AL67" s="46"/>
      <c r="AM67" s="46">
        <v>15000</v>
      </c>
      <c r="AN67" s="46"/>
      <c r="AO67" s="46">
        <f t="shared" ref="AO67:AO72" si="3">AM67-AK67:AK68</f>
        <v>5000</v>
      </c>
      <c r="AP67" s="45"/>
      <c r="AQ67" s="45"/>
      <c r="AR67" s="45"/>
      <c r="AS67" s="46"/>
      <c r="AT67" s="46"/>
      <c r="AU67" s="46"/>
      <c r="AV67" s="46"/>
      <c r="AW67" s="46"/>
      <c r="AX67" s="46"/>
      <c r="AY67" s="45"/>
      <c r="AZ67" s="45"/>
      <c r="BA67" s="45"/>
      <c r="BB67" s="45"/>
      <c r="BC67" s="41" t="s">
        <v>146</v>
      </c>
      <c r="BD67" s="47" t="s">
        <v>170</v>
      </c>
    </row>
    <row r="68" spans="1:56" ht="20.100000000000001" customHeight="1">
      <c r="A68" s="53"/>
      <c r="B68" s="53"/>
      <c r="C68" s="54"/>
      <c r="D68" s="53">
        <v>29610067</v>
      </c>
      <c r="E68" s="53"/>
      <c r="F68" s="44" t="s">
        <v>306</v>
      </c>
      <c r="G68" s="53" t="s">
        <v>307</v>
      </c>
      <c r="H68" s="53" t="s">
        <v>308</v>
      </c>
      <c r="I68" s="53">
        <v>2961</v>
      </c>
      <c r="J68" s="53"/>
      <c r="K68" s="44"/>
      <c r="L68" s="53" t="s">
        <v>20</v>
      </c>
      <c r="M68" s="44"/>
      <c r="N68" s="41" t="s">
        <v>59</v>
      </c>
      <c r="O68" s="41" t="s">
        <v>60</v>
      </c>
      <c r="P68" s="45"/>
      <c r="Q68" s="40">
        <v>1996</v>
      </c>
      <c r="R68" s="54"/>
      <c r="S68" s="41" t="s">
        <v>78</v>
      </c>
      <c r="T68" s="41"/>
      <c r="U68" s="41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6">
        <v>10000</v>
      </c>
      <c r="AH68" s="46"/>
      <c r="AI68" s="46"/>
      <c r="AJ68" s="46"/>
      <c r="AK68" s="46">
        <f t="shared" si="2"/>
        <v>10000</v>
      </c>
      <c r="AL68" s="46"/>
      <c r="AM68" s="46">
        <v>15000</v>
      </c>
      <c r="AN68" s="46"/>
      <c r="AO68" s="46">
        <f t="shared" si="3"/>
        <v>5000</v>
      </c>
      <c r="AP68" s="45"/>
      <c r="AQ68" s="45"/>
      <c r="AR68" s="45"/>
      <c r="AS68" s="46"/>
      <c r="AT68" s="46"/>
      <c r="AU68" s="46"/>
      <c r="AV68" s="46"/>
      <c r="AW68" s="46"/>
      <c r="AX68" s="46"/>
      <c r="AY68" s="45"/>
      <c r="AZ68" s="45"/>
      <c r="BA68" s="45"/>
      <c r="BB68" s="45"/>
      <c r="BC68" s="41" t="s">
        <v>147</v>
      </c>
      <c r="BD68" s="47" t="s">
        <v>170</v>
      </c>
    </row>
    <row r="69" spans="1:56" ht="20.100000000000001" customHeight="1">
      <c r="A69" s="53"/>
      <c r="B69" s="53"/>
      <c r="C69" s="54"/>
      <c r="D69" s="53">
        <v>29610068</v>
      </c>
      <c r="E69" s="53"/>
      <c r="F69" s="44" t="s">
        <v>306</v>
      </c>
      <c r="G69" s="53" t="s">
        <v>307</v>
      </c>
      <c r="H69" s="53" t="s">
        <v>308</v>
      </c>
      <c r="I69" s="53">
        <v>2961</v>
      </c>
      <c r="J69" s="53"/>
      <c r="K69" s="44"/>
      <c r="L69" s="53" t="s">
        <v>20</v>
      </c>
      <c r="M69" s="44"/>
      <c r="N69" s="41" t="s">
        <v>59</v>
      </c>
      <c r="O69" s="41" t="s">
        <v>60</v>
      </c>
      <c r="P69" s="45"/>
      <c r="Q69" s="40">
        <v>1996</v>
      </c>
      <c r="R69" s="54"/>
      <c r="S69" s="41" t="s">
        <v>79</v>
      </c>
      <c r="T69" s="41"/>
      <c r="U69" s="41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6">
        <v>10000</v>
      </c>
      <c r="AH69" s="46"/>
      <c r="AI69" s="46"/>
      <c r="AJ69" s="46"/>
      <c r="AK69" s="46">
        <f t="shared" si="2"/>
        <v>10000</v>
      </c>
      <c r="AL69" s="46"/>
      <c r="AM69" s="46">
        <v>15000</v>
      </c>
      <c r="AN69" s="46"/>
      <c r="AO69" s="46">
        <f t="shared" si="3"/>
        <v>5000</v>
      </c>
      <c r="AP69" s="45"/>
      <c r="AQ69" s="45"/>
      <c r="AR69" s="45"/>
      <c r="AS69" s="46"/>
      <c r="AT69" s="46"/>
      <c r="AU69" s="46"/>
      <c r="AV69" s="46"/>
      <c r="AW69" s="46"/>
      <c r="AX69" s="46"/>
      <c r="AY69" s="45"/>
      <c r="AZ69" s="45"/>
      <c r="BA69" s="45"/>
      <c r="BB69" s="45"/>
      <c r="BC69" s="41" t="s">
        <v>148</v>
      </c>
      <c r="BD69" s="47" t="s">
        <v>170</v>
      </c>
    </row>
    <row r="70" spans="1:56" ht="20.100000000000001" customHeight="1">
      <c r="A70" s="53"/>
      <c r="B70" s="53"/>
      <c r="C70" s="54"/>
      <c r="D70" s="53">
        <v>29610069</v>
      </c>
      <c r="E70" s="53"/>
      <c r="F70" s="44" t="s">
        <v>306</v>
      </c>
      <c r="G70" s="53" t="s">
        <v>307</v>
      </c>
      <c r="H70" s="53" t="s">
        <v>308</v>
      </c>
      <c r="I70" s="53">
        <v>2961</v>
      </c>
      <c r="J70" s="53"/>
      <c r="K70" s="44"/>
      <c r="L70" s="53" t="s">
        <v>20</v>
      </c>
      <c r="M70" s="44"/>
      <c r="N70" s="41">
        <v>0</v>
      </c>
      <c r="O70" s="41" t="s">
        <v>61</v>
      </c>
      <c r="P70" s="45"/>
      <c r="Q70" s="40"/>
      <c r="R70" s="54"/>
      <c r="S70" s="41">
        <v>17334</v>
      </c>
      <c r="T70" s="41"/>
      <c r="U70" s="41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6"/>
      <c r="AH70" s="46"/>
      <c r="AI70" s="46"/>
      <c r="AJ70" s="46"/>
      <c r="AK70" s="46">
        <f t="shared" si="2"/>
        <v>0</v>
      </c>
      <c r="AL70" s="46"/>
      <c r="AM70" s="46"/>
      <c r="AN70" s="46"/>
      <c r="AO70" s="46">
        <f t="shared" si="3"/>
        <v>0</v>
      </c>
      <c r="AP70" s="45"/>
      <c r="AQ70" s="45"/>
      <c r="AR70" s="45"/>
      <c r="AS70" s="46"/>
      <c r="AT70" s="46"/>
      <c r="AU70" s="46"/>
      <c r="AV70" s="46"/>
      <c r="AW70" s="46"/>
      <c r="AX70" s="46"/>
      <c r="AY70" s="45"/>
      <c r="AZ70" s="45"/>
      <c r="BA70" s="45"/>
      <c r="BB70" s="45"/>
      <c r="BC70" s="41" t="s">
        <v>149</v>
      </c>
      <c r="BD70" s="47"/>
    </row>
    <row r="71" spans="1:56" ht="20.100000000000001" customHeight="1">
      <c r="A71" s="53"/>
      <c r="B71" s="53"/>
      <c r="C71" s="54"/>
      <c r="D71" s="53">
        <v>29610070</v>
      </c>
      <c r="E71" s="53"/>
      <c r="F71" s="44" t="s">
        <v>306</v>
      </c>
      <c r="G71" s="53" t="s">
        <v>307</v>
      </c>
      <c r="H71" s="53" t="s">
        <v>308</v>
      </c>
      <c r="I71" s="53">
        <v>2961</v>
      </c>
      <c r="J71" s="53"/>
      <c r="K71" s="44"/>
      <c r="L71" s="53" t="s">
        <v>20</v>
      </c>
      <c r="M71" s="44"/>
      <c r="N71" s="41">
        <v>0</v>
      </c>
      <c r="O71" s="41" t="s">
        <v>62</v>
      </c>
      <c r="P71" s="45"/>
      <c r="Q71" s="40"/>
      <c r="R71" s="54"/>
      <c r="S71" s="41">
        <v>611189</v>
      </c>
      <c r="T71" s="41"/>
      <c r="U71" s="41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6"/>
      <c r="AH71" s="46"/>
      <c r="AI71" s="46"/>
      <c r="AJ71" s="46"/>
      <c r="AK71" s="46">
        <f t="shared" si="2"/>
        <v>0</v>
      </c>
      <c r="AL71" s="46"/>
      <c r="AM71" s="46"/>
      <c r="AN71" s="46"/>
      <c r="AO71" s="46">
        <f t="shared" si="3"/>
        <v>0</v>
      </c>
      <c r="AP71" s="45"/>
      <c r="AQ71" s="45"/>
      <c r="AR71" s="45"/>
      <c r="AS71" s="46"/>
      <c r="AT71" s="46"/>
      <c r="AU71" s="46"/>
      <c r="AV71" s="46"/>
      <c r="AW71" s="46"/>
      <c r="AX71" s="46"/>
      <c r="AY71" s="45"/>
      <c r="AZ71" s="45"/>
      <c r="BA71" s="45"/>
      <c r="BB71" s="45"/>
      <c r="BC71" s="41" t="s">
        <v>150</v>
      </c>
      <c r="BD71" s="41"/>
    </row>
    <row r="72" spans="1:56" ht="20.100000000000001" customHeight="1">
      <c r="A72" s="53"/>
      <c r="B72" s="53"/>
      <c r="C72" s="54"/>
      <c r="D72" s="53">
        <v>29610071</v>
      </c>
      <c r="E72" s="53"/>
      <c r="F72" s="44" t="s">
        <v>306</v>
      </c>
      <c r="G72" s="53" t="s">
        <v>307</v>
      </c>
      <c r="H72" s="53" t="s">
        <v>308</v>
      </c>
      <c r="I72" s="53">
        <v>2961</v>
      </c>
      <c r="J72" s="53"/>
      <c r="K72" s="44"/>
      <c r="L72" s="53" t="s">
        <v>20</v>
      </c>
      <c r="M72" s="44"/>
      <c r="N72" s="41" t="s">
        <v>44</v>
      </c>
      <c r="O72" s="41" t="s">
        <v>56</v>
      </c>
      <c r="P72" s="45"/>
      <c r="Q72" s="40">
        <v>1995</v>
      </c>
      <c r="R72" s="54"/>
      <c r="S72" s="41">
        <v>951190</v>
      </c>
      <c r="T72" s="41"/>
      <c r="U72" s="41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6"/>
      <c r="AH72" s="46"/>
      <c r="AI72" s="46"/>
      <c r="AJ72" s="46"/>
      <c r="AK72" s="46">
        <f t="shared" si="2"/>
        <v>0</v>
      </c>
      <c r="AL72" s="46"/>
      <c r="AM72" s="46"/>
      <c r="AN72" s="46"/>
      <c r="AO72" s="46">
        <f t="shared" si="3"/>
        <v>0</v>
      </c>
      <c r="AP72" s="45"/>
      <c r="AQ72" s="45"/>
      <c r="AR72" s="45"/>
      <c r="AS72" s="46"/>
      <c r="AT72" s="46"/>
      <c r="AU72" s="46"/>
      <c r="AV72" s="46"/>
      <c r="AW72" s="46"/>
      <c r="AX72" s="46"/>
      <c r="AY72" s="45"/>
      <c r="AZ72" s="45"/>
      <c r="BA72" s="45"/>
      <c r="BB72" s="45"/>
      <c r="BC72" s="41" t="s">
        <v>151</v>
      </c>
      <c r="BD72" s="47"/>
    </row>
  </sheetData>
  <autoFilter ref="A1:BD1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zoomScale="96" zoomScaleNormal="96" workbookViewId="0">
      <pane ySplit="5" topLeftCell="A6" activePane="bottomLeft" state="frozen"/>
      <selection pane="bottomLeft" activeCell="E15" sqref="E15"/>
    </sheetView>
  </sheetViews>
  <sheetFormatPr defaultRowHeight="16.5"/>
  <cols>
    <col min="1" max="1" width="9.875" bestFit="1" customWidth="1"/>
    <col min="3" max="3" width="9.375" bestFit="1" customWidth="1"/>
    <col min="4" max="4" width="17.125" bestFit="1" customWidth="1"/>
    <col min="5" max="5" width="13" customWidth="1"/>
    <col min="6" max="6" width="9.125" customWidth="1"/>
    <col min="7" max="7" width="11" customWidth="1"/>
    <col min="8" max="8" width="8.25" bestFit="1" customWidth="1"/>
    <col min="9" max="9" width="9.875" bestFit="1" customWidth="1"/>
    <col min="10" max="10" width="6.25" bestFit="1" customWidth="1"/>
    <col min="11" max="11" width="21.875" customWidth="1"/>
    <col min="12" max="12" width="16.125" customWidth="1"/>
    <col min="13" max="13" width="12.75" style="15" customWidth="1"/>
    <col min="14" max="14" width="13.5" style="15" customWidth="1"/>
    <col min="15" max="15" width="13.125" style="15" customWidth="1"/>
    <col min="16" max="16" width="11.75" style="15" bestFit="1" customWidth="1"/>
    <col min="17" max="17" width="13.625" style="15" customWidth="1"/>
    <col min="18" max="18" width="13.375" style="15" customWidth="1"/>
    <col min="19" max="19" width="13" customWidth="1"/>
    <col min="20" max="20" width="10.5" customWidth="1"/>
    <col min="21" max="21" width="6.375" bestFit="1" customWidth="1"/>
    <col min="22" max="22" width="15" bestFit="1" customWidth="1"/>
    <col min="23" max="23" width="9.5" bestFit="1" customWidth="1"/>
    <col min="24" max="24" width="9.375" bestFit="1" customWidth="1"/>
    <col min="25" max="25" width="8.125" bestFit="1" customWidth="1"/>
    <col min="26" max="26" width="13.75" bestFit="1" customWidth="1"/>
    <col min="27" max="27" width="12.75" bestFit="1" customWidth="1"/>
    <col min="28" max="28" width="14" bestFit="1" customWidth="1"/>
    <col min="29" max="29" width="13" bestFit="1" customWidth="1"/>
    <col min="30" max="30" width="11.5" bestFit="1" customWidth="1"/>
    <col min="32" max="32" width="12.625" customWidth="1"/>
  </cols>
  <sheetData>
    <row r="1" spans="1:32">
      <c r="C1" t="s">
        <v>0</v>
      </c>
      <c r="D1" s="1" t="s">
        <v>205</v>
      </c>
    </row>
    <row r="2" spans="1:32">
      <c r="C2" t="s">
        <v>1</v>
      </c>
      <c r="D2" s="1" t="s">
        <v>20</v>
      </c>
    </row>
    <row r="3" spans="1:32">
      <c r="C3" t="s">
        <v>14</v>
      </c>
      <c r="D3" s="1">
        <v>71</v>
      </c>
    </row>
    <row r="4" spans="1:32">
      <c r="C4">
        <f>SUBTOTAL(3,C6:C76)</f>
        <v>4</v>
      </c>
      <c r="D4">
        <f>SUBTOTAL(3,D6:D76)</f>
        <v>71</v>
      </c>
      <c r="M4" s="15">
        <f>SUBTOTAL(9,M6:M76)</f>
        <v>3474000</v>
      </c>
    </row>
    <row r="5" spans="1:32" ht="48.75" customHeight="1">
      <c r="A5" s="14" t="s">
        <v>172</v>
      </c>
      <c r="B5" s="14" t="s">
        <v>174</v>
      </c>
      <c r="C5" s="2" t="s">
        <v>2</v>
      </c>
      <c r="D5" s="2" t="s">
        <v>21</v>
      </c>
      <c r="E5" s="2" t="s">
        <v>22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8</v>
      </c>
      <c r="K5" s="2" t="s">
        <v>7</v>
      </c>
      <c r="L5" s="2" t="s">
        <v>9</v>
      </c>
      <c r="M5" s="16" t="s">
        <v>23</v>
      </c>
      <c r="N5" s="16" t="s">
        <v>24</v>
      </c>
      <c r="O5" s="16" t="s">
        <v>10</v>
      </c>
      <c r="P5" s="16" t="s">
        <v>11</v>
      </c>
      <c r="Q5" s="16" t="s">
        <v>25</v>
      </c>
      <c r="R5" s="16" t="s">
        <v>26</v>
      </c>
      <c r="S5" s="2" t="s">
        <v>12</v>
      </c>
      <c r="T5" s="2" t="s">
        <v>13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9</v>
      </c>
      <c r="Z5" s="2" t="s">
        <v>15</v>
      </c>
      <c r="AA5" s="2" t="s">
        <v>16</v>
      </c>
      <c r="AB5" s="2" t="s">
        <v>17</v>
      </c>
      <c r="AC5" s="2" t="s">
        <v>18</v>
      </c>
      <c r="AD5" s="2" t="s">
        <v>19</v>
      </c>
      <c r="AE5" s="3" t="s">
        <v>80</v>
      </c>
      <c r="AF5" s="3" t="s">
        <v>152</v>
      </c>
    </row>
    <row r="6" spans="1:32" ht="20.100000000000001" customHeight="1">
      <c r="A6" s="14">
        <v>29610001</v>
      </c>
      <c r="B6" s="14"/>
      <c r="C6" s="4"/>
      <c r="D6" s="5" t="s">
        <v>31</v>
      </c>
      <c r="E6" s="6" t="s">
        <v>32</v>
      </c>
      <c r="F6" s="4"/>
      <c r="G6" s="7" t="s">
        <v>63</v>
      </c>
      <c r="H6" s="7">
        <v>2007</v>
      </c>
      <c r="I6" s="4"/>
      <c r="J6" s="4"/>
      <c r="K6" s="4"/>
      <c r="L6" s="4"/>
      <c r="M6" s="17">
        <v>6000</v>
      </c>
      <c r="N6" s="18"/>
      <c r="O6" s="18"/>
      <c r="P6" s="18"/>
      <c r="Q6" s="17">
        <v>8000</v>
      </c>
      <c r="R6" s="17">
        <v>2000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8" t="s">
        <v>81</v>
      </c>
      <c r="AF6" s="9" t="s">
        <v>153</v>
      </c>
    </row>
    <row r="7" spans="1:32" ht="20.100000000000001" customHeight="1">
      <c r="A7" s="14">
        <v>29610002</v>
      </c>
      <c r="B7" s="14"/>
      <c r="C7" s="4"/>
      <c r="D7" s="5" t="s">
        <v>31</v>
      </c>
      <c r="E7" s="6" t="s">
        <v>32</v>
      </c>
      <c r="F7" s="4"/>
      <c r="G7" s="7" t="s">
        <v>64</v>
      </c>
      <c r="H7" s="7">
        <v>2007</v>
      </c>
      <c r="I7" s="4"/>
      <c r="J7" s="4"/>
      <c r="K7" s="4"/>
      <c r="L7" s="4"/>
      <c r="M7" s="17">
        <v>6000</v>
      </c>
      <c r="N7" s="18"/>
      <c r="O7" s="18"/>
      <c r="P7" s="18"/>
      <c r="Q7" s="17">
        <v>8000</v>
      </c>
      <c r="R7" s="17">
        <v>2000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8" t="s">
        <v>82</v>
      </c>
      <c r="AF7" s="9" t="s">
        <v>153</v>
      </c>
    </row>
    <row r="8" spans="1:32" ht="20.100000000000001" customHeight="1">
      <c r="A8" s="14">
        <v>29610003</v>
      </c>
      <c r="B8" s="14"/>
      <c r="C8" s="4">
        <v>20438</v>
      </c>
      <c r="D8" s="5" t="s">
        <v>33</v>
      </c>
      <c r="E8" s="6" t="s">
        <v>34</v>
      </c>
      <c r="F8" s="4"/>
      <c r="G8" s="7">
        <v>3636</v>
      </c>
      <c r="H8" s="7">
        <v>1995</v>
      </c>
      <c r="I8" s="4"/>
      <c r="J8" s="4"/>
      <c r="K8" s="4"/>
      <c r="L8" s="4"/>
      <c r="M8" s="17">
        <v>150000</v>
      </c>
      <c r="N8" s="18"/>
      <c r="O8" s="18"/>
      <c r="P8" s="18"/>
      <c r="Q8" s="17">
        <v>180000</v>
      </c>
      <c r="R8" s="17">
        <v>30000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8" t="s">
        <v>83</v>
      </c>
      <c r="AF8" s="9" t="s">
        <v>154</v>
      </c>
    </row>
    <row r="9" spans="1:32" ht="20.100000000000001" customHeight="1">
      <c r="A9" s="14">
        <v>29610004</v>
      </c>
      <c r="B9" s="14"/>
      <c r="C9" s="4">
        <v>20437</v>
      </c>
      <c r="D9" s="5" t="s">
        <v>33</v>
      </c>
      <c r="E9" s="6" t="s">
        <v>34</v>
      </c>
      <c r="F9" s="4"/>
      <c r="G9" s="7">
        <v>3850</v>
      </c>
      <c r="H9" s="7">
        <v>1995</v>
      </c>
      <c r="I9" s="4"/>
      <c r="J9" s="4"/>
      <c r="K9" s="4"/>
      <c r="L9" s="4"/>
      <c r="M9" s="17">
        <v>280000</v>
      </c>
      <c r="N9" s="18"/>
      <c r="O9" s="18"/>
      <c r="P9" s="18"/>
      <c r="Q9" s="17">
        <v>310000</v>
      </c>
      <c r="R9" s="17">
        <v>30000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8" t="s">
        <v>84</v>
      </c>
      <c r="AF9" s="9" t="s">
        <v>155</v>
      </c>
    </row>
    <row r="10" spans="1:32" ht="20.100000000000001" customHeight="1">
      <c r="A10" s="14">
        <v>29610005</v>
      </c>
      <c r="B10" s="14"/>
      <c r="C10" s="4"/>
      <c r="D10" s="5" t="s">
        <v>35</v>
      </c>
      <c r="E10" s="6" t="s">
        <v>36</v>
      </c>
      <c r="F10" s="4"/>
      <c r="G10" s="7">
        <v>5281</v>
      </c>
      <c r="H10" s="7">
        <v>1999</v>
      </c>
      <c r="I10" s="4"/>
      <c r="J10" s="4"/>
      <c r="K10" s="4"/>
      <c r="L10" s="4"/>
      <c r="M10" s="17">
        <v>500000</v>
      </c>
      <c r="N10" s="18"/>
      <c r="O10" s="18"/>
      <c r="P10" s="18"/>
      <c r="Q10" s="17">
        <v>510000</v>
      </c>
      <c r="R10" s="17">
        <v>10000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8" t="s">
        <v>85</v>
      </c>
      <c r="AF10" s="9" t="s">
        <v>156</v>
      </c>
    </row>
    <row r="11" spans="1:32" ht="20.100000000000001" customHeight="1">
      <c r="A11" s="14">
        <v>29610006</v>
      </c>
      <c r="B11" s="14"/>
      <c r="C11" s="4"/>
      <c r="D11" s="5" t="s">
        <v>37</v>
      </c>
      <c r="E11" s="6" t="s">
        <v>38</v>
      </c>
      <c r="F11" s="4"/>
      <c r="G11" s="7" t="s">
        <v>65</v>
      </c>
      <c r="H11" s="7">
        <v>2000</v>
      </c>
      <c r="I11" s="4"/>
      <c r="J11" s="4"/>
      <c r="K11" s="4"/>
      <c r="L11" s="4"/>
      <c r="M11" s="17"/>
      <c r="N11" s="18"/>
      <c r="O11" s="18"/>
      <c r="P11" s="18"/>
      <c r="Q11" s="18"/>
      <c r="R11" s="17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8" t="s">
        <v>86</v>
      </c>
      <c r="AF11" s="9" t="s">
        <v>157</v>
      </c>
    </row>
    <row r="12" spans="1:32" ht="20.100000000000001" customHeight="1">
      <c r="A12" s="14">
        <v>29610007</v>
      </c>
      <c r="B12" s="14"/>
      <c r="C12" s="4"/>
      <c r="D12" s="5" t="s">
        <v>35</v>
      </c>
      <c r="E12" s="6" t="s">
        <v>39</v>
      </c>
      <c r="F12" s="4"/>
      <c r="G12" s="7">
        <v>9298</v>
      </c>
      <c r="H12" s="7">
        <v>2000</v>
      </c>
      <c r="I12" s="4"/>
      <c r="J12" s="4"/>
      <c r="K12" s="4"/>
      <c r="L12" s="4"/>
      <c r="M12" s="17">
        <v>500000</v>
      </c>
      <c r="N12" s="18"/>
      <c r="O12" s="18"/>
      <c r="P12" s="18"/>
      <c r="Q12" s="17">
        <v>510000</v>
      </c>
      <c r="R12" s="17">
        <v>10000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8" t="s">
        <v>87</v>
      </c>
      <c r="AF12" s="9" t="s">
        <v>158</v>
      </c>
    </row>
    <row r="13" spans="1:32" ht="20.100000000000001" customHeight="1">
      <c r="A13" s="14">
        <v>29610008</v>
      </c>
      <c r="B13" s="14"/>
      <c r="C13" s="4"/>
      <c r="D13" s="5" t="s">
        <v>37</v>
      </c>
      <c r="E13" s="6" t="s">
        <v>38</v>
      </c>
      <c r="F13" s="4"/>
      <c r="G13" s="7" t="s">
        <v>66</v>
      </c>
      <c r="H13" s="7">
        <v>2000</v>
      </c>
      <c r="I13" s="4"/>
      <c r="J13" s="4"/>
      <c r="K13" s="4"/>
      <c r="L13" s="4"/>
      <c r="M13" s="17"/>
      <c r="N13" s="18"/>
      <c r="O13" s="18"/>
      <c r="P13" s="18"/>
      <c r="Q13" s="18"/>
      <c r="R13" s="17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8" t="s">
        <v>88</v>
      </c>
      <c r="AF13" s="9" t="s">
        <v>157</v>
      </c>
    </row>
    <row r="14" spans="1:32">
      <c r="A14" s="14">
        <v>29610009</v>
      </c>
      <c r="B14" s="14"/>
      <c r="C14" s="4"/>
      <c r="D14" s="5" t="s">
        <v>35</v>
      </c>
      <c r="E14" s="6" t="s">
        <v>36</v>
      </c>
      <c r="F14" s="4"/>
      <c r="G14" s="7">
        <v>4297</v>
      </c>
      <c r="H14" s="7">
        <v>2000</v>
      </c>
      <c r="I14" s="4"/>
      <c r="J14" s="4"/>
      <c r="K14" s="4"/>
      <c r="L14" s="4"/>
      <c r="M14" s="17">
        <v>500000</v>
      </c>
      <c r="N14" s="18"/>
      <c r="O14" s="18"/>
      <c r="P14" s="18"/>
      <c r="Q14" s="17">
        <v>510000</v>
      </c>
      <c r="R14" s="17">
        <v>10000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8" t="s">
        <v>89</v>
      </c>
      <c r="AF14" s="9" t="s">
        <v>158</v>
      </c>
    </row>
    <row r="15" spans="1:32">
      <c r="A15" s="14">
        <v>29610010</v>
      </c>
      <c r="B15" s="14"/>
      <c r="C15" s="4"/>
      <c r="D15" s="5" t="s">
        <v>40</v>
      </c>
      <c r="E15" s="6" t="s">
        <v>41</v>
      </c>
      <c r="F15" s="4"/>
      <c r="G15" s="7">
        <v>524115</v>
      </c>
      <c r="H15" s="7">
        <v>2003</v>
      </c>
      <c r="I15" s="4"/>
      <c r="J15" s="4"/>
      <c r="K15" s="4"/>
      <c r="L15" s="4"/>
      <c r="M15" s="17"/>
      <c r="N15" s="18"/>
      <c r="O15" s="18"/>
      <c r="P15" s="18"/>
      <c r="Q15" s="18"/>
      <c r="R15" s="17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8" t="s">
        <v>90</v>
      </c>
      <c r="AF15" s="9"/>
    </row>
    <row r="16" spans="1:32">
      <c r="A16" s="14">
        <v>29610011</v>
      </c>
      <c r="B16" s="14"/>
      <c r="C16" s="4"/>
      <c r="D16" s="5" t="s">
        <v>42</v>
      </c>
      <c r="E16" s="6" t="s">
        <v>43</v>
      </c>
      <c r="F16" s="4"/>
      <c r="G16" s="7" t="s">
        <v>67</v>
      </c>
      <c r="H16" s="7">
        <v>2000</v>
      </c>
      <c r="I16" s="4"/>
      <c r="J16" s="4"/>
      <c r="K16" s="4"/>
      <c r="L16" s="4"/>
      <c r="M16" s="17">
        <v>600000</v>
      </c>
      <c r="N16" s="18"/>
      <c r="O16" s="18"/>
      <c r="P16" s="18"/>
      <c r="Q16" s="17">
        <v>610000</v>
      </c>
      <c r="R16" s="17">
        <v>10000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8" t="s">
        <v>91</v>
      </c>
      <c r="AF16" s="9" t="s">
        <v>159</v>
      </c>
    </row>
    <row r="17" spans="1:32">
      <c r="A17" s="14">
        <v>29610012</v>
      </c>
      <c r="B17" s="14"/>
      <c r="C17" s="4"/>
      <c r="D17" s="5" t="s">
        <v>44</v>
      </c>
      <c r="E17" s="6" t="s">
        <v>45</v>
      </c>
      <c r="F17" s="4"/>
      <c r="G17" s="7">
        <v>960992</v>
      </c>
      <c r="H17" s="7">
        <v>1996</v>
      </c>
      <c r="I17" s="4"/>
      <c r="J17" s="4"/>
      <c r="K17" s="4"/>
      <c r="L17" s="4"/>
      <c r="M17" s="17"/>
      <c r="N17" s="18"/>
      <c r="O17" s="18"/>
      <c r="P17" s="18"/>
      <c r="Q17" s="18"/>
      <c r="R17" s="17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8" t="s">
        <v>92</v>
      </c>
      <c r="AF17" s="9" t="s">
        <v>160</v>
      </c>
    </row>
    <row r="18" spans="1:32" ht="21" customHeight="1">
      <c r="A18" s="14">
        <v>29610013</v>
      </c>
      <c r="B18" s="14"/>
      <c r="C18" s="4"/>
      <c r="D18" s="5" t="s">
        <v>33</v>
      </c>
      <c r="E18" s="6" t="s">
        <v>46</v>
      </c>
      <c r="F18" s="4"/>
      <c r="G18" s="7">
        <v>6596</v>
      </c>
      <c r="H18" s="7">
        <v>1995</v>
      </c>
      <c r="I18" s="4"/>
      <c r="J18" s="4"/>
      <c r="K18" s="4"/>
      <c r="L18" s="4"/>
      <c r="M18" s="17">
        <v>8000</v>
      </c>
      <c r="N18" s="18"/>
      <c r="O18" s="18"/>
      <c r="P18" s="18"/>
      <c r="Q18" s="17">
        <v>10000</v>
      </c>
      <c r="R18" s="17">
        <v>2000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8" t="s">
        <v>93</v>
      </c>
      <c r="AF18" s="9" t="s">
        <v>161</v>
      </c>
    </row>
    <row r="19" spans="1:32">
      <c r="A19" s="14">
        <v>29610014</v>
      </c>
      <c r="B19" s="14"/>
      <c r="C19" s="4"/>
      <c r="D19" s="5" t="s">
        <v>33</v>
      </c>
      <c r="E19" s="6" t="s">
        <v>46</v>
      </c>
      <c r="F19" s="4"/>
      <c r="G19" s="7">
        <v>6619</v>
      </c>
      <c r="H19" s="7">
        <v>1995</v>
      </c>
      <c r="I19" s="4"/>
      <c r="J19" s="4"/>
      <c r="K19" s="4"/>
      <c r="L19" s="4"/>
      <c r="M19" s="17">
        <v>8000</v>
      </c>
      <c r="N19" s="18"/>
      <c r="O19" s="18"/>
      <c r="P19" s="18"/>
      <c r="Q19" s="17">
        <v>10000</v>
      </c>
      <c r="R19" s="17">
        <v>2000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8" t="s">
        <v>94</v>
      </c>
      <c r="AF19" s="9" t="s">
        <v>162</v>
      </c>
    </row>
    <row r="20" spans="1:32">
      <c r="A20" s="14">
        <v>29610015</v>
      </c>
      <c r="B20" s="14"/>
      <c r="C20" s="4"/>
      <c r="D20" s="5" t="s">
        <v>33</v>
      </c>
      <c r="E20" s="6" t="s">
        <v>46</v>
      </c>
      <c r="F20" s="4"/>
      <c r="G20" s="7">
        <v>6788</v>
      </c>
      <c r="H20" s="7">
        <v>1995</v>
      </c>
      <c r="I20" s="4"/>
      <c r="J20" s="4"/>
      <c r="K20" s="4"/>
      <c r="L20" s="4"/>
      <c r="M20" s="17">
        <v>8000</v>
      </c>
      <c r="N20" s="18"/>
      <c r="O20" s="18"/>
      <c r="P20" s="18"/>
      <c r="Q20" s="17">
        <v>10000</v>
      </c>
      <c r="R20" s="17">
        <v>2000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8" t="s">
        <v>95</v>
      </c>
      <c r="AF20" s="9" t="s">
        <v>163</v>
      </c>
    </row>
    <row r="21" spans="1:32">
      <c r="A21" s="14">
        <v>29610016</v>
      </c>
      <c r="B21" s="14"/>
      <c r="C21" s="4"/>
      <c r="D21" s="5" t="s">
        <v>33</v>
      </c>
      <c r="E21" s="6" t="s">
        <v>46</v>
      </c>
      <c r="F21" s="4"/>
      <c r="G21" s="7">
        <v>6299</v>
      </c>
      <c r="H21" s="7">
        <v>1995</v>
      </c>
      <c r="I21" s="4"/>
      <c r="J21" s="4"/>
      <c r="K21" s="4"/>
      <c r="L21" s="4"/>
      <c r="M21" s="17">
        <v>8000</v>
      </c>
      <c r="N21" s="18"/>
      <c r="O21" s="18"/>
      <c r="P21" s="18"/>
      <c r="Q21" s="17">
        <v>10000</v>
      </c>
      <c r="R21" s="17">
        <v>2000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8" t="s">
        <v>96</v>
      </c>
      <c r="AF21" s="9" t="s">
        <v>162</v>
      </c>
    </row>
    <row r="22" spans="1:32">
      <c r="A22" s="14">
        <v>29610017</v>
      </c>
      <c r="B22" s="14"/>
      <c r="C22" s="4"/>
      <c r="D22" s="5" t="s">
        <v>33</v>
      </c>
      <c r="E22" s="6" t="s">
        <v>46</v>
      </c>
      <c r="F22" s="4"/>
      <c r="G22" s="7">
        <v>7226</v>
      </c>
      <c r="H22" s="7">
        <v>1996</v>
      </c>
      <c r="I22" s="4"/>
      <c r="J22" s="4"/>
      <c r="K22" s="4"/>
      <c r="L22" s="4"/>
      <c r="M22" s="17">
        <v>8000</v>
      </c>
      <c r="N22" s="18"/>
      <c r="O22" s="18"/>
      <c r="P22" s="18"/>
      <c r="Q22" s="17">
        <v>10000</v>
      </c>
      <c r="R22" s="17">
        <v>2000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8" t="s">
        <v>97</v>
      </c>
      <c r="AF22" s="9" t="s">
        <v>162</v>
      </c>
    </row>
    <row r="23" spans="1:32">
      <c r="A23" s="14">
        <v>29610018</v>
      </c>
      <c r="B23" s="14"/>
      <c r="C23" s="4"/>
      <c r="D23" s="5" t="s">
        <v>31</v>
      </c>
      <c r="E23" s="6" t="s">
        <v>47</v>
      </c>
      <c r="F23" s="4"/>
      <c r="G23" s="7" t="s">
        <v>68</v>
      </c>
      <c r="H23" s="7">
        <v>1999</v>
      </c>
      <c r="I23" s="4"/>
      <c r="J23" s="4"/>
      <c r="K23" s="4"/>
      <c r="L23" s="4"/>
      <c r="M23" s="17">
        <v>50000</v>
      </c>
      <c r="N23" s="18"/>
      <c r="O23" s="18"/>
      <c r="P23" s="18"/>
      <c r="Q23" s="17">
        <v>120000</v>
      </c>
      <c r="R23" s="17">
        <v>70000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8" t="s">
        <v>98</v>
      </c>
      <c r="AF23" s="9" t="s">
        <v>164</v>
      </c>
    </row>
    <row r="24" spans="1:32">
      <c r="A24" s="14">
        <v>29610019</v>
      </c>
      <c r="B24" s="14"/>
      <c r="C24" s="4"/>
      <c r="D24" s="5" t="s">
        <v>33</v>
      </c>
      <c r="E24" s="6" t="s">
        <v>46</v>
      </c>
      <c r="F24" s="4"/>
      <c r="G24" s="7">
        <v>4482</v>
      </c>
      <c r="H24" s="7">
        <v>1995</v>
      </c>
      <c r="I24" s="4"/>
      <c r="J24" s="4"/>
      <c r="K24" s="4"/>
      <c r="L24" s="4"/>
      <c r="M24" s="17">
        <v>8000</v>
      </c>
      <c r="N24" s="18"/>
      <c r="O24" s="18"/>
      <c r="P24" s="18"/>
      <c r="Q24" s="17">
        <v>10000</v>
      </c>
      <c r="R24" s="17">
        <v>2000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8" t="s">
        <v>99</v>
      </c>
      <c r="AF24" s="9" t="s">
        <v>162</v>
      </c>
    </row>
    <row r="25" spans="1:32">
      <c r="A25" s="14">
        <v>29610020</v>
      </c>
      <c r="B25" s="14"/>
      <c r="C25" s="4"/>
      <c r="D25" s="5" t="s">
        <v>33</v>
      </c>
      <c r="E25" s="6" t="s">
        <v>46</v>
      </c>
      <c r="F25" s="4"/>
      <c r="G25" s="7">
        <v>6923</v>
      </c>
      <c r="H25" s="7">
        <v>1995</v>
      </c>
      <c r="I25" s="4"/>
      <c r="J25" s="4"/>
      <c r="K25" s="4"/>
      <c r="L25" s="4"/>
      <c r="M25" s="17">
        <v>8000</v>
      </c>
      <c r="N25" s="18"/>
      <c r="O25" s="18"/>
      <c r="P25" s="18"/>
      <c r="Q25" s="17">
        <v>10000</v>
      </c>
      <c r="R25" s="17">
        <v>2000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8" t="s">
        <v>100</v>
      </c>
      <c r="AF25" s="9" t="s">
        <v>162</v>
      </c>
    </row>
    <row r="26" spans="1:32">
      <c r="A26" s="14">
        <v>29610021</v>
      </c>
      <c r="B26" s="14"/>
      <c r="C26" s="4"/>
      <c r="D26" s="5" t="s">
        <v>33</v>
      </c>
      <c r="E26" s="6" t="s">
        <v>46</v>
      </c>
      <c r="F26" s="4"/>
      <c r="G26" s="7">
        <v>6887</v>
      </c>
      <c r="H26" s="7">
        <v>1995</v>
      </c>
      <c r="I26" s="4"/>
      <c r="J26" s="4"/>
      <c r="K26" s="4"/>
      <c r="L26" s="4"/>
      <c r="M26" s="17">
        <v>8000</v>
      </c>
      <c r="N26" s="18"/>
      <c r="O26" s="18"/>
      <c r="P26" s="18"/>
      <c r="Q26" s="17">
        <v>10000</v>
      </c>
      <c r="R26" s="17">
        <v>2000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8" t="s">
        <v>101</v>
      </c>
      <c r="AF26" s="9" t="s">
        <v>162</v>
      </c>
    </row>
    <row r="27" spans="1:32">
      <c r="A27" s="14">
        <v>29610022</v>
      </c>
      <c r="B27" s="14"/>
      <c r="C27" s="4"/>
      <c r="D27" s="10" t="s">
        <v>33</v>
      </c>
      <c r="E27" s="11" t="s">
        <v>46</v>
      </c>
      <c r="F27" s="4"/>
      <c r="G27" s="12">
        <v>6278</v>
      </c>
      <c r="H27" s="12">
        <v>1995</v>
      </c>
      <c r="I27" s="4"/>
      <c r="J27" s="4"/>
      <c r="K27" s="4"/>
      <c r="L27" s="4"/>
      <c r="M27" s="17">
        <v>8000</v>
      </c>
      <c r="N27" s="18"/>
      <c r="O27" s="18"/>
      <c r="P27" s="18"/>
      <c r="Q27" s="17">
        <v>10000</v>
      </c>
      <c r="R27" s="17">
        <v>2000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13" t="s">
        <v>102</v>
      </c>
      <c r="AF27" s="9" t="s">
        <v>162</v>
      </c>
    </row>
    <row r="28" spans="1:32">
      <c r="A28" s="14">
        <v>29610023</v>
      </c>
      <c r="B28" s="14"/>
      <c r="C28" s="4"/>
      <c r="D28" s="10" t="s">
        <v>48</v>
      </c>
      <c r="E28" s="11" t="s">
        <v>49</v>
      </c>
      <c r="F28" s="4"/>
      <c r="G28" s="12">
        <v>702100</v>
      </c>
      <c r="H28" s="12">
        <v>1997</v>
      </c>
      <c r="I28" s="4"/>
      <c r="J28" s="4"/>
      <c r="K28" s="4"/>
      <c r="L28" s="4"/>
      <c r="M28" s="17">
        <v>30000</v>
      </c>
      <c r="N28" s="18"/>
      <c r="O28" s="18"/>
      <c r="P28" s="18"/>
      <c r="Q28" s="18"/>
      <c r="R28" s="17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13" t="s">
        <v>103</v>
      </c>
      <c r="AF28" s="9"/>
    </row>
    <row r="29" spans="1:32">
      <c r="A29" s="14">
        <v>29610024</v>
      </c>
      <c r="B29" s="14"/>
      <c r="C29" s="4"/>
      <c r="D29" s="10" t="s">
        <v>48</v>
      </c>
      <c r="E29" s="11" t="s">
        <v>49</v>
      </c>
      <c r="F29" s="4"/>
      <c r="G29" s="12">
        <v>2021430</v>
      </c>
      <c r="H29" s="12">
        <v>2000</v>
      </c>
      <c r="I29" s="4"/>
      <c r="J29" s="4"/>
      <c r="K29" s="4"/>
      <c r="L29" s="4"/>
      <c r="M29" s="17">
        <v>30000</v>
      </c>
      <c r="N29" s="18"/>
      <c r="O29" s="18"/>
      <c r="P29" s="18"/>
      <c r="Q29" s="18"/>
      <c r="R29" s="17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13" t="s">
        <v>104</v>
      </c>
      <c r="AF29" s="9"/>
    </row>
    <row r="30" spans="1:32">
      <c r="A30" s="14">
        <v>29610025</v>
      </c>
      <c r="B30" s="14"/>
      <c r="C30" s="4"/>
      <c r="D30" s="10" t="s">
        <v>33</v>
      </c>
      <c r="E30" s="11" t="s">
        <v>50</v>
      </c>
      <c r="F30" s="4"/>
      <c r="G30" s="12">
        <v>303328</v>
      </c>
      <c r="H30" s="12">
        <v>2001</v>
      </c>
      <c r="I30" s="4"/>
      <c r="J30" s="4"/>
      <c r="K30" s="4"/>
      <c r="L30" s="4"/>
      <c r="M30" s="17">
        <v>200000</v>
      </c>
      <c r="N30" s="18"/>
      <c r="O30" s="18"/>
      <c r="P30" s="18"/>
      <c r="Q30" s="17">
        <v>220000</v>
      </c>
      <c r="R30" s="17">
        <v>20000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13" t="s">
        <v>105</v>
      </c>
      <c r="AF30" s="9" t="s">
        <v>165</v>
      </c>
    </row>
    <row r="31" spans="1:32">
      <c r="A31" s="14">
        <v>29610026</v>
      </c>
      <c r="B31" s="14"/>
      <c r="C31" s="4">
        <v>20439</v>
      </c>
      <c r="D31" s="10" t="s">
        <v>33</v>
      </c>
      <c r="E31" s="11" t="s">
        <v>34</v>
      </c>
      <c r="F31" s="4"/>
      <c r="G31" s="12">
        <v>3686</v>
      </c>
      <c r="H31" s="12">
        <v>1996</v>
      </c>
      <c r="I31" s="4"/>
      <c r="J31" s="4"/>
      <c r="K31" s="4"/>
      <c r="L31" s="4"/>
      <c r="M31" s="17">
        <v>150000</v>
      </c>
      <c r="N31" s="18"/>
      <c r="O31" s="18"/>
      <c r="P31" s="18"/>
      <c r="Q31" s="17">
        <v>180000</v>
      </c>
      <c r="R31" s="17">
        <v>30000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13" t="s">
        <v>106</v>
      </c>
      <c r="AF31" s="9" t="s">
        <v>166</v>
      </c>
    </row>
    <row r="32" spans="1:32">
      <c r="A32" s="14">
        <v>29610027</v>
      </c>
      <c r="B32" s="14"/>
      <c r="C32" s="4">
        <v>20388</v>
      </c>
      <c r="D32" s="10" t="s">
        <v>33</v>
      </c>
      <c r="E32" s="11" t="s">
        <v>34</v>
      </c>
      <c r="F32" s="4"/>
      <c r="G32" s="12">
        <v>3654</v>
      </c>
      <c r="H32" s="12">
        <v>1996</v>
      </c>
      <c r="I32" s="4"/>
      <c r="J32" s="4"/>
      <c r="K32" s="4"/>
      <c r="L32" s="4"/>
      <c r="M32" s="17">
        <v>150000</v>
      </c>
      <c r="N32" s="18"/>
      <c r="O32" s="18"/>
      <c r="P32" s="18"/>
      <c r="Q32" s="17">
        <v>180000</v>
      </c>
      <c r="R32" s="17">
        <v>30000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13" t="s">
        <v>107</v>
      </c>
      <c r="AF32" s="9" t="s">
        <v>167</v>
      </c>
    </row>
    <row r="33" spans="1:32">
      <c r="A33" s="14">
        <v>29610028</v>
      </c>
      <c r="B33" s="14"/>
      <c r="C33" s="4"/>
      <c r="D33" s="10" t="s">
        <v>51</v>
      </c>
      <c r="E33" s="11" t="s">
        <v>52</v>
      </c>
      <c r="F33" s="4"/>
      <c r="G33" s="12" t="s">
        <v>69</v>
      </c>
      <c r="H33" s="12">
        <v>2010</v>
      </c>
      <c r="I33" s="4"/>
      <c r="J33" s="4"/>
      <c r="K33" s="4"/>
      <c r="L33" s="4"/>
      <c r="M33" s="17"/>
      <c r="N33" s="18"/>
      <c r="O33" s="18"/>
      <c r="P33" s="18"/>
      <c r="Q33" s="18"/>
      <c r="R33" s="17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13" t="s">
        <v>108</v>
      </c>
      <c r="AF33" s="9" t="s">
        <v>168</v>
      </c>
    </row>
    <row r="34" spans="1:32">
      <c r="A34" s="14">
        <v>29610029</v>
      </c>
      <c r="B34" s="14"/>
      <c r="C34" s="4"/>
      <c r="D34" s="10" t="s">
        <v>53</v>
      </c>
      <c r="E34" s="11" t="s">
        <v>54</v>
      </c>
      <c r="F34" s="4"/>
      <c r="G34" s="12">
        <v>625000</v>
      </c>
      <c r="H34" s="12">
        <v>1996</v>
      </c>
      <c r="I34" s="4"/>
      <c r="J34" s="4"/>
      <c r="K34" s="4"/>
      <c r="L34" s="4"/>
      <c r="M34" s="17"/>
      <c r="N34" s="18"/>
      <c r="O34" s="18"/>
      <c r="P34" s="18"/>
      <c r="Q34" s="18"/>
      <c r="R34" s="17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13" t="s">
        <v>109</v>
      </c>
      <c r="AF34" s="9"/>
    </row>
    <row r="35" spans="1:32">
      <c r="A35" s="14">
        <v>29610030</v>
      </c>
      <c r="B35" s="14"/>
      <c r="C35" s="4"/>
      <c r="D35" s="10" t="s">
        <v>53</v>
      </c>
      <c r="E35" s="11" t="s">
        <v>54</v>
      </c>
      <c r="F35" s="4"/>
      <c r="G35" s="12">
        <v>675201</v>
      </c>
      <c r="H35" s="12">
        <v>1995</v>
      </c>
      <c r="I35" s="4"/>
      <c r="J35" s="4"/>
      <c r="K35" s="4"/>
      <c r="L35" s="4"/>
      <c r="M35" s="17"/>
      <c r="N35" s="18"/>
      <c r="O35" s="18"/>
      <c r="P35" s="18"/>
      <c r="Q35" s="18"/>
      <c r="R35" s="17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13" t="s">
        <v>110</v>
      </c>
      <c r="AF35" s="9"/>
    </row>
    <row r="36" spans="1:32">
      <c r="A36" s="14">
        <v>29610031</v>
      </c>
      <c r="B36" s="14"/>
      <c r="C36" s="4"/>
      <c r="D36" s="10" t="s">
        <v>53</v>
      </c>
      <c r="E36" s="11"/>
      <c r="F36" s="4"/>
      <c r="G36" s="12">
        <v>24</v>
      </c>
      <c r="H36" s="12"/>
      <c r="I36" s="4"/>
      <c r="J36" s="4"/>
      <c r="K36" s="4"/>
      <c r="L36" s="4"/>
      <c r="M36" s="17"/>
      <c r="N36" s="18"/>
      <c r="O36" s="18"/>
      <c r="P36" s="18"/>
      <c r="Q36" s="18"/>
      <c r="R36" s="17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13" t="s">
        <v>111</v>
      </c>
      <c r="AF36" s="9"/>
    </row>
    <row r="37" spans="1:32">
      <c r="A37" s="14">
        <v>29610032</v>
      </c>
      <c r="B37" s="14"/>
      <c r="C37" s="4"/>
      <c r="D37" s="10" t="s">
        <v>53</v>
      </c>
      <c r="E37" s="11" t="s">
        <v>55</v>
      </c>
      <c r="F37" s="4"/>
      <c r="G37" s="12">
        <v>625600</v>
      </c>
      <c r="H37" s="12">
        <v>1996</v>
      </c>
      <c r="I37" s="4"/>
      <c r="J37" s="4"/>
      <c r="K37" s="4"/>
      <c r="L37" s="4"/>
      <c r="M37" s="17"/>
      <c r="N37" s="18"/>
      <c r="O37" s="18"/>
      <c r="P37" s="18"/>
      <c r="Q37" s="18"/>
      <c r="R37" s="17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13" t="s">
        <v>112</v>
      </c>
      <c r="AF37" s="9"/>
    </row>
    <row r="38" spans="1:32">
      <c r="A38" s="14">
        <v>29610033</v>
      </c>
      <c r="B38" s="14"/>
      <c r="C38" s="4"/>
      <c r="D38" s="10" t="s">
        <v>53</v>
      </c>
      <c r="E38" s="11"/>
      <c r="F38" s="4"/>
      <c r="G38" s="12">
        <v>615301</v>
      </c>
      <c r="H38" s="12"/>
      <c r="I38" s="4"/>
      <c r="J38" s="4"/>
      <c r="K38" s="4"/>
      <c r="L38" s="4"/>
      <c r="M38" s="17"/>
      <c r="N38" s="18"/>
      <c r="O38" s="18"/>
      <c r="P38" s="18"/>
      <c r="Q38" s="18"/>
      <c r="R38" s="17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13" t="s">
        <v>113</v>
      </c>
      <c r="AF38" s="9"/>
    </row>
    <row r="39" spans="1:32">
      <c r="A39" s="14">
        <v>29610034</v>
      </c>
      <c r="B39" s="14"/>
      <c r="C39" s="4"/>
      <c r="D39" s="10" t="s">
        <v>53</v>
      </c>
      <c r="E39" s="11" t="s">
        <v>54</v>
      </c>
      <c r="F39" s="4"/>
      <c r="G39" s="12">
        <v>625901</v>
      </c>
      <c r="H39" s="12">
        <v>1996</v>
      </c>
      <c r="I39" s="4"/>
      <c r="J39" s="4"/>
      <c r="K39" s="4"/>
      <c r="L39" s="4"/>
      <c r="M39" s="17"/>
      <c r="N39" s="18"/>
      <c r="O39" s="18"/>
      <c r="P39" s="18"/>
      <c r="Q39" s="18"/>
      <c r="R39" s="17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13" t="s">
        <v>114</v>
      </c>
      <c r="AF39" s="9"/>
    </row>
    <row r="40" spans="1:32">
      <c r="A40" s="14">
        <v>29610035</v>
      </c>
      <c r="B40" s="14"/>
      <c r="C40" s="4"/>
      <c r="D40" s="10" t="s">
        <v>53</v>
      </c>
      <c r="E40" s="11" t="s">
        <v>54</v>
      </c>
      <c r="F40" s="4"/>
      <c r="G40" s="12">
        <v>615400</v>
      </c>
      <c r="H40" s="12">
        <v>1996</v>
      </c>
      <c r="I40" s="4"/>
      <c r="J40" s="4"/>
      <c r="K40" s="4"/>
      <c r="L40" s="4"/>
      <c r="M40" s="17"/>
      <c r="N40" s="18"/>
      <c r="O40" s="18"/>
      <c r="P40" s="18"/>
      <c r="Q40" s="18"/>
      <c r="R40" s="17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13" t="s">
        <v>115</v>
      </c>
      <c r="AF40" s="9"/>
    </row>
    <row r="41" spans="1:32">
      <c r="A41" s="14">
        <v>29610036</v>
      </c>
      <c r="B41" s="14"/>
      <c r="C41" s="4"/>
      <c r="D41" s="10" t="s">
        <v>53</v>
      </c>
      <c r="E41" s="11" t="s">
        <v>54</v>
      </c>
      <c r="F41" s="4"/>
      <c r="G41" s="12">
        <v>625400</v>
      </c>
      <c r="H41" s="12">
        <v>1996</v>
      </c>
      <c r="I41" s="4"/>
      <c r="J41" s="4"/>
      <c r="K41" s="4"/>
      <c r="L41" s="4"/>
      <c r="M41" s="17"/>
      <c r="N41" s="18"/>
      <c r="O41" s="18"/>
      <c r="P41" s="18"/>
      <c r="Q41" s="18"/>
      <c r="R41" s="17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13" t="s">
        <v>116</v>
      </c>
      <c r="AF41" s="9"/>
    </row>
    <row r="42" spans="1:32">
      <c r="A42" s="14">
        <v>29610037</v>
      </c>
      <c r="B42" s="14"/>
      <c r="C42" s="4"/>
      <c r="D42" s="10" t="s">
        <v>53</v>
      </c>
      <c r="E42" s="11" t="s">
        <v>54</v>
      </c>
      <c r="F42" s="4"/>
      <c r="G42" s="12">
        <v>622101</v>
      </c>
      <c r="H42" s="12">
        <v>1996</v>
      </c>
      <c r="I42" s="4"/>
      <c r="J42" s="4"/>
      <c r="K42" s="4"/>
      <c r="L42" s="4"/>
      <c r="M42" s="17"/>
      <c r="N42" s="18"/>
      <c r="O42" s="18"/>
      <c r="P42" s="18"/>
      <c r="Q42" s="18"/>
      <c r="R42" s="17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13" t="s">
        <v>117</v>
      </c>
      <c r="AF42" s="9"/>
    </row>
    <row r="43" spans="1:32">
      <c r="A43" s="14">
        <v>29610038</v>
      </c>
      <c r="B43" s="14"/>
      <c r="C43" s="4"/>
      <c r="D43" s="10" t="s">
        <v>53</v>
      </c>
      <c r="E43" s="11" t="s">
        <v>54</v>
      </c>
      <c r="F43" s="4"/>
      <c r="G43" s="12">
        <v>695300</v>
      </c>
      <c r="H43" s="12">
        <v>1995</v>
      </c>
      <c r="I43" s="4"/>
      <c r="J43" s="4"/>
      <c r="K43" s="4"/>
      <c r="L43" s="4"/>
      <c r="M43" s="17"/>
      <c r="N43" s="18"/>
      <c r="O43" s="18"/>
      <c r="P43" s="18"/>
      <c r="Q43" s="18"/>
      <c r="R43" s="17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3" t="s">
        <v>118</v>
      </c>
      <c r="AF43" s="9"/>
    </row>
    <row r="44" spans="1:32">
      <c r="A44" s="14">
        <v>29610039</v>
      </c>
      <c r="B44" s="14"/>
      <c r="C44" s="4"/>
      <c r="D44" s="10" t="s">
        <v>53</v>
      </c>
      <c r="E44" s="11" t="s">
        <v>54</v>
      </c>
      <c r="F44" s="4"/>
      <c r="G44" s="12">
        <v>645301</v>
      </c>
      <c r="H44" s="12">
        <v>1995</v>
      </c>
      <c r="I44" s="4"/>
      <c r="J44" s="4"/>
      <c r="K44" s="4"/>
      <c r="L44" s="4"/>
      <c r="M44" s="17"/>
      <c r="N44" s="18"/>
      <c r="O44" s="18"/>
      <c r="P44" s="18"/>
      <c r="Q44" s="18"/>
      <c r="R44" s="17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3" t="s">
        <v>119</v>
      </c>
      <c r="AF44" s="9"/>
    </row>
    <row r="45" spans="1:32">
      <c r="A45" s="14">
        <v>29610040</v>
      </c>
      <c r="B45" s="14"/>
      <c r="C45" s="4"/>
      <c r="D45" s="10" t="s">
        <v>53</v>
      </c>
      <c r="E45" s="11" t="s">
        <v>54</v>
      </c>
      <c r="F45" s="4"/>
      <c r="G45" s="12">
        <v>625701</v>
      </c>
      <c r="H45" s="12">
        <v>1996</v>
      </c>
      <c r="I45" s="4"/>
      <c r="J45" s="4"/>
      <c r="K45" s="4"/>
      <c r="L45" s="4"/>
      <c r="M45" s="17"/>
      <c r="N45" s="18"/>
      <c r="O45" s="18"/>
      <c r="P45" s="18"/>
      <c r="Q45" s="18"/>
      <c r="R45" s="17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13" t="s">
        <v>120</v>
      </c>
      <c r="AF45" s="9"/>
    </row>
    <row r="46" spans="1:32">
      <c r="A46" s="14">
        <v>29610041</v>
      </c>
      <c r="B46" s="14"/>
      <c r="C46" s="4"/>
      <c r="D46" s="10" t="s">
        <v>53</v>
      </c>
      <c r="E46" s="11"/>
      <c r="F46" s="4"/>
      <c r="G46" s="12">
        <v>695100</v>
      </c>
      <c r="H46" s="12"/>
      <c r="I46" s="4"/>
      <c r="J46" s="4"/>
      <c r="K46" s="4"/>
      <c r="L46" s="4"/>
      <c r="M46" s="17"/>
      <c r="N46" s="18"/>
      <c r="O46" s="18"/>
      <c r="P46" s="18"/>
      <c r="Q46" s="18"/>
      <c r="R46" s="17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13" t="s">
        <v>121</v>
      </c>
      <c r="AF46" s="9"/>
    </row>
    <row r="47" spans="1:32">
      <c r="A47" s="14">
        <v>29610042</v>
      </c>
      <c r="B47" s="14"/>
      <c r="C47" s="4"/>
      <c r="D47" s="10" t="s">
        <v>53</v>
      </c>
      <c r="E47" s="11" t="s">
        <v>54</v>
      </c>
      <c r="F47" s="4"/>
      <c r="G47" s="12">
        <v>695201</v>
      </c>
      <c r="H47" s="12">
        <v>1995</v>
      </c>
      <c r="I47" s="4"/>
      <c r="J47" s="4"/>
      <c r="K47" s="4"/>
      <c r="L47" s="4"/>
      <c r="M47" s="17"/>
      <c r="N47" s="18"/>
      <c r="O47" s="18"/>
      <c r="P47" s="18"/>
      <c r="Q47" s="18"/>
      <c r="R47" s="17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13" t="s">
        <v>122</v>
      </c>
      <c r="AF47" s="9"/>
    </row>
    <row r="48" spans="1:32">
      <c r="A48" s="14">
        <v>29610043</v>
      </c>
      <c r="B48" s="14"/>
      <c r="C48" s="4"/>
      <c r="D48" s="10" t="s">
        <v>53</v>
      </c>
      <c r="E48" s="11" t="s">
        <v>54</v>
      </c>
      <c r="F48" s="4"/>
      <c r="G48" s="12">
        <v>635900</v>
      </c>
      <c r="H48" s="12">
        <v>1995</v>
      </c>
      <c r="I48" s="4"/>
      <c r="J48" s="4"/>
      <c r="K48" s="4"/>
      <c r="L48" s="4"/>
      <c r="M48" s="17"/>
      <c r="N48" s="18"/>
      <c r="O48" s="18"/>
      <c r="P48" s="18"/>
      <c r="Q48" s="18"/>
      <c r="R48" s="17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13" t="s">
        <v>123</v>
      </c>
      <c r="AF48" s="9"/>
    </row>
    <row r="49" spans="1:32">
      <c r="A49" s="14">
        <v>29610044</v>
      </c>
      <c r="B49" s="14"/>
      <c r="C49" s="4"/>
      <c r="D49" s="10" t="s">
        <v>53</v>
      </c>
      <c r="E49" s="11" t="s">
        <v>54</v>
      </c>
      <c r="F49" s="4"/>
      <c r="G49" s="12">
        <v>635001</v>
      </c>
      <c r="H49" s="12">
        <v>1995</v>
      </c>
      <c r="I49" s="4"/>
      <c r="J49" s="4"/>
      <c r="K49" s="4"/>
      <c r="L49" s="4"/>
      <c r="M49" s="17"/>
      <c r="N49" s="18"/>
      <c r="O49" s="18"/>
      <c r="P49" s="18"/>
      <c r="Q49" s="18"/>
      <c r="R49" s="17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13" t="s">
        <v>124</v>
      </c>
      <c r="AF49" s="9"/>
    </row>
    <row r="50" spans="1:32">
      <c r="A50" s="14">
        <v>29610045</v>
      </c>
      <c r="B50" s="14"/>
      <c r="C50" s="4"/>
      <c r="D50" s="10" t="s">
        <v>53</v>
      </c>
      <c r="E50" s="11" t="s">
        <v>54</v>
      </c>
      <c r="F50" s="4"/>
      <c r="G50" s="12">
        <v>625801</v>
      </c>
      <c r="H50" s="12">
        <v>1996</v>
      </c>
      <c r="I50" s="4"/>
      <c r="J50" s="4"/>
      <c r="K50" s="4"/>
      <c r="L50" s="4"/>
      <c r="M50" s="17"/>
      <c r="N50" s="18"/>
      <c r="O50" s="18"/>
      <c r="P50" s="18"/>
      <c r="Q50" s="18"/>
      <c r="R50" s="17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13" t="s">
        <v>125</v>
      </c>
      <c r="AF50" s="9"/>
    </row>
    <row r="51" spans="1:32">
      <c r="A51" s="14">
        <v>29610046</v>
      </c>
      <c r="B51" s="14"/>
      <c r="C51" s="4"/>
      <c r="D51" s="10" t="s">
        <v>53</v>
      </c>
      <c r="E51" s="11" t="s">
        <v>54</v>
      </c>
      <c r="F51" s="4"/>
      <c r="G51" s="12">
        <v>644100</v>
      </c>
      <c r="H51" s="12">
        <v>1995</v>
      </c>
      <c r="I51" s="4"/>
      <c r="J51" s="4"/>
      <c r="K51" s="4"/>
      <c r="L51" s="4"/>
      <c r="M51" s="17"/>
      <c r="N51" s="18"/>
      <c r="O51" s="18"/>
      <c r="P51" s="18"/>
      <c r="Q51" s="18"/>
      <c r="R51" s="17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13" t="s">
        <v>126</v>
      </c>
      <c r="AF51" s="9"/>
    </row>
    <row r="52" spans="1:32">
      <c r="A52" s="14">
        <v>29610047</v>
      </c>
      <c r="B52" s="14"/>
      <c r="C52" s="4"/>
      <c r="D52" s="10" t="s">
        <v>53</v>
      </c>
      <c r="E52" s="11" t="s">
        <v>54</v>
      </c>
      <c r="F52" s="4"/>
      <c r="G52" s="12">
        <v>6024</v>
      </c>
      <c r="H52" s="12">
        <v>1996</v>
      </c>
      <c r="I52" s="4"/>
      <c r="J52" s="4"/>
      <c r="K52" s="4"/>
      <c r="L52" s="4"/>
      <c r="M52" s="17"/>
      <c r="N52" s="18"/>
      <c r="O52" s="18"/>
      <c r="P52" s="18"/>
      <c r="Q52" s="18"/>
      <c r="R52" s="17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13" t="s">
        <v>127</v>
      </c>
      <c r="AF52" s="9"/>
    </row>
    <row r="53" spans="1:32">
      <c r="A53" s="14">
        <v>29610048</v>
      </c>
      <c r="B53" s="14"/>
      <c r="C53" s="4"/>
      <c r="D53" s="10" t="s">
        <v>53</v>
      </c>
      <c r="E53" s="11"/>
      <c r="F53" s="4"/>
      <c r="G53" s="12">
        <v>31</v>
      </c>
      <c r="H53" s="12"/>
      <c r="I53" s="4"/>
      <c r="J53" s="4"/>
      <c r="K53" s="4"/>
      <c r="L53" s="4"/>
      <c r="M53" s="17"/>
      <c r="N53" s="18"/>
      <c r="O53" s="18"/>
      <c r="P53" s="18"/>
      <c r="Q53" s="18"/>
      <c r="R53" s="17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13" t="s">
        <v>128</v>
      </c>
      <c r="AF53" s="9"/>
    </row>
    <row r="54" spans="1:32">
      <c r="A54" s="14">
        <v>29610049</v>
      </c>
      <c r="B54" s="14"/>
      <c r="C54" s="4"/>
      <c r="D54" s="10" t="s">
        <v>53</v>
      </c>
      <c r="E54" s="11" t="s">
        <v>54</v>
      </c>
      <c r="F54" s="4"/>
      <c r="G54" s="12">
        <v>148901</v>
      </c>
      <c r="H54" s="12">
        <v>1996</v>
      </c>
      <c r="I54" s="4"/>
      <c r="J54" s="4"/>
      <c r="K54" s="4"/>
      <c r="L54" s="4"/>
      <c r="M54" s="17"/>
      <c r="N54" s="18"/>
      <c r="O54" s="18"/>
      <c r="P54" s="18"/>
      <c r="Q54" s="18"/>
      <c r="R54" s="17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13" t="s">
        <v>129</v>
      </c>
      <c r="AF54" s="9"/>
    </row>
    <row r="55" spans="1:32">
      <c r="A55" s="14">
        <v>29610050</v>
      </c>
      <c r="B55" s="14"/>
      <c r="C55" s="4"/>
      <c r="D55" s="10" t="s">
        <v>44</v>
      </c>
      <c r="E55" s="11" t="s">
        <v>56</v>
      </c>
      <c r="F55" s="4"/>
      <c r="G55" s="12">
        <v>960291</v>
      </c>
      <c r="H55" s="12">
        <v>2004</v>
      </c>
      <c r="I55" s="4"/>
      <c r="J55" s="4"/>
      <c r="K55" s="4"/>
      <c r="L55" s="4"/>
      <c r="M55" s="17"/>
      <c r="N55" s="18"/>
      <c r="O55" s="18"/>
      <c r="P55" s="18"/>
      <c r="Q55" s="18"/>
      <c r="R55" s="17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13" t="s">
        <v>130</v>
      </c>
      <c r="AF55" s="9"/>
    </row>
    <row r="56" spans="1:32">
      <c r="A56" s="14">
        <v>29610051</v>
      </c>
      <c r="B56" s="14"/>
      <c r="C56" s="4"/>
      <c r="D56" s="10" t="s">
        <v>53</v>
      </c>
      <c r="E56" s="11" t="s">
        <v>54</v>
      </c>
      <c r="F56" s="4"/>
      <c r="G56" s="12">
        <v>675400</v>
      </c>
      <c r="H56" s="12">
        <v>1996</v>
      </c>
      <c r="I56" s="4"/>
      <c r="J56" s="4"/>
      <c r="K56" s="4"/>
      <c r="L56" s="4"/>
      <c r="M56" s="17"/>
      <c r="N56" s="18"/>
      <c r="O56" s="18"/>
      <c r="P56" s="18"/>
      <c r="Q56" s="18"/>
      <c r="R56" s="17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13" t="s">
        <v>131</v>
      </c>
      <c r="AF56" s="9"/>
    </row>
    <row r="57" spans="1:32">
      <c r="A57" s="14">
        <v>29610052</v>
      </c>
      <c r="B57" s="14"/>
      <c r="C57" s="4"/>
      <c r="D57" s="10" t="s">
        <v>53</v>
      </c>
      <c r="E57" s="11" t="s">
        <v>54</v>
      </c>
      <c r="F57" s="4"/>
      <c r="G57" s="12">
        <v>635810</v>
      </c>
      <c r="H57" s="12">
        <v>1995</v>
      </c>
      <c r="I57" s="4"/>
      <c r="J57" s="4"/>
      <c r="K57" s="4"/>
      <c r="L57" s="4"/>
      <c r="M57" s="17"/>
      <c r="N57" s="18"/>
      <c r="O57" s="18"/>
      <c r="P57" s="18"/>
      <c r="Q57" s="18"/>
      <c r="R57" s="17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13" t="s">
        <v>132</v>
      </c>
      <c r="AF57" s="9"/>
    </row>
    <row r="58" spans="1:32">
      <c r="A58" s="14">
        <v>29610053</v>
      </c>
      <c r="B58" s="14"/>
      <c r="C58" s="4"/>
      <c r="D58" s="10" t="s">
        <v>53</v>
      </c>
      <c r="E58" s="11" t="s">
        <v>54</v>
      </c>
      <c r="F58" s="4"/>
      <c r="G58" s="12">
        <v>675310</v>
      </c>
      <c r="H58" s="12">
        <v>1995</v>
      </c>
      <c r="I58" s="4"/>
      <c r="J58" s="4"/>
      <c r="K58" s="4"/>
      <c r="L58" s="4"/>
      <c r="M58" s="17"/>
      <c r="N58" s="18"/>
      <c r="O58" s="18"/>
      <c r="P58" s="18"/>
      <c r="Q58" s="18"/>
      <c r="R58" s="17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13" t="s">
        <v>133</v>
      </c>
      <c r="AF58" s="9"/>
    </row>
    <row r="59" spans="1:32">
      <c r="A59" s="14">
        <v>29610054</v>
      </c>
      <c r="B59" s="14"/>
      <c r="C59" s="4"/>
      <c r="D59" s="10" t="s">
        <v>53</v>
      </c>
      <c r="E59" s="11" t="s">
        <v>57</v>
      </c>
      <c r="F59" s="4"/>
      <c r="G59" s="12">
        <v>141101</v>
      </c>
      <c r="H59" s="12">
        <v>1996</v>
      </c>
      <c r="I59" s="4"/>
      <c r="J59" s="4"/>
      <c r="K59" s="4"/>
      <c r="L59" s="4"/>
      <c r="M59" s="17"/>
      <c r="N59" s="18"/>
      <c r="O59" s="18"/>
      <c r="P59" s="18"/>
      <c r="Q59" s="18"/>
      <c r="R59" s="17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13" t="s">
        <v>134</v>
      </c>
      <c r="AF59" s="9"/>
    </row>
    <row r="60" spans="1:32">
      <c r="A60" s="14">
        <v>29610055</v>
      </c>
      <c r="B60" s="14"/>
      <c r="C60" s="4"/>
      <c r="D60" s="10" t="s">
        <v>53</v>
      </c>
      <c r="E60" s="11"/>
      <c r="F60" s="4"/>
      <c r="G60" s="12">
        <v>34</v>
      </c>
      <c r="H60" s="12"/>
      <c r="I60" s="4"/>
      <c r="J60" s="4"/>
      <c r="K60" s="4"/>
      <c r="L60" s="4"/>
      <c r="M60" s="17"/>
      <c r="N60" s="18"/>
      <c r="O60" s="18"/>
      <c r="P60" s="18"/>
      <c r="Q60" s="18"/>
      <c r="R60" s="17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13" t="s">
        <v>135</v>
      </c>
      <c r="AF60" s="9"/>
    </row>
    <row r="61" spans="1:32">
      <c r="A61" s="14">
        <v>29610056</v>
      </c>
      <c r="B61" s="14"/>
      <c r="C61" s="4"/>
      <c r="D61" s="10" t="s">
        <v>44</v>
      </c>
      <c r="E61" s="11" t="s">
        <v>58</v>
      </c>
      <c r="F61" s="4"/>
      <c r="G61" s="12" t="s">
        <v>70</v>
      </c>
      <c r="H61" s="12">
        <v>2005</v>
      </c>
      <c r="I61" s="4"/>
      <c r="J61" s="4"/>
      <c r="K61" s="4"/>
      <c r="L61" s="4"/>
      <c r="M61" s="17">
        <v>100000</v>
      </c>
      <c r="N61" s="18"/>
      <c r="O61" s="18"/>
      <c r="P61" s="18"/>
      <c r="Q61" s="17">
        <v>110000</v>
      </c>
      <c r="R61" s="17">
        <v>10000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13" t="s">
        <v>136</v>
      </c>
      <c r="AF61" s="9"/>
    </row>
    <row r="62" spans="1:32">
      <c r="A62" s="14">
        <v>29610057</v>
      </c>
      <c r="B62" s="14"/>
      <c r="C62" s="4"/>
      <c r="D62" s="10" t="s">
        <v>44</v>
      </c>
      <c r="E62" s="11" t="s">
        <v>45</v>
      </c>
      <c r="F62" s="4"/>
      <c r="G62" s="12">
        <v>951193</v>
      </c>
      <c r="H62" s="12">
        <v>1999</v>
      </c>
      <c r="I62" s="4"/>
      <c r="J62" s="4"/>
      <c r="K62" s="4"/>
      <c r="L62" s="4"/>
      <c r="M62" s="17"/>
      <c r="N62" s="18"/>
      <c r="O62" s="18"/>
      <c r="P62" s="18"/>
      <c r="Q62" s="18"/>
      <c r="R62" s="17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13" t="s">
        <v>137</v>
      </c>
      <c r="AF62" s="9" t="s">
        <v>169</v>
      </c>
    </row>
    <row r="63" spans="1:32">
      <c r="A63" s="14">
        <v>29610058</v>
      </c>
      <c r="B63" s="14"/>
      <c r="C63" s="4"/>
      <c r="D63" s="10" t="s">
        <v>40</v>
      </c>
      <c r="E63" s="11" t="s">
        <v>41</v>
      </c>
      <c r="F63" s="4"/>
      <c r="G63" s="12">
        <v>8072</v>
      </c>
      <c r="H63" s="12">
        <v>1999</v>
      </c>
      <c r="I63" s="4"/>
      <c r="J63" s="4"/>
      <c r="K63" s="4"/>
      <c r="L63" s="4"/>
      <c r="M63" s="17"/>
      <c r="N63" s="18"/>
      <c r="O63" s="18"/>
      <c r="P63" s="18"/>
      <c r="Q63" s="18"/>
      <c r="R63" s="17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13" t="s">
        <v>138</v>
      </c>
      <c r="AF63" s="9"/>
    </row>
    <row r="64" spans="1:32">
      <c r="A64" s="14">
        <v>29610059</v>
      </c>
      <c r="B64" s="14"/>
      <c r="C64" s="4"/>
      <c r="D64" s="10" t="s">
        <v>40</v>
      </c>
      <c r="E64" s="11" t="s">
        <v>41</v>
      </c>
      <c r="F64" s="4"/>
      <c r="G64" s="12">
        <v>8210</v>
      </c>
      <c r="H64" s="12">
        <v>2001</v>
      </c>
      <c r="I64" s="4"/>
      <c r="J64" s="4"/>
      <c r="K64" s="4"/>
      <c r="L64" s="4"/>
      <c r="M64" s="17"/>
      <c r="N64" s="18"/>
      <c r="O64" s="18"/>
      <c r="P64" s="18"/>
      <c r="Q64" s="18"/>
      <c r="R64" s="17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13" t="s">
        <v>139</v>
      </c>
      <c r="AF64" s="9"/>
    </row>
    <row r="65" spans="1:32">
      <c r="A65" s="14">
        <v>29610060</v>
      </c>
      <c r="B65" s="14"/>
      <c r="C65" s="4"/>
      <c r="D65" s="10" t="s">
        <v>44</v>
      </c>
      <c r="E65" s="11" t="s">
        <v>58</v>
      </c>
      <c r="F65" s="4"/>
      <c r="G65" s="12" t="s">
        <v>71</v>
      </c>
      <c r="H65" s="12">
        <v>2004</v>
      </c>
      <c r="I65" s="4"/>
      <c r="J65" s="4"/>
      <c r="K65" s="4"/>
      <c r="L65" s="4"/>
      <c r="M65" s="17">
        <v>100000</v>
      </c>
      <c r="N65" s="18"/>
      <c r="O65" s="18"/>
      <c r="P65" s="18"/>
      <c r="Q65" s="17">
        <v>110000</v>
      </c>
      <c r="R65" s="17">
        <v>10000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13" t="s">
        <v>140</v>
      </c>
      <c r="AF65" s="9"/>
    </row>
    <row r="66" spans="1:32">
      <c r="A66" s="14">
        <v>29610061</v>
      </c>
      <c r="B66" s="14"/>
      <c r="C66" s="4"/>
      <c r="D66" s="10" t="s">
        <v>31</v>
      </c>
      <c r="E66" s="11"/>
      <c r="F66" s="4"/>
      <c r="G66" s="12" t="s">
        <v>72</v>
      </c>
      <c r="H66" s="12"/>
      <c r="I66" s="4"/>
      <c r="J66" s="4"/>
      <c r="K66" s="4"/>
      <c r="L66" s="4"/>
      <c r="M66" s="17"/>
      <c r="N66" s="18"/>
      <c r="O66" s="18"/>
      <c r="P66" s="18"/>
      <c r="Q66" s="18"/>
      <c r="R66" s="17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13" t="s">
        <v>141</v>
      </c>
      <c r="AF66" s="9"/>
    </row>
    <row r="67" spans="1:32">
      <c r="A67" s="14">
        <v>29610062</v>
      </c>
      <c r="B67" s="14"/>
      <c r="C67" s="4"/>
      <c r="D67" s="10" t="s">
        <v>31</v>
      </c>
      <c r="E67" s="11"/>
      <c r="F67" s="4"/>
      <c r="G67" s="12" t="s">
        <v>73</v>
      </c>
      <c r="H67" s="12"/>
      <c r="I67" s="4"/>
      <c r="J67" s="4"/>
      <c r="K67" s="4"/>
      <c r="L67" s="4"/>
      <c r="M67" s="17"/>
      <c r="N67" s="18"/>
      <c r="O67" s="18"/>
      <c r="P67" s="18"/>
      <c r="Q67" s="18"/>
      <c r="R67" s="17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13" t="s">
        <v>142</v>
      </c>
      <c r="AF67" s="9"/>
    </row>
    <row r="68" spans="1:32">
      <c r="A68" s="14">
        <v>29610063</v>
      </c>
      <c r="B68" s="14"/>
      <c r="C68" s="4"/>
      <c r="D68" s="10" t="s">
        <v>31</v>
      </c>
      <c r="E68" s="11"/>
      <c r="F68" s="4"/>
      <c r="G68" s="12" t="s">
        <v>74</v>
      </c>
      <c r="H68" s="12"/>
      <c r="I68" s="4"/>
      <c r="J68" s="4"/>
      <c r="K68" s="4"/>
      <c r="L68" s="4"/>
      <c r="M68" s="17"/>
      <c r="N68" s="18"/>
      <c r="O68" s="18"/>
      <c r="P68" s="18"/>
      <c r="Q68" s="18"/>
      <c r="R68" s="17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13" t="s">
        <v>143</v>
      </c>
      <c r="AF68" s="9"/>
    </row>
    <row r="69" spans="1:32">
      <c r="A69" s="14">
        <v>29610064</v>
      </c>
      <c r="B69" s="14"/>
      <c r="C69" s="4"/>
      <c r="D69" s="10" t="s">
        <v>59</v>
      </c>
      <c r="E69" s="11" t="s">
        <v>60</v>
      </c>
      <c r="F69" s="4"/>
      <c r="G69" s="12" t="s">
        <v>75</v>
      </c>
      <c r="H69" s="12">
        <v>1996</v>
      </c>
      <c r="I69" s="4"/>
      <c r="J69" s="4"/>
      <c r="K69" s="4"/>
      <c r="L69" s="4"/>
      <c r="M69" s="17">
        <v>10000</v>
      </c>
      <c r="N69" s="18"/>
      <c r="O69" s="18"/>
      <c r="P69" s="18"/>
      <c r="Q69" s="17">
        <v>15000</v>
      </c>
      <c r="R69" s="17">
        <v>5000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13" t="s">
        <v>144</v>
      </c>
      <c r="AF69" s="9" t="s">
        <v>170</v>
      </c>
    </row>
    <row r="70" spans="1:32">
      <c r="A70" s="14">
        <v>29610065</v>
      </c>
      <c r="B70" s="14"/>
      <c r="C70" s="4"/>
      <c r="D70" s="10" t="s">
        <v>59</v>
      </c>
      <c r="E70" s="11" t="s">
        <v>60</v>
      </c>
      <c r="F70" s="4"/>
      <c r="G70" s="12" t="s">
        <v>76</v>
      </c>
      <c r="H70" s="12">
        <v>1996</v>
      </c>
      <c r="I70" s="4"/>
      <c r="J70" s="4"/>
      <c r="K70" s="4"/>
      <c r="L70" s="4"/>
      <c r="M70" s="17">
        <v>10000</v>
      </c>
      <c r="N70" s="18"/>
      <c r="O70" s="18"/>
      <c r="P70" s="18"/>
      <c r="Q70" s="17">
        <v>15000</v>
      </c>
      <c r="R70" s="17">
        <v>5000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13" t="s">
        <v>145</v>
      </c>
      <c r="AF70" s="9" t="s">
        <v>170</v>
      </c>
    </row>
    <row r="71" spans="1:32">
      <c r="A71" s="14">
        <v>29610066</v>
      </c>
      <c r="B71" s="14"/>
      <c r="C71" s="4"/>
      <c r="D71" s="10" t="s">
        <v>59</v>
      </c>
      <c r="E71" s="11" t="s">
        <v>60</v>
      </c>
      <c r="F71" s="4"/>
      <c r="G71" s="12" t="s">
        <v>77</v>
      </c>
      <c r="H71" s="7">
        <v>2006</v>
      </c>
      <c r="I71" s="4"/>
      <c r="J71" s="4"/>
      <c r="K71" s="4"/>
      <c r="L71" s="4"/>
      <c r="M71" s="17">
        <v>10000</v>
      </c>
      <c r="N71" s="18"/>
      <c r="O71" s="18"/>
      <c r="P71" s="18"/>
      <c r="Q71" s="17">
        <v>15000</v>
      </c>
      <c r="R71" s="17">
        <v>5000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13" t="s">
        <v>146</v>
      </c>
      <c r="AF71" s="9" t="s">
        <v>170</v>
      </c>
    </row>
    <row r="72" spans="1:32">
      <c r="A72" s="14">
        <v>29610067</v>
      </c>
      <c r="B72" s="14"/>
      <c r="C72" s="4"/>
      <c r="D72" s="10" t="s">
        <v>59</v>
      </c>
      <c r="E72" s="11" t="s">
        <v>60</v>
      </c>
      <c r="F72" s="4"/>
      <c r="G72" s="12" t="s">
        <v>78</v>
      </c>
      <c r="H72" s="12">
        <v>1996</v>
      </c>
      <c r="I72" s="4"/>
      <c r="J72" s="4"/>
      <c r="K72" s="4"/>
      <c r="L72" s="4"/>
      <c r="M72" s="17">
        <v>10000</v>
      </c>
      <c r="N72" s="18"/>
      <c r="O72" s="18"/>
      <c r="P72" s="18"/>
      <c r="Q72" s="17">
        <v>15000</v>
      </c>
      <c r="R72" s="17">
        <v>5000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13" t="s">
        <v>147</v>
      </c>
      <c r="AF72" s="9" t="s">
        <v>170</v>
      </c>
    </row>
    <row r="73" spans="1:32">
      <c r="A73" s="14">
        <v>29610068</v>
      </c>
      <c r="B73" s="14"/>
      <c r="C73" s="4"/>
      <c r="D73" s="10" t="s">
        <v>59</v>
      </c>
      <c r="E73" s="11" t="s">
        <v>60</v>
      </c>
      <c r="F73" s="4"/>
      <c r="G73" s="12" t="s">
        <v>79</v>
      </c>
      <c r="H73" s="12">
        <v>1996</v>
      </c>
      <c r="I73" s="4"/>
      <c r="J73" s="4"/>
      <c r="K73" s="4"/>
      <c r="L73" s="4"/>
      <c r="M73" s="17">
        <v>10000</v>
      </c>
      <c r="N73" s="18"/>
      <c r="O73" s="18"/>
      <c r="P73" s="18"/>
      <c r="Q73" s="17">
        <v>15000</v>
      </c>
      <c r="R73" s="17">
        <v>5000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13" t="s">
        <v>148</v>
      </c>
      <c r="AF73" s="9" t="s">
        <v>170</v>
      </c>
    </row>
    <row r="74" spans="1:32">
      <c r="A74" s="14">
        <v>29610069</v>
      </c>
      <c r="B74" s="14"/>
      <c r="C74" s="4"/>
      <c r="D74" s="10">
        <v>0</v>
      </c>
      <c r="E74" s="11" t="s">
        <v>61</v>
      </c>
      <c r="F74" s="4"/>
      <c r="G74" s="12">
        <v>17334</v>
      </c>
      <c r="H74" s="12"/>
      <c r="I74" s="4"/>
      <c r="J74" s="4"/>
      <c r="K74" s="4"/>
      <c r="L74" s="4"/>
      <c r="M74" s="17"/>
      <c r="N74" s="18"/>
      <c r="O74" s="18"/>
      <c r="P74" s="18"/>
      <c r="Q74" s="18"/>
      <c r="R74" s="17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13" t="s">
        <v>149</v>
      </c>
      <c r="AF74" s="9"/>
    </row>
    <row r="75" spans="1:32">
      <c r="A75" s="14">
        <v>29610070</v>
      </c>
      <c r="B75" s="14"/>
      <c r="C75" s="4"/>
      <c r="D75" s="10">
        <v>0</v>
      </c>
      <c r="E75" s="11" t="s">
        <v>62</v>
      </c>
      <c r="F75" s="4"/>
      <c r="G75" s="12">
        <v>611189</v>
      </c>
      <c r="H75" s="12"/>
      <c r="I75" s="4"/>
      <c r="J75" s="4"/>
      <c r="K75" s="4"/>
      <c r="L75" s="4"/>
      <c r="M75" s="17"/>
      <c r="N75" s="18"/>
      <c r="O75" s="18"/>
      <c r="P75" s="18"/>
      <c r="Q75" s="18"/>
      <c r="R75" s="17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13" t="s">
        <v>150</v>
      </c>
      <c r="AF75" s="13"/>
    </row>
    <row r="76" spans="1:32">
      <c r="A76" s="14">
        <v>29610071</v>
      </c>
      <c r="B76" s="14"/>
      <c r="C76" s="4"/>
      <c r="D76" s="10" t="s">
        <v>44</v>
      </c>
      <c r="E76" s="11" t="s">
        <v>56</v>
      </c>
      <c r="F76" s="4"/>
      <c r="G76" s="12">
        <v>951190</v>
      </c>
      <c r="H76" s="12">
        <v>1995</v>
      </c>
      <c r="I76" s="4"/>
      <c r="J76" s="4"/>
      <c r="K76" s="4"/>
      <c r="L76" s="4"/>
      <c r="M76" s="17"/>
      <c r="N76" s="18"/>
      <c r="O76" s="18"/>
      <c r="P76" s="18"/>
      <c r="Q76" s="18"/>
      <c r="R76" s="17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13" t="s">
        <v>151</v>
      </c>
      <c r="AF76" s="9"/>
    </row>
  </sheetData>
  <autoFilter ref="A5:AF5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zoomScaleNormal="100" workbookViewId="0">
      <pane ySplit="2" topLeftCell="A3" activePane="bottomLeft" state="frozen"/>
      <selection activeCell="J1" sqref="J1"/>
      <selection pane="bottomLeft" activeCell="M8" sqref="M8"/>
    </sheetView>
  </sheetViews>
  <sheetFormatPr defaultRowHeight="16.5"/>
  <cols>
    <col min="7" max="7" width="9" customWidth="1"/>
    <col min="14" max="14" width="9.125" style="15" bestFit="1" customWidth="1"/>
    <col min="15" max="15" width="10.875" style="15" bestFit="1" customWidth="1"/>
    <col min="16" max="16" width="17.75" bestFit="1" customWidth="1"/>
    <col min="17" max="17" width="6" bestFit="1" customWidth="1"/>
    <col min="18" max="18" width="16.375" bestFit="1" customWidth="1"/>
    <col min="19" max="19" width="25.375" bestFit="1" customWidth="1"/>
    <col min="20" max="20" width="10.875" bestFit="1" customWidth="1"/>
    <col min="21" max="21" width="11.75" bestFit="1" customWidth="1"/>
    <col min="22" max="22" width="11.625" bestFit="1" customWidth="1"/>
  </cols>
  <sheetData>
    <row r="1" spans="1:33">
      <c r="A1" t="s">
        <v>175</v>
      </c>
      <c r="D1" s="1"/>
      <c r="M1" s="15">
        <f t="shared" ref="M1" si="0">SUBTOTAL(9,M3:M99)</f>
        <v>30</v>
      </c>
      <c r="O1" s="15">
        <f>SUBTOTAL(9,O3:O99)</f>
        <v>3474000</v>
      </c>
      <c r="P1" t="s">
        <v>176</v>
      </c>
    </row>
    <row r="2" spans="1:33" ht="38.25">
      <c r="A2" s="2" t="s">
        <v>171</v>
      </c>
      <c r="B2" s="2" t="s">
        <v>173</v>
      </c>
      <c r="C2" s="2" t="s">
        <v>177</v>
      </c>
      <c r="D2" s="2" t="s">
        <v>178</v>
      </c>
      <c r="E2" s="2" t="s">
        <v>179</v>
      </c>
      <c r="F2" s="2" t="s">
        <v>180</v>
      </c>
      <c r="G2" s="2" t="s">
        <v>181</v>
      </c>
      <c r="H2" s="2" t="s">
        <v>182</v>
      </c>
      <c r="I2" s="2" t="s">
        <v>183</v>
      </c>
      <c r="J2" s="2" t="s">
        <v>184</v>
      </c>
      <c r="K2" s="2" t="s">
        <v>185</v>
      </c>
      <c r="L2" s="2" t="s">
        <v>186</v>
      </c>
      <c r="M2" s="2" t="s">
        <v>187</v>
      </c>
      <c r="N2" s="16" t="s">
        <v>188</v>
      </c>
      <c r="O2" s="16" t="s">
        <v>189</v>
      </c>
      <c r="P2" s="20" t="s">
        <v>190</v>
      </c>
      <c r="Q2" s="20" t="s">
        <v>191</v>
      </c>
      <c r="R2" s="20" t="s">
        <v>192</v>
      </c>
      <c r="S2" s="20" t="s">
        <v>193</v>
      </c>
      <c r="T2" s="20" t="s">
        <v>194</v>
      </c>
      <c r="U2" s="20" t="s">
        <v>195</v>
      </c>
      <c r="V2" s="20" t="s">
        <v>196</v>
      </c>
      <c r="W2" s="21" t="s">
        <v>197</v>
      </c>
      <c r="X2" s="21" t="s">
        <v>198</v>
      </c>
      <c r="Y2" s="21" t="s">
        <v>199</v>
      </c>
      <c r="Z2" s="22" t="s">
        <v>200</v>
      </c>
      <c r="AA2" s="22" t="s">
        <v>201</v>
      </c>
      <c r="AB2" s="21" t="s">
        <v>202</v>
      </c>
      <c r="AC2" s="22" t="s">
        <v>203</v>
      </c>
      <c r="AD2" s="21" t="s">
        <v>204</v>
      </c>
      <c r="AE2" s="23" t="s">
        <v>185</v>
      </c>
      <c r="AF2" s="23" t="s">
        <v>260</v>
      </c>
      <c r="AG2" s="23" t="s">
        <v>261</v>
      </c>
    </row>
    <row r="3" spans="1:33">
      <c r="A3" s="31">
        <v>29610001</v>
      </c>
      <c r="B3" s="31"/>
      <c r="C3" s="32"/>
      <c r="D3" s="25" t="s">
        <v>31</v>
      </c>
      <c r="E3" s="26" t="s">
        <v>32</v>
      </c>
      <c r="F3" s="32"/>
      <c r="G3" s="27" t="s">
        <v>63</v>
      </c>
      <c r="H3" s="27">
        <v>2007</v>
      </c>
      <c r="I3" s="31"/>
      <c r="J3" s="31"/>
      <c r="K3" s="31"/>
      <c r="L3" s="31"/>
      <c r="M3" s="31">
        <v>1</v>
      </c>
      <c r="N3" s="33">
        <v>6000</v>
      </c>
      <c r="O3" s="33">
        <f>M3*N3</f>
        <v>6000</v>
      </c>
      <c r="P3" s="24" t="s">
        <v>262</v>
      </c>
      <c r="Q3" s="24" t="s">
        <v>254</v>
      </c>
      <c r="R3" s="24" t="s">
        <v>255</v>
      </c>
      <c r="S3" s="24" t="s">
        <v>256</v>
      </c>
      <c r="T3" s="24" t="s">
        <v>257</v>
      </c>
      <c r="U3" s="24" t="s">
        <v>258</v>
      </c>
      <c r="V3" s="24" t="s">
        <v>259</v>
      </c>
      <c r="W3" s="31"/>
      <c r="X3" s="31"/>
      <c r="Y3" s="31"/>
      <c r="Z3" s="31"/>
      <c r="AA3" s="31"/>
      <c r="AB3" s="31"/>
      <c r="AC3" s="31"/>
      <c r="AD3" s="31"/>
      <c r="AE3" s="31"/>
      <c r="AF3" s="31">
        <v>1</v>
      </c>
      <c r="AG3" s="31" t="s">
        <v>81</v>
      </c>
    </row>
    <row r="4" spans="1:33">
      <c r="A4" s="31">
        <v>29610002</v>
      </c>
      <c r="B4" s="31"/>
      <c r="C4" s="32"/>
      <c r="D4" s="25" t="s">
        <v>31</v>
      </c>
      <c r="E4" s="26" t="s">
        <v>32</v>
      </c>
      <c r="F4" s="32"/>
      <c r="G4" s="27" t="s">
        <v>64</v>
      </c>
      <c r="H4" s="27">
        <v>2007</v>
      </c>
      <c r="I4" s="31"/>
      <c r="J4" s="31"/>
      <c r="K4" s="31"/>
      <c r="L4" s="31"/>
      <c r="M4" s="31">
        <v>1</v>
      </c>
      <c r="N4" s="33">
        <v>6000</v>
      </c>
      <c r="O4" s="33">
        <f t="shared" ref="O4:O32" si="1">M4*N4</f>
        <v>6000</v>
      </c>
      <c r="P4" s="24" t="s">
        <v>262</v>
      </c>
      <c r="Q4" s="24" t="s">
        <v>254</v>
      </c>
      <c r="R4" s="24" t="s">
        <v>255</v>
      </c>
      <c r="S4" s="24" t="s">
        <v>256</v>
      </c>
      <c r="T4" s="24" t="s">
        <v>257</v>
      </c>
      <c r="U4" s="24" t="s">
        <v>258</v>
      </c>
      <c r="V4" s="24" t="s">
        <v>259</v>
      </c>
      <c r="W4" s="31"/>
      <c r="X4" s="31"/>
      <c r="Y4" s="31"/>
      <c r="Z4" s="31"/>
      <c r="AA4" s="31"/>
      <c r="AB4" s="31"/>
      <c r="AC4" s="31"/>
      <c r="AD4" s="31"/>
      <c r="AE4" s="31"/>
      <c r="AF4" s="31">
        <v>2</v>
      </c>
      <c r="AG4" s="31" t="s">
        <v>82</v>
      </c>
    </row>
    <row r="5" spans="1:33">
      <c r="A5" s="31">
        <v>29610003</v>
      </c>
      <c r="B5" s="31"/>
      <c r="C5" s="32">
        <v>20438</v>
      </c>
      <c r="D5" s="25" t="s">
        <v>33</v>
      </c>
      <c r="E5" s="26" t="s">
        <v>34</v>
      </c>
      <c r="F5" s="32"/>
      <c r="G5" s="27">
        <v>3636</v>
      </c>
      <c r="H5" s="27">
        <v>1995</v>
      </c>
      <c r="I5" s="31"/>
      <c r="J5" s="31"/>
      <c r="K5" s="31"/>
      <c r="L5" s="31"/>
      <c r="M5" s="31">
        <v>1</v>
      </c>
      <c r="N5" s="33">
        <v>150000</v>
      </c>
      <c r="O5" s="33">
        <f t="shared" si="1"/>
        <v>150000</v>
      </c>
      <c r="P5" s="24" t="s">
        <v>263</v>
      </c>
      <c r="Q5" s="24" t="s">
        <v>254</v>
      </c>
      <c r="R5" s="24" t="s">
        <v>255</v>
      </c>
      <c r="S5" s="24" t="s">
        <v>256</v>
      </c>
      <c r="T5" s="24" t="s">
        <v>257</v>
      </c>
      <c r="U5" s="24" t="s">
        <v>258</v>
      </c>
      <c r="V5" s="24" t="s">
        <v>259</v>
      </c>
      <c r="W5" s="31"/>
      <c r="X5" s="31"/>
      <c r="Y5" s="31"/>
      <c r="Z5" s="31"/>
      <c r="AA5" s="31"/>
      <c r="AB5" s="31"/>
      <c r="AC5" s="31"/>
      <c r="AD5" s="31"/>
      <c r="AE5" s="31"/>
      <c r="AF5" s="31">
        <v>3</v>
      </c>
      <c r="AG5" s="31" t="s">
        <v>217</v>
      </c>
    </row>
    <row r="6" spans="1:33">
      <c r="A6" s="31">
        <v>29610004</v>
      </c>
      <c r="B6" s="31"/>
      <c r="C6" s="32">
        <v>20437</v>
      </c>
      <c r="D6" s="25" t="s">
        <v>33</v>
      </c>
      <c r="E6" s="26" t="s">
        <v>34</v>
      </c>
      <c r="F6" s="32"/>
      <c r="G6" s="27">
        <v>3850</v>
      </c>
      <c r="H6" s="27">
        <v>1995</v>
      </c>
      <c r="I6" s="31"/>
      <c r="J6" s="31"/>
      <c r="K6" s="31"/>
      <c r="L6" s="31"/>
      <c r="M6" s="31">
        <v>1</v>
      </c>
      <c r="N6" s="33">
        <v>280000</v>
      </c>
      <c r="O6" s="33">
        <f t="shared" si="1"/>
        <v>280000</v>
      </c>
      <c r="P6" s="24" t="s">
        <v>263</v>
      </c>
      <c r="Q6" s="24" t="s">
        <v>254</v>
      </c>
      <c r="R6" s="24" t="s">
        <v>255</v>
      </c>
      <c r="S6" s="24" t="s">
        <v>256</v>
      </c>
      <c r="T6" s="24" t="s">
        <v>257</v>
      </c>
      <c r="U6" s="24" t="s">
        <v>258</v>
      </c>
      <c r="V6" s="24" t="s">
        <v>259</v>
      </c>
      <c r="W6" s="31"/>
      <c r="X6" s="31"/>
      <c r="Y6" s="31"/>
      <c r="Z6" s="31"/>
      <c r="AA6" s="31"/>
      <c r="AB6" s="31"/>
      <c r="AC6" s="31"/>
      <c r="AD6" s="31"/>
      <c r="AE6" s="31"/>
      <c r="AF6" s="31">
        <v>4</v>
      </c>
      <c r="AG6" s="31" t="s">
        <v>220</v>
      </c>
    </row>
    <row r="7" spans="1:33">
      <c r="A7" s="31">
        <v>29610005</v>
      </c>
      <c r="B7" s="31"/>
      <c r="C7" s="32"/>
      <c r="D7" s="25" t="s">
        <v>35</v>
      </c>
      <c r="E7" s="26" t="s">
        <v>36</v>
      </c>
      <c r="F7" s="32"/>
      <c r="G7" s="27">
        <v>5281</v>
      </c>
      <c r="H7" s="27">
        <v>1999</v>
      </c>
      <c r="I7" s="31"/>
      <c r="J7" s="31"/>
      <c r="K7" s="31"/>
      <c r="L7" s="31"/>
      <c r="M7" s="31">
        <v>1</v>
      </c>
      <c r="N7" s="33">
        <v>500000</v>
      </c>
      <c r="O7" s="33">
        <f t="shared" si="1"/>
        <v>500000</v>
      </c>
      <c r="P7" s="24" t="s">
        <v>263</v>
      </c>
      <c r="Q7" s="24" t="s">
        <v>254</v>
      </c>
      <c r="R7" s="24" t="s">
        <v>255</v>
      </c>
      <c r="S7" s="24" t="s">
        <v>256</v>
      </c>
      <c r="T7" s="24" t="s">
        <v>257</v>
      </c>
      <c r="U7" s="24" t="s">
        <v>258</v>
      </c>
      <c r="V7" s="24" t="s">
        <v>259</v>
      </c>
      <c r="W7" s="31"/>
      <c r="X7" s="31"/>
      <c r="Y7" s="31"/>
      <c r="Z7" s="31"/>
      <c r="AA7" s="31"/>
      <c r="AB7" s="31"/>
      <c r="AC7" s="31"/>
      <c r="AD7" s="31"/>
      <c r="AE7" s="31"/>
      <c r="AF7" s="31">
        <v>5</v>
      </c>
      <c r="AG7" s="31" t="s">
        <v>85</v>
      </c>
    </row>
    <row r="8" spans="1:33">
      <c r="A8" s="31">
        <v>29610007</v>
      </c>
      <c r="B8" s="31"/>
      <c r="C8" s="32"/>
      <c r="D8" s="25" t="s">
        <v>35</v>
      </c>
      <c r="E8" s="26" t="s">
        <v>39</v>
      </c>
      <c r="F8" s="32"/>
      <c r="G8" s="27">
        <v>9298</v>
      </c>
      <c r="H8" s="27">
        <v>2000</v>
      </c>
      <c r="I8" s="32"/>
      <c r="J8" s="32"/>
      <c r="K8" s="31"/>
      <c r="L8" s="31"/>
      <c r="M8" s="31">
        <v>1</v>
      </c>
      <c r="N8" s="33">
        <v>500000</v>
      </c>
      <c r="O8" s="33">
        <f t="shared" si="1"/>
        <v>500000</v>
      </c>
      <c r="P8" s="24" t="s">
        <v>263</v>
      </c>
      <c r="Q8" s="24" t="s">
        <v>254</v>
      </c>
      <c r="R8" s="24" t="s">
        <v>255</v>
      </c>
      <c r="S8" s="24" t="s">
        <v>256</v>
      </c>
      <c r="T8" s="24" t="s">
        <v>257</v>
      </c>
      <c r="U8" s="24" t="s">
        <v>258</v>
      </c>
      <c r="V8" s="24" t="s">
        <v>259</v>
      </c>
      <c r="W8" s="31"/>
      <c r="X8" s="31"/>
      <c r="Y8" s="31"/>
      <c r="Z8" s="31"/>
      <c r="AA8" s="31"/>
      <c r="AB8" s="31"/>
      <c r="AC8" s="31"/>
      <c r="AD8" s="31"/>
      <c r="AE8" s="31"/>
      <c r="AF8" s="31">
        <v>7</v>
      </c>
      <c r="AG8" s="31" t="s">
        <v>87</v>
      </c>
    </row>
    <row r="9" spans="1:33">
      <c r="A9" s="31">
        <v>29610009</v>
      </c>
      <c r="B9" s="31"/>
      <c r="C9" s="32"/>
      <c r="D9" s="25" t="s">
        <v>35</v>
      </c>
      <c r="E9" s="26" t="s">
        <v>36</v>
      </c>
      <c r="F9" s="32"/>
      <c r="G9" s="27">
        <v>4297</v>
      </c>
      <c r="H9" s="27">
        <v>2000</v>
      </c>
      <c r="I9" s="32"/>
      <c r="J9" s="32"/>
      <c r="K9" s="31"/>
      <c r="L9" s="31"/>
      <c r="M9" s="31">
        <v>1</v>
      </c>
      <c r="N9" s="33">
        <v>500000</v>
      </c>
      <c r="O9" s="33">
        <f t="shared" si="1"/>
        <v>500000</v>
      </c>
      <c r="P9" s="24" t="s">
        <v>263</v>
      </c>
      <c r="Q9" s="24" t="s">
        <v>254</v>
      </c>
      <c r="R9" s="24" t="s">
        <v>255</v>
      </c>
      <c r="S9" s="24" t="s">
        <v>256</v>
      </c>
      <c r="T9" s="24" t="s">
        <v>257</v>
      </c>
      <c r="U9" s="24" t="s">
        <v>258</v>
      </c>
      <c r="V9" s="24" t="s">
        <v>259</v>
      </c>
      <c r="W9" s="31"/>
      <c r="X9" s="31"/>
      <c r="Y9" s="31"/>
      <c r="Z9" s="31"/>
      <c r="AA9" s="31"/>
      <c r="AB9" s="31"/>
      <c r="AC9" s="31"/>
      <c r="AD9" s="31"/>
      <c r="AE9" s="31"/>
      <c r="AF9" s="31">
        <v>9</v>
      </c>
      <c r="AG9" s="31" t="s">
        <v>224</v>
      </c>
    </row>
    <row r="10" spans="1:33">
      <c r="A10" s="31">
        <v>29610011</v>
      </c>
      <c r="B10" s="31"/>
      <c r="C10" s="32"/>
      <c r="D10" s="25" t="s">
        <v>42</v>
      </c>
      <c r="E10" s="26" t="s">
        <v>43</v>
      </c>
      <c r="F10" s="32"/>
      <c r="G10" s="27" t="s">
        <v>67</v>
      </c>
      <c r="H10" s="27">
        <v>2000</v>
      </c>
      <c r="I10" s="32"/>
      <c r="J10" s="32"/>
      <c r="K10" s="31"/>
      <c r="L10" s="31"/>
      <c r="M10" s="31">
        <v>1</v>
      </c>
      <c r="N10" s="33">
        <v>600000</v>
      </c>
      <c r="O10" s="33">
        <f t="shared" si="1"/>
        <v>600000</v>
      </c>
      <c r="P10" s="24" t="s">
        <v>263</v>
      </c>
      <c r="Q10" s="24" t="s">
        <v>254</v>
      </c>
      <c r="R10" s="24" t="s">
        <v>255</v>
      </c>
      <c r="S10" s="24" t="s">
        <v>256</v>
      </c>
      <c r="T10" s="24" t="s">
        <v>257</v>
      </c>
      <c r="U10" s="24" t="s">
        <v>258</v>
      </c>
      <c r="V10" s="24" t="s">
        <v>259</v>
      </c>
      <c r="W10" s="31"/>
      <c r="X10" s="31"/>
      <c r="Y10" s="31"/>
      <c r="Z10" s="31"/>
      <c r="AA10" s="31"/>
      <c r="AB10" s="31"/>
      <c r="AC10" s="31"/>
      <c r="AD10" s="31"/>
      <c r="AE10" s="31"/>
      <c r="AF10" s="31">
        <v>12</v>
      </c>
      <c r="AG10" s="31" t="s">
        <v>91</v>
      </c>
    </row>
    <row r="11" spans="1:33">
      <c r="A11" s="31">
        <v>29610013</v>
      </c>
      <c r="B11" s="31"/>
      <c r="C11" s="32"/>
      <c r="D11" s="25" t="s">
        <v>33</v>
      </c>
      <c r="E11" s="26" t="s">
        <v>46</v>
      </c>
      <c r="F11" s="32"/>
      <c r="G11" s="27">
        <v>6596</v>
      </c>
      <c r="H11" s="27">
        <v>1995</v>
      </c>
      <c r="I11" s="32"/>
      <c r="J11" s="32"/>
      <c r="K11" s="31"/>
      <c r="L11" s="31"/>
      <c r="M11" s="31">
        <v>1</v>
      </c>
      <c r="N11" s="33">
        <v>8000</v>
      </c>
      <c r="O11" s="33">
        <f t="shared" si="1"/>
        <v>8000</v>
      </c>
      <c r="P11" s="24" t="s">
        <v>263</v>
      </c>
      <c r="Q11" s="24" t="s">
        <v>254</v>
      </c>
      <c r="R11" s="24" t="s">
        <v>255</v>
      </c>
      <c r="S11" s="24" t="s">
        <v>256</v>
      </c>
      <c r="T11" s="24" t="s">
        <v>257</v>
      </c>
      <c r="U11" s="24" t="s">
        <v>258</v>
      </c>
      <c r="V11" s="24" t="s">
        <v>259</v>
      </c>
      <c r="W11" s="31"/>
      <c r="X11" s="31"/>
      <c r="Y11" s="31"/>
      <c r="Z11" s="31"/>
      <c r="AA11" s="31"/>
      <c r="AB11" s="31"/>
      <c r="AC11" s="31"/>
      <c r="AD11" s="31"/>
      <c r="AE11" s="31"/>
      <c r="AF11" s="31">
        <v>14</v>
      </c>
      <c r="AG11" s="31" t="s">
        <v>228</v>
      </c>
    </row>
    <row r="12" spans="1:33">
      <c r="A12" s="31">
        <v>29610014</v>
      </c>
      <c r="B12" s="31"/>
      <c r="C12" s="32"/>
      <c r="D12" s="25" t="s">
        <v>33</v>
      </c>
      <c r="E12" s="26" t="s">
        <v>46</v>
      </c>
      <c r="F12" s="32"/>
      <c r="G12" s="27">
        <v>6619</v>
      </c>
      <c r="H12" s="27">
        <v>1995</v>
      </c>
      <c r="I12" s="32"/>
      <c r="J12" s="32"/>
      <c r="K12" s="31"/>
      <c r="L12" s="31"/>
      <c r="M12" s="31">
        <v>1</v>
      </c>
      <c r="N12" s="33">
        <v>8000</v>
      </c>
      <c r="O12" s="33">
        <f t="shared" si="1"/>
        <v>8000</v>
      </c>
      <c r="P12" s="24" t="s">
        <v>263</v>
      </c>
      <c r="Q12" s="24" t="s">
        <v>254</v>
      </c>
      <c r="R12" s="24" t="s">
        <v>255</v>
      </c>
      <c r="S12" s="24" t="s">
        <v>256</v>
      </c>
      <c r="T12" s="24" t="s">
        <v>257</v>
      </c>
      <c r="U12" s="24" t="s">
        <v>258</v>
      </c>
      <c r="V12" s="24" t="s">
        <v>259</v>
      </c>
      <c r="W12" s="31"/>
      <c r="X12" s="31"/>
      <c r="Y12" s="31"/>
      <c r="Z12" s="31"/>
      <c r="AA12" s="31"/>
      <c r="AB12" s="31"/>
      <c r="AC12" s="31"/>
      <c r="AD12" s="31"/>
      <c r="AE12" s="31"/>
      <c r="AF12" s="31">
        <v>15</v>
      </c>
      <c r="AG12" s="31" t="s">
        <v>94</v>
      </c>
    </row>
    <row r="13" spans="1:33">
      <c r="A13" s="31">
        <v>29610015</v>
      </c>
      <c r="B13" s="31"/>
      <c r="C13" s="32"/>
      <c r="D13" s="25" t="s">
        <v>33</v>
      </c>
      <c r="E13" s="26" t="s">
        <v>46</v>
      </c>
      <c r="F13" s="32"/>
      <c r="G13" s="27">
        <v>6788</v>
      </c>
      <c r="H13" s="27">
        <v>1995</v>
      </c>
      <c r="I13" s="32"/>
      <c r="J13" s="32"/>
      <c r="K13" s="31"/>
      <c r="L13" s="31"/>
      <c r="M13" s="31">
        <v>1</v>
      </c>
      <c r="N13" s="33">
        <v>8000</v>
      </c>
      <c r="O13" s="33">
        <f t="shared" si="1"/>
        <v>8000</v>
      </c>
      <c r="P13" s="24" t="s">
        <v>263</v>
      </c>
      <c r="Q13" s="24" t="s">
        <v>254</v>
      </c>
      <c r="R13" s="24" t="s">
        <v>255</v>
      </c>
      <c r="S13" s="24" t="s">
        <v>256</v>
      </c>
      <c r="T13" s="24" t="s">
        <v>257</v>
      </c>
      <c r="U13" s="24" t="s">
        <v>258</v>
      </c>
      <c r="V13" s="24" t="s">
        <v>259</v>
      </c>
      <c r="W13" s="31"/>
      <c r="X13" s="31"/>
      <c r="Y13" s="31"/>
      <c r="Z13" s="31"/>
      <c r="AA13" s="31"/>
      <c r="AB13" s="31"/>
      <c r="AC13" s="31"/>
      <c r="AD13" s="31"/>
      <c r="AE13" s="31"/>
      <c r="AF13" s="31">
        <v>16</v>
      </c>
      <c r="AG13" s="31" t="s">
        <v>95</v>
      </c>
    </row>
    <row r="14" spans="1:33">
      <c r="A14" s="31">
        <v>29610016</v>
      </c>
      <c r="B14" s="31"/>
      <c r="C14" s="32"/>
      <c r="D14" s="25" t="s">
        <v>33</v>
      </c>
      <c r="E14" s="26" t="s">
        <v>46</v>
      </c>
      <c r="F14" s="32"/>
      <c r="G14" s="27">
        <v>6299</v>
      </c>
      <c r="H14" s="27">
        <v>1995</v>
      </c>
      <c r="I14" s="32"/>
      <c r="J14" s="32"/>
      <c r="K14" s="31"/>
      <c r="L14" s="31"/>
      <c r="M14" s="31">
        <v>1</v>
      </c>
      <c r="N14" s="33">
        <v>8000</v>
      </c>
      <c r="O14" s="33">
        <f t="shared" si="1"/>
        <v>8000</v>
      </c>
      <c r="P14" s="24" t="s">
        <v>263</v>
      </c>
      <c r="Q14" s="24" t="s">
        <v>254</v>
      </c>
      <c r="R14" s="24" t="s">
        <v>255</v>
      </c>
      <c r="S14" s="24" t="s">
        <v>256</v>
      </c>
      <c r="T14" s="24" t="s">
        <v>257</v>
      </c>
      <c r="U14" s="24" t="s">
        <v>258</v>
      </c>
      <c r="V14" s="24" t="s">
        <v>259</v>
      </c>
      <c r="W14" s="31"/>
      <c r="X14" s="31"/>
      <c r="Y14" s="31"/>
      <c r="Z14" s="31"/>
      <c r="AA14" s="31"/>
      <c r="AB14" s="31"/>
      <c r="AC14" s="31"/>
      <c r="AD14" s="31"/>
      <c r="AE14" s="31"/>
      <c r="AF14" s="31">
        <v>17</v>
      </c>
      <c r="AG14" s="31" t="s">
        <v>96</v>
      </c>
    </row>
    <row r="15" spans="1:33">
      <c r="A15" s="31">
        <v>29610017</v>
      </c>
      <c r="B15" s="31"/>
      <c r="C15" s="32"/>
      <c r="D15" s="25" t="s">
        <v>33</v>
      </c>
      <c r="E15" s="26" t="s">
        <v>46</v>
      </c>
      <c r="F15" s="32"/>
      <c r="G15" s="27">
        <v>7226</v>
      </c>
      <c r="H15" s="27">
        <v>1996</v>
      </c>
      <c r="I15" s="32"/>
      <c r="J15" s="32"/>
      <c r="K15" s="31"/>
      <c r="L15" s="31"/>
      <c r="M15" s="31">
        <v>1</v>
      </c>
      <c r="N15" s="33">
        <v>8000</v>
      </c>
      <c r="O15" s="33">
        <f t="shared" si="1"/>
        <v>8000</v>
      </c>
      <c r="P15" s="24" t="s">
        <v>263</v>
      </c>
      <c r="Q15" s="24" t="s">
        <v>254</v>
      </c>
      <c r="R15" s="24" t="s">
        <v>255</v>
      </c>
      <c r="S15" s="24" t="s">
        <v>256</v>
      </c>
      <c r="T15" s="24" t="s">
        <v>257</v>
      </c>
      <c r="U15" s="24" t="s">
        <v>258</v>
      </c>
      <c r="V15" s="24" t="s">
        <v>259</v>
      </c>
      <c r="W15" s="31"/>
      <c r="X15" s="31"/>
      <c r="Y15" s="31"/>
      <c r="Z15" s="31"/>
      <c r="AA15" s="31"/>
      <c r="AB15" s="31"/>
      <c r="AC15" s="31"/>
      <c r="AD15" s="31"/>
      <c r="AE15" s="31"/>
      <c r="AF15" s="31">
        <v>18</v>
      </c>
      <c r="AG15" s="31" t="s">
        <v>97</v>
      </c>
    </row>
    <row r="16" spans="1:33">
      <c r="A16" s="31">
        <v>29610018</v>
      </c>
      <c r="B16" s="31"/>
      <c r="C16" s="32"/>
      <c r="D16" s="25" t="s">
        <v>31</v>
      </c>
      <c r="E16" s="26" t="s">
        <v>47</v>
      </c>
      <c r="F16" s="32"/>
      <c r="G16" s="27" t="s">
        <v>68</v>
      </c>
      <c r="H16" s="27">
        <v>1999</v>
      </c>
      <c r="I16" s="32"/>
      <c r="J16" s="32"/>
      <c r="K16" s="31"/>
      <c r="L16" s="31"/>
      <c r="M16" s="31">
        <v>1</v>
      </c>
      <c r="N16" s="33">
        <v>50000</v>
      </c>
      <c r="O16" s="33">
        <f t="shared" si="1"/>
        <v>50000</v>
      </c>
      <c r="P16" s="24" t="s">
        <v>262</v>
      </c>
      <c r="Q16" s="24" t="s">
        <v>254</v>
      </c>
      <c r="R16" s="24" t="s">
        <v>255</v>
      </c>
      <c r="S16" s="24" t="s">
        <v>256</v>
      </c>
      <c r="T16" s="24" t="s">
        <v>257</v>
      </c>
      <c r="U16" s="24" t="s">
        <v>258</v>
      </c>
      <c r="V16" s="24" t="s">
        <v>259</v>
      </c>
      <c r="W16" s="31"/>
      <c r="X16" s="31"/>
      <c r="Y16" s="31"/>
      <c r="Z16" s="31"/>
      <c r="AA16" s="31"/>
      <c r="AB16" s="31"/>
      <c r="AC16" s="31"/>
      <c r="AD16" s="31"/>
      <c r="AE16" s="31"/>
      <c r="AF16" s="31">
        <v>19</v>
      </c>
      <c r="AG16" s="31" t="s">
        <v>98</v>
      </c>
    </row>
    <row r="17" spans="1:33">
      <c r="A17" s="31">
        <v>29610019</v>
      </c>
      <c r="B17" s="31"/>
      <c r="C17" s="32"/>
      <c r="D17" s="25" t="s">
        <v>33</v>
      </c>
      <c r="E17" s="26" t="s">
        <v>46</v>
      </c>
      <c r="F17" s="32"/>
      <c r="G17" s="27">
        <v>4482</v>
      </c>
      <c r="H17" s="27">
        <v>1995</v>
      </c>
      <c r="I17" s="32"/>
      <c r="J17" s="32"/>
      <c r="K17" s="31"/>
      <c r="L17" s="31"/>
      <c r="M17" s="31">
        <v>1</v>
      </c>
      <c r="N17" s="33">
        <v>8000</v>
      </c>
      <c r="O17" s="33">
        <f t="shared" si="1"/>
        <v>8000</v>
      </c>
      <c r="P17" s="24" t="s">
        <v>263</v>
      </c>
      <c r="Q17" s="24" t="s">
        <v>254</v>
      </c>
      <c r="R17" s="24" t="s">
        <v>255</v>
      </c>
      <c r="S17" s="24" t="s">
        <v>256</v>
      </c>
      <c r="T17" s="24" t="s">
        <v>257</v>
      </c>
      <c r="U17" s="24" t="s">
        <v>258</v>
      </c>
      <c r="V17" s="24" t="s">
        <v>259</v>
      </c>
      <c r="W17" s="31"/>
      <c r="X17" s="31"/>
      <c r="Y17" s="31"/>
      <c r="Z17" s="31"/>
      <c r="AA17" s="31"/>
      <c r="AB17" s="31"/>
      <c r="AC17" s="31"/>
      <c r="AD17" s="31"/>
      <c r="AE17" s="31"/>
      <c r="AF17" s="31">
        <v>20</v>
      </c>
      <c r="AG17" s="31" t="s">
        <v>99</v>
      </c>
    </row>
    <row r="18" spans="1:33">
      <c r="A18" s="31">
        <v>29610020</v>
      </c>
      <c r="B18" s="31"/>
      <c r="C18" s="32"/>
      <c r="D18" s="25" t="s">
        <v>33</v>
      </c>
      <c r="E18" s="26" t="s">
        <v>46</v>
      </c>
      <c r="F18" s="32"/>
      <c r="G18" s="27">
        <v>6923</v>
      </c>
      <c r="H18" s="27">
        <v>1995</v>
      </c>
      <c r="I18" s="32"/>
      <c r="J18" s="32"/>
      <c r="K18" s="31"/>
      <c r="L18" s="31"/>
      <c r="M18" s="31">
        <v>1</v>
      </c>
      <c r="N18" s="33">
        <v>8000</v>
      </c>
      <c r="O18" s="33">
        <f t="shared" si="1"/>
        <v>8000</v>
      </c>
      <c r="P18" s="24" t="s">
        <v>263</v>
      </c>
      <c r="Q18" s="24" t="s">
        <v>254</v>
      </c>
      <c r="R18" s="24" t="s">
        <v>255</v>
      </c>
      <c r="S18" s="24" t="s">
        <v>256</v>
      </c>
      <c r="T18" s="24" t="s">
        <v>257</v>
      </c>
      <c r="U18" s="24" t="s">
        <v>258</v>
      </c>
      <c r="V18" s="24" t="s">
        <v>259</v>
      </c>
      <c r="W18" s="31"/>
      <c r="X18" s="31"/>
      <c r="Y18" s="31"/>
      <c r="Z18" s="31"/>
      <c r="AA18" s="31"/>
      <c r="AB18" s="31"/>
      <c r="AC18" s="31"/>
      <c r="AD18" s="31"/>
      <c r="AE18" s="31"/>
      <c r="AF18" s="31">
        <v>21</v>
      </c>
      <c r="AG18" s="31" t="s">
        <v>100</v>
      </c>
    </row>
    <row r="19" spans="1:33">
      <c r="A19" s="31">
        <v>29610021</v>
      </c>
      <c r="B19" s="31"/>
      <c r="C19" s="32"/>
      <c r="D19" s="25" t="s">
        <v>33</v>
      </c>
      <c r="E19" s="26" t="s">
        <v>46</v>
      </c>
      <c r="F19" s="32"/>
      <c r="G19" s="27">
        <v>6887</v>
      </c>
      <c r="H19" s="27">
        <v>1995</v>
      </c>
      <c r="I19" s="32"/>
      <c r="J19" s="32"/>
      <c r="K19" s="31"/>
      <c r="L19" s="31"/>
      <c r="M19" s="31">
        <v>1</v>
      </c>
      <c r="N19" s="33">
        <v>8000</v>
      </c>
      <c r="O19" s="33">
        <f t="shared" si="1"/>
        <v>8000</v>
      </c>
      <c r="P19" s="24" t="s">
        <v>263</v>
      </c>
      <c r="Q19" s="24" t="s">
        <v>254</v>
      </c>
      <c r="R19" s="24" t="s">
        <v>255</v>
      </c>
      <c r="S19" s="24" t="s">
        <v>256</v>
      </c>
      <c r="T19" s="24" t="s">
        <v>257</v>
      </c>
      <c r="U19" s="24" t="s">
        <v>258</v>
      </c>
      <c r="V19" s="24" t="s">
        <v>259</v>
      </c>
      <c r="W19" s="31"/>
      <c r="X19" s="31"/>
      <c r="Y19" s="31"/>
      <c r="Z19" s="31"/>
      <c r="AA19" s="31"/>
      <c r="AB19" s="31"/>
      <c r="AC19" s="31"/>
      <c r="AD19" s="31"/>
      <c r="AE19" s="31"/>
      <c r="AF19" s="31">
        <v>22</v>
      </c>
      <c r="AG19" s="31" t="s">
        <v>101</v>
      </c>
    </row>
    <row r="20" spans="1:33">
      <c r="A20" s="31">
        <v>29610022</v>
      </c>
      <c r="B20" s="31"/>
      <c r="C20" s="32"/>
      <c r="D20" s="28" t="s">
        <v>33</v>
      </c>
      <c r="E20" s="29" t="s">
        <v>46</v>
      </c>
      <c r="F20" s="32"/>
      <c r="G20" s="30">
        <v>6278</v>
      </c>
      <c r="H20" s="30">
        <v>1995</v>
      </c>
      <c r="I20" s="32"/>
      <c r="J20" s="32"/>
      <c r="K20" s="31"/>
      <c r="L20" s="31"/>
      <c r="M20" s="31">
        <v>1</v>
      </c>
      <c r="N20" s="33">
        <v>8000</v>
      </c>
      <c r="O20" s="33">
        <f t="shared" si="1"/>
        <v>8000</v>
      </c>
      <c r="P20" s="24" t="s">
        <v>263</v>
      </c>
      <c r="Q20" s="24" t="s">
        <v>254</v>
      </c>
      <c r="R20" s="24" t="s">
        <v>255</v>
      </c>
      <c r="S20" s="24" t="s">
        <v>256</v>
      </c>
      <c r="T20" s="24" t="s">
        <v>257</v>
      </c>
      <c r="U20" s="24" t="s">
        <v>258</v>
      </c>
      <c r="V20" s="24" t="s">
        <v>259</v>
      </c>
      <c r="W20" s="31"/>
      <c r="X20" s="31"/>
      <c r="Y20" s="31"/>
      <c r="Z20" s="31"/>
      <c r="AA20" s="31"/>
      <c r="AB20" s="31"/>
      <c r="AC20" s="31"/>
      <c r="AD20" s="31"/>
      <c r="AE20" s="31"/>
      <c r="AF20" s="31">
        <v>23</v>
      </c>
      <c r="AG20" s="31" t="s">
        <v>102</v>
      </c>
    </row>
    <row r="21" spans="1:33">
      <c r="A21" s="31">
        <v>29610023</v>
      </c>
      <c r="B21" s="31"/>
      <c r="C21" s="32"/>
      <c r="D21" s="28" t="s">
        <v>48</v>
      </c>
      <c r="E21" s="29" t="s">
        <v>49</v>
      </c>
      <c r="F21" s="32"/>
      <c r="G21" s="30">
        <v>702100</v>
      </c>
      <c r="H21" s="30">
        <v>1997</v>
      </c>
      <c r="I21" s="32"/>
      <c r="J21" s="32"/>
      <c r="K21" s="31"/>
      <c r="L21" s="31"/>
      <c r="M21" s="31">
        <v>1</v>
      </c>
      <c r="N21" s="33">
        <v>30000</v>
      </c>
      <c r="O21" s="33">
        <f t="shared" si="1"/>
        <v>30000</v>
      </c>
      <c r="P21" s="24" t="s">
        <v>263</v>
      </c>
      <c r="Q21" s="24" t="s">
        <v>254</v>
      </c>
      <c r="R21" s="24" t="s">
        <v>255</v>
      </c>
      <c r="S21" s="24" t="s">
        <v>256</v>
      </c>
      <c r="T21" s="24" t="s">
        <v>257</v>
      </c>
      <c r="U21" s="24" t="s">
        <v>258</v>
      </c>
      <c r="V21" s="24" t="s">
        <v>259</v>
      </c>
      <c r="W21" s="31"/>
      <c r="X21" s="31"/>
      <c r="Y21" s="31"/>
      <c r="Z21" s="31"/>
      <c r="AA21" s="31"/>
      <c r="AB21" s="31"/>
      <c r="AC21" s="31"/>
      <c r="AD21" s="31"/>
      <c r="AE21" s="31"/>
      <c r="AF21" s="31">
        <v>24</v>
      </c>
      <c r="AG21" s="31" t="s">
        <v>232</v>
      </c>
    </row>
    <row r="22" spans="1:33">
      <c r="A22" s="31">
        <v>29610024</v>
      </c>
      <c r="B22" s="31"/>
      <c r="C22" s="32"/>
      <c r="D22" s="28" t="s">
        <v>48</v>
      </c>
      <c r="E22" s="29" t="s">
        <v>49</v>
      </c>
      <c r="F22" s="32"/>
      <c r="G22" s="30">
        <v>2021430</v>
      </c>
      <c r="H22" s="30">
        <v>2000</v>
      </c>
      <c r="I22" s="32"/>
      <c r="J22" s="32"/>
      <c r="K22" s="31"/>
      <c r="L22" s="31"/>
      <c r="M22" s="31">
        <v>1</v>
      </c>
      <c r="N22" s="33">
        <v>30000</v>
      </c>
      <c r="O22" s="33">
        <f t="shared" si="1"/>
        <v>30000</v>
      </c>
      <c r="P22" s="24" t="s">
        <v>263</v>
      </c>
      <c r="Q22" s="24" t="s">
        <v>254</v>
      </c>
      <c r="R22" s="24" t="s">
        <v>255</v>
      </c>
      <c r="S22" s="24" t="s">
        <v>256</v>
      </c>
      <c r="T22" s="24" t="s">
        <v>257</v>
      </c>
      <c r="U22" s="24" t="s">
        <v>258</v>
      </c>
      <c r="V22" s="24" t="s">
        <v>259</v>
      </c>
      <c r="W22" s="31"/>
      <c r="X22" s="31"/>
      <c r="Y22" s="31"/>
      <c r="Z22" s="31"/>
      <c r="AA22" s="31"/>
      <c r="AB22" s="31"/>
      <c r="AC22" s="31"/>
      <c r="AD22" s="31"/>
      <c r="AE22" s="31"/>
      <c r="AF22" s="31">
        <v>25</v>
      </c>
      <c r="AG22" s="31" t="s">
        <v>235</v>
      </c>
    </row>
    <row r="23" spans="1:33">
      <c r="A23" s="31">
        <v>29610025</v>
      </c>
      <c r="B23" s="31"/>
      <c r="C23" s="32"/>
      <c r="D23" s="28" t="s">
        <v>33</v>
      </c>
      <c r="E23" s="29" t="s">
        <v>50</v>
      </c>
      <c r="F23" s="32"/>
      <c r="G23" s="30">
        <v>303328</v>
      </c>
      <c r="H23" s="30">
        <v>2001</v>
      </c>
      <c r="I23" s="32"/>
      <c r="J23" s="32"/>
      <c r="K23" s="31"/>
      <c r="L23" s="31"/>
      <c r="M23" s="31">
        <v>1</v>
      </c>
      <c r="N23" s="33">
        <v>200000</v>
      </c>
      <c r="O23" s="33">
        <f t="shared" si="1"/>
        <v>200000</v>
      </c>
      <c r="P23" s="24" t="s">
        <v>263</v>
      </c>
      <c r="Q23" s="24" t="s">
        <v>254</v>
      </c>
      <c r="R23" s="24" t="s">
        <v>255</v>
      </c>
      <c r="S23" s="24" t="s">
        <v>256</v>
      </c>
      <c r="T23" s="24" t="s">
        <v>257</v>
      </c>
      <c r="U23" s="24" t="s">
        <v>258</v>
      </c>
      <c r="V23" s="24" t="s">
        <v>259</v>
      </c>
      <c r="W23" s="31"/>
      <c r="X23" s="31"/>
      <c r="Y23" s="31"/>
      <c r="Z23" s="31"/>
      <c r="AA23" s="31"/>
      <c r="AB23" s="31"/>
      <c r="AC23" s="31"/>
      <c r="AD23" s="31"/>
      <c r="AE23" s="31"/>
      <c r="AF23" s="31">
        <v>26</v>
      </c>
      <c r="AG23" s="31" t="s">
        <v>236</v>
      </c>
    </row>
    <row r="24" spans="1:33">
      <c r="A24" s="31">
        <v>29610026</v>
      </c>
      <c r="B24" s="31"/>
      <c r="C24" s="32">
        <v>20439</v>
      </c>
      <c r="D24" s="28" t="s">
        <v>33</v>
      </c>
      <c r="E24" s="29" t="s">
        <v>34</v>
      </c>
      <c r="F24" s="32"/>
      <c r="G24" s="30">
        <v>3686</v>
      </c>
      <c r="H24" s="30">
        <v>1996</v>
      </c>
      <c r="I24" s="32"/>
      <c r="J24" s="32"/>
      <c r="K24" s="31"/>
      <c r="L24" s="31"/>
      <c r="M24" s="31">
        <v>1</v>
      </c>
      <c r="N24" s="33">
        <v>150000</v>
      </c>
      <c r="O24" s="33">
        <f t="shared" si="1"/>
        <v>150000</v>
      </c>
      <c r="P24" s="24" t="s">
        <v>263</v>
      </c>
      <c r="Q24" s="24" t="s">
        <v>254</v>
      </c>
      <c r="R24" s="24" t="s">
        <v>255</v>
      </c>
      <c r="S24" s="24" t="s">
        <v>256</v>
      </c>
      <c r="T24" s="24" t="s">
        <v>257</v>
      </c>
      <c r="U24" s="24" t="s">
        <v>258</v>
      </c>
      <c r="V24" s="24" t="s">
        <v>259</v>
      </c>
      <c r="W24" s="31"/>
      <c r="X24" s="31"/>
      <c r="Y24" s="31"/>
      <c r="Z24" s="31"/>
      <c r="AA24" s="31"/>
      <c r="AB24" s="31"/>
      <c r="AC24" s="31"/>
      <c r="AD24" s="31"/>
      <c r="AE24" s="31"/>
      <c r="AF24" s="31">
        <v>28</v>
      </c>
      <c r="AG24" s="31" t="s">
        <v>238</v>
      </c>
    </row>
    <row r="25" spans="1:33">
      <c r="A25" s="31">
        <v>29610027</v>
      </c>
      <c r="B25" s="31"/>
      <c r="C25" s="32">
        <v>20388</v>
      </c>
      <c r="D25" s="28" t="s">
        <v>33</v>
      </c>
      <c r="E25" s="29" t="s">
        <v>34</v>
      </c>
      <c r="F25" s="32"/>
      <c r="G25" s="30">
        <v>3654</v>
      </c>
      <c r="H25" s="30">
        <v>1996</v>
      </c>
      <c r="I25" s="32"/>
      <c r="J25" s="32"/>
      <c r="K25" s="31"/>
      <c r="L25" s="31"/>
      <c r="M25" s="31">
        <v>1</v>
      </c>
      <c r="N25" s="33">
        <v>150000</v>
      </c>
      <c r="O25" s="33">
        <f t="shared" si="1"/>
        <v>150000</v>
      </c>
      <c r="P25" s="24" t="s">
        <v>263</v>
      </c>
      <c r="Q25" s="24" t="s">
        <v>254</v>
      </c>
      <c r="R25" s="24" t="s">
        <v>255</v>
      </c>
      <c r="S25" s="24" t="s">
        <v>256</v>
      </c>
      <c r="T25" s="24" t="s">
        <v>257</v>
      </c>
      <c r="U25" s="24" t="s">
        <v>258</v>
      </c>
      <c r="V25" s="24" t="s">
        <v>259</v>
      </c>
      <c r="W25" s="31"/>
      <c r="X25" s="31"/>
      <c r="Y25" s="31"/>
      <c r="Z25" s="31"/>
      <c r="AA25" s="31"/>
      <c r="AB25" s="31"/>
      <c r="AC25" s="31"/>
      <c r="AD25" s="31"/>
      <c r="AE25" s="31"/>
      <c r="AF25" s="31">
        <v>29</v>
      </c>
      <c r="AG25" s="31" t="s">
        <v>239</v>
      </c>
    </row>
    <row r="26" spans="1:33">
      <c r="A26" s="31">
        <v>29610056</v>
      </c>
      <c r="B26" s="31"/>
      <c r="C26" s="32"/>
      <c r="D26" s="28" t="s">
        <v>44</v>
      </c>
      <c r="E26" s="29" t="s">
        <v>58</v>
      </c>
      <c r="F26" s="32"/>
      <c r="G26" s="30" t="s">
        <v>70</v>
      </c>
      <c r="H26" s="30">
        <v>2005</v>
      </c>
      <c r="I26" s="32"/>
      <c r="J26" s="32"/>
      <c r="K26" s="31"/>
      <c r="L26" s="31"/>
      <c r="M26" s="31">
        <v>1</v>
      </c>
      <c r="N26" s="33">
        <v>100000</v>
      </c>
      <c r="O26" s="33">
        <f t="shared" si="1"/>
        <v>100000</v>
      </c>
      <c r="P26" s="24" t="s">
        <v>264</v>
      </c>
      <c r="Q26" s="24" t="s">
        <v>254</v>
      </c>
      <c r="R26" s="24" t="s">
        <v>255</v>
      </c>
      <c r="S26" s="24" t="s">
        <v>256</v>
      </c>
      <c r="T26" s="24" t="s">
        <v>257</v>
      </c>
      <c r="U26" s="24" t="s">
        <v>258</v>
      </c>
      <c r="V26" s="24" t="s">
        <v>259</v>
      </c>
      <c r="W26" s="31"/>
      <c r="X26" s="31"/>
      <c r="Y26" s="31"/>
      <c r="Z26" s="31"/>
      <c r="AA26" s="31"/>
      <c r="AB26" s="31"/>
      <c r="AC26" s="31"/>
      <c r="AD26" s="31"/>
      <c r="AE26" s="31"/>
      <c r="AF26" s="31">
        <v>58</v>
      </c>
      <c r="AG26" s="31" t="s">
        <v>240</v>
      </c>
    </row>
    <row r="27" spans="1:33">
      <c r="A27" s="31">
        <v>29610060</v>
      </c>
      <c r="B27" s="31"/>
      <c r="C27" s="32"/>
      <c r="D27" s="28" t="s">
        <v>44</v>
      </c>
      <c r="E27" s="29" t="s">
        <v>58</v>
      </c>
      <c r="F27" s="32"/>
      <c r="G27" s="30" t="s">
        <v>71</v>
      </c>
      <c r="H27" s="30">
        <v>2004</v>
      </c>
      <c r="I27" s="32"/>
      <c r="J27" s="32"/>
      <c r="K27" s="31"/>
      <c r="L27" s="31"/>
      <c r="M27" s="31">
        <v>1</v>
      </c>
      <c r="N27" s="33">
        <v>100000</v>
      </c>
      <c r="O27" s="33">
        <f t="shared" si="1"/>
        <v>100000</v>
      </c>
      <c r="P27" s="24" t="s">
        <v>264</v>
      </c>
      <c r="Q27" s="24" t="s">
        <v>254</v>
      </c>
      <c r="R27" s="24" t="s">
        <v>255</v>
      </c>
      <c r="S27" s="24" t="s">
        <v>256</v>
      </c>
      <c r="T27" s="24" t="s">
        <v>257</v>
      </c>
      <c r="U27" s="24" t="s">
        <v>258</v>
      </c>
      <c r="V27" s="24" t="s">
        <v>259</v>
      </c>
      <c r="W27" s="31"/>
      <c r="X27" s="31"/>
      <c r="Y27" s="31"/>
      <c r="Z27" s="31"/>
      <c r="AA27" s="31"/>
      <c r="AB27" s="31"/>
      <c r="AC27" s="31"/>
      <c r="AD27" s="31"/>
      <c r="AE27" s="31"/>
      <c r="AF27" s="31">
        <v>62</v>
      </c>
      <c r="AG27" s="31" t="s">
        <v>244</v>
      </c>
    </row>
    <row r="28" spans="1:33">
      <c r="A28" s="31">
        <v>29610064</v>
      </c>
      <c r="B28" s="31"/>
      <c r="C28" s="32"/>
      <c r="D28" s="28" t="s">
        <v>59</v>
      </c>
      <c r="E28" s="29" t="s">
        <v>60</v>
      </c>
      <c r="F28" s="32"/>
      <c r="G28" s="30" t="s">
        <v>75</v>
      </c>
      <c r="H28" s="30">
        <v>1996</v>
      </c>
      <c r="I28" s="32"/>
      <c r="J28" s="32"/>
      <c r="K28" s="31"/>
      <c r="L28" s="31"/>
      <c r="M28" s="31">
        <v>1</v>
      </c>
      <c r="N28" s="33">
        <v>10000</v>
      </c>
      <c r="O28" s="33">
        <f t="shared" si="1"/>
        <v>10000</v>
      </c>
      <c r="P28" s="24" t="s">
        <v>263</v>
      </c>
      <c r="Q28" s="24" t="s">
        <v>254</v>
      </c>
      <c r="R28" s="24" t="s">
        <v>255</v>
      </c>
      <c r="S28" s="24" t="s">
        <v>256</v>
      </c>
      <c r="T28" s="24" t="s">
        <v>257</v>
      </c>
      <c r="U28" s="24" t="s">
        <v>258</v>
      </c>
      <c r="V28" s="24" t="s">
        <v>259</v>
      </c>
      <c r="W28" s="31"/>
      <c r="X28" s="31"/>
      <c r="Y28" s="31"/>
      <c r="Z28" s="31"/>
      <c r="AA28" s="31"/>
      <c r="AB28" s="31"/>
      <c r="AC28" s="31"/>
      <c r="AD28" s="31"/>
      <c r="AE28" s="31"/>
      <c r="AF28" s="31">
        <v>66</v>
      </c>
      <c r="AG28" s="31" t="s">
        <v>144</v>
      </c>
    </row>
    <row r="29" spans="1:33">
      <c r="A29" s="31">
        <v>29610065</v>
      </c>
      <c r="B29" s="31"/>
      <c r="C29" s="32"/>
      <c r="D29" s="28" t="s">
        <v>59</v>
      </c>
      <c r="E29" s="29" t="s">
        <v>60</v>
      </c>
      <c r="F29" s="32"/>
      <c r="G29" s="30" t="s">
        <v>76</v>
      </c>
      <c r="H29" s="30">
        <v>1996</v>
      </c>
      <c r="I29" s="32"/>
      <c r="J29" s="32"/>
      <c r="K29" s="31"/>
      <c r="L29" s="31"/>
      <c r="M29" s="31">
        <v>1</v>
      </c>
      <c r="N29" s="33">
        <v>10000</v>
      </c>
      <c r="O29" s="33">
        <f t="shared" si="1"/>
        <v>10000</v>
      </c>
      <c r="P29" s="24" t="s">
        <v>263</v>
      </c>
      <c r="Q29" s="24" t="s">
        <v>254</v>
      </c>
      <c r="R29" s="24" t="s">
        <v>255</v>
      </c>
      <c r="S29" s="24" t="s">
        <v>256</v>
      </c>
      <c r="T29" s="24" t="s">
        <v>257</v>
      </c>
      <c r="U29" s="24" t="s">
        <v>258</v>
      </c>
      <c r="V29" s="24" t="s">
        <v>259</v>
      </c>
      <c r="W29" s="31"/>
      <c r="X29" s="31"/>
      <c r="Y29" s="31"/>
      <c r="Z29" s="31"/>
      <c r="AA29" s="31"/>
      <c r="AB29" s="31"/>
      <c r="AC29" s="31"/>
      <c r="AD29" s="31"/>
      <c r="AE29" s="31"/>
      <c r="AF29" s="31">
        <v>67</v>
      </c>
      <c r="AG29" s="31" t="s">
        <v>145</v>
      </c>
    </row>
    <row r="30" spans="1:33">
      <c r="A30" s="31">
        <v>29610066</v>
      </c>
      <c r="B30" s="31"/>
      <c r="C30" s="32"/>
      <c r="D30" s="28" t="s">
        <v>59</v>
      </c>
      <c r="E30" s="29" t="s">
        <v>60</v>
      </c>
      <c r="F30" s="32"/>
      <c r="G30" s="30" t="s">
        <v>77</v>
      </c>
      <c r="H30" s="27">
        <v>2006</v>
      </c>
      <c r="I30" s="32"/>
      <c r="J30" s="32"/>
      <c r="K30" s="31"/>
      <c r="L30" s="31"/>
      <c r="M30" s="31">
        <v>1</v>
      </c>
      <c r="N30" s="33">
        <v>10000</v>
      </c>
      <c r="O30" s="33">
        <f t="shared" si="1"/>
        <v>10000</v>
      </c>
      <c r="P30" s="24" t="s">
        <v>263</v>
      </c>
      <c r="Q30" s="24" t="s">
        <v>254</v>
      </c>
      <c r="R30" s="24" t="s">
        <v>255</v>
      </c>
      <c r="S30" s="24" t="s">
        <v>256</v>
      </c>
      <c r="T30" s="24" t="s">
        <v>257</v>
      </c>
      <c r="U30" s="24" t="s">
        <v>258</v>
      </c>
      <c r="V30" s="24" t="s">
        <v>259</v>
      </c>
      <c r="W30" s="31"/>
      <c r="X30" s="31"/>
      <c r="Y30" s="31"/>
      <c r="Z30" s="31"/>
      <c r="AA30" s="31"/>
      <c r="AB30" s="31"/>
      <c r="AC30" s="31"/>
      <c r="AD30" s="31"/>
      <c r="AE30" s="31"/>
      <c r="AF30" s="31">
        <v>68</v>
      </c>
      <c r="AG30" s="31" t="s">
        <v>146</v>
      </c>
    </row>
    <row r="31" spans="1:33">
      <c r="A31" s="31">
        <v>29610067</v>
      </c>
      <c r="B31" s="31"/>
      <c r="C31" s="32"/>
      <c r="D31" s="28" t="s">
        <v>59</v>
      </c>
      <c r="E31" s="29" t="s">
        <v>60</v>
      </c>
      <c r="F31" s="32"/>
      <c r="G31" s="30" t="s">
        <v>78</v>
      </c>
      <c r="H31" s="30">
        <v>1996</v>
      </c>
      <c r="I31" s="32"/>
      <c r="J31" s="32"/>
      <c r="K31" s="31"/>
      <c r="L31" s="31"/>
      <c r="M31" s="31">
        <v>1</v>
      </c>
      <c r="N31" s="33">
        <v>10000</v>
      </c>
      <c r="O31" s="33">
        <f t="shared" si="1"/>
        <v>10000</v>
      </c>
      <c r="P31" s="24" t="s">
        <v>263</v>
      </c>
      <c r="Q31" s="24" t="s">
        <v>254</v>
      </c>
      <c r="R31" s="24" t="s">
        <v>255</v>
      </c>
      <c r="S31" s="24" t="s">
        <v>256</v>
      </c>
      <c r="T31" s="24" t="s">
        <v>257</v>
      </c>
      <c r="U31" s="24" t="s">
        <v>258</v>
      </c>
      <c r="V31" s="24" t="s">
        <v>259</v>
      </c>
      <c r="W31" s="31"/>
      <c r="X31" s="31"/>
      <c r="Y31" s="31"/>
      <c r="Z31" s="31"/>
      <c r="AA31" s="31"/>
      <c r="AB31" s="31"/>
      <c r="AC31" s="31"/>
      <c r="AD31" s="31"/>
      <c r="AE31" s="31"/>
      <c r="AF31" s="31">
        <v>69</v>
      </c>
      <c r="AG31" s="31" t="s">
        <v>147</v>
      </c>
    </row>
    <row r="32" spans="1:33">
      <c r="A32" s="31">
        <v>29610068</v>
      </c>
      <c r="B32" s="31"/>
      <c r="C32" s="32"/>
      <c r="D32" s="28" t="s">
        <v>59</v>
      </c>
      <c r="E32" s="29" t="s">
        <v>60</v>
      </c>
      <c r="F32" s="32"/>
      <c r="G32" s="30" t="s">
        <v>79</v>
      </c>
      <c r="H32" s="30">
        <v>1996</v>
      </c>
      <c r="I32" s="32"/>
      <c r="J32" s="32"/>
      <c r="K32" s="31"/>
      <c r="L32" s="31"/>
      <c r="M32" s="31">
        <v>1</v>
      </c>
      <c r="N32" s="33">
        <v>10000</v>
      </c>
      <c r="O32" s="33">
        <f t="shared" si="1"/>
        <v>10000</v>
      </c>
      <c r="P32" s="24" t="s">
        <v>263</v>
      </c>
      <c r="Q32" s="24" t="s">
        <v>254</v>
      </c>
      <c r="R32" s="24" t="s">
        <v>255</v>
      </c>
      <c r="S32" s="24" t="s">
        <v>256</v>
      </c>
      <c r="T32" s="24" t="s">
        <v>257</v>
      </c>
      <c r="U32" s="24" t="s">
        <v>258</v>
      </c>
      <c r="V32" s="24" t="s">
        <v>259</v>
      </c>
      <c r="W32" s="31"/>
      <c r="X32" s="31"/>
      <c r="Y32" s="31"/>
      <c r="Z32" s="31"/>
      <c r="AA32" s="31"/>
      <c r="AB32" s="31"/>
      <c r="AC32" s="31"/>
      <c r="AD32" s="31"/>
      <c r="AE32" s="31"/>
      <c r="AF32" s="31">
        <v>70</v>
      </c>
      <c r="AG32" s="31" t="s">
        <v>148</v>
      </c>
    </row>
  </sheetData>
  <autoFilter ref="A2:AG2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zoomScaleNormal="100" workbookViewId="0">
      <pane ySplit="2" topLeftCell="A3" activePane="bottomLeft" state="frozen"/>
      <selection activeCell="J1" sqref="J1"/>
      <selection pane="bottomLeft" activeCell="E25" sqref="E25"/>
    </sheetView>
  </sheetViews>
  <sheetFormatPr defaultRowHeight="16.5"/>
  <cols>
    <col min="14" max="14" width="9.375" style="15" bestFit="1" customWidth="1"/>
    <col min="15" max="15" width="10.375" style="15" bestFit="1" customWidth="1"/>
    <col min="16" max="16" width="14.625" bestFit="1" customWidth="1"/>
    <col min="17" max="17" width="6" bestFit="1" customWidth="1"/>
    <col min="18" max="18" width="16.375" bestFit="1" customWidth="1"/>
    <col min="19" max="19" width="23.875" bestFit="1" customWidth="1"/>
    <col min="20" max="21" width="11.75" bestFit="1" customWidth="1"/>
    <col min="22" max="22" width="11.625" bestFit="1" customWidth="1"/>
  </cols>
  <sheetData>
    <row r="1" spans="1:31">
      <c r="A1" t="s">
        <v>175</v>
      </c>
      <c r="D1" s="1"/>
      <c r="O1" s="15">
        <f>SUBTOTAL(9,O3:O99)</f>
        <v>850000</v>
      </c>
      <c r="P1" t="s">
        <v>176</v>
      </c>
    </row>
    <row r="2" spans="1:31" ht="38.25">
      <c r="A2" s="2" t="s">
        <v>171</v>
      </c>
      <c r="B2" s="2" t="s">
        <v>173</v>
      </c>
      <c r="C2" s="2" t="s">
        <v>177</v>
      </c>
      <c r="D2" s="2" t="s">
        <v>178</v>
      </c>
      <c r="E2" s="2" t="s">
        <v>179</v>
      </c>
      <c r="F2" s="2" t="s">
        <v>180</v>
      </c>
      <c r="G2" s="2" t="s">
        <v>181</v>
      </c>
      <c r="H2" s="2" t="s">
        <v>182</v>
      </c>
      <c r="I2" s="2" t="s">
        <v>183</v>
      </c>
      <c r="J2" s="2" t="s">
        <v>184</v>
      </c>
      <c r="K2" s="2" t="s">
        <v>185</v>
      </c>
      <c r="L2" s="2" t="s">
        <v>186</v>
      </c>
      <c r="M2" s="2" t="s">
        <v>187</v>
      </c>
      <c r="N2" s="16" t="s">
        <v>188</v>
      </c>
      <c r="O2" s="16" t="s">
        <v>189</v>
      </c>
      <c r="P2" s="20" t="s">
        <v>190</v>
      </c>
      <c r="Q2" s="20" t="s">
        <v>191</v>
      </c>
      <c r="R2" s="20" t="s">
        <v>192</v>
      </c>
      <c r="S2" s="20" t="s">
        <v>193</v>
      </c>
      <c r="T2" s="20" t="s">
        <v>194</v>
      </c>
      <c r="U2" s="20" t="s">
        <v>195</v>
      </c>
      <c r="V2" s="20" t="s">
        <v>196</v>
      </c>
      <c r="W2" s="21" t="s">
        <v>197</v>
      </c>
      <c r="X2" s="21" t="s">
        <v>198</v>
      </c>
      <c r="Y2" s="21" t="s">
        <v>199</v>
      </c>
      <c r="Z2" s="22" t="s">
        <v>200</v>
      </c>
      <c r="AA2" s="22" t="s">
        <v>201</v>
      </c>
      <c r="AB2" s="21" t="s">
        <v>202</v>
      </c>
      <c r="AC2" s="22" t="s">
        <v>203</v>
      </c>
      <c r="AD2" s="21" t="s">
        <v>204</v>
      </c>
      <c r="AE2" s="23" t="s">
        <v>185</v>
      </c>
    </row>
    <row r="3" spans="1:31">
      <c r="A3" s="31">
        <v>29610004</v>
      </c>
      <c r="B3" s="31"/>
      <c r="C3" s="32">
        <v>20437</v>
      </c>
      <c r="D3" s="25" t="s">
        <v>33</v>
      </c>
      <c r="E3" s="26" t="s">
        <v>34</v>
      </c>
      <c r="F3" s="32"/>
      <c r="G3" s="27">
        <v>3850</v>
      </c>
      <c r="H3" s="27">
        <v>1995</v>
      </c>
      <c r="I3" s="32"/>
      <c r="J3" s="32"/>
      <c r="K3" s="31"/>
      <c r="L3" s="31"/>
      <c r="M3" s="31">
        <v>1</v>
      </c>
      <c r="N3" s="33">
        <v>280000</v>
      </c>
      <c r="O3" s="33">
        <f>M3*N3</f>
        <v>280000</v>
      </c>
      <c r="P3" s="24" t="s">
        <v>269</v>
      </c>
      <c r="Q3" s="24" t="s">
        <v>254</v>
      </c>
      <c r="R3" s="24" t="s">
        <v>265</v>
      </c>
      <c r="S3" s="24" t="s">
        <v>266</v>
      </c>
      <c r="T3" s="24" t="s">
        <v>267</v>
      </c>
      <c r="U3" s="24" t="s">
        <v>268</v>
      </c>
      <c r="V3" s="24" t="s">
        <v>259</v>
      </c>
      <c r="W3" s="31" t="s">
        <v>270</v>
      </c>
      <c r="X3" s="31" t="s">
        <v>271</v>
      </c>
      <c r="Y3" s="31" t="s">
        <v>272</v>
      </c>
      <c r="Z3" s="31"/>
      <c r="AA3" s="31"/>
      <c r="AB3" s="31"/>
      <c r="AC3" s="31"/>
      <c r="AD3" s="31"/>
      <c r="AE3" s="31"/>
    </row>
    <row r="4" spans="1:31">
      <c r="A4" s="31">
        <v>29610027</v>
      </c>
      <c r="B4" s="31"/>
      <c r="C4" s="32">
        <v>20388</v>
      </c>
      <c r="D4" s="28" t="s">
        <v>33</v>
      </c>
      <c r="E4" s="29" t="s">
        <v>34</v>
      </c>
      <c r="F4" s="32"/>
      <c r="G4" s="30">
        <v>3654</v>
      </c>
      <c r="H4" s="30">
        <v>1996</v>
      </c>
      <c r="I4" s="32"/>
      <c r="J4" s="32"/>
      <c r="K4" s="31"/>
      <c r="L4" s="31"/>
      <c r="M4" s="31">
        <v>1</v>
      </c>
      <c r="N4" s="33">
        <v>170000</v>
      </c>
      <c r="O4" s="33">
        <f t="shared" ref="O4:O6" si="0">M4*N4</f>
        <v>170000</v>
      </c>
      <c r="P4" s="24" t="s">
        <v>269</v>
      </c>
      <c r="Q4" s="24" t="s">
        <v>254</v>
      </c>
      <c r="R4" s="24" t="s">
        <v>265</v>
      </c>
      <c r="S4" s="24" t="s">
        <v>266</v>
      </c>
      <c r="T4" s="24" t="s">
        <v>267</v>
      </c>
      <c r="U4" s="24" t="s">
        <v>268</v>
      </c>
      <c r="V4" s="24" t="s">
        <v>259</v>
      </c>
      <c r="W4" s="31" t="s">
        <v>270</v>
      </c>
      <c r="X4" s="31" t="s">
        <v>271</v>
      </c>
      <c r="Y4" s="31" t="s">
        <v>272</v>
      </c>
      <c r="Z4" s="31"/>
      <c r="AA4" s="31"/>
      <c r="AB4" s="31"/>
      <c r="AC4" s="31"/>
      <c r="AD4" s="31"/>
      <c r="AE4" s="31"/>
    </row>
    <row r="5" spans="1:31">
      <c r="A5" s="31">
        <v>29610003</v>
      </c>
      <c r="B5" s="31"/>
      <c r="C5" s="32">
        <v>20438</v>
      </c>
      <c r="D5" s="25" t="s">
        <v>33</v>
      </c>
      <c r="E5" s="26" t="s">
        <v>34</v>
      </c>
      <c r="F5" s="32"/>
      <c r="G5" s="27">
        <v>3636</v>
      </c>
      <c r="H5" s="27">
        <v>1995</v>
      </c>
      <c r="I5" s="32"/>
      <c r="J5" s="32"/>
      <c r="K5" s="31"/>
      <c r="L5" s="31"/>
      <c r="M5" s="31">
        <v>1</v>
      </c>
      <c r="N5" s="33">
        <v>200000</v>
      </c>
      <c r="O5" s="33">
        <f t="shared" si="0"/>
        <v>200000</v>
      </c>
      <c r="P5" s="24" t="s">
        <v>269</v>
      </c>
      <c r="Q5" s="24" t="s">
        <v>254</v>
      </c>
      <c r="R5" s="24" t="s">
        <v>265</v>
      </c>
      <c r="S5" s="24" t="s">
        <v>266</v>
      </c>
      <c r="T5" s="24" t="s">
        <v>267</v>
      </c>
      <c r="U5" s="24" t="s">
        <v>268</v>
      </c>
      <c r="V5" s="24" t="s">
        <v>259</v>
      </c>
      <c r="W5" s="31" t="s">
        <v>270</v>
      </c>
      <c r="X5" s="31" t="s">
        <v>271</v>
      </c>
      <c r="Y5" s="31" t="s">
        <v>272</v>
      </c>
      <c r="Z5" s="31"/>
      <c r="AA5" s="31"/>
      <c r="AB5" s="31"/>
      <c r="AC5" s="31"/>
      <c r="AD5" s="31"/>
      <c r="AE5" s="31"/>
    </row>
    <row r="6" spans="1:31">
      <c r="A6" s="31">
        <v>29610026</v>
      </c>
      <c r="B6" s="31"/>
      <c r="C6" s="32">
        <v>20439</v>
      </c>
      <c r="D6" s="28" t="s">
        <v>33</v>
      </c>
      <c r="E6" s="29" t="s">
        <v>34</v>
      </c>
      <c r="F6" s="32"/>
      <c r="G6" s="30">
        <v>3686</v>
      </c>
      <c r="H6" s="30">
        <v>1996</v>
      </c>
      <c r="I6" s="32"/>
      <c r="J6" s="32"/>
      <c r="K6" s="31"/>
      <c r="L6" s="31"/>
      <c r="M6" s="31">
        <v>1</v>
      </c>
      <c r="N6" s="33">
        <v>200000</v>
      </c>
      <c r="O6" s="33">
        <f t="shared" si="0"/>
        <v>200000</v>
      </c>
      <c r="P6" s="24" t="s">
        <v>269</v>
      </c>
      <c r="Q6" s="24" t="s">
        <v>254</v>
      </c>
      <c r="R6" s="24" t="s">
        <v>265</v>
      </c>
      <c r="S6" s="24" t="s">
        <v>266</v>
      </c>
      <c r="T6" s="24" t="s">
        <v>267</v>
      </c>
      <c r="U6" s="24" t="s">
        <v>268</v>
      </c>
      <c r="V6" s="24" t="s">
        <v>259</v>
      </c>
      <c r="W6" s="31" t="s">
        <v>270</v>
      </c>
      <c r="X6" s="31" t="s">
        <v>271</v>
      </c>
      <c r="Y6" s="31" t="s">
        <v>272</v>
      </c>
      <c r="Z6" s="31"/>
      <c r="AA6" s="31"/>
      <c r="AB6" s="31"/>
      <c r="AC6" s="31"/>
      <c r="AD6" s="31"/>
      <c r="AE6" s="31"/>
    </row>
  </sheetData>
  <autoFilter ref="A2:AE2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33"/>
  <sheetViews>
    <sheetView workbookViewId="0">
      <selection activeCell="L6" sqref="L6"/>
    </sheetView>
  </sheetViews>
  <sheetFormatPr defaultRowHeight="16.5"/>
  <cols>
    <col min="1" max="1" width="12.125" bestFit="1" customWidth="1"/>
    <col min="2" max="2" width="15.25" bestFit="1" customWidth="1"/>
    <col min="3" max="3" width="10.25" bestFit="1" customWidth="1"/>
    <col min="4" max="4" width="23.125" bestFit="1" customWidth="1"/>
    <col min="5" max="5" width="15.375" bestFit="1" customWidth="1"/>
    <col min="6" max="6" width="8.75" bestFit="1" customWidth="1"/>
    <col min="7" max="7" width="14.25" bestFit="1" customWidth="1"/>
  </cols>
  <sheetData>
    <row r="1" spans="1:8">
      <c r="A1">
        <v>30</v>
      </c>
      <c r="C1" s="19">
        <v>3474000</v>
      </c>
      <c r="D1" t="s">
        <v>206</v>
      </c>
    </row>
    <row r="2" spans="1:8">
      <c r="A2" s="14" t="s">
        <v>207</v>
      </c>
      <c r="B2" s="14" t="s">
        <v>208</v>
      </c>
      <c r="C2" s="14" t="s">
        <v>209</v>
      </c>
      <c r="D2" s="14" t="s">
        <v>210</v>
      </c>
      <c r="E2" s="14" t="s">
        <v>211</v>
      </c>
      <c r="F2" s="14" t="s">
        <v>212</v>
      </c>
      <c r="G2" s="14" t="s">
        <v>213</v>
      </c>
      <c r="H2" t="s">
        <v>206</v>
      </c>
    </row>
    <row r="3" spans="1:8">
      <c r="A3" s="14">
        <v>1</v>
      </c>
      <c r="B3" s="14" t="s">
        <v>81</v>
      </c>
      <c r="C3" s="14" t="s">
        <v>214</v>
      </c>
      <c r="D3" s="14" t="s">
        <v>32</v>
      </c>
      <c r="E3" s="14" t="s">
        <v>215</v>
      </c>
      <c r="F3" s="14">
        <v>2007</v>
      </c>
      <c r="G3" s="35">
        <v>6000</v>
      </c>
      <c r="H3" t="s">
        <v>206</v>
      </c>
    </row>
    <row r="4" spans="1:8">
      <c r="A4" s="14">
        <v>2</v>
      </c>
      <c r="B4" s="14" t="s">
        <v>82</v>
      </c>
      <c r="C4" s="14" t="s">
        <v>214</v>
      </c>
      <c r="D4" s="14" t="s">
        <v>32</v>
      </c>
      <c r="E4" s="14" t="s">
        <v>216</v>
      </c>
      <c r="F4" s="14">
        <v>2007</v>
      </c>
      <c r="G4" s="35">
        <v>6000</v>
      </c>
      <c r="H4" t="s">
        <v>206</v>
      </c>
    </row>
    <row r="5" spans="1:8">
      <c r="A5" s="14">
        <v>3</v>
      </c>
      <c r="B5" s="14" t="s">
        <v>217</v>
      </c>
      <c r="C5" s="14" t="s">
        <v>218</v>
      </c>
      <c r="D5" s="14" t="s">
        <v>219</v>
      </c>
      <c r="E5" s="14">
        <v>3636</v>
      </c>
      <c r="F5" s="14">
        <v>1995</v>
      </c>
      <c r="G5" s="35">
        <v>150000</v>
      </c>
      <c r="H5" t="s">
        <v>206</v>
      </c>
    </row>
    <row r="6" spans="1:8">
      <c r="A6" s="14">
        <v>4</v>
      </c>
      <c r="B6" s="14" t="s">
        <v>220</v>
      </c>
      <c r="C6" s="14" t="s">
        <v>218</v>
      </c>
      <c r="D6" s="14" t="s">
        <v>219</v>
      </c>
      <c r="E6" s="14">
        <v>3850</v>
      </c>
      <c r="F6" s="14">
        <v>1995</v>
      </c>
      <c r="G6" s="35">
        <v>280000</v>
      </c>
      <c r="H6" t="s">
        <v>206</v>
      </c>
    </row>
    <row r="7" spans="1:8">
      <c r="A7" s="14">
        <v>5</v>
      </c>
      <c r="B7" s="14" t="s">
        <v>85</v>
      </c>
      <c r="C7" s="14" t="s">
        <v>221</v>
      </c>
      <c r="D7" s="14" t="s">
        <v>222</v>
      </c>
      <c r="E7" s="14">
        <v>5281</v>
      </c>
      <c r="F7" s="14">
        <v>1999</v>
      </c>
      <c r="G7" s="35">
        <v>500000</v>
      </c>
      <c r="H7" t="s">
        <v>206</v>
      </c>
    </row>
    <row r="8" spans="1:8">
      <c r="A8" s="14">
        <v>7</v>
      </c>
      <c r="B8" s="14" t="s">
        <v>87</v>
      </c>
      <c r="C8" s="14" t="s">
        <v>221</v>
      </c>
      <c r="D8" s="14" t="s">
        <v>223</v>
      </c>
      <c r="E8" s="14">
        <v>9298</v>
      </c>
      <c r="F8" s="14">
        <v>2000</v>
      </c>
      <c r="G8" s="35">
        <v>500000</v>
      </c>
      <c r="H8" t="s">
        <v>206</v>
      </c>
    </row>
    <row r="9" spans="1:8">
      <c r="A9" s="14">
        <v>9</v>
      </c>
      <c r="B9" s="14" t="s">
        <v>224</v>
      </c>
      <c r="C9" s="14" t="s">
        <v>221</v>
      </c>
      <c r="D9" s="14" t="s">
        <v>222</v>
      </c>
      <c r="E9" s="14">
        <v>4297</v>
      </c>
      <c r="F9" s="14">
        <v>2000</v>
      </c>
      <c r="G9" s="35">
        <v>500000</v>
      </c>
      <c r="H9" t="s">
        <v>206</v>
      </c>
    </row>
    <row r="10" spans="1:8">
      <c r="A10" s="14">
        <v>12</v>
      </c>
      <c r="B10" s="14" t="s">
        <v>91</v>
      </c>
      <c r="C10" s="14" t="s">
        <v>225</v>
      </c>
      <c r="D10" s="14" t="s">
        <v>226</v>
      </c>
      <c r="E10" s="14" t="s">
        <v>227</v>
      </c>
      <c r="F10" s="14">
        <v>2000</v>
      </c>
      <c r="G10" s="35">
        <v>600000</v>
      </c>
      <c r="H10" t="s">
        <v>206</v>
      </c>
    </row>
    <row r="11" spans="1:8">
      <c r="A11" s="14">
        <v>14</v>
      </c>
      <c r="B11" s="14" t="s">
        <v>228</v>
      </c>
      <c r="C11" s="14" t="s">
        <v>218</v>
      </c>
      <c r="D11" s="14" t="s">
        <v>229</v>
      </c>
      <c r="E11" s="14">
        <v>6596</v>
      </c>
      <c r="F11" s="14">
        <v>1995</v>
      </c>
      <c r="G11" s="35">
        <v>8000</v>
      </c>
      <c r="H11" t="s">
        <v>206</v>
      </c>
    </row>
    <row r="12" spans="1:8">
      <c r="A12" s="14">
        <v>15</v>
      </c>
      <c r="B12" s="14" t="s">
        <v>94</v>
      </c>
      <c r="C12" s="14" t="s">
        <v>218</v>
      </c>
      <c r="D12" s="14" t="s">
        <v>229</v>
      </c>
      <c r="E12" s="14">
        <v>6619</v>
      </c>
      <c r="F12" s="14">
        <v>1995</v>
      </c>
      <c r="G12" s="35">
        <v>8000</v>
      </c>
      <c r="H12" t="s">
        <v>206</v>
      </c>
    </row>
    <row r="13" spans="1:8">
      <c r="A13" s="14">
        <v>16</v>
      </c>
      <c r="B13" s="14" t="s">
        <v>95</v>
      </c>
      <c r="C13" s="14" t="s">
        <v>218</v>
      </c>
      <c r="D13" s="14" t="s">
        <v>229</v>
      </c>
      <c r="E13" s="14">
        <v>6788</v>
      </c>
      <c r="F13" s="14">
        <v>1995</v>
      </c>
      <c r="G13" s="35">
        <v>8000</v>
      </c>
      <c r="H13" t="s">
        <v>206</v>
      </c>
    </row>
    <row r="14" spans="1:8">
      <c r="A14" s="14">
        <v>17</v>
      </c>
      <c r="B14" s="14" t="s">
        <v>96</v>
      </c>
      <c r="C14" s="14" t="s">
        <v>218</v>
      </c>
      <c r="D14" s="14" t="s">
        <v>229</v>
      </c>
      <c r="E14" s="14">
        <v>6299</v>
      </c>
      <c r="F14" s="14">
        <v>1995</v>
      </c>
      <c r="G14" s="35">
        <v>8000</v>
      </c>
      <c r="H14" t="s">
        <v>206</v>
      </c>
    </row>
    <row r="15" spans="1:8">
      <c r="A15" s="14">
        <v>18</v>
      </c>
      <c r="B15" s="14" t="s">
        <v>97</v>
      </c>
      <c r="C15" s="14" t="s">
        <v>218</v>
      </c>
      <c r="D15" s="14" t="s">
        <v>229</v>
      </c>
      <c r="E15" s="14">
        <v>7226</v>
      </c>
      <c r="F15" s="14">
        <v>1996</v>
      </c>
      <c r="G15" s="35">
        <v>8000</v>
      </c>
      <c r="H15" t="s">
        <v>206</v>
      </c>
    </row>
    <row r="16" spans="1:8">
      <c r="A16" s="14">
        <v>19</v>
      </c>
      <c r="B16" s="14" t="s">
        <v>98</v>
      </c>
      <c r="C16" s="14" t="s">
        <v>214</v>
      </c>
      <c r="D16" s="14" t="s">
        <v>230</v>
      </c>
      <c r="E16" s="14" t="s">
        <v>231</v>
      </c>
      <c r="F16" s="14">
        <v>1999</v>
      </c>
      <c r="G16" s="35">
        <v>50000</v>
      </c>
      <c r="H16" t="s">
        <v>206</v>
      </c>
    </row>
    <row r="17" spans="1:8">
      <c r="A17" s="14">
        <v>20</v>
      </c>
      <c r="B17" s="14" t="s">
        <v>99</v>
      </c>
      <c r="C17" s="14" t="s">
        <v>218</v>
      </c>
      <c r="D17" s="14" t="s">
        <v>229</v>
      </c>
      <c r="E17" s="14">
        <v>4482</v>
      </c>
      <c r="F17" s="14">
        <v>1995</v>
      </c>
      <c r="G17" s="35">
        <v>8000</v>
      </c>
      <c r="H17" t="s">
        <v>206</v>
      </c>
    </row>
    <row r="18" spans="1:8">
      <c r="A18" s="14">
        <v>21</v>
      </c>
      <c r="B18" s="14" t="s">
        <v>100</v>
      </c>
      <c r="C18" s="14" t="s">
        <v>218</v>
      </c>
      <c r="D18" s="14" t="s">
        <v>229</v>
      </c>
      <c r="E18" s="14">
        <v>6923</v>
      </c>
      <c r="F18" s="14">
        <v>1995</v>
      </c>
      <c r="G18" s="35">
        <v>8000</v>
      </c>
      <c r="H18" t="s">
        <v>206</v>
      </c>
    </row>
    <row r="19" spans="1:8">
      <c r="A19" s="14">
        <v>22</v>
      </c>
      <c r="B19" s="14" t="s">
        <v>101</v>
      </c>
      <c r="C19" s="14" t="s">
        <v>218</v>
      </c>
      <c r="D19" s="14" t="s">
        <v>229</v>
      </c>
      <c r="E19" s="14">
        <v>6887</v>
      </c>
      <c r="F19" s="14">
        <v>1995</v>
      </c>
      <c r="G19" s="35">
        <v>8000</v>
      </c>
      <c r="H19" t="s">
        <v>206</v>
      </c>
    </row>
    <row r="20" spans="1:8">
      <c r="A20" s="14">
        <v>23</v>
      </c>
      <c r="B20" s="14" t="s">
        <v>102</v>
      </c>
      <c r="C20" s="14" t="s">
        <v>218</v>
      </c>
      <c r="D20" s="14" t="s">
        <v>229</v>
      </c>
      <c r="E20" s="14">
        <v>6278</v>
      </c>
      <c r="F20" s="14">
        <v>1995</v>
      </c>
      <c r="G20" s="35">
        <v>8000</v>
      </c>
      <c r="H20" t="s">
        <v>206</v>
      </c>
    </row>
    <row r="21" spans="1:8">
      <c r="A21" s="14">
        <v>24</v>
      </c>
      <c r="B21" s="14" t="s">
        <v>232</v>
      </c>
      <c r="C21" s="14" t="s">
        <v>233</v>
      </c>
      <c r="D21" s="14" t="s">
        <v>234</v>
      </c>
      <c r="E21" s="14">
        <v>702100</v>
      </c>
      <c r="F21" s="14">
        <v>1997</v>
      </c>
      <c r="G21" s="35">
        <v>30000</v>
      </c>
      <c r="H21" t="s">
        <v>206</v>
      </c>
    </row>
    <row r="22" spans="1:8">
      <c r="A22" s="14">
        <v>25</v>
      </c>
      <c r="B22" s="14" t="s">
        <v>235</v>
      </c>
      <c r="C22" s="14" t="s">
        <v>233</v>
      </c>
      <c r="D22" s="14" t="s">
        <v>234</v>
      </c>
      <c r="E22" s="14">
        <v>2021430</v>
      </c>
      <c r="F22" s="14">
        <v>2000</v>
      </c>
      <c r="G22" s="35">
        <v>30000</v>
      </c>
      <c r="H22" t="s">
        <v>206</v>
      </c>
    </row>
    <row r="23" spans="1:8">
      <c r="A23" s="14">
        <v>26</v>
      </c>
      <c r="B23" s="14" t="s">
        <v>236</v>
      </c>
      <c r="C23" s="14" t="s">
        <v>218</v>
      </c>
      <c r="D23" s="14" t="s">
        <v>237</v>
      </c>
      <c r="E23" s="14">
        <v>303328</v>
      </c>
      <c r="F23" s="14">
        <v>2001</v>
      </c>
      <c r="G23" s="35">
        <v>200000</v>
      </c>
      <c r="H23" t="s">
        <v>206</v>
      </c>
    </row>
    <row r="24" spans="1:8">
      <c r="A24" s="14">
        <v>28</v>
      </c>
      <c r="B24" s="14" t="s">
        <v>238</v>
      </c>
      <c r="C24" s="14" t="s">
        <v>218</v>
      </c>
      <c r="D24" s="14" t="s">
        <v>219</v>
      </c>
      <c r="E24" s="14">
        <v>3686</v>
      </c>
      <c r="F24" s="14">
        <v>1996</v>
      </c>
      <c r="G24" s="35">
        <v>150000</v>
      </c>
      <c r="H24" t="s">
        <v>206</v>
      </c>
    </row>
    <row r="25" spans="1:8">
      <c r="A25" s="14">
        <v>29</v>
      </c>
      <c r="B25" s="14" t="s">
        <v>239</v>
      </c>
      <c r="C25" s="14" t="s">
        <v>218</v>
      </c>
      <c r="D25" s="14" t="s">
        <v>219</v>
      </c>
      <c r="E25" s="14">
        <v>3654</v>
      </c>
      <c r="F25" s="14">
        <v>1996</v>
      </c>
      <c r="G25" s="35">
        <v>150000</v>
      </c>
      <c r="H25" t="s">
        <v>206</v>
      </c>
    </row>
    <row r="26" spans="1:8">
      <c r="A26" s="14">
        <v>58</v>
      </c>
      <c r="B26" s="14" t="s">
        <v>240</v>
      </c>
      <c r="C26" s="14" t="s">
        <v>241</v>
      </c>
      <c r="D26" s="14" t="s">
        <v>242</v>
      </c>
      <c r="E26" s="14" t="s">
        <v>243</v>
      </c>
      <c r="F26" s="14">
        <v>2005</v>
      </c>
      <c r="G26" s="35">
        <v>100000</v>
      </c>
      <c r="H26" t="s">
        <v>206</v>
      </c>
    </row>
    <row r="27" spans="1:8">
      <c r="A27" s="14">
        <v>62</v>
      </c>
      <c r="B27" s="14" t="s">
        <v>244</v>
      </c>
      <c r="C27" s="14" t="s">
        <v>241</v>
      </c>
      <c r="D27" s="14" t="s">
        <v>242</v>
      </c>
      <c r="E27" s="14" t="s">
        <v>245</v>
      </c>
      <c r="F27" s="14">
        <v>2004</v>
      </c>
      <c r="G27" s="35">
        <v>100000</v>
      </c>
      <c r="H27" t="s">
        <v>206</v>
      </c>
    </row>
    <row r="28" spans="1:8">
      <c r="A28" s="14">
        <v>66</v>
      </c>
      <c r="B28" s="14" t="s">
        <v>144</v>
      </c>
      <c r="C28" s="14" t="s">
        <v>246</v>
      </c>
      <c r="D28" s="14" t="s">
        <v>247</v>
      </c>
      <c r="E28" s="14" t="s">
        <v>248</v>
      </c>
      <c r="F28" s="14">
        <v>1996</v>
      </c>
      <c r="G28" s="35">
        <v>10000</v>
      </c>
      <c r="H28" t="s">
        <v>206</v>
      </c>
    </row>
    <row r="29" spans="1:8">
      <c r="A29" s="14">
        <v>67</v>
      </c>
      <c r="B29" s="14" t="s">
        <v>145</v>
      </c>
      <c r="C29" s="14" t="s">
        <v>246</v>
      </c>
      <c r="D29" s="14" t="s">
        <v>247</v>
      </c>
      <c r="E29" s="14" t="s">
        <v>249</v>
      </c>
      <c r="F29" s="14">
        <v>1996</v>
      </c>
      <c r="G29" s="35">
        <v>10000</v>
      </c>
      <c r="H29" t="s">
        <v>206</v>
      </c>
    </row>
    <row r="30" spans="1:8">
      <c r="A30" s="14">
        <v>68</v>
      </c>
      <c r="B30" s="14" t="s">
        <v>146</v>
      </c>
      <c r="C30" s="14" t="s">
        <v>246</v>
      </c>
      <c r="D30" s="14" t="s">
        <v>247</v>
      </c>
      <c r="E30" s="14" t="s">
        <v>250</v>
      </c>
      <c r="F30" s="14">
        <v>2006</v>
      </c>
      <c r="G30" s="35">
        <v>10000</v>
      </c>
      <c r="H30" t="s">
        <v>206</v>
      </c>
    </row>
    <row r="31" spans="1:8">
      <c r="A31" s="14">
        <v>69</v>
      </c>
      <c r="B31" s="14" t="s">
        <v>147</v>
      </c>
      <c r="C31" s="14" t="s">
        <v>246</v>
      </c>
      <c r="D31" s="14" t="s">
        <v>247</v>
      </c>
      <c r="E31" s="14" t="s">
        <v>251</v>
      </c>
      <c r="F31" s="14">
        <v>1996</v>
      </c>
      <c r="G31" s="35">
        <v>10000</v>
      </c>
      <c r="H31" t="s">
        <v>206</v>
      </c>
    </row>
    <row r="32" spans="1:8">
      <c r="A32" s="14">
        <v>70</v>
      </c>
      <c r="B32" s="14" t="s">
        <v>148</v>
      </c>
      <c r="C32" s="14" t="s">
        <v>246</v>
      </c>
      <c r="D32" s="14" t="s">
        <v>247</v>
      </c>
      <c r="E32" s="14" t="s">
        <v>252</v>
      </c>
      <c r="F32" s="14">
        <v>1996</v>
      </c>
      <c r="G32" s="35">
        <v>10000</v>
      </c>
      <c r="H32" t="s">
        <v>206</v>
      </c>
    </row>
    <row r="33" spans="1:7">
      <c r="A33" s="14"/>
      <c r="B33" s="14" t="s">
        <v>253</v>
      </c>
      <c r="C33" s="35">
        <v>3474000</v>
      </c>
      <c r="D33" s="14" t="s">
        <v>206</v>
      </c>
      <c r="E33" s="14"/>
      <c r="F33" s="14"/>
      <c r="G33" s="1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17"/>
  <sheetViews>
    <sheetView workbookViewId="0">
      <selection activeCell="A28" sqref="A28"/>
    </sheetView>
  </sheetViews>
  <sheetFormatPr defaultRowHeight="16.5"/>
  <cols>
    <col min="1" max="1" width="93.125" customWidth="1"/>
    <col min="2" max="2" width="45.625" customWidth="1"/>
    <col min="3" max="3" width="10.5" bestFit="1" customWidth="1"/>
    <col min="4" max="4" width="11.375" bestFit="1" customWidth="1"/>
    <col min="5" max="5" width="7.875" bestFit="1" customWidth="1"/>
  </cols>
  <sheetData>
    <row r="1" spans="1:6">
      <c r="A1" t="s">
        <v>273</v>
      </c>
      <c r="B1" t="s">
        <v>206</v>
      </c>
    </row>
    <row r="2" spans="1:6">
      <c r="A2" t="s">
        <v>274</v>
      </c>
      <c r="B2" t="s">
        <v>206</v>
      </c>
    </row>
    <row r="3" spans="1:6">
      <c r="A3" s="34" t="s">
        <v>275</v>
      </c>
      <c r="B3" t="s">
        <v>206</v>
      </c>
    </row>
    <row r="4" spans="1:6">
      <c r="A4" s="34" t="s">
        <v>276</v>
      </c>
      <c r="B4" t="s">
        <v>206</v>
      </c>
    </row>
    <row r="5" spans="1:6">
      <c r="A5" t="s">
        <v>277</v>
      </c>
      <c r="B5" t="s">
        <v>206</v>
      </c>
    </row>
    <row r="6" spans="1:6">
      <c r="A6" s="14" t="s">
        <v>278</v>
      </c>
      <c r="B6" s="14" t="s">
        <v>279</v>
      </c>
      <c r="C6" s="14" t="s">
        <v>280</v>
      </c>
      <c r="D6" s="14" t="s">
        <v>281</v>
      </c>
      <c r="E6" t="s">
        <v>206</v>
      </c>
    </row>
    <row r="7" spans="1:6">
      <c r="A7" s="14" t="s">
        <v>282</v>
      </c>
      <c r="B7" s="14">
        <v>1</v>
      </c>
      <c r="C7" s="35">
        <v>280000</v>
      </c>
      <c r="D7" s="35">
        <v>280000</v>
      </c>
      <c r="E7" t="s">
        <v>206</v>
      </c>
    </row>
    <row r="8" spans="1:6">
      <c r="A8" s="14" t="s">
        <v>283</v>
      </c>
      <c r="B8" s="14">
        <v>1</v>
      </c>
      <c r="C8" s="35">
        <v>170000</v>
      </c>
      <c r="D8" s="35">
        <v>170000</v>
      </c>
      <c r="E8" t="s">
        <v>206</v>
      </c>
    </row>
    <row r="9" spans="1:6">
      <c r="A9" s="14" t="s">
        <v>284</v>
      </c>
      <c r="B9" s="14">
        <v>1</v>
      </c>
      <c r="C9" s="35">
        <v>200000</v>
      </c>
      <c r="D9" s="35">
        <v>200000</v>
      </c>
      <c r="E9" t="s">
        <v>206</v>
      </c>
    </row>
    <row r="10" spans="1:6">
      <c r="A10" s="14" t="s">
        <v>285</v>
      </c>
      <c r="B10" s="14">
        <v>1</v>
      </c>
      <c r="C10" s="35">
        <v>200000</v>
      </c>
      <c r="D10" s="35">
        <v>200000</v>
      </c>
      <c r="E10" t="s">
        <v>206</v>
      </c>
    </row>
    <row r="11" spans="1:6">
      <c r="A11" s="14" t="s">
        <v>253</v>
      </c>
      <c r="B11" s="14"/>
      <c r="C11" s="14">
        <v>4</v>
      </c>
      <c r="D11" s="35">
        <v>850000</v>
      </c>
      <c r="E11" s="19"/>
      <c r="F11" t="s">
        <v>206</v>
      </c>
    </row>
    <row r="12" spans="1:6">
      <c r="A12" s="36"/>
      <c r="B12" s="36"/>
      <c r="C12" s="36"/>
      <c r="D12" s="37"/>
      <c r="E12" s="19"/>
    </row>
    <row r="13" spans="1:6">
      <c r="A13" s="63" t="s">
        <v>286</v>
      </c>
      <c r="B13" s="63"/>
      <c r="C13" t="s">
        <v>206</v>
      </c>
    </row>
    <row r="14" spans="1:6">
      <c r="A14" t="s">
        <v>287</v>
      </c>
      <c r="B14" t="s">
        <v>288</v>
      </c>
      <c r="C14" t="s">
        <v>206</v>
      </c>
    </row>
    <row r="15" spans="1:6">
      <c r="A15" t="s">
        <v>289</v>
      </c>
      <c r="B15" t="s">
        <v>290</v>
      </c>
      <c r="C15" t="s">
        <v>206</v>
      </c>
    </row>
    <row r="16" spans="1:6">
      <c r="A16" t="s">
        <v>291</v>
      </c>
      <c r="B16" t="s">
        <v>292</v>
      </c>
      <c r="D16" t="s">
        <v>206</v>
      </c>
    </row>
    <row r="17" spans="2:3">
      <c r="B17" t="s">
        <v>293</v>
      </c>
      <c r="C17" t="s">
        <v>206</v>
      </c>
    </row>
  </sheetData>
  <mergeCells count="1"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</vt:i4>
      </vt:variant>
    </vt:vector>
  </HeadingPairs>
  <TitlesOfParts>
    <vt:vector size="7" baseType="lpstr">
      <vt:lpstr>0. Valuation</vt:lpstr>
      <vt:lpstr>1.valuation</vt:lpstr>
      <vt:lpstr>2.Offer</vt:lpstr>
      <vt:lpstr>3.PO</vt:lpstr>
      <vt:lpstr>Offer참고자료(Offer01)</vt:lpstr>
      <vt:lpstr>PO참고자료(PO04)</vt:lpstr>
      <vt:lpstr>'0. Valuation'!_FilterDatabase</vt:lpstr>
    </vt:vector>
  </TitlesOfParts>
  <Company>SurplusGLOBAL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Isaac</cp:lastModifiedBy>
  <dcterms:created xsi:type="dcterms:W3CDTF">2014-10-06T01:34:27Z</dcterms:created>
  <dcterms:modified xsi:type="dcterms:W3CDTF">2016-03-09T04:19:10Z</dcterms:modified>
</cp:coreProperties>
</file>