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eehfaizan/Desktop/Maseeh/Projects/Hybrid_Pricer/"/>
    </mc:Choice>
  </mc:AlternateContent>
  <xr:revisionPtr revIDLastSave="0" documentId="13_ncr:9_{7118951F-9813-FF46-AEB0-A6A2E3C1C09A}" xr6:coauthVersionLast="47" xr6:coauthVersionMax="47" xr10:uidLastSave="{00000000-0000-0000-0000-000000000000}"/>
  <bookViews>
    <workbookView xWindow="16780" yWindow="0" windowWidth="34420" windowHeight="28800" xr2:uid="{C2B8BEC6-6B1B-9C45-9990-6124400C6496}"/>
  </bookViews>
  <sheets>
    <sheet name="MSFT_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C29" i="1"/>
  <c r="AC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0" i="1"/>
</calcChain>
</file>

<file path=xl/sharedStrings.xml><?xml version="1.0" encoding="utf-8"?>
<sst xmlns="http://schemas.openxmlformats.org/spreadsheetml/2006/main" count="147" uniqueCount="65">
  <si>
    <t>filed</t>
  </si>
  <si>
    <t>company_name</t>
  </si>
  <si>
    <t>end</t>
  </si>
  <si>
    <t>unit</t>
  </si>
  <si>
    <t>form</t>
  </si>
  <si>
    <t>frame</t>
  </si>
  <si>
    <t>cik</t>
  </si>
  <si>
    <t>Revenue - Total Revenue</t>
  </si>
  <si>
    <t>Cost - Total Cost of Revenue</t>
  </si>
  <si>
    <t>Gross - Gross Profit</t>
  </si>
  <si>
    <t>Operating Expenses - Research and Development</t>
  </si>
  <si>
    <t>Operating Expenses - Sales and Marketing</t>
  </si>
  <si>
    <t>Operating Expenses - General and Administrative</t>
  </si>
  <si>
    <t>Operating Expenses - Selling, General and Administrative</t>
  </si>
  <si>
    <t>Operating Expenses - Amortization of Intangible Assets</t>
  </si>
  <si>
    <t>Operating Expenses - Restructuring Charges</t>
  </si>
  <si>
    <t>Operating - Operating Income</t>
  </si>
  <si>
    <t>Other - Interest Expense</t>
  </si>
  <si>
    <t>Other - Gain/Loss on Investments</t>
  </si>
  <si>
    <t>Other - Foreign Currency Transaction Gain/Loss</t>
  </si>
  <si>
    <t>Other - Other Income/Expense, Net</t>
  </si>
  <si>
    <t>Tax - Income Tax Expense/Benefit</t>
  </si>
  <si>
    <t>Net Income - Net Income</t>
  </si>
  <si>
    <t>EPS - Basic EPS</t>
  </si>
  <si>
    <t>EPS - Diluted EPS</t>
  </si>
  <si>
    <t>Income Before Tax - Income Before Income Taxes (calculated)</t>
  </si>
  <si>
    <t>Validation - Gross Profit Difference</t>
  </si>
  <si>
    <t>MICROSOFT CORPORATION</t>
  </si>
  <si>
    <t>USD</t>
  </si>
  <si>
    <t>10-K</t>
  </si>
  <si>
    <t>CY2017Q3</t>
  </si>
  <si>
    <t>CY2017Q4</t>
  </si>
  <si>
    <t>CY2018Q1</t>
  </si>
  <si>
    <t>CY2018Q3</t>
  </si>
  <si>
    <t>CY2018Q4</t>
  </si>
  <si>
    <t>CY2019Q1</t>
  </si>
  <si>
    <t>CY2019</t>
  </si>
  <si>
    <t>CY2019Q3</t>
  </si>
  <si>
    <t>CY2019Q4</t>
  </si>
  <si>
    <t>CY2020Q1</t>
  </si>
  <si>
    <t>CY2020</t>
  </si>
  <si>
    <t>CY2020Q3</t>
  </si>
  <si>
    <t>CY2020Q4</t>
  </si>
  <si>
    <t>CY2021Q1</t>
  </si>
  <si>
    <t>CY2021</t>
  </si>
  <si>
    <t>CY2021Q3</t>
  </si>
  <si>
    <t>CY2021Q4</t>
  </si>
  <si>
    <t>CY2022Q1</t>
  </si>
  <si>
    <t>CY2022</t>
  </si>
  <si>
    <t>8-K</t>
  </si>
  <si>
    <t>CY2022Q3</t>
  </si>
  <si>
    <t>CY2022Q4</t>
  </si>
  <si>
    <t>CY2023Q1</t>
  </si>
  <si>
    <t>CY2023</t>
  </si>
  <si>
    <t>10-Q</t>
  </si>
  <si>
    <t>CY2023Q3</t>
  </si>
  <si>
    <t>CY2023Q4</t>
  </si>
  <si>
    <t>CY2024Q1</t>
  </si>
  <si>
    <t>CY2024</t>
  </si>
  <si>
    <t>CY2024Q3</t>
  </si>
  <si>
    <t>CY2024Q4</t>
  </si>
  <si>
    <t>Ratio - Gross Profit Margin</t>
  </si>
  <si>
    <t>Operating  Profit Margin</t>
  </si>
  <si>
    <t>Net Profit Margin</t>
  </si>
  <si>
    <t>Interest Coverage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</si>
</sst>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6F61-2DD4-A842-915F-6F71F49313BC}">
  <dimension ref="A1:AF30"/>
  <sheetViews>
    <sheetView tabSelected="1" workbookViewId="0">
      <selection activeCell="D32" sqref="D32"/>
    </sheetView>
  </sheetViews>
  <sheetFormatPr baseColWidth="10" defaultRowHeight="16" x14ac:dyDescent="0.2"/>
  <cols>
    <col min="11" max="11" width="49.83203125" customWidth="1"/>
    <col min="12" max="12" width="48.83203125" customWidth="1"/>
    <col min="17" max="17" width="37.83203125" customWidth="1"/>
    <col min="18" max="18" width="27" customWidth="1"/>
    <col min="19" max="19" width="30.83203125" customWidth="1"/>
    <col min="23" max="23" width="40.33203125" customWidth="1"/>
    <col min="24" max="24" width="43.83203125" customWidth="1"/>
    <col min="27" max="27" width="60.1640625" customWidth="1"/>
    <col min="29" max="29" width="16.83203125" customWidth="1"/>
  </cols>
  <sheetData>
    <row r="1" spans="1:3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61</v>
      </c>
      <c r="AD1" t="s">
        <v>62</v>
      </c>
      <c r="AE1" t="s">
        <v>63</v>
      </c>
      <c r="AF1" t="s">
        <v>64</v>
      </c>
    </row>
    <row r="2" spans="1:32" x14ac:dyDescent="0.2">
      <c r="A2">
        <v>52</v>
      </c>
      <c r="B2" s="1">
        <v>43678</v>
      </c>
      <c r="C2" t="s">
        <v>27</v>
      </c>
      <c r="D2" s="1">
        <v>43008</v>
      </c>
      <c r="E2" t="s">
        <v>28</v>
      </c>
      <c r="F2" t="s">
        <v>29</v>
      </c>
      <c r="G2" t="s">
        <v>30</v>
      </c>
      <c r="H2">
        <v>789019</v>
      </c>
      <c r="I2">
        <v>24538000000</v>
      </c>
      <c r="J2">
        <v>8278000000</v>
      </c>
      <c r="K2">
        <v>16260000000</v>
      </c>
      <c r="L2">
        <v>3574000000</v>
      </c>
      <c r="M2">
        <v>3812000000</v>
      </c>
      <c r="N2">
        <v>1166000000</v>
      </c>
      <c r="O2">
        <v>1166000000</v>
      </c>
      <c r="P2">
        <v>563000000</v>
      </c>
      <c r="R2">
        <v>7708000000</v>
      </c>
      <c r="S2">
        <v>672000000</v>
      </c>
      <c r="T2">
        <v>573000000</v>
      </c>
      <c r="U2">
        <v>-9000000</v>
      </c>
      <c r="V2">
        <v>276000000</v>
      </c>
      <c r="W2">
        <v>1408000000</v>
      </c>
      <c r="X2">
        <v>6576000000</v>
      </c>
      <c r="Y2">
        <v>0.85</v>
      </c>
      <c r="Z2">
        <v>0.84</v>
      </c>
      <c r="AA2">
        <v>7984000000</v>
      </c>
      <c r="AB2">
        <v>0</v>
      </c>
      <c r="AC2">
        <f>K2/I2</f>
        <v>0.66264569239546822</v>
      </c>
      <c r="AD2">
        <f>R2/I2</f>
        <v>0.3141250305648382</v>
      </c>
      <c r="AE2">
        <f>X2/I2</f>
        <v>0.26799250142635911</v>
      </c>
      <c r="AF2">
        <f>R2/S2</f>
        <v>11.470238095238095</v>
      </c>
    </row>
    <row r="3" spans="1:32" x14ac:dyDescent="0.2">
      <c r="A3">
        <v>53</v>
      </c>
      <c r="B3" s="1">
        <v>43678</v>
      </c>
      <c r="C3" t="s">
        <v>27</v>
      </c>
      <c r="D3" s="1">
        <v>43100</v>
      </c>
      <c r="E3" t="s">
        <v>28</v>
      </c>
      <c r="F3" t="s">
        <v>29</v>
      </c>
      <c r="G3" t="s">
        <v>31</v>
      </c>
      <c r="H3">
        <v>789019</v>
      </c>
      <c r="I3">
        <v>28918000000</v>
      </c>
      <c r="J3">
        <v>11064000000</v>
      </c>
      <c r="K3">
        <v>17854000000</v>
      </c>
      <c r="L3">
        <v>3504000000</v>
      </c>
      <c r="M3">
        <v>4562000000</v>
      </c>
      <c r="N3">
        <v>1109000000</v>
      </c>
      <c r="O3">
        <v>1109000000</v>
      </c>
      <c r="P3">
        <v>562000000</v>
      </c>
      <c r="R3">
        <v>8679000000</v>
      </c>
      <c r="S3">
        <v>698000000</v>
      </c>
      <c r="T3">
        <v>768000000</v>
      </c>
      <c r="U3">
        <v>-60000000</v>
      </c>
      <c r="V3">
        <v>490000000</v>
      </c>
      <c r="W3">
        <v>15471000000</v>
      </c>
      <c r="X3">
        <v>-6302000000</v>
      </c>
      <c r="Y3">
        <v>-0.82</v>
      </c>
      <c r="Z3">
        <v>-0.82</v>
      </c>
      <c r="AA3">
        <v>9169000000</v>
      </c>
      <c r="AB3">
        <v>0</v>
      </c>
      <c r="AC3">
        <f t="shared" ref="AC3:AC30" si="0">K3/I3</f>
        <v>0.6174009267584204</v>
      </c>
      <c r="AD3">
        <f t="shared" ref="AD3:AD30" si="1">R3/I3</f>
        <v>0.30012448993706342</v>
      </c>
      <c r="AE3">
        <f t="shared" ref="AE3:AE30" si="2">X3/I3</f>
        <v>-0.21792655093713259</v>
      </c>
      <c r="AF3">
        <f t="shared" ref="AF3:AF30" si="3">R3/S3</f>
        <v>12.434097421203438</v>
      </c>
    </row>
    <row r="4" spans="1:32" x14ac:dyDescent="0.2">
      <c r="A4">
        <v>54</v>
      </c>
      <c r="B4" s="1">
        <v>43678</v>
      </c>
      <c r="C4" t="s">
        <v>27</v>
      </c>
      <c r="D4" s="1">
        <v>43190</v>
      </c>
      <c r="E4" t="s">
        <v>28</v>
      </c>
      <c r="F4" t="s">
        <v>29</v>
      </c>
      <c r="G4" t="s">
        <v>32</v>
      </c>
      <c r="H4">
        <v>789019</v>
      </c>
      <c r="I4">
        <v>26819000000</v>
      </c>
      <c r="J4">
        <v>9269000000</v>
      </c>
      <c r="K4">
        <v>17550000000</v>
      </c>
      <c r="L4">
        <v>3715000000</v>
      </c>
      <c r="M4">
        <v>4335000000</v>
      </c>
      <c r="N4">
        <v>1208000000</v>
      </c>
      <c r="O4">
        <v>1208000000</v>
      </c>
      <c r="P4">
        <v>560000000</v>
      </c>
      <c r="R4">
        <v>8292000000</v>
      </c>
      <c r="S4">
        <v>691000000</v>
      </c>
      <c r="T4">
        <v>510000000</v>
      </c>
      <c r="U4">
        <v>20000000</v>
      </c>
      <c r="V4">
        <v>349000000</v>
      </c>
      <c r="W4">
        <v>1217000000</v>
      </c>
      <c r="X4">
        <v>7424000000</v>
      </c>
      <c r="Y4">
        <v>0.96</v>
      </c>
      <c r="Z4">
        <v>0.95</v>
      </c>
      <c r="AA4">
        <v>8641000000</v>
      </c>
      <c r="AB4">
        <v>0</v>
      </c>
      <c r="AC4">
        <f t="shared" si="0"/>
        <v>0.65438681531749876</v>
      </c>
      <c r="AD4">
        <f t="shared" si="1"/>
        <v>0.30918378761325926</v>
      </c>
      <c r="AE4">
        <f t="shared" si="2"/>
        <v>0.27681867332861032</v>
      </c>
      <c r="AF4">
        <f t="shared" si="3"/>
        <v>12</v>
      </c>
    </row>
    <row r="5" spans="1:32" x14ac:dyDescent="0.2">
      <c r="A5">
        <v>57</v>
      </c>
      <c r="B5" s="1">
        <v>44043</v>
      </c>
      <c r="C5" t="s">
        <v>27</v>
      </c>
      <c r="D5" s="1">
        <v>43373</v>
      </c>
      <c r="E5" t="s">
        <v>28</v>
      </c>
      <c r="F5" t="s">
        <v>29</v>
      </c>
      <c r="G5" t="s">
        <v>33</v>
      </c>
      <c r="H5">
        <v>789019</v>
      </c>
      <c r="I5">
        <v>29084000000</v>
      </c>
      <c r="J5">
        <v>9905000000</v>
      </c>
      <c r="K5">
        <v>19179000000</v>
      </c>
      <c r="L5">
        <v>3977000000</v>
      </c>
      <c r="M5">
        <v>4098000000</v>
      </c>
      <c r="N5">
        <v>1149000000</v>
      </c>
      <c r="O5">
        <v>1149000000</v>
      </c>
      <c r="P5">
        <v>556000000</v>
      </c>
      <c r="R5">
        <v>9955000000</v>
      </c>
      <c r="S5">
        <v>674000000</v>
      </c>
      <c r="T5">
        <v>243000000</v>
      </c>
      <c r="U5">
        <v>5000000</v>
      </c>
      <c r="V5">
        <v>266000000</v>
      </c>
      <c r="W5">
        <v>1397000000</v>
      </c>
      <c r="X5">
        <v>8824000000</v>
      </c>
      <c r="Y5">
        <v>1.1499999999999999</v>
      </c>
      <c r="Z5">
        <v>1.1399999999999999</v>
      </c>
      <c r="AA5">
        <v>10221000000</v>
      </c>
      <c r="AB5">
        <v>0</v>
      </c>
      <c r="AC5">
        <f t="shared" si="0"/>
        <v>0.65943474075092834</v>
      </c>
      <c r="AD5">
        <f t="shared" si="1"/>
        <v>0.34228441754916794</v>
      </c>
      <c r="AE5">
        <f t="shared" si="2"/>
        <v>0.30339705680099022</v>
      </c>
      <c r="AF5">
        <f t="shared" si="3"/>
        <v>14.770029673590505</v>
      </c>
    </row>
    <row r="6" spans="1:32" x14ac:dyDescent="0.2">
      <c r="A6">
        <v>58</v>
      </c>
      <c r="B6" s="1">
        <v>44043</v>
      </c>
      <c r="C6" t="s">
        <v>27</v>
      </c>
      <c r="D6" s="1">
        <v>43465</v>
      </c>
      <c r="E6" t="s">
        <v>28</v>
      </c>
      <c r="F6" t="s">
        <v>29</v>
      </c>
      <c r="G6" t="s">
        <v>34</v>
      </c>
      <c r="H6">
        <v>789019</v>
      </c>
      <c r="I6">
        <v>32471000000</v>
      </c>
      <c r="J6">
        <v>12423000000</v>
      </c>
      <c r="K6">
        <v>20048000000</v>
      </c>
      <c r="L6">
        <v>4070000000</v>
      </c>
      <c r="M6">
        <v>4588000000</v>
      </c>
      <c r="N6">
        <v>1132000000</v>
      </c>
      <c r="O6">
        <v>1132000000</v>
      </c>
      <c r="P6">
        <v>530000000</v>
      </c>
      <c r="R6">
        <v>10258000000</v>
      </c>
      <c r="S6">
        <v>672000000</v>
      </c>
      <c r="T6">
        <v>94000000</v>
      </c>
      <c r="U6">
        <v>-74000000</v>
      </c>
      <c r="V6">
        <v>127000000</v>
      </c>
      <c r="W6">
        <v>1965000000</v>
      </c>
      <c r="X6">
        <v>8420000000</v>
      </c>
      <c r="Y6">
        <v>1.0900000000000001</v>
      </c>
      <c r="Z6">
        <v>1.08</v>
      </c>
      <c r="AA6">
        <v>10385000000</v>
      </c>
      <c r="AB6">
        <v>0</v>
      </c>
      <c r="AC6">
        <f t="shared" si="0"/>
        <v>0.61741246034923469</v>
      </c>
      <c r="AD6">
        <f t="shared" si="1"/>
        <v>0.3159126605278556</v>
      </c>
      <c r="AE6">
        <f t="shared" si="2"/>
        <v>0.2593083058729328</v>
      </c>
      <c r="AF6">
        <f t="shared" si="3"/>
        <v>15.264880952380953</v>
      </c>
    </row>
    <row r="7" spans="1:32" x14ac:dyDescent="0.2">
      <c r="A7">
        <v>59</v>
      </c>
      <c r="B7" s="1">
        <v>44043</v>
      </c>
      <c r="C7" t="s">
        <v>27</v>
      </c>
      <c r="D7" s="1">
        <v>43555</v>
      </c>
      <c r="E7" t="s">
        <v>28</v>
      </c>
      <c r="F7" t="s">
        <v>29</v>
      </c>
      <c r="G7" t="s">
        <v>35</v>
      </c>
      <c r="H7">
        <v>789019</v>
      </c>
      <c r="I7">
        <v>30571000000</v>
      </c>
      <c r="J7">
        <v>10170000000</v>
      </c>
      <c r="K7">
        <v>20401000000</v>
      </c>
      <c r="L7">
        <v>4316000000</v>
      </c>
      <c r="M7">
        <v>4565000000</v>
      </c>
      <c r="N7">
        <v>1179000000</v>
      </c>
      <c r="O7">
        <v>1179000000</v>
      </c>
      <c r="P7">
        <v>431000000</v>
      </c>
      <c r="R7">
        <v>10341000000</v>
      </c>
      <c r="S7">
        <v>671000000</v>
      </c>
      <c r="T7">
        <v>44000000</v>
      </c>
      <c r="U7">
        <v>37000000</v>
      </c>
      <c r="V7">
        <v>145000000</v>
      </c>
      <c r="W7">
        <v>1677000000</v>
      </c>
      <c r="X7">
        <v>8809000000</v>
      </c>
      <c r="Y7">
        <v>1.1499999999999999</v>
      </c>
      <c r="Z7">
        <v>1.1399999999999999</v>
      </c>
      <c r="AA7">
        <v>10486000000</v>
      </c>
      <c r="AB7">
        <v>0</v>
      </c>
      <c r="AC7">
        <f t="shared" si="0"/>
        <v>0.66733178502502366</v>
      </c>
      <c r="AD7">
        <f t="shared" si="1"/>
        <v>0.3382617513329626</v>
      </c>
      <c r="AE7">
        <f t="shared" si="2"/>
        <v>0.2881488992836348</v>
      </c>
      <c r="AF7">
        <f t="shared" si="3"/>
        <v>15.411326378539494</v>
      </c>
    </row>
    <row r="8" spans="1:32" x14ac:dyDescent="0.2">
      <c r="A8">
        <v>61</v>
      </c>
      <c r="B8" s="1">
        <v>43678</v>
      </c>
      <c r="C8" t="s">
        <v>27</v>
      </c>
      <c r="D8" s="1">
        <v>43646</v>
      </c>
      <c r="E8" t="s">
        <v>28</v>
      </c>
      <c r="F8" t="s">
        <v>29</v>
      </c>
      <c r="G8" t="s">
        <v>36</v>
      </c>
      <c r="H8">
        <v>789019</v>
      </c>
      <c r="I8">
        <v>125843000000</v>
      </c>
      <c r="J8">
        <v>42910000000</v>
      </c>
      <c r="K8">
        <v>82933000000</v>
      </c>
      <c r="L8">
        <v>16876000000</v>
      </c>
      <c r="M8">
        <v>18213000000</v>
      </c>
      <c r="N8">
        <v>4885000000</v>
      </c>
      <c r="O8">
        <v>4885000000</v>
      </c>
      <c r="P8">
        <v>1900000000</v>
      </c>
      <c r="Q8">
        <v>0</v>
      </c>
      <c r="R8">
        <v>42959000000</v>
      </c>
      <c r="S8">
        <v>2686000000</v>
      </c>
      <c r="T8">
        <v>648000000</v>
      </c>
      <c r="U8">
        <v>-82000000</v>
      </c>
      <c r="V8">
        <v>729000000</v>
      </c>
      <c r="W8">
        <v>4448000000</v>
      </c>
      <c r="X8">
        <v>39240000000</v>
      </c>
      <c r="Y8">
        <v>5.1100000000000003</v>
      </c>
      <c r="Z8">
        <v>5.0599999999999996</v>
      </c>
      <c r="AA8">
        <v>43688000000</v>
      </c>
      <c r="AB8">
        <v>0</v>
      </c>
      <c r="AC8">
        <f t="shared" si="0"/>
        <v>0.65901957200638894</v>
      </c>
      <c r="AD8">
        <f t="shared" si="1"/>
        <v>0.3413698020549415</v>
      </c>
      <c r="AE8">
        <f t="shared" si="2"/>
        <v>0.31181710544090652</v>
      </c>
      <c r="AF8">
        <f t="shared" si="3"/>
        <v>15.99367088607595</v>
      </c>
    </row>
    <row r="9" spans="1:32" x14ac:dyDescent="0.2">
      <c r="A9">
        <v>62</v>
      </c>
      <c r="B9" s="1">
        <v>44406</v>
      </c>
      <c r="C9" t="s">
        <v>27</v>
      </c>
      <c r="D9" s="1">
        <v>43738</v>
      </c>
      <c r="E9" t="s">
        <v>28</v>
      </c>
      <c r="F9" t="s">
        <v>29</v>
      </c>
      <c r="G9" t="s">
        <v>37</v>
      </c>
      <c r="H9">
        <v>789019</v>
      </c>
      <c r="I9">
        <v>33055000000</v>
      </c>
      <c r="J9">
        <v>10406000000</v>
      </c>
      <c r="K9">
        <v>22649000000</v>
      </c>
      <c r="L9">
        <v>4565000000</v>
      </c>
      <c r="M9">
        <v>4337000000</v>
      </c>
      <c r="N9">
        <v>1061000000</v>
      </c>
      <c r="O9">
        <v>1061000000</v>
      </c>
      <c r="P9">
        <v>434000000</v>
      </c>
      <c r="R9">
        <v>12686000000</v>
      </c>
      <c r="S9">
        <v>637000000</v>
      </c>
      <c r="T9">
        <v>-57000000</v>
      </c>
      <c r="U9">
        <v>-58000000</v>
      </c>
      <c r="V9">
        <v>0</v>
      </c>
      <c r="W9">
        <v>2008000000</v>
      </c>
      <c r="X9">
        <v>10678000000</v>
      </c>
      <c r="Y9">
        <v>1.4</v>
      </c>
      <c r="Z9">
        <v>1.38</v>
      </c>
      <c r="AA9">
        <v>12686000000</v>
      </c>
      <c r="AB9">
        <v>0</v>
      </c>
      <c r="AC9">
        <f t="shared" si="0"/>
        <v>0.6851913477537438</v>
      </c>
      <c r="AD9">
        <f t="shared" si="1"/>
        <v>0.38378460142187265</v>
      </c>
      <c r="AE9">
        <f t="shared" si="2"/>
        <v>0.32303736197247013</v>
      </c>
      <c r="AF9">
        <f t="shared" si="3"/>
        <v>19.915227629513343</v>
      </c>
    </row>
    <row r="10" spans="1:32" x14ac:dyDescent="0.2">
      <c r="A10">
        <v>63</v>
      </c>
      <c r="B10" s="1">
        <v>44406</v>
      </c>
      <c r="C10" t="s">
        <v>27</v>
      </c>
      <c r="D10" s="1">
        <v>43830</v>
      </c>
      <c r="E10" t="s">
        <v>28</v>
      </c>
      <c r="F10" t="s">
        <v>29</v>
      </c>
      <c r="G10" t="s">
        <v>38</v>
      </c>
      <c r="H10">
        <v>789019</v>
      </c>
      <c r="I10">
        <v>36906000000</v>
      </c>
      <c r="J10">
        <v>12358000000</v>
      </c>
      <c r="K10">
        <v>24548000000</v>
      </c>
      <c r="L10">
        <v>4603000000</v>
      </c>
      <c r="M10">
        <v>4933000000</v>
      </c>
      <c r="N10">
        <v>1121000000</v>
      </c>
      <c r="O10">
        <v>1121000000</v>
      </c>
      <c r="P10">
        <v>411000000</v>
      </c>
      <c r="R10">
        <v>13891000000</v>
      </c>
      <c r="S10">
        <v>654000000</v>
      </c>
      <c r="T10">
        <v>162000000</v>
      </c>
      <c r="U10">
        <v>-24000000</v>
      </c>
      <c r="V10">
        <v>194000000</v>
      </c>
      <c r="W10">
        <v>2436000000</v>
      </c>
      <c r="X10">
        <v>11649000000</v>
      </c>
      <c r="Y10">
        <v>1.53</v>
      </c>
      <c r="Z10">
        <v>1.51</v>
      </c>
      <c r="AA10">
        <v>14085000000</v>
      </c>
      <c r="AB10">
        <v>0</v>
      </c>
      <c r="AC10">
        <f t="shared" si="0"/>
        <v>0.66514929821709212</v>
      </c>
      <c r="AD10">
        <f t="shared" si="1"/>
        <v>0.37638866309001245</v>
      </c>
      <c r="AE10">
        <f t="shared" si="2"/>
        <v>0.31563973337668672</v>
      </c>
      <c r="AF10">
        <f t="shared" si="3"/>
        <v>21.24006116207951</v>
      </c>
    </row>
    <row r="11" spans="1:32" x14ac:dyDescent="0.2">
      <c r="A11">
        <v>64</v>
      </c>
      <c r="B11" s="1">
        <v>44406</v>
      </c>
      <c r="C11" t="s">
        <v>27</v>
      </c>
      <c r="D11" s="1">
        <v>43921</v>
      </c>
      <c r="E11" t="s">
        <v>28</v>
      </c>
      <c r="F11" t="s">
        <v>29</v>
      </c>
      <c r="G11" t="s">
        <v>39</v>
      </c>
      <c r="H11">
        <v>789019</v>
      </c>
      <c r="I11">
        <v>35021000000</v>
      </c>
      <c r="J11">
        <v>10975000000</v>
      </c>
      <c r="K11">
        <v>24046000000</v>
      </c>
      <c r="L11">
        <v>4887000000</v>
      </c>
      <c r="M11">
        <v>4911000000</v>
      </c>
      <c r="N11">
        <v>1273000000</v>
      </c>
      <c r="O11">
        <v>1273000000</v>
      </c>
      <c r="P11">
        <v>356000000</v>
      </c>
      <c r="Q11">
        <v>0</v>
      </c>
      <c r="R11">
        <v>12975000000</v>
      </c>
      <c r="S11">
        <v>614000000</v>
      </c>
      <c r="T11">
        <v>-101000000</v>
      </c>
      <c r="U11">
        <v>-136000000</v>
      </c>
      <c r="V11">
        <v>-132000000</v>
      </c>
      <c r="W11">
        <v>2091000000</v>
      </c>
      <c r="X11">
        <v>10752000000</v>
      </c>
      <c r="Y11">
        <v>1.41</v>
      </c>
      <c r="Z11">
        <v>1.4</v>
      </c>
      <c r="AA11">
        <v>12843000000</v>
      </c>
      <c r="AB11">
        <v>0</v>
      </c>
      <c r="AC11">
        <f t="shared" si="0"/>
        <v>0.68661660146769077</v>
      </c>
      <c r="AD11">
        <f t="shared" si="1"/>
        <v>0.37049199051997372</v>
      </c>
      <c r="AE11">
        <f t="shared" si="2"/>
        <v>0.30701579052568456</v>
      </c>
      <c r="AF11">
        <f t="shared" si="3"/>
        <v>21.131921824104236</v>
      </c>
    </row>
    <row r="12" spans="1:32" x14ac:dyDescent="0.2">
      <c r="A12">
        <v>66</v>
      </c>
      <c r="B12" s="1">
        <v>44043</v>
      </c>
      <c r="C12" t="s">
        <v>27</v>
      </c>
      <c r="D12" s="1">
        <v>44012</v>
      </c>
      <c r="E12" t="s">
        <v>28</v>
      </c>
      <c r="F12" t="s">
        <v>29</v>
      </c>
      <c r="G12" t="s">
        <v>40</v>
      </c>
      <c r="H12">
        <v>789019</v>
      </c>
      <c r="I12">
        <v>143015000000</v>
      </c>
      <c r="J12">
        <v>46078000000</v>
      </c>
      <c r="K12">
        <v>96937000000</v>
      </c>
      <c r="L12">
        <v>19269000000</v>
      </c>
      <c r="M12">
        <v>19598000000</v>
      </c>
      <c r="N12">
        <v>5111000000</v>
      </c>
      <c r="O12">
        <v>5111000000</v>
      </c>
      <c r="P12">
        <v>1600000000</v>
      </c>
      <c r="Q12">
        <v>3417000000</v>
      </c>
      <c r="R12">
        <v>52959000000</v>
      </c>
      <c r="S12">
        <v>2591000000</v>
      </c>
      <c r="T12">
        <v>32000000</v>
      </c>
      <c r="U12">
        <v>-191000000</v>
      </c>
      <c r="V12">
        <v>77000000</v>
      </c>
      <c r="W12">
        <v>8755000000</v>
      </c>
      <c r="X12">
        <v>44281000000</v>
      </c>
      <c r="Y12">
        <v>5.82</v>
      </c>
      <c r="Z12">
        <v>5.76</v>
      </c>
      <c r="AA12">
        <v>53036000000</v>
      </c>
      <c r="AB12">
        <v>0</v>
      </c>
      <c r="AC12">
        <f t="shared" si="0"/>
        <v>0.67781001992797962</v>
      </c>
      <c r="AD12">
        <f t="shared" si="1"/>
        <v>0.37030381428521486</v>
      </c>
      <c r="AE12">
        <f t="shared" si="2"/>
        <v>0.30962486452470023</v>
      </c>
      <c r="AF12">
        <f t="shared" si="3"/>
        <v>20.439598610575068</v>
      </c>
    </row>
    <row r="13" spans="1:32" x14ac:dyDescent="0.2">
      <c r="A13">
        <v>67</v>
      </c>
      <c r="B13" s="1">
        <v>44770</v>
      </c>
      <c r="C13" t="s">
        <v>27</v>
      </c>
      <c r="D13" s="1">
        <v>44104</v>
      </c>
      <c r="E13" t="s">
        <v>28</v>
      </c>
      <c r="F13" t="s">
        <v>29</v>
      </c>
      <c r="G13" t="s">
        <v>41</v>
      </c>
      <c r="H13">
        <v>789019</v>
      </c>
      <c r="I13">
        <v>37154000000</v>
      </c>
      <c r="J13">
        <v>11002000000</v>
      </c>
      <c r="K13">
        <v>26152000000</v>
      </c>
      <c r="L13">
        <v>4926000000</v>
      </c>
      <c r="M13">
        <v>4231000000</v>
      </c>
      <c r="N13">
        <v>1119000000</v>
      </c>
      <c r="O13">
        <v>1119000000</v>
      </c>
      <c r="P13">
        <v>383000000</v>
      </c>
      <c r="R13">
        <v>15876000000</v>
      </c>
      <c r="S13">
        <v>589000000</v>
      </c>
      <c r="T13">
        <v>125000000</v>
      </c>
      <c r="U13">
        <v>139000000</v>
      </c>
      <c r="V13">
        <v>248000000</v>
      </c>
      <c r="W13">
        <v>2231000000</v>
      </c>
      <c r="X13">
        <v>13893000000</v>
      </c>
      <c r="Y13">
        <v>1.84</v>
      </c>
      <c r="Z13">
        <v>1.82</v>
      </c>
      <c r="AA13">
        <v>16124000000</v>
      </c>
      <c r="AB13">
        <v>0</v>
      </c>
      <c r="AC13">
        <f t="shared" si="0"/>
        <v>0.70388114334930285</v>
      </c>
      <c r="AD13">
        <f t="shared" si="1"/>
        <v>0.42730257845723207</v>
      </c>
      <c r="AE13">
        <f t="shared" si="2"/>
        <v>0.37393012865371156</v>
      </c>
      <c r="AF13">
        <f t="shared" si="3"/>
        <v>26.954159592529713</v>
      </c>
    </row>
    <row r="14" spans="1:32" x14ac:dyDescent="0.2">
      <c r="A14">
        <v>68</v>
      </c>
      <c r="B14" s="1">
        <v>44770</v>
      </c>
      <c r="C14" t="s">
        <v>27</v>
      </c>
      <c r="D14" s="1">
        <v>44196</v>
      </c>
      <c r="E14" t="s">
        <v>28</v>
      </c>
      <c r="F14" t="s">
        <v>29</v>
      </c>
      <c r="G14" t="s">
        <v>42</v>
      </c>
      <c r="H14">
        <v>789019</v>
      </c>
      <c r="I14">
        <v>43076000000</v>
      </c>
      <c r="J14">
        <v>14194000000</v>
      </c>
      <c r="K14">
        <v>28882000000</v>
      </c>
      <c r="L14">
        <v>4899000000</v>
      </c>
      <c r="M14">
        <v>4947000000</v>
      </c>
      <c r="N14">
        <v>1139000000</v>
      </c>
      <c r="O14">
        <v>1139000000</v>
      </c>
      <c r="P14">
        <v>378000000</v>
      </c>
      <c r="R14">
        <v>17897000000</v>
      </c>
      <c r="S14">
        <v>571000000</v>
      </c>
      <c r="T14">
        <v>359000000</v>
      </c>
      <c r="U14">
        <v>42000000</v>
      </c>
      <c r="V14">
        <v>440000000</v>
      </c>
      <c r="W14">
        <v>2874000000</v>
      </c>
      <c r="X14">
        <v>15463000000</v>
      </c>
      <c r="Y14">
        <v>2.0499999999999998</v>
      </c>
      <c r="Z14">
        <v>2.0299999999999998</v>
      </c>
      <c r="AA14">
        <v>18337000000</v>
      </c>
      <c r="AB14">
        <v>0</v>
      </c>
      <c r="AC14">
        <f t="shared" si="0"/>
        <v>0.67048936762930633</v>
      </c>
      <c r="AD14">
        <f t="shared" si="1"/>
        <v>0.41547497446373849</v>
      </c>
      <c r="AE14">
        <f t="shared" si="2"/>
        <v>0.3589701922184047</v>
      </c>
      <c r="AF14">
        <f t="shared" si="3"/>
        <v>31.343257443082312</v>
      </c>
    </row>
    <row r="15" spans="1:32" x14ac:dyDescent="0.2">
      <c r="A15">
        <v>69</v>
      </c>
      <c r="B15" s="1">
        <v>44770</v>
      </c>
      <c r="C15" t="s">
        <v>27</v>
      </c>
      <c r="D15" s="1">
        <v>44286</v>
      </c>
      <c r="E15" t="s">
        <v>28</v>
      </c>
      <c r="F15" t="s">
        <v>29</v>
      </c>
      <c r="G15" t="s">
        <v>43</v>
      </c>
      <c r="H15">
        <v>789019</v>
      </c>
      <c r="I15">
        <v>41706000000</v>
      </c>
      <c r="J15">
        <v>13045000000</v>
      </c>
      <c r="K15">
        <v>28661000000</v>
      </c>
      <c r="L15">
        <v>5204000000</v>
      </c>
      <c r="M15">
        <v>5082000000</v>
      </c>
      <c r="N15">
        <v>1327000000</v>
      </c>
      <c r="O15">
        <v>1327000000</v>
      </c>
      <c r="P15">
        <v>405000000</v>
      </c>
      <c r="Q15">
        <v>1754000000</v>
      </c>
      <c r="R15">
        <v>17048000000</v>
      </c>
      <c r="S15">
        <v>633000000</v>
      </c>
      <c r="T15">
        <v>353000000</v>
      </c>
      <c r="U15">
        <v>-55000000</v>
      </c>
      <c r="V15">
        <v>188000000</v>
      </c>
      <c r="W15">
        <v>1779000000</v>
      </c>
      <c r="X15">
        <v>15457000000</v>
      </c>
      <c r="Y15">
        <v>2.0499999999999998</v>
      </c>
      <c r="Z15">
        <v>2.0299999999999998</v>
      </c>
      <c r="AA15">
        <v>17236000000</v>
      </c>
      <c r="AB15">
        <v>0</v>
      </c>
      <c r="AC15">
        <f t="shared" si="0"/>
        <v>0.68721526878626582</v>
      </c>
      <c r="AD15">
        <f t="shared" si="1"/>
        <v>0.40876612477820939</v>
      </c>
      <c r="AE15">
        <f t="shared" si="2"/>
        <v>0.3706181364791637</v>
      </c>
      <c r="AF15">
        <f t="shared" si="3"/>
        <v>26.932069510268562</v>
      </c>
    </row>
    <row r="16" spans="1:32" x14ac:dyDescent="0.2">
      <c r="A16">
        <v>71</v>
      </c>
      <c r="B16" s="1">
        <v>44406</v>
      </c>
      <c r="C16" t="s">
        <v>27</v>
      </c>
      <c r="D16" s="1">
        <v>44377</v>
      </c>
      <c r="E16" t="s">
        <v>28</v>
      </c>
      <c r="F16" t="s">
        <v>29</v>
      </c>
      <c r="G16" t="s">
        <v>44</v>
      </c>
      <c r="H16">
        <v>789019</v>
      </c>
      <c r="I16">
        <v>168088000000</v>
      </c>
      <c r="J16">
        <v>52232000000</v>
      </c>
      <c r="K16">
        <v>115856000000</v>
      </c>
      <c r="L16">
        <v>20716000000</v>
      </c>
      <c r="M16">
        <v>20117000000</v>
      </c>
      <c r="N16">
        <v>5107000000</v>
      </c>
      <c r="O16">
        <v>5107000000</v>
      </c>
      <c r="P16">
        <v>1600000000</v>
      </c>
      <c r="Q16">
        <v>1754000000</v>
      </c>
      <c r="R16">
        <v>69916000000</v>
      </c>
      <c r="S16">
        <v>2346000000</v>
      </c>
      <c r="T16">
        <v>1232000000</v>
      </c>
      <c r="U16">
        <v>54000000</v>
      </c>
      <c r="V16">
        <v>1186000000</v>
      </c>
      <c r="W16">
        <v>9831000000</v>
      </c>
      <c r="X16">
        <v>61271000000</v>
      </c>
      <c r="Y16">
        <v>8.1199999999999992</v>
      </c>
      <c r="Z16">
        <v>8.0500000000000007</v>
      </c>
      <c r="AA16">
        <v>71102000000</v>
      </c>
      <c r="AB16">
        <v>0</v>
      </c>
      <c r="AC16">
        <f t="shared" si="0"/>
        <v>0.68925800771024703</v>
      </c>
      <c r="AD16">
        <f t="shared" si="1"/>
        <v>0.41594878872971303</v>
      </c>
      <c r="AE16">
        <f t="shared" si="2"/>
        <v>0.36451739564989766</v>
      </c>
      <c r="AF16">
        <f t="shared" si="3"/>
        <v>29.80221653878943</v>
      </c>
    </row>
    <row r="17" spans="1:32" x14ac:dyDescent="0.2">
      <c r="A17">
        <v>72</v>
      </c>
      <c r="B17" s="1">
        <v>45134</v>
      </c>
      <c r="C17" t="s">
        <v>27</v>
      </c>
      <c r="D17" s="1">
        <v>44469</v>
      </c>
      <c r="E17" t="s">
        <v>28</v>
      </c>
      <c r="F17" t="s">
        <v>29</v>
      </c>
      <c r="G17" t="s">
        <v>45</v>
      </c>
      <c r="H17">
        <v>789019</v>
      </c>
      <c r="I17">
        <v>45317000000</v>
      </c>
      <c r="J17">
        <v>13646000000</v>
      </c>
      <c r="K17">
        <v>31671000000</v>
      </c>
      <c r="L17">
        <v>5599000000</v>
      </c>
      <c r="M17">
        <v>4547000000</v>
      </c>
      <c r="N17">
        <v>1287000000</v>
      </c>
      <c r="O17">
        <v>1287000000</v>
      </c>
      <c r="P17">
        <v>439000000</v>
      </c>
      <c r="R17">
        <v>20238000000</v>
      </c>
      <c r="S17">
        <v>539000000</v>
      </c>
      <c r="T17">
        <v>371000000</v>
      </c>
      <c r="U17">
        <v>-65000000</v>
      </c>
      <c r="V17">
        <v>286000000</v>
      </c>
      <c r="W17">
        <v>19000000</v>
      </c>
      <c r="X17">
        <v>20505000000</v>
      </c>
      <c r="Y17">
        <v>2.73</v>
      </c>
      <c r="Z17">
        <v>2.71</v>
      </c>
      <c r="AA17">
        <v>20524000000</v>
      </c>
      <c r="AB17">
        <v>0</v>
      </c>
      <c r="AC17">
        <f t="shared" si="0"/>
        <v>0.6988768012004325</v>
      </c>
      <c r="AD17">
        <f t="shared" si="1"/>
        <v>0.44658737339188381</v>
      </c>
      <c r="AE17">
        <f t="shared" si="2"/>
        <v>0.45247920206545006</v>
      </c>
      <c r="AF17">
        <f t="shared" si="3"/>
        <v>37.547309833024116</v>
      </c>
    </row>
    <row r="18" spans="1:32" x14ac:dyDescent="0.2">
      <c r="A18">
        <v>73</v>
      </c>
      <c r="B18" s="1">
        <v>45134</v>
      </c>
      <c r="C18" t="s">
        <v>27</v>
      </c>
      <c r="D18" s="1">
        <v>44561</v>
      </c>
      <c r="E18" t="s">
        <v>28</v>
      </c>
      <c r="F18" t="s">
        <v>29</v>
      </c>
      <c r="G18" t="s">
        <v>46</v>
      </c>
      <c r="H18">
        <v>789019</v>
      </c>
      <c r="I18">
        <v>51728000000</v>
      </c>
      <c r="J18">
        <v>16960000000</v>
      </c>
      <c r="K18">
        <v>34768000000</v>
      </c>
      <c r="L18">
        <v>5758000000</v>
      </c>
      <c r="M18">
        <v>5379000000</v>
      </c>
      <c r="N18">
        <v>1384000000</v>
      </c>
      <c r="O18">
        <v>1384000000</v>
      </c>
      <c r="P18">
        <v>446000000</v>
      </c>
      <c r="R18">
        <v>22247000000</v>
      </c>
      <c r="S18">
        <v>525000000</v>
      </c>
      <c r="T18">
        <v>300000000</v>
      </c>
      <c r="U18">
        <v>-13000000</v>
      </c>
      <c r="V18">
        <v>268000000</v>
      </c>
      <c r="W18">
        <v>3750000000</v>
      </c>
      <c r="X18">
        <v>18765000000</v>
      </c>
      <c r="Y18">
        <v>2.5</v>
      </c>
      <c r="Z18">
        <v>2.48</v>
      </c>
      <c r="AA18">
        <v>22515000000</v>
      </c>
      <c r="AB18">
        <v>0</v>
      </c>
      <c r="AC18">
        <f t="shared" si="0"/>
        <v>0.67213114754098358</v>
      </c>
      <c r="AD18">
        <f t="shared" si="1"/>
        <v>0.43007655428394681</v>
      </c>
      <c r="AE18">
        <f t="shared" si="2"/>
        <v>0.36276291370244357</v>
      </c>
      <c r="AF18">
        <f t="shared" si="3"/>
        <v>42.375238095238096</v>
      </c>
    </row>
    <row r="19" spans="1:32" x14ac:dyDescent="0.2">
      <c r="A19">
        <v>74</v>
      </c>
      <c r="B19" s="1">
        <v>45134</v>
      </c>
      <c r="C19" t="s">
        <v>27</v>
      </c>
      <c r="D19" s="1">
        <v>44651</v>
      </c>
      <c r="E19" t="s">
        <v>28</v>
      </c>
      <c r="F19" t="s">
        <v>29</v>
      </c>
      <c r="G19" t="s">
        <v>47</v>
      </c>
      <c r="H19">
        <v>789019</v>
      </c>
      <c r="I19">
        <v>49360000000</v>
      </c>
      <c r="J19">
        <v>15615000000</v>
      </c>
      <c r="K19">
        <v>33745000000</v>
      </c>
      <c r="L19">
        <v>6306000000</v>
      </c>
      <c r="M19">
        <v>5595000000</v>
      </c>
      <c r="N19">
        <v>1480000000</v>
      </c>
      <c r="O19">
        <v>1480000000</v>
      </c>
      <c r="P19">
        <v>502000000</v>
      </c>
      <c r="Q19">
        <v>0</v>
      </c>
      <c r="R19">
        <v>20364000000</v>
      </c>
      <c r="S19">
        <v>503000000</v>
      </c>
      <c r="T19">
        <v>-76000000</v>
      </c>
      <c r="U19">
        <v>-74000000</v>
      </c>
      <c r="V19">
        <v>-174000000</v>
      </c>
      <c r="W19">
        <v>3462000000</v>
      </c>
      <c r="X19">
        <v>16728000000</v>
      </c>
      <c r="Y19">
        <v>2.23</v>
      </c>
      <c r="Z19">
        <v>2.2200000000000002</v>
      </c>
      <c r="AA19">
        <v>20190000000</v>
      </c>
      <c r="AB19">
        <v>0</v>
      </c>
      <c r="AC19">
        <f t="shared" si="0"/>
        <v>0.68365072933549431</v>
      </c>
      <c r="AD19">
        <f t="shared" si="1"/>
        <v>0.41256077795786061</v>
      </c>
      <c r="AE19">
        <f t="shared" si="2"/>
        <v>0.33889789303079415</v>
      </c>
      <c r="AF19">
        <f t="shared" si="3"/>
        <v>40.485089463220675</v>
      </c>
    </row>
    <row r="20" spans="1:32" x14ac:dyDescent="0.2">
      <c r="A20">
        <v>76</v>
      </c>
      <c r="B20" s="1">
        <v>45134</v>
      </c>
      <c r="C20" t="s">
        <v>27</v>
      </c>
      <c r="D20" s="1">
        <v>44742</v>
      </c>
      <c r="E20" t="s">
        <v>28</v>
      </c>
      <c r="F20" t="s">
        <v>29</v>
      </c>
      <c r="G20" t="s">
        <v>48</v>
      </c>
      <c r="H20">
        <v>789019</v>
      </c>
      <c r="I20">
        <v>198270000000</v>
      </c>
      <c r="J20">
        <v>62650000000</v>
      </c>
      <c r="K20">
        <v>135620000000</v>
      </c>
      <c r="L20">
        <v>24512000000</v>
      </c>
      <c r="M20">
        <v>21825000000</v>
      </c>
      <c r="N20">
        <v>5900000000</v>
      </c>
      <c r="O20">
        <v>5900000000</v>
      </c>
      <c r="P20">
        <v>2000000000</v>
      </c>
      <c r="Q20">
        <v>0</v>
      </c>
      <c r="R20">
        <v>83383000000</v>
      </c>
      <c r="S20">
        <v>2063000000</v>
      </c>
      <c r="T20">
        <v>461000000</v>
      </c>
      <c r="U20">
        <v>-75000000</v>
      </c>
      <c r="V20">
        <v>333000000</v>
      </c>
      <c r="W20">
        <v>10978000000</v>
      </c>
      <c r="X20">
        <v>72738000000</v>
      </c>
      <c r="Y20">
        <v>9.6999999999999993</v>
      </c>
      <c r="Z20">
        <v>9.65</v>
      </c>
      <c r="AA20">
        <v>83716000000</v>
      </c>
      <c r="AB20">
        <v>0</v>
      </c>
      <c r="AC20">
        <f t="shared" si="0"/>
        <v>0.68401674484289099</v>
      </c>
      <c r="AD20">
        <f t="shared" si="1"/>
        <v>0.4205527815604983</v>
      </c>
      <c r="AE20">
        <f t="shared" si="2"/>
        <v>0.36686336813436221</v>
      </c>
      <c r="AF20">
        <f t="shared" si="3"/>
        <v>40.418322830828892</v>
      </c>
    </row>
    <row r="21" spans="1:32" x14ac:dyDescent="0.2">
      <c r="A21">
        <v>77</v>
      </c>
      <c r="B21" s="1">
        <v>45629</v>
      </c>
      <c r="C21" t="s">
        <v>27</v>
      </c>
      <c r="D21" s="1">
        <v>44834</v>
      </c>
      <c r="E21" t="s">
        <v>28</v>
      </c>
      <c r="F21" t="s">
        <v>49</v>
      </c>
      <c r="G21" t="s">
        <v>50</v>
      </c>
      <c r="H21">
        <v>789019</v>
      </c>
      <c r="I21">
        <v>50122000000</v>
      </c>
      <c r="J21">
        <v>15452000000</v>
      </c>
      <c r="K21">
        <v>34670000000</v>
      </c>
      <c r="L21">
        <v>6628000000</v>
      </c>
      <c r="M21">
        <v>5126000000</v>
      </c>
      <c r="N21">
        <v>1398000000</v>
      </c>
      <c r="O21">
        <v>1398000000</v>
      </c>
      <c r="P21">
        <v>633000000</v>
      </c>
      <c r="R21">
        <v>21518000000</v>
      </c>
      <c r="S21">
        <v>500000000</v>
      </c>
      <c r="T21">
        <v>13000000</v>
      </c>
      <c r="U21">
        <v>-78000000</v>
      </c>
      <c r="V21">
        <v>54000000</v>
      </c>
      <c r="W21">
        <v>4016000000</v>
      </c>
      <c r="X21">
        <v>17556000000</v>
      </c>
      <c r="Y21">
        <v>2.35</v>
      </c>
      <c r="Z21">
        <v>2.35</v>
      </c>
      <c r="AA21">
        <v>21572000000</v>
      </c>
      <c r="AB21">
        <v>0</v>
      </c>
      <c r="AC21">
        <f t="shared" si="0"/>
        <v>0.69171222217788597</v>
      </c>
      <c r="AD21">
        <f t="shared" si="1"/>
        <v>0.42931247755476637</v>
      </c>
      <c r="AE21">
        <f t="shared" si="2"/>
        <v>0.3502653525398029</v>
      </c>
      <c r="AF21">
        <f t="shared" si="3"/>
        <v>43.036000000000001</v>
      </c>
    </row>
    <row r="22" spans="1:32" x14ac:dyDescent="0.2">
      <c r="A22">
        <v>78</v>
      </c>
      <c r="B22" s="1">
        <v>45134</v>
      </c>
      <c r="C22" t="s">
        <v>27</v>
      </c>
      <c r="D22" s="1">
        <v>44926</v>
      </c>
      <c r="E22" t="s">
        <v>28</v>
      </c>
      <c r="F22" t="s">
        <v>29</v>
      </c>
      <c r="G22" t="s">
        <v>51</v>
      </c>
      <c r="H22">
        <v>789019</v>
      </c>
      <c r="I22">
        <v>52747000000</v>
      </c>
      <c r="J22">
        <v>17488000000</v>
      </c>
      <c r="K22">
        <v>35259000000</v>
      </c>
      <c r="L22">
        <v>6844000000</v>
      </c>
      <c r="M22">
        <v>5679000000</v>
      </c>
      <c r="N22">
        <v>2337000000</v>
      </c>
      <c r="O22">
        <v>2337000000</v>
      </c>
      <c r="P22">
        <v>632000000</v>
      </c>
      <c r="R22">
        <v>20399000000</v>
      </c>
      <c r="S22">
        <v>490000000</v>
      </c>
      <c r="T22">
        <v>-15000000</v>
      </c>
      <c r="U22">
        <v>-18000000</v>
      </c>
      <c r="V22">
        <v>-60000000</v>
      </c>
      <c r="W22">
        <v>3914000000</v>
      </c>
      <c r="X22">
        <v>16425000000</v>
      </c>
      <c r="Y22">
        <v>2.2000000000000002</v>
      </c>
      <c r="Z22">
        <v>2.2000000000000002</v>
      </c>
      <c r="AA22">
        <v>20339000000</v>
      </c>
      <c r="AB22">
        <v>0</v>
      </c>
      <c r="AC22">
        <f t="shared" si="0"/>
        <v>0.66845507801391546</v>
      </c>
      <c r="AD22">
        <f t="shared" si="1"/>
        <v>0.3867328947617874</v>
      </c>
      <c r="AE22">
        <f t="shared" si="2"/>
        <v>0.31139211708722769</v>
      </c>
      <c r="AF22">
        <f t="shared" si="3"/>
        <v>41.630612244897961</v>
      </c>
    </row>
    <row r="23" spans="1:32" x14ac:dyDescent="0.2">
      <c r="A23">
        <v>80</v>
      </c>
      <c r="B23" s="1">
        <v>45629</v>
      </c>
      <c r="C23" t="s">
        <v>27</v>
      </c>
      <c r="D23" s="1">
        <v>45016</v>
      </c>
      <c r="E23" t="s">
        <v>28</v>
      </c>
      <c r="F23" t="s">
        <v>49</v>
      </c>
      <c r="G23" t="s">
        <v>52</v>
      </c>
      <c r="H23">
        <v>789019</v>
      </c>
      <c r="I23">
        <v>52857000000</v>
      </c>
      <c r="J23">
        <v>16128000000</v>
      </c>
      <c r="K23">
        <v>36729000000</v>
      </c>
      <c r="L23">
        <v>6984000000</v>
      </c>
      <c r="M23">
        <v>5750000000</v>
      </c>
      <c r="N23">
        <v>1643000000</v>
      </c>
      <c r="O23">
        <v>1643000000</v>
      </c>
      <c r="P23">
        <v>612000000</v>
      </c>
      <c r="R23">
        <v>22352000000</v>
      </c>
      <c r="S23">
        <v>496000000</v>
      </c>
      <c r="T23">
        <v>105000000</v>
      </c>
      <c r="U23">
        <v>122000000</v>
      </c>
      <c r="V23">
        <v>321000000</v>
      </c>
      <c r="W23">
        <v>4374000000</v>
      </c>
      <c r="X23">
        <v>18299000000</v>
      </c>
      <c r="Y23">
        <v>2.46</v>
      </c>
      <c r="Z23">
        <v>2.4500000000000002</v>
      </c>
      <c r="AA23">
        <v>22673000000</v>
      </c>
      <c r="AB23">
        <v>0</v>
      </c>
      <c r="AC23">
        <f t="shared" si="0"/>
        <v>0.69487485101311086</v>
      </c>
      <c r="AD23">
        <f t="shared" si="1"/>
        <v>0.42287681858599618</v>
      </c>
      <c r="AE23">
        <f t="shared" si="2"/>
        <v>0.34619823296819718</v>
      </c>
      <c r="AF23">
        <f t="shared" si="3"/>
        <v>45.064516129032256</v>
      </c>
    </row>
    <row r="24" spans="1:32" x14ac:dyDescent="0.2">
      <c r="A24">
        <v>82</v>
      </c>
      <c r="B24" s="1">
        <v>45134</v>
      </c>
      <c r="C24" t="s">
        <v>27</v>
      </c>
      <c r="D24" s="1">
        <v>45107</v>
      </c>
      <c r="E24" t="s">
        <v>28</v>
      </c>
      <c r="F24" t="s">
        <v>29</v>
      </c>
      <c r="G24" t="s">
        <v>53</v>
      </c>
      <c r="H24">
        <v>789019</v>
      </c>
      <c r="I24">
        <v>211915000000</v>
      </c>
      <c r="J24">
        <v>65863000000</v>
      </c>
      <c r="K24">
        <v>146052000000</v>
      </c>
      <c r="L24">
        <v>27195000000</v>
      </c>
      <c r="M24">
        <v>22759000000</v>
      </c>
      <c r="N24">
        <v>7575000000</v>
      </c>
      <c r="O24">
        <v>7575000000</v>
      </c>
      <c r="P24">
        <v>2500000000</v>
      </c>
      <c r="Q24">
        <v>0</v>
      </c>
      <c r="R24">
        <v>88523000000</v>
      </c>
      <c r="S24">
        <v>1968000000</v>
      </c>
      <c r="T24">
        <v>260000000</v>
      </c>
      <c r="U24">
        <v>181000000</v>
      </c>
      <c r="V24">
        <v>788000000</v>
      </c>
      <c r="W24">
        <v>16950000000</v>
      </c>
      <c r="X24">
        <v>72361000000</v>
      </c>
      <c r="Y24">
        <v>9.7200000000000006</v>
      </c>
      <c r="Z24">
        <v>9.68</v>
      </c>
      <c r="AA24">
        <v>89311000000</v>
      </c>
      <c r="AB24">
        <v>0</v>
      </c>
      <c r="AC24">
        <f t="shared" si="0"/>
        <v>0.68920085883491022</v>
      </c>
      <c r="AD24">
        <f t="shared" si="1"/>
        <v>0.41772880636104098</v>
      </c>
      <c r="AE24">
        <f t="shared" si="2"/>
        <v>0.34146237878394642</v>
      </c>
      <c r="AF24">
        <f t="shared" si="3"/>
        <v>44.981199186991873</v>
      </c>
    </row>
    <row r="25" spans="1:32" x14ac:dyDescent="0.2">
      <c r="A25">
        <v>83</v>
      </c>
      <c r="B25" s="1">
        <v>45223</v>
      </c>
      <c r="C25" t="s">
        <v>27</v>
      </c>
      <c r="D25" s="1">
        <v>45199</v>
      </c>
      <c r="E25" t="s">
        <v>28</v>
      </c>
      <c r="F25" t="s">
        <v>54</v>
      </c>
      <c r="G25" t="s">
        <v>55</v>
      </c>
      <c r="H25">
        <v>789019</v>
      </c>
      <c r="I25">
        <v>56517000000</v>
      </c>
      <c r="J25">
        <v>16302000000</v>
      </c>
      <c r="K25">
        <v>40215000000</v>
      </c>
      <c r="L25">
        <v>6659000000</v>
      </c>
      <c r="M25">
        <v>5187000000</v>
      </c>
      <c r="N25">
        <v>1474000000</v>
      </c>
      <c r="O25">
        <v>1474000000</v>
      </c>
      <c r="P25">
        <v>636000000</v>
      </c>
      <c r="R25">
        <v>26895000000</v>
      </c>
      <c r="S25">
        <v>525000000</v>
      </c>
      <c r="T25">
        <v>-107000000</v>
      </c>
      <c r="U25">
        <v>-101000000</v>
      </c>
      <c r="V25">
        <v>389000000</v>
      </c>
      <c r="W25">
        <v>4993000000</v>
      </c>
      <c r="X25">
        <v>22291000000</v>
      </c>
      <c r="Y25">
        <v>3</v>
      </c>
      <c r="Z25">
        <v>2.99</v>
      </c>
      <c r="AA25">
        <v>27284000000</v>
      </c>
      <c r="AB25">
        <v>0</v>
      </c>
      <c r="AC25">
        <f t="shared" si="0"/>
        <v>0.71155581506449384</v>
      </c>
      <c r="AD25">
        <f t="shared" si="1"/>
        <v>0.47587451563246458</v>
      </c>
      <c r="AE25">
        <f t="shared" si="2"/>
        <v>0.39441230072367606</v>
      </c>
      <c r="AF25">
        <f t="shared" si="3"/>
        <v>51.228571428571428</v>
      </c>
    </row>
    <row r="26" spans="1:32" x14ac:dyDescent="0.2">
      <c r="A26">
        <v>84</v>
      </c>
      <c r="B26" s="1">
        <v>45321</v>
      </c>
      <c r="C26" t="s">
        <v>27</v>
      </c>
      <c r="D26" s="1">
        <v>45291</v>
      </c>
      <c r="E26" t="s">
        <v>28</v>
      </c>
      <c r="F26" t="s">
        <v>54</v>
      </c>
      <c r="G26" t="s">
        <v>56</v>
      </c>
      <c r="H26">
        <v>789019</v>
      </c>
      <c r="I26">
        <v>62020000000</v>
      </c>
      <c r="J26">
        <v>19623000000</v>
      </c>
      <c r="K26">
        <v>42397000000</v>
      </c>
      <c r="L26">
        <v>7142000000</v>
      </c>
      <c r="M26">
        <v>6246000000</v>
      </c>
      <c r="N26">
        <v>1977000000</v>
      </c>
      <c r="O26">
        <v>1977000000</v>
      </c>
      <c r="P26">
        <v>1300000000</v>
      </c>
      <c r="R26">
        <v>27032000000</v>
      </c>
      <c r="S26">
        <v>909000000</v>
      </c>
      <c r="T26">
        <v>69000000</v>
      </c>
      <c r="U26">
        <v>36000000</v>
      </c>
      <c r="V26">
        <v>-506000000</v>
      </c>
      <c r="W26">
        <v>4656000000</v>
      </c>
      <c r="X26">
        <v>21870000000</v>
      </c>
      <c r="Y26">
        <v>2.94</v>
      </c>
      <c r="Z26">
        <v>2.93</v>
      </c>
      <c r="AA26">
        <v>26526000000</v>
      </c>
      <c r="AB26">
        <v>0</v>
      </c>
      <c r="AC26">
        <f t="shared" si="0"/>
        <v>0.68360206385037081</v>
      </c>
      <c r="AD26">
        <f t="shared" si="1"/>
        <v>0.43585940019348596</v>
      </c>
      <c r="AE26">
        <f t="shared" si="2"/>
        <v>0.35262818445662691</v>
      </c>
      <c r="AF26">
        <f t="shared" si="3"/>
        <v>29.738173817381739</v>
      </c>
    </row>
    <row r="27" spans="1:32" x14ac:dyDescent="0.2">
      <c r="A27">
        <v>85</v>
      </c>
      <c r="B27" s="1">
        <v>45629</v>
      </c>
      <c r="C27" t="s">
        <v>27</v>
      </c>
      <c r="D27" s="1">
        <v>45382</v>
      </c>
      <c r="E27" t="s">
        <v>28</v>
      </c>
      <c r="F27" t="s">
        <v>49</v>
      </c>
      <c r="G27" t="s">
        <v>57</v>
      </c>
      <c r="H27">
        <v>789019</v>
      </c>
      <c r="I27">
        <v>61858000000</v>
      </c>
      <c r="J27">
        <v>18505000000</v>
      </c>
      <c r="K27">
        <v>43353000000</v>
      </c>
      <c r="L27">
        <v>7653000000</v>
      </c>
      <c r="M27">
        <v>6207000000</v>
      </c>
      <c r="N27">
        <v>1912000000</v>
      </c>
      <c r="O27">
        <v>1912000000</v>
      </c>
      <c r="P27">
        <v>1400000000</v>
      </c>
      <c r="R27">
        <v>27581000000</v>
      </c>
      <c r="S27">
        <v>800000000</v>
      </c>
      <c r="T27">
        <v>-25000000</v>
      </c>
      <c r="U27">
        <v>-138000000</v>
      </c>
      <c r="V27">
        <v>-854000000</v>
      </c>
      <c r="W27">
        <v>4788000000</v>
      </c>
      <c r="X27">
        <v>21939000000</v>
      </c>
      <c r="Y27">
        <v>2.95</v>
      </c>
      <c r="Z27">
        <v>2.94</v>
      </c>
      <c r="AA27">
        <v>26727000000</v>
      </c>
      <c r="AB27">
        <v>0</v>
      </c>
      <c r="AC27">
        <f t="shared" si="0"/>
        <v>0.70084710142584628</v>
      </c>
      <c r="AD27">
        <f t="shared" si="1"/>
        <v>0.44587603866921011</v>
      </c>
      <c r="AE27">
        <f t="shared" si="2"/>
        <v>0.35466714087102719</v>
      </c>
      <c r="AF27">
        <f t="shared" si="3"/>
        <v>34.47625</v>
      </c>
    </row>
    <row r="28" spans="1:32" x14ac:dyDescent="0.2">
      <c r="A28">
        <v>87</v>
      </c>
      <c r="B28" s="1">
        <v>45629</v>
      </c>
      <c r="C28" t="s">
        <v>27</v>
      </c>
      <c r="D28" s="1">
        <v>45473</v>
      </c>
      <c r="E28" t="s">
        <v>28</v>
      </c>
      <c r="F28" t="s">
        <v>49</v>
      </c>
      <c r="G28" t="s">
        <v>58</v>
      </c>
      <c r="H28">
        <v>789019</v>
      </c>
      <c r="I28">
        <v>245122000000</v>
      </c>
      <c r="J28">
        <v>74114000000</v>
      </c>
      <c r="K28">
        <v>171008000000</v>
      </c>
      <c r="L28">
        <v>29510000000</v>
      </c>
      <c r="M28">
        <v>24456000000</v>
      </c>
      <c r="N28">
        <v>7609000000</v>
      </c>
      <c r="O28">
        <v>7609000000</v>
      </c>
      <c r="P28">
        <v>4800000000</v>
      </c>
      <c r="R28">
        <v>109433000000</v>
      </c>
      <c r="S28">
        <v>2935000000</v>
      </c>
      <c r="T28">
        <v>-118000000</v>
      </c>
      <c r="U28">
        <v>-244000000</v>
      </c>
      <c r="V28">
        <v>-1646000000</v>
      </c>
      <c r="W28">
        <v>19651000000</v>
      </c>
      <c r="X28">
        <v>88136000000</v>
      </c>
      <c r="Y28">
        <v>11.86</v>
      </c>
      <c r="Z28">
        <v>11.8</v>
      </c>
      <c r="AA28">
        <v>107787000000</v>
      </c>
      <c r="AB28">
        <v>0</v>
      </c>
      <c r="AC28">
        <f t="shared" si="0"/>
        <v>0.69764443827971379</v>
      </c>
      <c r="AD28">
        <f t="shared" si="1"/>
        <v>0.44644299573273716</v>
      </c>
      <c r="AE28">
        <f t="shared" si="2"/>
        <v>0.35955972944084985</v>
      </c>
      <c r="AF28">
        <f t="shared" si="3"/>
        <v>37.285519591141394</v>
      </c>
    </row>
    <row r="29" spans="1:32" x14ac:dyDescent="0.2">
      <c r="A29">
        <v>88</v>
      </c>
      <c r="B29" s="1">
        <v>45686</v>
      </c>
      <c r="C29" t="s">
        <v>27</v>
      </c>
      <c r="D29" s="1">
        <v>45565</v>
      </c>
      <c r="E29" t="s">
        <v>28</v>
      </c>
      <c r="F29" t="s">
        <v>54</v>
      </c>
      <c r="G29" t="s">
        <v>59</v>
      </c>
      <c r="H29">
        <v>789019</v>
      </c>
      <c r="I29">
        <v>65585000000</v>
      </c>
      <c r="J29">
        <v>20099000000</v>
      </c>
      <c r="K29">
        <v>45486000000</v>
      </c>
      <c r="L29">
        <v>7544000000</v>
      </c>
      <c r="M29">
        <v>5717000000</v>
      </c>
      <c r="N29">
        <v>1673000000</v>
      </c>
      <c r="O29">
        <v>1673000000</v>
      </c>
      <c r="P29">
        <v>1400000000</v>
      </c>
      <c r="R29">
        <v>30552000000</v>
      </c>
      <c r="T29">
        <v>463000000</v>
      </c>
      <c r="U29">
        <v>176000000</v>
      </c>
      <c r="V29">
        <v>-283000000</v>
      </c>
      <c r="W29">
        <v>5602000000</v>
      </c>
      <c r="X29">
        <v>24667000000</v>
      </c>
      <c r="Y29">
        <v>3.32</v>
      </c>
      <c r="Z29">
        <v>3.3</v>
      </c>
      <c r="AA29">
        <v>30269000000</v>
      </c>
      <c r="AB29">
        <v>0</v>
      </c>
      <c r="AC29">
        <f>K29/I29</f>
        <v>0.69354273080734929</v>
      </c>
      <c r="AD29">
        <f t="shared" si="1"/>
        <v>0.46583822520393381</v>
      </c>
      <c r="AE29">
        <f t="shared" si="2"/>
        <v>0.37610734161774795</v>
      </c>
      <c r="AF29" t="e">
        <f t="shared" si="3"/>
        <v>#DIV/0!</v>
      </c>
    </row>
    <row r="30" spans="1:32" x14ac:dyDescent="0.2">
      <c r="A30">
        <v>89</v>
      </c>
      <c r="B30" s="1">
        <v>45686</v>
      </c>
      <c r="C30" t="s">
        <v>27</v>
      </c>
      <c r="D30" s="1">
        <v>45657</v>
      </c>
      <c r="E30" t="s">
        <v>28</v>
      </c>
      <c r="F30" t="s">
        <v>54</v>
      </c>
      <c r="G30" t="s">
        <v>60</v>
      </c>
      <c r="H30">
        <v>789019</v>
      </c>
      <c r="I30">
        <v>69632000000</v>
      </c>
      <c r="J30">
        <v>21799000000</v>
      </c>
      <c r="K30">
        <v>47833000000</v>
      </c>
      <c r="L30">
        <v>7917000000</v>
      </c>
      <c r="M30">
        <v>6440000000</v>
      </c>
      <c r="N30">
        <v>1823000000</v>
      </c>
      <c r="O30">
        <v>1823000000</v>
      </c>
      <c r="P30">
        <v>1500000000</v>
      </c>
      <c r="R30">
        <v>31653000000</v>
      </c>
      <c r="T30">
        <v>-860000000</v>
      </c>
      <c r="U30">
        <v>-153000000</v>
      </c>
      <c r="V30">
        <v>-2288000000</v>
      </c>
      <c r="W30">
        <v>5257000000</v>
      </c>
      <c r="X30">
        <v>24108000000</v>
      </c>
      <c r="Y30">
        <v>3.24</v>
      </c>
      <c r="Z30">
        <v>3.23</v>
      </c>
      <c r="AA30">
        <v>29365000000</v>
      </c>
      <c r="AB30">
        <v>0</v>
      </c>
      <c r="AC30">
        <f t="shared" si="0"/>
        <v>0.68693991268382348</v>
      </c>
      <c r="AD30">
        <f t="shared" si="1"/>
        <v>0.45457548253676472</v>
      </c>
      <c r="AE30">
        <f t="shared" si="2"/>
        <v>0.34622012867647056</v>
      </c>
      <c r="AF30" t="e">
        <f t="shared" si="3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MSFT_is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Maseeh Faizan</dc:creator>
  <cp:lastModifiedBy>Maseeh Faizan</cp:lastModifiedBy>
  <dcterms:created xsi:type="dcterms:W3CDTF">2025-04-27T18:52:09Z</dcterms:created>
  <dcterms:modified xsi:type="dcterms:W3CDTF">2025-04-27T19:41:58Z</dcterms:modified>
</cp:coreProperties>
</file>