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seehfaizan/Desktop/Maseeh/Projects/Hybrid_Pricer/"/>
    </mc:Choice>
  </mc:AlternateContent>
  <xr:revisionPtr revIDLastSave="0" documentId="13_ncr:9_{5EAC83F4-F65B-C844-A0AD-1B23CA478A4D}" xr6:coauthVersionLast="47" xr6:coauthVersionMax="47" xr10:uidLastSave="{00000000-0000-0000-0000-000000000000}"/>
  <bookViews>
    <workbookView xWindow="19280" yWindow="0" windowWidth="31920" windowHeight="28800" xr2:uid="{6C4BEB3E-88B3-F944-BFB4-60C3E9C273B7}"/>
  </bookViews>
  <sheets>
    <sheet name="msft_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2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2" i="1"/>
</calcChain>
</file>

<file path=xl/sharedStrings.xml><?xml version="1.0" encoding="utf-8"?>
<sst xmlns="http://schemas.openxmlformats.org/spreadsheetml/2006/main" count="159" uniqueCount="77">
  <si>
    <t>filed</t>
  </si>
  <si>
    <t>company_name</t>
  </si>
  <si>
    <t>end</t>
  </si>
  <si>
    <t>unit</t>
  </si>
  <si>
    <t>form</t>
  </si>
  <si>
    <t>frame</t>
  </si>
  <si>
    <t>cik</t>
  </si>
  <si>
    <t>Assets - Cash and Cash Equivalents</t>
  </si>
  <si>
    <t>Assets - Short-term Investments</t>
  </si>
  <si>
    <t>Assets - Accounts Receivable, Net (Current)</t>
  </si>
  <si>
    <t>Assets - Accounts Receivable, Net (Non-current)</t>
  </si>
  <si>
    <t>Assets - Inventory</t>
  </si>
  <si>
    <t>Assets - Other Current Assets</t>
  </si>
  <si>
    <t>Assets - Total Current Assets</t>
  </si>
  <si>
    <t>Assets - Property, Plant and Equipment, Net</t>
  </si>
  <si>
    <t>Assets - Goodwill</t>
  </si>
  <si>
    <t>Assets - Other Long-term Assets</t>
  </si>
  <si>
    <t>Assets - Total Assets</t>
  </si>
  <si>
    <t>Liabilities - Accounts Payable</t>
  </si>
  <si>
    <t>Liabilities - Current Portion of Long-term Debt</t>
  </si>
  <si>
    <t>Liabilities - Unearned Revenue (Current)</t>
  </si>
  <si>
    <t>Liabilities - Other Current Liabilities</t>
  </si>
  <si>
    <t>Liabilities - Total Current Liabilities</t>
  </si>
  <si>
    <t>Liabilities - Long-term Debt</t>
  </si>
  <si>
    <t>Liabilities - Long-term Unearned Revenue</t>
  </si>
  <si>
    <t>Liabilities - Operating Lease Liabilities (Non-current)</t>
  </si>
  <si>
    <t>Liabilities - Other Long-term Liabilities</t>
  </si>
  <si>
    <t>Liabilities - Total Liabilities</t>
  </si>
  <si>
    <t>Equity - Common Stock and Paid-in Capital</t>
  </si>
  <si>
    <t>Equity - Retained Earnings</t>
  </si>
  <si>
    <t>Equity - Accumulated Other Comprehensive Income</t>
  </si>
  <si>
    <t>Equity - Total Stockholders' Equity</t>
  </si>
  <si>
    <t>Equity - Total Liabilities and Equity</t>
  </si>
  <si>
    <t>Validation - Current Assets Difference</t>
  </si>
  <si>
    <t>Validation - Current Liabilities Difference</t>
  </si>
  <si>
    <t>Validation - A = L+E Difference</t>
  </si>
  <si>
    <t>MICROSOFT CORPORATION</t>
  </si>
  <si>
    <t>USD</t>
  </si>
  <si>
    <t>10-K</t>
  </si>
  <si>
    <t>CY2017Q3</t>
  </si>
  <si>
    <t>CY2017Q4</t>
  </si>
  <si>
    <t>CY2018Q1</t>
  </si>
  <si>
    <t>CY2018Q3</t>
  </si>
  <si>
    <t>CY2018Q4</t>
  </si>
  <si>
    <t>CY2019Q1</t>
  </si>
  <si>
    <t>CY2019</t>
  </si>
  <si>
    <t>CY2019Q3</t>
  </si>
  <si>
    <t>CY2019Q4</t>
  </si>
  <si>
    <t>CY2020Q1</t>
  </si>
  <si>
    <t>CY2020</t>
  </si>
  <si>
    <t>CY2020Q3</t>
  </si>
  <si>
    <t>CY2020Q4</t>
  </si>
  <si>
    <t>CY2021Q1</t>
  </si>
  <si>
    <t>CY2021</t>
  </si>
  <si>
    <t>CY2021Q3</t>
  </si>
  <si>
    <t>CY2021Q4</t>
  </si>
  <si>
    <t>CY2022Q1</t>
  </si>
  <si>
    <t>CY2022</t>
  </si>
  <si>
    <t>8-K</t>
  </si>
  <si>
    <t>CY2022Q3</t>
  </si>
  <si>
    <t>CY2022Q4</t>
  </si>
  <si>
    <t>CY2023Q1</t>
  </si>
  <si>
    <t>CY2023</t>
  </si>
  <si>
    <t>10-Q</t>
  </si>
  <si>
    <t>CY2023Q3</t>
  </si>
  <si>
    <t>CY2023Q4</t>
  </si>
  <si>
    <t>CY2024Q1</t>
  </si>
  <si>
    <t>CY2024</t>
  </si>
  <si>
    <t>CY2024Q3</t>
  </si>
  <si>
    <t>CY2024Q4</t>
  </si>
  <si>
    <t>Ratio - Current Ratio</t>
  </si>
  <si>
    <t>Ratio - Quick Ratio</t>
  </si>
  <si>
    <t>Ratio - Cash Ratio</t>
  </si>
  <si>
    <t>Ratio - D/E Ratio</t>
  </si>
  <si>
    <t>Ratio - D/A Ratio</t>
  </si>
  <si>
    <t>Ratio - Equity Ratio</t>
  </si>
  <si>
    <t>Ratio - Capital Structure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</si>
</sst>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3F24-4DF0-FD48-ABE8-0F2A9C9D50BA}">
  <dimension ref="A1:AR30"/>
  <sheetViews>
    <sheetView tabSelected="1" topLeftCell="AK1" workbookViewId="0">
      <selection activeCell="AS2" sqref="AS2"/>
    </sheetView>
  </sheetViews>
  <sheetFormatPr baseColWidth="10" defaultRowHeight="16" x14ac:dyDescent="0.2"/>
  <cols>
    <col min="9" max="9" width="30.1640625" customWidth="1"/>
    <col min="10" max="10" width="29.5" customWidth="1"/>
    <col min="11" max="11" width="40" customWidth="1"/>
    <col min="12" max="12" width="41.33203125" customWidth="1"/>
    <col min="13" max="13" width="25" customWidth="1"/>
    <col min="14" max="14" width="28.1640625" customWidth="1"/>
    <col min="15" max="15" width="31.5" customWidth="1"/>
    <col min="21" max="21" width="40.1640625" customWidth="1"/>
    <col min="22" max="22" width="23.83203125" customWidth="1"/>
    <col min="23" max="23" width="26.33203125" customWidth="1"/>
    <col min="24" max="24" width="31.6640625" customWidth="1"/>
    <col min="25" max="25" width="27.5" customWidth="1"/>
    <col min="28" max="28" width="14.5" customWidth="1"/>
    <col min="29" max="29" width="31.5" customWidth="1"/>
    <col min="32" max="32" width="20" customWidth="1"/>
    <col min="33" max="33" width="30.1640625" customWidth="1"/>
    <col min="38" max="38" width="18.33203125" customWidth="1"/>
    <col min="39" max="39" width="18" customWidth="1"/>
    <col min="40" max="40" width="22" customWidth="1"/>
    <col min="41" max="41" width="20.1640625" customWidth="1"/>
    <col min="42" max="42" width="19.1640625" customWidth="1"/>
    <col min="43" max="43" width="17.5" customWidth="1"/>
    <col min="44" max="44" width="11.83203125" customWidth="1"/>
  </cols>
  <sheetData>
    <row r="1" spans="1:4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</row>
    <row r="2" spans="1:44" x14ac:dyDescent="0.2">
      <c r="A2">
        <v>52</v>
      </c>
      <c r="B2" s="1">
        <v>43678</v>
      </c>
      <c r="C2" t="s">
        <v>36</v>
      </c>
      <c r="D2" s="1">
        <v>43008</v>
      </c>
      <c r="E2" t="s">
        <v>37</v>
      </c>
      <c r="F2" t="s">
        <v>38</v>
      </c>
      <c r="G2" t="s">
        <v>39</v>
      </c>
      <c r="H2">
        <v>789019</v>
      </c>
      <c r="I2">
        <v>6884000000</v>
      </c>
      <c r="K2">
        <v>14561000000</v>
      </c>
      <c r="L2">
        <v>1600000000</v>
      </c>
      <c r="M2">
        <v>3211000000</v>
      </c>
      <c r="N2">
        <v>4788000000</v>
      </c>
      <c r="O2">
        <v>161031000000</v>
      </c>
      <c r="P2">
        <v>24809000000</v>
      </c>
      <c r="Q2">
        <v>35389000000</v>
      </c>
      <c r="R2">
        <v>6083000000</v>
      </c>
      <c r="S2">
        <v>249097000000</v>
      </c>
      <c r="T2">
        <v>6866000000</v>
      </c>
      <c r="U2">
        <v>1050000000</v>
      </c>
      <c r="V2">
        <v>22778000000</v>
      </c>
      <c r="W2">
        <v>7520000000</v>
      </c>
      <c r="X2">
        <v>51615000000</v>
      </c>
      <c r="Y2">
        <v>76255000000</v>
      </c>
      <c r="Z2">
        <v>2126000000</v>
      </c>
      <c r="AA2">
        <v>5768000000</v>
      </c>
      <c r="AB2">
        <v>4229000000</v>
      </c>
      <c r="AC2">
        <v>159450000000</v>
      </c>
      <c r="AD2">
        <v>69419000000</v>
      </c>
      <c r="AE2">
        <v>19702000000</v>
      </c>
      <c r="AF2">
        <v>526000000</v>
      </c>
      <c r="AG2">
        <v>89647000000</v>
      </c>
      <c r="AH2">
        <v>249097000000</v>
      </c>
      <c r="AI2">
        <v>141682000000</v>
      </c>
      <c r="AJ2">
        <v>20267000000</v>
      </c>
      <c r="AK2">
        <v>0</v>
      </c>
      <c r="AL2">
        <f>O2/X2</f>
        <v>3.1198488811392036</v>
      </c>
      <c r="AM2">
        <f>(O2-M2)/X2</f>
        <v>3.0576382834447351</v>
      </c>
      <c r="AN2">
        <f>I2/X2</f>
        <v>0.13337208175917853</v>
      </c>
      <c r="AO2">
        <f>AC2/AG2</f>
        <v>1.7786428993719812</v>
      </c>
      <c r="AP2">
        <f>AC2/S2</f>
        <v>0.64011208485047988</v>
      </c>
      <c r="AQ2">
        <f>AG2/S2</f>
        <v>0.35988791514952007</v>
      </c>
      <c r="AR2">
        <f>O2-X2</f>
        <v>109416000000</v>
      </c>
    </row>
    <row r="3" spans="1:44" x14ac:dyDescent="0.2">
      <c r="A3">
        <v>53</v>
      </c>
      <c r="B3" s="1">
        <v>43678</v>
      </c>
      <c r="C3" t="s">
        <v>36</v>
      </c>
      <c r="D3" s="1">
        <v>43100</v>
      </c>
      <c r="E3" t="s">
        <v>37</v>
      </c>
      <c r="F3" t="s">
        <v>38</v>
      </c>
      <c r="G3" t="s">
        <v>40</v>
      </c>
      <c r="H3">
        <v>789019</v>
      </c>
      <c r="I3">
        <v>12859000000</v>
      </c>
      <c r="K3">
        <v>18428000000</v>
      </c>
      <c r="L3">
        <v>1600000000</v>
      </c>
      <c r="M3">
        <v>2003000000</v>
      </c>
      <c r="N3">
        <v>4422000000</v>
      </c>
      <c r="O3">
        <v>167633000000</v>
      </c>
      <c r="P3">
        <v>26304000000</v>
      </c>
      <c r="Q3">
        <v>35355000000</v>
      </c>
      <c r="R3">
        <v>6967000000</v>
      </c>
      <c r="S3">
        <v>256003000000</v>
      </c>
      <c r="T3">
        <v>7850000000</v>
      </c>
      <c r="U3">
        <v>3446000000</v>
      </c>
      <c r="V3">
        <v>21309000000</v>
      </c>
      <c r="W3">
        <v>7787000000</v>
      </c>
      <c r="X3">
        <v>58099000000</v>
      </c>
      <c r="Y3">
        <v>73348000000</v>
      </c>
      <c r="Z3">
        <v>2500000000</v>
      </c>
      <c r="AA3">
        <v>5640000000</v>
      </c>
      <c r="AB3">
        <v>4820000000</v>
      </c>
      <c r="AC3">
        <v>177643000000</v>
      </c>
      <c r="AD3">
        <v>70192000000</v>
      </c>
      <c r="AE3">
        <v>8567000000</v>
      </c>
      <c r="AF3">
        <v>-399000000</v>
      </c>
      <c r="AG3">
        <v>78360000000</v>
      </c>
      <c r="AH3">
        <v>256003000000</v>
      </c>
      <c r="AI3">
        <v>144783000000</v>
      </c>
      <c r="AJ3">
        <v>25557000000</v>
      </c>
      <c r="AK3">
        <v>0</v>
      </c>
      <c r="AL3">
        <f t="shared" ref="AL3:AL30" si="0">O3/X3</f>
        <v>2.8852992306235907</v>
      </c>
      <c r="AM3">
        <f t="shared" ref="AM3:AM30" si="1">(O3-M3)/X3</f>
        <v>2.8508235942098832</v>
      </c>
      <c r="AN3">
        <f t="shared" ref="AN3:AN30" si="2">I3/X3</f>
        <v>0.22132911065594932</v>
      </c>
      <c r="AO3">
        <f t="shared" ref="AO3:AO30" si="3">AC3/AG3</f>
        <v>2.2670112302194996</v>
      </c>
      <c r="AP3">
        <f t="shared" ref="AP3:AP30" si="4">AC3/S3</f>
        <v>0.6939098369940977</v>
      </c>
      <c r="AQ3">
        <f t="shared" ref="AQ3:AQ30" si="5">AG3/S3</f>
        <v>0.30609016300590225</v>
      </c>
      <c r="AR3">
        <f t="shared" ref="AR3:AR30" si="6">O3-X3</f>
        <v>109534000000</v>
      </c>
    </row>
    <row r="4" spans="1:44" x14ac:dyDescent="0.2">
      <c r="A4">
        <v>54</v>
      </c>
      <c r="B4" s="1">
        <v>43678</v>
      </c>
      <c r="C4" t="s">
        <v>36</v>
      </c>
      <c r="D4" s="1">
        <v>43190</v>
      </c>
      <c r="E4" t="s">
        <v>37</v>
      </c>
      <c r="F4" t="s">
        <v>38</v>
      </c>
      <c r="G4" t="s">
        <v>41</v>
      </c>
      <c r="H4">
        <v>789019</v>
      </c>
      <c r="I4">
        <v>9221000000</v>
      </c>
      <c r="K4">
        <v>17208000000</v>
      </c>
      <c r="L4">
        <v>1600000000</v>
      </c>
      <c r="M4">
        <v>2084000000</v>
      </c>
      <c r="N4">
        <v>5097000000</v>
      </c>
      <c r="O4">
        <v>156659000000</v>
      </c>
      <c r="P4">
        <v>27929000000</v>
      </c>
      <c r="Q4">
        <v>35582000000</v>
      </c>
      <c r="R4">
        <v>7106000000</v>
      </c>
      <c r="S4">
        <v>245497000000</v>
      </c>
      <c r="T4">
        <v>7623000000</v>
      </c>
      <c r="U4">
        <v>3447000000</v>
      </c>
      <c r="V4">
        <v>21370000000</v>
      </c>
      <c r="W4">
        <v>7500000000</v>
      </c>
      <c r="X4">
        <v>46133000000</v>
      </c>
      <c r="Y4">
        <v>73480000000</v>
      </c>
      <c r="Z4">
        <v>2585000000</v>
      </c>
      <c r="AA4">
        <v>5751000000</v>
      </c>
      <c r="AB4">
        <v>5223000000</v>
      </c>
      <c r="AC4">
        <v>166258000000</v>
      </c>
      <c r="AD4">
        <v>70418000000</v>
      </c>
      <c r="AE4">
        <v>9974000000</v>
      </c>
      <c r="AF4">
        <v>-1153000000</v>
      </c>
      <c r="AG4">
        <v>79239000000</v>
      </c>
      <c r="AH4">
        <v>245497000000</v>
      </c>
      <c r="AI4">
        <v>134354000000</v>
      </c>
      <c r="AJ4">
        <v>13816000000</v>
      </c>
      <c r="AK4">
        <v>0</v>
      </c>
      <c r="AL4">
        <f t="shared" si="0"/>
        <v>3.3958121084689918</v>
      </c>
      <c r="AM4">
        <f t="shared" si="1"/>
        <v>3.3506383716645352</v>
      </c>
      <c r="AN4">
        <f t="shared" si="2"/>
        <v>0.19987861183968092</v>
      </c>
      <c r="AO4">
        <f t="shared" si="3"/>
        <v>2.0981839750627849</v>
      </c>
      <c r="AP4">
        <f t="shared" si="4"/>
        <v>0.67723027165301408</v>
      </c>
      <c r="AQ4">
        <f t="shared" si="5"/>
        <v>0.32276972834698592</v>
      </c>
      <c r="AR4">
        <f t="shared" si="6"/>
        <v>110526000000</v>
      </c>
    </row>
    <row r="5" spans="1:44" x14ac:dyDescent="0.2">
      <c r="A5">
        <v>57</v>
      </c>
      <c r="B5" s="1">
        <v>44043</v>
      </c>
      <c r="C5" t="s">
        <v>36</v>
      </c>
      <c r="D5" s="1">
        <v>43373</v>
      </c>
      <c r="E5" t="s">
        <v>37</v>
      </c>
      <c r="F5" t="s">
        <v>38</v>
      </c>
      <c r="G5" t="s">
        <v>42</v>
      </c>
      <c r="H5">
        <v>789019</v>
      </c>
      <c r="I5">
        <v>15137000000</v>
      </c>
      <c r="J5">
        <v>120743000000</v>
      </c>
      <c r="K5">
        <v>17390000000</v>
      </c>
      <c r="L5">
        <v>1800000000</v>
      </c>
      <c r="M5">
        <v>3614000000</v>
      </c>
      <c r="N5">
        <v>7311000000</v>
      </c>
      <c r="O5">
        <v>164195000000</v>
      </c>
      <c r="P5">
        <v>31430000000</v>
      </c>
      <c r="Q5">
        <v>35855000000</v>
      </c>
      <c r="R5">
        <v>9792000000</v>
      </c>
      <c r="S5">
        <v>257619000000</v>
      </c>
      <c r="T5">
        <v>8511000000</v>
      </c>
      <c r="U5">
        <v>6497000000</v>
      </c>
      <c r="W5">
        <v>7953000000</v>
      </c>
      <c r="X5">
        <v>56277000000</v>
      </c>
      <c r="Y5">
        <v>69733000000</v>
      </c>
      <c r="AA5">
        <v>5652000000</v>
      </c>
      <c r="AB5">
        <v>5539000000</v>
      </c>
      <c r="AC5">
        <v>171652000000</v>
      </c>
      <c r="AD5">
        <v>71303000000</v>
      </c>
      <c r="AE5">
        <v>17279000000</v>
      </c>
      <c r="AF5">
        <v>-2615000000</v>
      </c>
      <c r="AG5">
        <v>85967000000</v>
      </c>
      <c r="AH5">
        <v>257619000000</v>
      </c>
      <c r="AI5">
        <v>139494000000</v>
      </c>
      <c r="AJ5">
        <v>41827000000</v>
      </c>
      <c r="AK5">
        <v>0</v>
      </c>
      <c r="AL5">
        <f t="shared" si="0"/>
        <v>2.9176217637756099</v>
      </c>
      <c r="AM5">
        <f t="shared" si="1"/>
        <v>2.8534036995575458</v>
      </c>
      <c r="AN5">
        <f t="shared" si="2"/>
        <v>0.26897311512696126</v>
      </c>
      <c r="AO5">
        <f t="shared" si="3"/>
        <v>1.9967196715018554</v>
      </c>
      <c r="AP5">
        <f t="shared" si="4"/>
        <v>0.6663017867470955</v>
      </c>
      <c r="AQ5">
        <f t="shared" si="5"/>
        <v>0.3336982132529045</v>
      </c>
      <c r="AR5">
        <f t="shared" si="6"/>
        <v>107918000000</v>
      </c>
    </row>
    <row r="6" spans="1:44" x14ac:dyDescent="0.2">
      <c r="A6">
        <v>58</v>
      </c>
      <c r="B6" s="1">
        <v>44043</v>
      </c>
      <c r="C6" t="s">
        <v>36</v>
      </c>
      <c r="D6" s="1">
        <v>43465</v>
      </c>
      <c r="E6" t="s">
        <v>37</v>
      </c>
      <c r="F6" t="s">
        <v>38</v>
      </c>
      <c r="G6" t="s">
        <v>43</v>
      </c>
      <c r="H6">
        <v>789019</v>
      </c>
      <c r="I6">
        <v>6638000000</v>
      </c>
      <c r="J6">
        <v>121024000000</v>
      </c>
      <c r="K6">
        <v>19680000000</v>
      </c>
      <c r="L6">
        <v>1900000000</v>
      </c>
      <c r="M6">
        <v>1961000000</v>
      </c>
      <c r="N6">
        <v>7571000000</v>
      </c>
      <c r="O6">
        <v>156874000000</v>
      </c>
      <c r="P6">
        <v>32717000000</v>
      </c>
      <c r="Q6">
        <v>41577000000</v>
      </c>
      <c r="R6">
        <v>10129000000</v>
      </c>
      <c r="S6">
        <v>258859000000</v>
      </c>
      <c r="T6">
        <v>7563000000</v>
      </c>
      <c r="U6">
        <v>3516000000</v>
      </c>
      <c r="W6">
        <v>8297000000</v>
      </c>
      <c r="X6">
        <v>50318000000</v>
      </c>
      <c r="Y6">
        <v>69653000000</v>
      </c>
      <c r="AA6">
        <v>5683000000</v>
      </c>
      <c r="AB6">
        <v>6055000000</v>
      </c>
      <c r="AC6">
        <v>166731000000</v>
      </c>
      <c r="AD6">
        <v>77556000000</v>
      </c>
      <c r="AE6">
        <v>16585000000</v>
      </c>
      <c r="AF6">
        <v>-2013000000</v>
      </c>
      <c r="AG6">
        <v>92128000000</v>
      </c>
      <c r="AH6">
        <v>258859000000</v>
      </c>
      <c r="AI6">
        <v>129623000000</v>
      </c>
      <c r="AJ6">
        <v>38505000000</v>
      </c>
      <c r="AK6">
        <v>0</v>
      </c>
      <c r="AL6">
        <f t="shared" si="0"/>
        <v>3.1176517349656185</v>
      </c>
      <c r="AM6">
        <f t="shared" si="1"/>
        <v>3.0786795977582573</v>
      </c>
      <c r="AN6">
        <f t="shared" si="2"/>
        <v>0.13192098255097578</v>
      </c>
      <c r="AO6">
        <f t="shared" si="3"/>
        <v>1.8097755296978117</v>
      </c>
      <c r="AP6">
        <f t="shared" si="4"/>
        <v>0.64409968361154146</v>
      </c>
      <c r="AQ6">
        <f t="shared" si="5"/>
        <v>0.35590031638845859</v>
      </c>
      <c r="AR6">
        <f t="shared" si="6"/>
        <v>106556000000</v>
      </c>
    </row>
    <row r="7" spans="1:44" x14ac:dyDescent="0.2">
      <c r="A7">
        <v>59</v>
      </c>
      <c r="B7" s="1">
        <v>44043</v>
      </c>
      <c r="C7" t="s">
        <v>36</v>
      </c>
      <c r="D7" s="1">
        <v>43555</v>
      </c>
      <c r="E7" t="s">
        <v>37</v>
      </c>
      <c r="F7" t="s">
        <v>38</v>
      </c>
      <c r="G7" t="s">
        <v>44</v>
      </c>
      <c r="H7">
        <v>789019</v>
      </c>
      <c r="I7">
        <v>11212000000</v>
      </c>
      <c r="J7">
        <v>120406000000</v>
      </c>
      <c r="K7">
        <v>19269000000</v>
      </c>
      <c r="L7">
        <v>2000000000</v>
      </c>
      <c r="M7">
        <v>1951000000</v>
      </c>
      <c r="N7">
        <v>7049000000</v>
      </c>
      <c r="O7">
        <v>159887000000</v>
      </c>
      <c r="P7">
        <v>33648000000</v>
      </c>
      <c r="Q7">
        <v>41861000000</v>
      </c>
      <c r="R7">
        <v>10258000000</v>
      </c>
      <c r="S7">
        <v>263281000000</v>
      </c>
      <c r="T7">
        <v>7544000000</v>
      </c>
      <c r="U7">
        <v>6515000000</v>
      </c>
      <c r="W7">
        <v>7837000000</v>
      </c>
      <c r="X7">
        <v>53861000000</v>
      </c>
      <c r="Y7">
        <v>66585000000</v>
      </c>
      <c r="AA7">
        <v>5972000000</v>
      </c>
      <c r="AB7">
        <v>6763000000</v>
      </c>
      <c r="AC7">
        <v>168417000000</v>
      </c>
      <c r="AD7">
        <v>77791000000</v>
      </c>
      <c r="AE7">
        <v>18338000000</v>
      </c>
      <c r="AF7">
        <v>-1265000000</v>
      </c>
      <c r="AG7">
        <v>94864000000</v>
      </c>
      <c r="AH7">
        <v>263281000000</v>
      </c>
      <c r="AI7">
        <v>133569000000</v>
      </c>
      <c r="AJ7">
        <v>39509000000</v>
      </c>
      <c r="AK7">
        <v>0</v>
      </c>
      <c r="AL7">
        <f t="shared" si="0"/>
        <v>2.9685115389614007</v>
      </c>
      <c r="AM7">
        <f t="shared" si="1"/>
        <v>2.9322886689812666</v>
      </c>
      <c r="AN7">
        <f t="shared" si="2"/>
        <v>0.20816546295092925</v>
      </c>
      <c r="AO7">
        <f t="shared" si="3"/>
        <v>1.7753520829819531</v>
      </c>
      <c r="AP7">
        <f t="shared" si="4"/>
        <v>0.63968535519084169</v>
      </c>
      <c r="AQ7">
        <f t="shared" si="5"/>
        <v>0.36031464480915826</v>
      </c>
      <c r="AR7">
        <f t="shared" si="6"/>
        <v>106026000000</v>
      </c>
    </row>
    <row r="8" spans="1:44" x14ac:dyDescent="0.2">
      <c r="A8">
        <v>61</v>
      </c>
      <c r="B8" s="1">
        <v>43678</v>
      </c>
      <c r="C8" t="s">
        <v>36</v>
      </c>
      <c r="D8" s="1">
        <v>43646</v>
      </c>
      <c r="E8" t="s">
        <v>37</v>
      </c>
      <c r="F8" t="s">
        <v>38</v>
      </c>
      <c r="G8" t="s">
        <v>45</v>
      </c>
      <c r="H8">
        <v>789019</v>
      </c>
      <c r="I8">
        <v>11356000000</v>
      </c>
      <c r="J8">
        <v>122463000000</v>
      </c>
      <c r="K8">
        <v>29524000000</v>
      </c>
      <c r="L8">
        <v>2200000000</v>
      </c>
      <c r="M8">
        <v>2063000000</v>
      </c>
      <c r="N8">
        <v>10146000000</v>
      </c>
      <c r="O8">
        <v>175552000000</v>
      </c>
      <c r="P8">
        <v>36477000000</v>
      </c>
      <c r="Q8">
        <v>42026000000</v>
      </c>
      <c r="R8">
        <v>14723000000</v>
      </c>
      <c r="S8">
        <v>286556000000</v>
      </c>
      <c r="T8">
        <v>9382000000</v>
      </c>
      <c r="U8">
        <v>5516000000</v>
      </c>
      <c r="W8">
        <v>9351000000</v>
      </c>
      <c r="X8">
        <v>69420000000</v>
      </c>
      <c r="Y8">
        <v>66662000000</v>
      </c>
      <c r="AA8">
        <v>6188000000</v>
      </c>
      <c r="AB8">
        <v>7581000000</v>
      </c>
      <c r="AC8">
        <v>184226000000</v>
      </c>
      <c r="AD8">
        <v>78520000000</v>
      </c>
      <c r="AE8">
        <v>24150000000</v>
      </c>
      <c r="AF8">
        <v>-340000000</v>
      </c>
      <c r="AG8">
        <v>102330000000</v>
      </c>
      <c r="AH8">
        <v>286556000000</v>
      </c>
      <c r="AI8">
        <v>135882000000</v>
      </c>
      <c r="AJ8">
        <v>54553000000</v>
      </c>
      <c r="AK8">
        <v>0</v>
      </c>
      <c r="AL8">
        <f t="shared" si="0"/>
        <v>2.5288389513108616</v>
      </c>
      <c r="AM8">
        <f t="shared" si="1"/>
        <v>2.4991212906943243</v>
      </c>
      <c r="AN8">
        <f t="shared" si="2"/>
        <v>0.16358398156150966</v>
      </c>
      <c r="AO8">
        <f t="shared" si="3"/>
        <v>1.8003127137691781</v>
      </c>
      <c r="AP8">
        <f t="shared" si="4"/>
        <v>0.64289702536327975</v>
      </c>
      <c r="AQ8">
        <f t="shared" si="5"/>
        <v>0.35710297463672025</v>
      </c>
      <c r="AR8">
        <f t="shared" si="6"/>
        <v>106132000000</v>
      </c>
    </row>
    <row r="9" spans="1:44" x14ac:dyDescent="0.2">
      <c r="A9">
        <v>62</v>
      </c>
      <c r="B9" s="1">
        <v>44406</v>
      </c>
      <c r="C9" t="s">
        <v>36</v>
      </c>
      <c r="D9" s="1">
        <v>43738</v>
      </c>
      <c r="E9" t="s">
        <v>37</v>
      </c>
      <c r="F9" t="s">
        <v>38</v>
      </c>
      <c r="G9" t="s">
        <v>46</v>
      </c>
      <c r="H9">
        <v>789019</v>
      </c>
      <c r="I9">
        <v>13117000000</v>
      </c>
      <c r="J9">
        <v>123519000000</v>
      </c>
      <c r="K9">
        <v>19087000000</v>
      </c>
      <c r="L9">
        <v>2300000000</v>
      </c>
      <c r="M9">
        <v>2622000000</v>
      </c>
      <c r="N9">
        <v>7551000000</v>
      </c>
      <c r="O9">
        <v>165896000000</v>
      </c>
      <c r="P9">
        <v>38409000000</v>
      </c>
      <c r="Q9">
        <v>42113000000</v>
      </c>
      <c r="R9">
        <v>14455000000</v>
      </c>
      <c r="S9">
        <v>278955000000</v>
      </c>
      <c r="T9">
        <v>8574000000</v>
      </c>
      <c r="U9">
        <v>3017000000</v>
      </c>
      <c r="W9">
        <v>8507000000</v>
      </c>
      <c r="X9">
        <v>58118000000</v>
      </c>
      <c r="Y9">
        <v>66478000000</v>
      </c>
      <c r="AA9">
        <v>6659000000</v>
      </c>
      <c r="AB9">
        <v>8826000000</v>
      </c>
      <c r="AC9">
        <v>172894000000</v>
      </c>
      <c r="AD9">
        <v>78882000000</v>
      </c>
      <c r="AE9">
        <v>27240000000</v>
      </c>
      <c r="AF9">
        <v>-61000000</v>
      </c>
      <c r="AG9">
        <v>106061000000</v>
      </c>
      <c r="AH9">
        <v>278955000000</v>
      </c>
      <c r="AI9">
        <v>139258000000</v>
      </c>
      <c r="AJ9">
        <v>46594000000</v>
      </c>
      <c r="AK9">
        <v>0</v>
      </c>
      <c r="AL9">
        <f t="shared" si="0"/>
        <v>2.8544684951305963</v>
      </c>
      <c r="AM9">
        <f t="shared" si="1"/>
        <v>2.8093533844936163</v>
      </c>
      <c r="AN9">
        <f t="shared" si="2"/>
        <v>0.22569599779758423</v>
      </c>
      <c r="AO9">
        <f t="shared" si="3"/>
        <v>1.6301373737754687</v>
      </c>
      <c r="AP9">
        <f t="shared" si="4"/>
        <v>0.61979172267928517</v>
      </c>
      <c r="AQ9">
        <f t="shared" si="5"/>
        <v>0.38020827732071483</v>
      </c>
      <c r="AR9">
        <f t="shared" si="6"/>
        <v>107778000000</v>
      </c>
    </row>
    <row r="10" spans="1:44" x14ac:dyDescent="0.2">
      <c r="A10">
        <v>63</v>
      </c>
      <c r="B10" s="1">
        <v>44406</v>
      </c>
      <c r="C10" t="s">
        <v>36</v>
      </c>
      <c r="D10" s="1">
        <v>43830</v>
      </c>
      <c r="E10" t="s">
        <v>37</v>
      </c>
      <c r="F10" t="s">
        <v>38</v>
      </c>
      <c r="G10" t="s">
        <v>47</v>
      </c>
      <c r="H10">
        <v>789019</v>
      </c>
      <c r="I10">
        <v>8864000000</v>
      </c>
      <c r="J10">
        <v>125389000000</v>
      </c>
      <c r="K10">
        <v>23525000000</v>
      </c>
      <c r="L10">
        <v>2400000000</v>
      </c>
      <c r="M10">
        <v>1823000000</v>
      </c>
      <c r="N10">
        <v>7473000000</v>
      </c>
      <c r="O10">
        <v>167074000000</v>
      </c>
      <c r="P10">
        <v>40522000000</v>
      </c>
      <c r="Q10">
        <v>42248000000</v>
      </c>
      <c r="R10">
        <v>14630000000</v>
      </c>
      <c r="S10">
        <v>282794000000</v>
      </c>
      <c r="T10">
        <v>8811000000</v>
      </c>
      <c r="U10">
        <v>6247000000</v>
      </c>
      <c r="W10">
        <v>9131000000</v>
      </c>
      <c r="X10">
        <v>59640000000</v>
      </c>
      <c r="Y10">
        <v>63361000000</v>
      </c>
      <c r="AA10">
        <v>7172000000</v>
      </c>
      <c r="AB10">
        <v>9658000000</v>
      </c>
      <c r="AC10">
        <v>172685000000</v>
      </c>
      <c r="AD10">
        <v>79625000000</v>
      </c>
      <c r="AE10">
        <v>30739000000</v>
      </c>
      <c r="AF10">
        <v>-255000000</v>
      </c>
      <c r="AG10">
        <v>110109000000</v>
      </c>
      <c r="AH10">
        <v>282794000000</v>
      </c>
      <c r="AI10">
        <v>136076000000</v>
      </c>
      <c r="AJ10">
        <v>44262000000</v>
      </c>
      <c r="AK10">
        <v>0</v>
      </c>
      <c r="AL10">
        <f t="shared" si="0"/>
        <v>2.8013749161636485</v>
      </c>
      <c r="AM10">
        <f t="shared" si="1"/>
        <v>2.7708081824279009</v>
      </c>
      <c r="AN10">
        <f t="shared" si="2"/>
        <v>0.14862508383635145</v>
      </c>
      <c r="AO10">
        <f t="shared" si="3"/>
        <v>1.5683095841393528</v>
      </c>
      <c r="AP10">
        <f t="shared" si="4"/>
        <v>0.6106388395793404</v>
      </c>
      <c r="AQ10">
        <f t="shared" si="5"/>
        <v>0.38936116042065955</v>
      </c>
      <c r="AR10">
        <f t="shared" si="6"/>
        <v>107434000000</v>
      </c>
    </row>
    <row r="11" spans="1:44" x14ac:dyDescent="0.2">
      <c r="A11">
        <v>64</v>
      </c>
      <c r="B11" s="1">
        <v>44406</v>
      </c>
      <c r="C11" t="s">
        <v>36</v>
      </c>
      <c r="D11" s="1">
        <v>43921</v>
      </c>
      <c r="E11" t="s">
        <v>37</v>
      </c>
      <c r="F11" t="s">
        <v>38</v>
      </c>
      <c r="G11" t="s">
        <v>48</v>
      </c>
      <c r="H11">
        <v>789019</v>
      </c>
      <c r="I11">
        <v>11710000000</v>
      </c>
      <c r="J11">
        <v>125916000000</v>
      </c>
      <c r="K11">
        <v>22699000000</v>
      </c>
      <c r="L11">
        <v>2500000000</v>
      </c>
      <c r="M11">
        <v>1644000000</v>
      </c>
      <c r="N11">
        <v>8536000000</v>
      </c>
      <c r="O11">
        <v>170505000000</v>
      </c>
      <c r="P11">
        <v>41221000000</v>
      </c>
      <c r="Q11">
        <v>42064000000</v>
      </c>
      <c r="R11">
        <v>13696000000</v>
      </c>
      <c r="S11">
        <v>285449000000</v>
      </c>
      <c r="T11">
        <v>9246000000</v>
      </c>
      <c r="U11">
        <v>3748000000</v>
      </c>
      <c r="W11">
        <v>9151000000</v>
      </c>
      <c r="X11">
        <v>58707000000</v>
      </c>
      <c r="Y11">
        <v>62862000000</v>
      </c>
      <c r="AA11">
        <v>7248000000</v>
      </c>
      <c r="AB11">
        <v>9673000000</v>
      </c>
      <c r="AC11">
        <v>170948000000</v>
      </c>
      <c r="AD11">
        <v>79813000000</v>
      </c>
      <c r="AE11">
        <v>32012000000</v>
      </c>
      <c r="AF11">
        <v>2676000000</v>
      </c>
      <c r="AG11">
        <v>114501000000</v>
      </c>
      <c r="AH11">
        <v>285449000000</v>
      </c>
      <c r="AI11">
        <v>139270000000</v>
      </c>
      <c r="AJ11">
        <v>45808000000</v>
      </c>
      <c r="AK11">
        <v>0</v>
      </c>
      <c r="AL11">
        <f t="shared" si="0"/>
        <v>2.9043384945577189</v>
      </c>
      <c r="AM11">
        <f t="shared" si="1"/>
        <v>2.8763350196739741</v>
      </c>
      <c r="AN11">
        <f t="shared" si="2"/>
        <v>0.199465140443218</v>
      </c>
      <c r="AO11">
        <f t="shared" si="3"/>
        <v>1.49298259403848</v>
      </c>
      <c r="AP11">
        <f t="shared" si="4"/>
        <v>0.5988740545596587</v>
      </c>
      <c r="AQ11">
        <f t="shared" si="5"/>
        <v>0.40112594544034136</v>
      </c>
      <c r="AR11">
        <f t="shared" si="6"/>
        <v>111798000000</v>
      </c>
    </row>
    <row r="12" spans="1:44" x14ac:dyDescent="0.2">
      <c r="A12">
        <v>66</v>
      </c>
      <c r="B12" s="1">
        <v>44043</v>
      </c>
      <c r="C12" t="s">
        <v>36</v>
      </c>
      <c r="D12" s="1">
        <v>44012</v>
      </c>
      <c r="E12" t="s">
        <v>37</v>
      </c>
      <c r="F12" t="s">
        <v>38</v>
      </c>
      <c r="G12" t="s">
        <v>49</v>
      </c>
      <c r="H12">
        <v>789019</v>
      </c>
      <c r="I12">
        <v>13576000000</v>
      </c>
      <c r="J12">
        <v>122951000000</v>
      </c>
      <c r="K12">
        <v>32011000000</v>
      </c>
      <c r="L12">
        <v>2700000000</v>
      </c>
      <c r="M12">
        <v>1895000000</v>
      </c>
      <c r="N12">
        <v>11482000000</v>
      </c>
      <c r="O12">
        <v>181915000000</v>
      </c>
      <c r="P12">
        <v>44151000000</v>
      </c>
      <c r="Q12">
        <v>43351000000</v>
      </c>
      <c r="R12">
        <v>13138000000</v>
      </c>
      <c r="S12">
        <v>301311000000</v>
      </c>
      <c r="T12">
        <v>12530000000</v>
      </c>
      <c r="U12">
        <v>3749000000</v>
      </c>
      <c r="W12">
        <v>10027000000</v>
      </c>
      <c r="X12">
        <v>72310000000</v>
      </c>
      <c r="Y12">
        <v>59578000000</v>
      </c>
      <c r="AA12">
        <v>7671000000</v>
      </c>
      <c r="AB12">
        <v>10632000000</v>
      </c>
      <c r="AC12">
        <v>183007000000</v>
      </c>
      <c r="AD12">
        <v>80552000000</v>
      </c>
      <c r="AE12">
        <v>34566000000</v>
      </c>
      <c r="AF12">
        <v>3186000000</v>
      </c>
      <c r="AG12">
        <v>118304000000</v>
      </c>
      <c r="AH12">
        <v>301311000000</v>
      </c>
      <c r="AI12">
        <v>138422000000</v>
      </c>
      <c r="AJ12">
        <v>58534000000</v>
      </c>
      <c r="AK12">
        <v>0</v>
      </c>
      <c r="AL12">
        <f t="shared" si="0"/>
        <v>2.5157654542940118</v>
      </c>
      <c r="AM12">
        <f t="shared" si="1"/>
        <v>2.4895588438666851</v>
      </c>
      <c r="AN12">
        <f t="shared" si="2"/>
        <v>0.18774719955746094</v>
      </c>
      <c r="AO12">
        <f t="shared" si="3"/>
        <v>1.5469214903976196</v>
      </c>
      <c r="AP12">
        <f t="shared" si="4"/>
        <v>0.6073691302342098</v>
      </c>
      <c r="AQ12">
        <f t="shared" si="5"/>
        <v>0.39263086976579015</v>
      </c>
      <c r="AR12">
        <f t="shared" si="6"/>
        <v>109605000000</v>
      </c>
    </row>
    <row r="13" spans="1:44" x14ac:dyDescent="0.2">
      <c r="A13">
        <v>67</v>
      </c>
      <c r="B13" s="1">
        <v>44770</v>
      </c>
      <c r="C13" t="s">
        <v>36</v>
      </c>
      <c r="D13" s="1">
        <v>44104</v>
      </c>
      <c r="E13" t="s">
        <v>37</v>
      </c>
      <c r="F13" t="s">
        <v>38</v>
      </c>
      <c r="G13" t="s">
        <v>50</v>
      </c>
      <c r="H13">
        <v>789019</v>
      </c>
      <c r="I13">
        <v>17205000000</v>
      </c>
      <c r="J13">
        <v>120772000000</v>
      </c>
      <c r="K13">
        <v>22851000000</v>
      </c>
      <c r="L13">
        <v>2700000000</v>
      </c>
      <c r="M13">
        <v>2705000000</v>
      </c>
      <c r="N13">
        <v>13544000000</v>
      </c>
      <c r="O13">
        <v>177077000000</v>
      </c>
      <c r="P13">
        <v>47927000000</v>
      </c>
      <c r="Q13">
        <v>43890000000</v>
      </c>
      <c r="R13">
        <v>13034000000</v>
      </c>
      <c r="S13">
        <v>301001000000</v>
      </c>
      <c r="T13">
        <v>12509000000</v>
      </c>
      <c r="U13">
        <v>6497000000</v>
      </c>
      <c r="W13">
        <v>9476000000</v>
      </c>
      <c r="X13">
        <v>70056000000</v>
      </c>
      <c r="Y13">
        <v>57055000000</v>
      </c>
      <c r="AA13">
        <v>7753000000</v>
      </c>
      <c r="AB13">
        <v>11525000000</v>
      </c>
      <c r="AC13">
        <v>177609000000</v>
      </c>
      <c r="AD13">
        <v>81089000000</v>
      </c>
      <c r="AE13">
        <v>39193000000</v>
      </c>
      <c r="AF13">
        <v>3110000000</v>
      </c>
      <c r="AG13">
        <v>123392000000</v>
      </c>
      <c r="AH13">
        <v>301001000000</v>
      </c>
      <c r="AI13">
        <v>140682000000</v>
      </c>
      <c r="AJ13">
        <v>54083000000</v>
      </c>
      <c r="AK13">
        <v>0</v>
      </c>
      <c r="AL13">
        <f t="shared" si="0"/>
        <v>2.5276493091241292</v>
      </c>
      <c r="AM13">
        <f t="shared" si="1"/>
        <v>2.4890373415553273</v>
      </c>
      <c r="AN13">
        <f t="shared" si="2"/>
        <v>0.24558924289140116</v>
      </c>
      <c r="AO13">
        <f t="shared" si="3"/>
        <v>1.4393882909751037</v>
      </c>
      <c r="AP13">
        <f t="shared" si="4"/>
        <v>0.59006116258749974</v>
      </c>
      <c r="AQ13">
        <f t="shared" si="5"/>
        <v>0.40993883741250031</v>
      </c>
      <c r="AR13">
        <f t="shared" si="6"/>
        <v>107021000000</v>
      </c>
    </row>
    <row r="14" spans="1:44" x14ac:dyDescent="0.2">
      <c r="A14">
        <v>68</v>
      </c>
      <c r="B14" s="1">
        <v>44770</v>
      </c>
      <c r="C14" t="s">
        <v>36</v>
      </c>
      <c r="D14" s="1">
        <v>44196</v>
      </c>
      <c r="E14" t="s">
        <v>37</v>
      </c>
      <c r="F14" t="s">
        <v>38</v>
      </c>
      <c r="G14" t="s">
        <v>51</v>
      </c>
      <c r="H14">
        <v>789019</v>
      </c>
      <c r="I14">
        <v>14432000000</v>
      </c>
      <c r="J14">
        <v>117536000000</v>
      </c>
      <c r="K14">
        <v>27312000000</v>
      </c>
      <c r="L14">
        <v>2900000000</v>
      </c>
      <c r="M14">
        <v>1924000000</v>
      </c>
      <c r="N14">
        <v>12769000000</v>
      </c>
      <c r="O14">
        <v>173973000000</v>
      </c>
      <c r="P14">
        <v>51737000000</v>
      </c>
      <c r="Q14">
        <v>44219000000</v>
      </c>
      <c r="R14">
        <v>13561000000</v>
      </c>
      <c r="S14">
        <v>304137000000</v>
      </c>
      <c r="T14">
        <v>12770000000</v>
      </c>
      <c r="U14">
        <v>5387000000</v>
      </c>
      <c r="W14">
        <v>10527000000</v>
      </c>
      <c r="X14">
        <v>67486000000</v>
      </c>
      <c r="Y14">
        <v>55136000000</v>
      </c>
      <c r="AA14">
        <v>8875000000</v>
      </c>
      <c r="AB14">
        <v>12544000000</v>
      </c>
      <c r="AC14">
        <v>173901000000</v>
      </c>
      <c r="AD14">
        <v>81896000000</v>
      </c>
      <c r="AE14">
        <v>44973000000</v>
      </c>
      <c r="AF14">
        <v>3367000000</v>
      </c>
      <c r="AG14">
        <v>130236000000</v>
      </c>
      <c r="AH14">
        <v>304137000000</v>
      </c>
      <c r="AI14">
        <v>133892000000</v>
      </c>
      <c r="AJ14">
        <v>51572000000</v>
      </c>
      <c r="AK14">
        <v>0</v>
      </c>
      <c r="AL14">
        <f t="shared" si="0"/>
        <v>2.5779124559167825</v>
      </c>
      <c r="AM14">
        <f t="shared" si="1"/>
        <v>2.5494028391073704</v>
      </c>
      <c r="AN14">
        <f t="shared" si="2"/>
        <v>0.21385176184690158</v>
      </c>
      <c r="AO14">
        <f t="shared" si="3"/>
        <v>1.3352759605638993</v>
      </c>
      <c r="AP14">
        <f t="shared" si="4"/>
        <v>0.57178508369583447</v>
      </c>
      <c r="AQ14">
        <f t="shared" si="5"/>
        <v>0.42821491630416558</v>
      </c>
      <c r="AR14">
        <f t="shared" si="6"/>
        <v>106487000000</v>
      </c>
    </row>
    <row r="15" spans="1:44" x14ac:dyDescent="0.2">
      <c r="A15">
        <v>69</v>
      </c>
      <c r="B15" s="1">
        <v>44770</v>
      </c>
      <c r="C15" t="s">
        <v>36</v>
      </c>
      <c r="D15" s="1">
        <v>44286</v>
      </c>
      <c r="E15" t="s">
        <v>37</v>
      </c>
      <c r="F15" t="s">
        <v>38</v>
      </c>
      <c r="G15" t="s">
        <v>52</v>
      </c>
      <c r="H15">
        <v>789019</v>
      </c>
      <c r="I15">
        <v>13702000000</v>
      </c>
      <c r="J15">
        <v>111705000000</v>
      </c>
      <c r="K15">
        <v>26322000000</v>
      </c>
      <c r="L15">
        <v>2800000000</v>
      </c>
      <c r="M15">
        <v>2245000000</v>
      </c>
      <c r="N15">
        <v>11640000000</v>
      </c>
      <c r="O15">
        <v>165614000000</v>
      </c>
      <c r="P15">
        <v>54945000000</v>
      </c>
      <c r="Q15">
        <v>49698000000</v>
      </c>
      <c r="R15">
        <v>14427000000</v>
      </c>
      <c r="S15">
        <v>308879000000</v>
      </c>
      <c r="T15">
        <v>13412000000</v>
      </c>
      <c r="U15">
        <v>8051000000</v>
      </c>
      <c r="W15">
        <v>10450000000</v>
      </c>
      <c r="X15">
        <v>72193000000</v>
      </c>
      <c r="Y15">
        <v>50007000000</v>
      </c>
      <c r="AA15">
        <v>9272000000</v>
      </c>
      <c r="AB15">
        <v>12941000000</v>
      </c>
      <c r="AC15">
        <v>174374000000</v>
      </c>
      <c r="AD15">
        <v>82308000000</v>
      </c>
      <c r="AE15">
        <v>50735000000</v>
      </c>
      <c r="AF15">
        <v>1462000000</v>
      </c>
      <c r="AG15">
        <v>134505000000</v>
      </c>
      <c r="AH15">
        <v>308879000000</v>
      </c>
      <c r="AI15">
        <v>127652000000</v>
      </c>
      <c r="AJ15">
        <v>53692000000</v>
      </c>
      <c r="AK15">
        <v>0</v>
      </c>
      <c r="AL15">
        <f t="shared" si="0"/>
        <v>2.2940451290291302</v>
      </c>
      <c r="AM15">
        <f t="shared" si="1"/>
        <v>2.262947931239871</v>
      </c>
      <c r="AN15">
        <f t="shared" si="2"/>
        <v>0.18979679470308755</v>
      </c>
      <c r="AO15">
        <f t="shared" si="3"/>
        <v>1.2964127727593771</v>
      </c>
      <c r="AP15">
        <f t="shared" si="4"/>
        <v>0.56453821723069553</v>
      </c>
      <c r="AQ15">
        <f t="shared" si="5"/>
        <v>0.43546178276930447</v>
      </c>
      <c r="AR15">
        <f t="shared" si="6"/>
        <v>93421000000</v>
      </c>
    </row>
    <row r="16" spans="1:44" x14ac:dyDescent="0.2">
      <c r="A16">
        <v>71</v>
      </c>
      <c r="B16" s="1">
        <v>44406</v>
      </c>
      <c r="C16" t="s">
        <v>36</v>
      </c>
      <c r="D16" s="1">
        <v>44377</v>
      </c>
      <c r="E16" t="s">
        <v>37</v>
      </c>
      <c r="F16" t="s">
        <v>38</v>
      </c>
      <c r="G16" t="s">
        <v>53</v>
      </c>
      <c r="H16">
        <v>789019</v>
      </c>
      <c r="I16">
        <v>14224000000</v>
      </c>
      <c r="J16">
        <v>116110000000</v>
      </c>
      <c r="K16">
        <v>38043000000</v>
      </c>
      <c r="L16">
        <v>3400000000</v>
      </c>
      <c r="M16">
        <v>2636000000</v>
      </c>
      <c r="N16">
        <v>13393000000</v>
      </c>
      <c r="O16">
        <v>184406000000</v>
      </c>
      <c r="P16">
        <v>59715000000</v>
      </c>
      <c r="Q16">
        <v>49711000000</v>
      </c>
      <c r="R16">
        <v>15075000000</v>
      </c>
      <c r="S16">
        <v>333779000000</v>
      </c>
      <c r="T16">
        <v>15163000000</v>
      </c>
      <c r="U16">
        <v>8072000000</v>
      </c>
      <c r="W16">
        <v>11666000000</v>
      </c>
      <c r="X16">
        <v>88657000000</v>
      </c>
      <c r="Y16">
        <v>50074000000</v>
      </c>
      <c r="AA16">
        <v>9629000000</v>
      </c>
      <c r="AB16">
        <v>13427000000</v>
      </c>
      <c r="AC16">
        <v>191791000000</v>
      </c>
      <c r="AD16">
        <v>83111000000</v>
      </c>
      <c r="AE16">
        <v>57055000000</v>
      </c>
      <c r="AF16">
        <v>1822000000</v>
      </c>
      <c r="AG16">
        <v>141988000000</v>
      </c>
      <c r="AH16">
        <v>333779000000</v>
      </c>
      <c r="AI16">
        <v>132970000000</v>
      </c>
      <c r="AJ16">
        <v>68919000000</v>
      </c>
      <c r="AK16">
        <v>0</v>
      </c>
      <c r="AL16">
        <f t="shared" si="0"/>
        <v>2.0799936835218875</v>
      </c>
      <c r="AM16">
        <f t="shared" si="1"/>
        <v>2.0502611186933914</v>
      </c>
      <c r="AN16">
        <f t="shared" si="2"/>
        <v>0.16043854405179511</v>
      </c>
      <c r="AO16">
        <f t="shared" si="3"/>
        <v>1.3507549933797223</v>
      </c>
      <c r="AP16">
        <f t="shared" si="4"/>
        <v>0.57460475344464446</v>
      </c>
      <c r="AQ16">
        <f t="shared" si="5"/>
        <v>0.42539524655535549</v>
      </c>
      <c r="AR16">
        <f t="shared" si="6"/>
        <v>95749000000</v>
      </c>
    </row>
    <row r="17" spans="1:44" x14ac:dyDescent="0.2">
      <c r="A17">
        <v>72</v>
      </c>
      <c r="B17" s="1">
        <v>45134</v>
      </c>
      <c r="C17" t="s">
        <v>36</v>
      </c>
      <c r="D17" s="1">
        <v>44469</v>
      </c>
      <c r="E17" t="s">
        <v>37</v>
      </c>
      <c r="F17" t="s">
        <v>38</v>
      </c>
      <c r="G17" t="s">
        <v>54</v>
      </c>
      <c r="H17">
        <v>789019</v>
      </c>
      <c r="I17">
        <v>19165000000</v>
      </c>
      <c r="J17">
        <v>111450000000</v>
      </c>
      <c r="K17">
        <v>27349000000</v>
      </c>
      <c r="L17">
        <v>3400000000</v>
      </c>
      <c r="M17">
        <v>3411000000</v>
      </c>
      <c r="N17">
        <v>12951000000</v>
      </c>
      <c r="O17">
        <v>174326000000</v>
      </c>
      <c r="P17">
        <v>63772000000</v>
      </c>
      <c r="Q17">
        <v>50455000000</v>
      </c>
      <c r="R17">
        <v>21103000000</v>
      </c>
      <c r="S17">
        <v>335418000000</v>
      </c>
      <c r="T17">
        <v>14832000000</v>
      </c>
      <c r="U17">
        <v>3249000000</v>
      </c>
      <c r="W17">
        <v>10816000000</v>
      </c>
      <c r="X17">
        <v>80528000000</v>
      </c>
      <c r="Y17">
        <v>50039000000</v>
      </c>
      <c r="AA17">
        <v>10050000000</v>
      </c>
      <c r="AB17">
        <v>14346000000</v>
      </c>
      <c r="AC17">
        <v>183440000000</v>
      </c>
      <c r="AD17">
        <v>83751000000</v>
      </c>
      <c r="AE17">
        <v>66944000000</v>
      </c>
      <c r="AF17">
        <v>1283000000</v>
      </c>
      <c r="AG17">
        <v>151978000000</v>
      </c>
      <c r="AH17">
        <v>335418000000</v>
      </c>
      <c r="AI17">
        <v>134026000000</v>
      </c>
      <c r="AJ17">
        <v>66463000000</v>
      </c>
      <c r="AK17">
        <v>0</v>
      </c>
      <c r="AL17">
        <f t="shared" si="0"/>
        <v>2.1647874031392806</v>
      </c>
      <c r="AM17">
        <f t="shared" si="1"/>
        <v>2.1224294655275182</v>
      </c>
      <c r="AN17">
        <f t="shared" si="2"/>
        <v>0.23799175442082257</v>
      </c>
      <c r="AO17">
        <f t="shared" si="3"/>
        <v>1.2070168050638908</v>
      </c>
      <c r="AP17">
        <f t="shared" si="4"/>
        <v>0.54689968934284983</v>
      </c>
      <c r="AQ17">
        <f t="shared" si="5"/>
        <v>0.45310031065715017</v>
      </c>
      <c r="AR17">
        <f t="shared" si="6"/>
        <v>93798000000</v>
      </c>
    </row>
    <row r="18" spans="1:44" x14ac:dyDescent="0.2">
      <c r="A18">
        <v>73</v>
      </c>
      <c r="B18" s="1">
        <v>45134</v>
      </c>
      <c r="C18" t="s">
        <v>36</v>
      </c>
      <c r="D18" s="1">
        <v>44561</v>
      </c>
      <c r="E18" t="s">
        <v>37</v>
      </c>
      <c r="F18" t="s">
        <v>38</v>
      </c>
      <c r="G18" t="s">
        <v>55</v>
      </c>
      <c r="H18">
        <v>789019</v>
      </c>
      <c r="I18">
        <v>20604000000</v>
      </c>
      <c r="J18">
        <v>104765000000</v>
      </c>
      <c r="K18">
        <v>33520000000</v>
      </c>
      <c r="L18">
        <v>3500000000</v>
      </c>
      <c r="M18">
        <v>3019000000</v>
      </c>
      <c r="N18">
        <v>12280000000</v>
      </c>
      <c r="O18">
        <v>174188000000</v>
      </c>
      <c r="P18">
        <v>67214000000</v>
      </c>
      <c r="Q18">
        <v>50921000000</v>
      </c>
      <c r="R18">
        <v>21256000000</v>
      </c>
      <c r="S18">
        <v>340389000000</v>
      </c>
      <c r="T18">
        <v>15314000000</v>
      </c>
      <c r="U18">
        <v>4998000000</v>
      </c>
      <c r="W18">
        <v>11684000000</v>
      </c>
      <c r="X18">
        <v>77510000000</v>
      </c>
      <c r="Y18">
        <v>48260000000</v>
      </c>
      <c r="AA18">
        <v>10774000000</v>
      </c>
      <c r="AB18">
        <v>14747000000</v>
      </c>
      <c r="AC18">
        <v>180379000000</v>
      </c>
      <c r="AD18">
        <v>84528000000</v>
      </c>
      <c r="AE18">
        <v>75045000000</v>
      </c>
      <c r="AF18">
        <v>437000000</v>
      </c>
      <c r="AG18">
        <v>160010000000</v>
      </c>
      <c r="AH18">
        <v>340389000000</v>
      </c>
      <c r="AI18">
        <v>128388000000</v>
      </c>
      <c r="AJ18">
        <v>60828000000</v>
      </c>
      <c r="AK18">
        <v>0</v>
      </c>
      <c r="AL18">
        <f t="shared" si="0"/>
        <v>2.2472971229518772</v>
      </c>
      <c r="AM18">
        <f t="shared" si="1"/>
        <v>2.208347310024513</v>
      </c>
      <c r="AN18">
        <f t="shared" si="2"/>
        <v>0.26582376467552576</v>
      </c>
      <c r="AO18">
        <f t="shared" si="3"/>
        <v>1.127298293856634</v>
      </c>
      <c r="AP18">
        <f t="shared" si="4"/>
        <v>0.52992017955926896</v>
      </c>
      <c r="AQ18">
        <f t="shared" si="5"/>
        <v>0.47007982044073104</v>
      </c>
      <c r="AR18">
        <f t="shared" si="6"/>
        <v>96678000000</v>
      </c>
    </row>
    <row r="19" spans="1:44" x14ac:dyDescent="0.2">
      <c r="A19">
        <v>74</v>
      </c>
      <c r="B19" s="1">
        <v>45134</v>
      </c>
      <c r="C19" t="s">
        <v>36</v>
      </c>
      <c r="D19" s="1">
        <v>44651</v>
      </c>
      <c r="E19" t="s">
        <v>37</v>
      </c>
      <c r="F19" t="s">
        <v>38</v>
      </c>
      <c r="G19" t="s">
        <v>56</v>
      </c>
      <c r="H19">
        <v>789019</v>
      </c>
      <c r="I19">
        <v>12498000000</v>
      </c>
      <c r="J19">
        <v>92195000000</v>
      </c>
      <c r="K19">
        <v>32613000000</v>
      </c>
      <c r="L19">
        <v>3600000000</v>
      </c>
      <c r="M19">
        <v>3296000000</v>
      </c>
      <c r="N19">
        <v>13320000000</v>
      </c>
      <c r="O19">
        <v>153922000000</v>
      </c>
      <c r="P19">
        <v>70298000000</v>
      </c>
      <c r="Q19">
        <v>67371000000</v>
      </c>
      <c r="R19">
        <v>21845000000</v>
      </c>
      <c r="S19">
        <v>344607000000</v>
      </c>
      <c r="T19">
        <v>16085000000</v>
      </c>
      <c r="U19">
        <v>1749000000</v>
      </c>
      <c r="W19">
        <v>11865000000</v>
      </c>
      <c r="X19">
        <v>77439000000</v>
      </c>
      <c r="Y19">
        <v>48177000000</v>
      </c>
      <c r="AA19">
        <v>11357000000</v>
      </c>
      <c r="AB19">
        <v>15154000000</v>
      </c>
      <c r="AC19">
        <v>181683000000</v>
      </c>
      <c r="AD19">
        <v>85767000000</v>
      </c>
      <c r="AE19">
        <v>79633000000</v>
      </c>
      <c r="AF19">
        <v>-2476000000</v>
      </c>
      <c r="AG19">
        <v>162924000000</v>
      </c>
      <c r="AH19">
        <v>344607000000</v>
      </c>
      <c r="AI19">
        <v>107989000000</v>
      </c>
      <c r="AJ19">
        <v>63825000000</v>
      </c>
      <c r="AK19">
        <v>0</v>
      </c>
      <c r="AL19">
        <f t="shared" si="0"/>
        <v>1.987654799261354</v>
      </c>
      <c r="AM19">
        <f t="shared" si="1"/>
        <v>1.9450922661707926</v>
      </c>
      <c r="AN19">
        <f t="shared" si="2"/>
        <v>0.1613915468949754</v>
      </c>
      <c r="AO19">
        <f t="shared" si="3"/>
        <v>1.1151395742800323</v>
      </c>
      <c r="AP19">
        <f t="shared" si="4"/>
        <v>0.52721796132986276</v>
      </c>
      <c r="AQ19">
        <f t="shared" si="5"/>
        <v>0.47278203867013729</v>
      </c>
      <c r="AR19">
        <f t="shared" si="6"/>
        <v>76483000000</v>
      </c>
    </row>
    <row r="20" spans="1:44" x14ac:dyDescent="0.2">
      <c r="A20">
        <v>76</v>
      </c>
      <c r="B20" s="1">
        <v>45134</v>
      </c>
      <c r="C20" t="s">
        <v>36</v>
      </c>
      <c r="D20" s="1">
        <v>44742</v>
      </c>
      <c r="E20" t="s">
        <v>37</v>
      </c>
      <c r="F20" t="s">
        <v>38</v>
      </c>
      <c r="G20" t="s">
        <v>57</v>
      </c>
      <c r="H20">
        <v>789019</v>
      </c>
      <c r="I20">
        <v>13931000000</v>
      </c>
      <c r="J20">
        <v>90826000000</v>
      </c>
      <c r="K20">
        <v>44261000000</v>
      </c>
      <c r="L20">
        <v>3800000000</v>
      </c>
      <c r="M20">
        <v>3742000000</v>
      </c>
      <c r="N20">
        <v>16924000000</v>
      </c>
      <c r="O20">
        <v>169684000000</v>
      </c>
      <c r="P20">
        <v>74398000000</v>
      </c>
      <c r="Q20">
        <v>67524000000</v>
      </c>
      <c r="R20">
        <v>21897000000</v>
      </c>
      <c r="S20">
        <v>364840000000</v>
      </c>
      <c r="T20">
        <v>19000000000</v>
      </c>
      <c r="U20">
        <v>2749000000</v>
      </c>
      <c r="W20">
        <v>13067000000</v>
      </c>
      <c r="X20">
        <v>95082000000</v>
      </c>
      <c r="Y20">
        <v>47032000000</v>
      </c>
      <c r="AA20">
        <v>11489000000</v>
      </c>
      <c r="AB20">
        <v>15526000000</v>
      </c>
      <c r="AC20">
        <v>198298000000</v>
      </c>
      <c r="AD20">
        <v>86939000000</v>
      </c>
      <c r="AE20">
        <v>84281000000</v>
      </c>
      <c r="AF20">
        <v>-4678000000</v>
      </c>
      <c r="AG20">
        <v>166542000000</v>
      </c>
      <c r="AH20">
        <v>364840000000</v>
      </c>
      <c r="AI20">
        <v>108499000000</v>
      </c>
      <c r="AJ20">
        <v>79266000000</v>
      </c>
      <c r="AK20">
        <v>0</v>
      </c>
      <c r="AL20">
        <f t="shared" si="0"/>
        <v>1.7846069708251824</v>
      </c>
      <c r="AM20">
        <f t="shared" si="1"/>
        <v>1.7452514671546664</v>
      </c>
      <c r="AN20">
        <f t="shared" si="2"/>
        <v>0.14651563913253823</v>
      </c>
      <c r="AO20">
        <f t="shared" si="3"/>
        <v>1.1906786276134549</v>
      </c>
      <c r="AP20">
        <f t="shared" si="4"/>
        <v>0.54352044731937288</v>
      </c>
      <c r="AQ20">
        <f t="shared" si="5"/>
        <v>0.45647955268062712</v>
      </c>
      <c r="AR20">
        <f t="shared" si="6"/>
        <v>74602000000</v>
      </c>
    </row>
    <row r="21" spans="1:44" x14ac:dyDescent="0.2">
      <c r="A21">
        <v>77</v>
      </c>
      <c r="B21" s="1">
        <v>45629</v>
      </c>
      <c r="C21" t="s">
        <v>36</v>
      </c>
      <c r="D21" s="1">
        <v>44834</v>
      </c>
      <c r="E21" t="s">
        <v>37</v>
      </c>
      <c r="F21" t="s">
        <v>58</v>
      </c>
      <c r="G21" t="s">
        <v>59</v>
      </c>
      <c r="H21">
        <v>789019</v>
      </c>
      <c r="I21">
        <v>22884000000</v>
      </c>
      <c r="J21">
        <v>84378000000</v>
      </c>
      <c r="K21">
        <v>31279000000</v>
      </c>
      <c r="L21">
        <v>3800000000</v>
      </c>
      <c r="M21">
        <v>4268000000</v>
      </c>
      <c r="N21">
        <v>18003000000</v>
      </c>
      <c r="O21">
        <v>160812000000</v>
      </c>
      <c r="P21">
        <v>77037000000</v>
      </c>
      <c r="Q21">
        <v>67459000000</v>
      </c>
      <c r="R21">
        <v>23482000000</v>
      </c>
      <c r="S21">
        <v>359784000000</v>
      </c>
      <c r="T21">
        <v>16609000000</v>
      </c>
      <c r="U21">
        <v>3248000000</v>
      </c>
      <c r="W21">
        <v>12058000000</v>
      </c>
      <c r="X21">
        <v>87389000000</v>
      </c>
      <c r="Y21">
        <v>45374000000</v>
      </c>
      <c r="AA21">
        <v>11660000000</v>
      </c>
      <c r="AB21">
        <v>15311000000</v>
      </c>
      <c r="AC21">
        <v>186218000000</v>
      </c>
      <c r="AD21">
        <v>88535000000</v>
      </c>
      <c r="AE21">
        <v>92374000000</v>
      </c>
      <c r="AF21">
        <v>-7343000000</v>
      </c>
      <c r="AG21">
        <v>173566000000</v>
      </c>
      <c r="AH21">
        <v>359784000000</v>
      </c>
      <c r="AI21">
        <v>111530000000</v>
      </c>
      <c r="AJ21">
        <v>72083000000</v>
      </c>
      <c r="AK21">
        <v>0</v>
      </c>
      <c r="AL21">
        <f t="shared" si="0"/>
        <v>1.8401858357459178</v>
      </c>
      <c r="AM21">
        <f t="shared" si="1"/>
        <v>1.791346737003513</v>
      </c>
      <c r="AN21">
        <f t="shared" si="2"/>
        <v>0.26186362127956608</v>
      </c>
      <c r="AO21">
        <f t="shared" si="3"/>
        <v>1.0728944608967195</v>
      </c>
      <c r="AP21">
        <f t="shared" si="4"/>
        <v>0.5175827718853534</v>
      </c>
      <c r="AQ21">
        <f t="shared" si="5"/>
        <v>0.48241722811464655</v>
      </c>
      <c r="AR21">
        <f t="shared" si="6"/>
        <v>73423000000</v>
      </c>
    </row>
    <row r="22" spans="1:44" x14ac:dyDescent="0.2">
      <c r="A22">
        <v>78</v>
      </c>
      <c r="B22" s="1">
        <v>45134</v>
      </c>
      <c r="C22" t="s">
        <v>36</v>
      </c>
      <c r="D22" s="1">
        <v>44926</v>
      </c>
      <c r="E22" t="s">
        <v>37</v>
      </c>
      <c r="F22" t="s">
        <v>38</v>
      </c>
      <c r="G22" t="s">
        <v>60</v>
      </c>
      <c r="H22">
        <v>789019</v>
      </c>
      <c r="I22">
        <v>15646000000</v>
      </c>
      <c r="J22">
        <v>83862000000</v>
      </c>
      <c r="K22">
        <v>35833000000</v>
      </c>
      <c r="L22">
        <v>4200000000</v>
      </c>
      <c r="M22">
        <v>2980000000</v>
      </c>
      <c r="N22">
        <v>19502000000</v>
      </c>
      <c r="O22">
        <v>157823000000</v>
      </c>
      <c r="P22">
        <v>82755000000</v>
      </c>
      <c r="Q22">
        <v>67905000000</v>
      </c>
      <c r="R22">
        <v>24994000000</v>
      </c>
      <c r="S22">
        <v>364552000000</v>
      </c>
      <c r="T22">
        <v>15354000000</v>
      </c>
      <c r="U22">
        <v>3997000000</v>
      </c>
      <c r="W22">
        <v>12802000000</v>
      </c>
      <c r="X22">
        <v>81718000000</v>
      </c>
      <c r="Y22">
        <v>44119000000</v>
      </c>
      <c r="AA22">
        <v>11998000000</v>
      </c>
      <c r="AB22">
        <v>16479000000</v>
      </c>
      <c r="AC22">
        <v>181416000000</v>
      </c>
      <c r="AD22">
        <v>90225000000</v>
      </c>
      <c r="AE22">
        <v>99368000000</v>
      </c>
      <c r="AF22">
        <v>-6457000000</v>
      </c>
      <c r="AG22">
        <v>183136000000</v>
      </c>
      <c r="AH22">
        <v>364552000000</v>
      </c>
      <c r="AI22">
        <v>102488000000</v>
      </c>
      <c r="AJ22">
        <v>64919000000</v>
      </c>
      <c r="AK22">
        <v>0</v>
      </c>
      <c r="AL22">
        <f t="shared" si="0"/>
        <v>1.9313125627156809</v>
      </c>
      <c r="AM22">
        <f t="shared" si="1"/>
        <v>1.8948456888323257</v>
      </c>
      <c r="AN22">
        <f t="shared" si="2"/>
        <v>0.19146332509361463</v>
      </c>
      <c r="AO22">
        <f t="shared" si="3"/>
        <v>0.99060807268914908</v>
      </c>
      <c r="AP22">
        <f t="shared" si="4"/>
        <v>0.49764094011279597</v>
      </c>
      <c r="AQ22">
        <f t="shared" si="5"/>
        <v>0.50235905988720397</v>
      </c>
      <c r="AR22">
        <f t="shared" si="6"/>
        <v>76105000000</v>
      </c>
    </row>
    <row r="23" spans="1:44" x14ac:dyDescent="0.2">
      <c r="A23">
        <v>80</v>
      </c>
      <c r="B23" s="1">
        <v>45629</v>
      </c>
      <c r="C23" t="s">
        <v>36</v>
      </c>
      <c r="D23" s="1">
        <v>45016</v>
      </c>
      <c r="E23" t="s">
        <v>37</v>
      </c>
      <c r="F23" t="s">
        <v>58</v>
      </c>
      <c r="G23" t="s">
        <v>61</v>
      </c>
      <c r="H23">
        <v>789019</v>
      </c>
      <c r="I23">
        <v>26562000000</v>
      </c>
      <c r="J23">
        <v>77865000000</v>
      </c>
      <c r="K23">
        <v>37420000000</v>
      </c>
      <c r="L23">
        <v>4300000000</v>
      </c>
      <c r="M23">
        <v>2877000000</v>
      </c>
      <c r="N23">
        <v>19165000000</v>
      </c>
      <c r="O23">
        <v>163889000000</v>
      </c>
      <c r="P23">
        <v>88132000000</v>
      </c>
      <c r="Q23">
        <v>67940000000</v>
      </c>
      <c r="R23">
        <v>26954000000</v>
      </c>
      <c r="S23">
        <v>380088000000</v>
      </c>
      <c r="T23">
        <v>15305000000</v>
      </c>
      <c r="U23">
        <v>6245000000</v>
      </c>
      <c r="W23">
        <v>12664000000</v>
      </c>
      <c r="X23">
        <v>85691000000</v>
      </c>
      <c r="Y23">
        <v>41965000000</v>
      </c>
      <c r="AA23">
        <v>12312000000</v>
      </c>
      <c r="AB23">
        <v>17437000000</v>
      </c>
      <c r="AC23">
        <v>185405000000</v>
      </c>
      <c r="AD23">
        <v>92093000000</v>
      </c>
      <c r="AE23">
        <v>108234000000</v>
      </c>
      <c r="AF23">
        <v>-5644000000</v>
      </c>
      <c r="AG23">
        <v>194683000000</v>
      </c>
      <c r="AH23">
        <v>380088000000</v>
      </c>
      <c r="AI23">
        <v>107304000000</v>
      </c>
      <c r="AJ23">
        <v>66782000000</v>
      </c>
      <c r="AK23">
        <v>0</v>
      </c>
      <c r="AL23">
        <f t="shared" si="0"/>
        <v>1.9125579115659754</v>
      </c>
      <c r="AM23">
        <f t="shared" si="1"/>
        <v>1.8789837905964453</v>
      </c>
      <c r="AN23">
        <f t="shared" si="2"/>
        <v>0.30997420966029104</v>
      </c>
      <c r="AO23">
        <f t="shared" si="3"/>
        <v>0.95234303971070922</v>
      </c>
      <c r="AP23">
        <f t="shared" si="4"/>
        <v>0.48779493170002736</v>
      </c>
      <c r="AQ23">
        <f t="shared" si="5"/>
        <v>0.51220506829997259</v>
      </c>
      <c r="AR23">
        <f t="shared" si="6"/>
        <v>78198000000</v>
      </c>
    </row>
    <row r="24" spans="1:44" x14ac:dyDescent="0.2">
      <c r="A24">
        <v>82</v>
      </c>
      <c r="B24" s="1">
        <v>45134</v>
      </c>
      <c r="C24" t="s">
        <v>36</v>
      </c>
      <c r="D24" s="1">
        <v>45107</v>
      </c>
      <c r="E24" t="s">
        <v>37</v>
      </c>
      <c r="F24" t="s">
        <v>38</v>
      </c>
      <c r="G24" t="s">
        <v>62</v>
      </c>
      <c r="H24">
        <v>789019</v>
      </c>
      <c r="I24">
        <v>34704000000</v>
      </c>
      <c r="J24">
        <v>76558000000</v>
      </c>
      <c r="K24">
        <v>48688000000</v>
      </c>
      <c r="L24">
        <v>4500000000</v>
      </c>
      <c r="M24">
        <v>2500000000</v>
      </c>
      <c r="N24">
        <v>21807000000</v>
      </c>
      <c r="O24">
        <v>184257000000</v>
      </c>
      <c r="P24">
        <v>95641000000</v>
      </c>
      <c r="Q24">
        <v>67886000000</v>
      </c>
      <c r="R24">
        <v>30601000000</v>
      </c>
      <c r="S24">
        <v>411976000000</v>
      </c>
      <c r="T24">
        <v>18095000000</v>
      </c>
      <c r="U24">
        <v>5247000000</v>
      </c>
      <c r="W24">
        <v>14745000000</v>
      </c>
      <c r="X24">
        <v>104149000000</v>
      </c>
      <c r="Y24">
        <v>41990000000</v>
      </c>
      <c r="AA24">
        <v>12728000000</v>
      </c>
      <c r="AB24">
        <v>17981000000</v>
      </c>
      <c r="AC24">
        <v>205753000000</v>
      </c>
      <c r="AD24">
        <v>93718000000</v>
      </c>
      <c r="AE24">
        <v>118848000000</v>
      </c>
      <c r="AF24">
        <v>-6343000000</v>
      </c>
      <c r="AG24">
        <v>206223000000</v>
      </c>
      <c r="AH24">
        <v>411976000000</v>
      </c>
      <c r="AI24">
        <v>113762000000</v>
      </c>
      <c r="AJ24">
        <v>84157000000</v>
      </c>
      <c r="AK24">
        <v>0</v>
      </c>
      <c r="AL24">
        <f t="shared" si="0"/>
        <v>1.7691672507657299</v>
      </c>
      <c r="AM24">
        <f t="shared" si="1"/>
        <v>1.7451631796752729</v>
      </c>
      <c r="AN24">
        <f t="shared" si="2"/>
        <v>0.33321491324928709</v>
      </c>
      <c r="AO24">
        <f t="shared" si="3"/>
        <v>0.99772091376810546</v>
      </c>
      <c r="AP24">
        <f t="shared" si="4"/>
        <v>0.499429578422044</v>
      </c>
      <c r="AQ24">
        <f t="shared" si="5"/>
        <v>0.50057042157795595</v>
      </c>
      <c r="AR24">
        <f t="shared" si="6"/>
        <v>80108000000</v>
      </c>
    </row>
    <row r="25" spans="1:44" x14ac:dyDescent="0.2">
      <c r="A25">
        <v>83</v>
      </c>
      <c r="B25" s="1">
        <v>45223</v>
      </c>
      <c r="C25" t="s">
        <v>36</v>
      </c>
      <c r="D25" s="1">
        <v>45199</v>
      </c>
      <c r="E25" t="s">
        <v>37</v>
      </c>
      <c r="F25" t="s">
        <v>63</v>
      </c>
      <c r="G25" t="s">
        <v>64</v>
      </c>
      <c r="H25">
        <v>789019</v>
      </c>
      <c r="I25">
        <v>80452000000</v>
      </c>
      <c r="J25">
        <v>63499000000</v>
      </c>
      <c r="K25">
        <v>36953000000</v>
      </c>
      <c r="L25">
        <v>4500000000</v>
      </c>
      <c r="M25">
        <v>3000000000</v>
      </c>
      <c r="N25">
        <v>23682000000</v>
      </c>
      <c r="O25">
        <v>207586000000</v>
      </c>
      <c r="P25">
        <v>102502000000</v>
      </c>
      <c r="Q25">
        <v>67790000000</v>
      </c>
      <c r="R25">
        <v>32154000000</v>
      </c>
      <c r="S25">
        <v>445785000000</v>
      </c>
      <c r="T25">
        <v>19307000000</v>
      </c>
      <c r="U25">
        <v>3748000000</v>
      </c>
      <c r="W25">
        <v>14475000000</v>
      </c>
      <c r="X25">
        <v>124792000000</v>
      </c>
      <c r="Y25">
        <v>41946000000</v>
      </c>
      <c r="AA25">
        <v>13487000000</v>
      </c>
      <c r="AB25">
        <v>18634000000</v>
      </c>
      <c r="AC25">
        <v>225071000000</v>
      </c>
      <c r="AD25">
        <v>95508000000</v>
      </c>
      <c r="AE25">
        <v>132143000000</v>
      </c>
      <c r="AF25">
        <v>-6937000000</v>
      </c>
      <c r="AG25">
        <v>220714000000</v>
      </c>
      <c r="AH25">
        <v>445785000000</v>
      </c>
      <c r="AI25">
        <v>146951000000</v>
      </c>
      <c r="AJ25">
        <v>106569000000</v>
      </c>
      <c r="AK25">
        <v>0</v>
      </c>
      <c r="AL25">
        <f t="shared" si="0"/>
        <v>1.663455990768639</v>
      </c>
      <c r="AM25">
        <f t="shared" si="1"/>
        <v>1.6394159882043722</v>
      </c>
      <c r="AN25">
        <f t="shared" si="2"/>
        <v>0.64468876210013459</v>
      </c>
      <c r="AO25">
        <f t="shared" si="3"/>
        <v>1.0197404786284514</v>
      </c>
      <c r="AP25">
        <f t="shared" si="4"/>
        <v>0.5048868849333199</v>
      </c>
      <c r="AQ25">
        <f t="shared" si="5"/>
        <v>0.4951131150666801</v>
      </c>
      <c r="AR25">
        <f t="shared" si="6"/>
        <v>82794000000</v>
      </c>
    </row>
    <row r="26" spans="1:44" x14ac:dyDescent="0.2">
      <c r="A26">
        <v>84</v>
      </c>
      <c r="B26" s="1">
        <v>45321</v>
      </c>
      <c r="C26" t="s">
        <v>36</v>
      </c>
      <c r="D26" s="1">
        <v>45291</v>
      </c>
      <c r="E26" t="s">
        <v>37</v>
      </c>
      <c r="F26" t="s">
        <v>63</v>
      </c>
      <c r="G26" t="s">
        <v>65</v>
      </c>
      <c r="H26">
        <v>789019</v>
      </c>
      <c r="I26">
        <v>17305000000</v>
      </c>
      <c r="J26">
        <v>63712000000</v>
      </c>
      <c r="K26">
        <v>42831000000</v>
      </c>
      <c r="L26">
        <v>4800000000</v>
      </c>
      <c r="M26">
        <v>1615000000</v>
      </c>
      <c r="N26">
        <v>21930000000</v>
      </c>
      <c r="O26">
        <v>147393000000</v>
      </c>
      <c r="P26">
        <v>112308000000</v>
      </c>
      <c r="Q26">
        <v>118931000000</v>
      </c>
      <c r="R26">
        <v>32265000000</v>
      </c>
      <c r="S26">
        <v>470558000000</v>
      </c>
      <c r="T26">
        <v>17695000000</v>
      </c>
      <c r="U26">
        <v>2250000000</v>
      </c>
      <c r="W26">
        <v>16362000000</v>
      </c>
      <c r="X26">
        <v>121016000000</v>
      </c>
      <c r="Y26">
        <v>44928000000</v>
      </c>
      <c r="AA26">
        <v>14155000000</v>
      </c>
      <c r="AB26">
        <v>20787000000</v>
      </c>
      <c r="AC26">
        <v>232290000000</v>
      </c>
      <c r="AD26">
        <v>97480000000</v>
      </c>
      <c r="AE26">
        <v>145737000000</v>
      </c>
      <c r="AF26">
        <v>-4949000000</v>
      </c>
      <c r="AG26">
        <v>238268000000</v>
      </c>
      <c r="AH26">
        <v>470558000000</v>
      </c>
      <c r="AI26">
        <v>82632000000</v>
      </c>
      <c r="AJ26">
        <v>102404000000</v>
      </c>
      <c r="AK26">
        <v>0</v>
      </c>
      <c r="AL26">
        <f t="shared" si="0"/>
        <v>1.2179629139948436</v>
      </c>
      <c r="AM26">
        <f t="shared" si="1"/>
        <v>1.2046175712302505</v>
      </c>
      <c r="AN26">
        <f t="shared" si="2"/>
        <v>0.14299762014940173</v>
      </c>
      <c r="AO26">
        <f t="shared" si="3"/>
        <v>0.97491060486510983</v>
      </c>
      <c r="AP26">
        <f t="shared" si="4"/>
        <v>0.49364796688187218</v>
      </c>
      <c r="AQ26">
        <f t="shared" si="5"/>
        <v>0.50635203311812782</v>
      </c>
      <c r="AR26">
        <f t="shared" si="6"/>
        <v>26377000000</v>
      </c>
    </row>
    <row r="27" spans="1:44" x14ac:dyDescent="0.2">
      <c r="A27">
        <v>85</v>
      </c>
      <c r="B27" s="1">
        <v>45629</v>
      </c>
      <c r="C27" t="s">
        <v>36</v>
      </c>
      <c r="D27" s="1">
        <v>45382</v>
      </c>
      <c r="E27" t="s">
        <v>37</v>
      </c>
      <c r="F27" t="s">
        <v>58</v>
      </c>
      <c r="G27" t="s">
        <v>66</v>
      </c>
      <c r="H27">
        <v>789019</v>
      </c>
      <c r="I27">
        <v>19634000000</v>
      </c>
      <c r="J27">
        <v>60387000000</v>
      </c>
      <c r="K27">
        <v>44029000000</v>
      </c>
      <c r="L27">
        <v>4800000000</v>
      </c>
      <c r="M27">
        <v>1304000000</v>
      </c>
      <c r="N27">
        <v>21826000000</v>
      </c>
      <c r="O27">
        <v>147180000000</v>
      </c>
      <c r="P27">
        <v>121375000000</v>
      </c>
      <c r="Q27">
        <v>119163000000</v>
      </c>
      <c r="R27">
        <v>35551000000</v>
      </c>
      <c r="S27">
        <v>484275000000</v>
      </c>
      <c r="T27">
        <v>18087000000</v>
      </c>
      <c r="U27">
        <v>2249000000</v>
      </c>
      <c r="W27">
        <v>18023000000</v>
      </c>
      <c r="X27">
        <v>118525000000</v>
      </c>
      <c r="Y27">
        <v>42658000000</v>
      </c>
      <c r="AA27">
        <v>14469000000</v>
      </c>
      <c r="AB27">
        <v>23271000000</v>
      </c>
      <c r="AC27">
        <v>231123000000</v>
      </c>
      <c r="AD27">
        <v>99193000000</v>
      </c>
      <c r="AE27">
        <v>159394000000</v>
      </c>
      <c r="AF27">
        <v>-5435000000</v>
      </c>
      <c r="AG27">
        <v>253152000000</v>
      </c>
      <c r="AH27">
        <v>484275000000</v>
      </c>
      <c r="AI27">
        <v>81325000000</v>
      </c>
      <c r="AJ27">
        <v>98253000000</v>
      </c>
      <c r="AK27">
        <v>0</v>
      </c>
      <c r="AL27">
        <f t="shared" si="0"/>
        <v>1.2417633410672855</v>
      </c>
      <c r="AM27">
        <f t="shared" si="1"/>
        <v>1.2307614427336004</v>
      </c>
      <c r="AN27">
        <f t="shared" si="2"/>
        <v>0.16565281586163258</v>
      </c>
      <c r="AO27">
        <f t="shared" si="3"/>
        <v>0.91298113386423962</v>
      </c>
      <c r="AP27">
        <f t="shared" si="4"/>
        <v>0.4772556914975995</v>
      </c>
      <c r="AQ27">
        <f t="shared" si="5"/>
        <v>0.5227443085024005</v>
      </c>
      <c r="AR27">
        <f t="shared" si="6"/>
        <v>28655000000</v>
      </c>
    </row>
    <row r="28" spans="1:44" x14ac:dyDescent="0.2">
      <c r="A28">
        <v>87</v>
      </c>
      <c r="B28" s="1">
        <v>45629</v>
      </c>
      <c r="C28" t="s">
        <v>36</v>
      </c>
      <c r="D28" s="1">
        <v>45473</v>
      </c>
      <c r="E28" t="s">
        <v>37</v>
      </c>
      <c r="F28" t="s">
        <v>58</v>
      </c>
      <c r="G28" t="s">
        <v>67</v>
      </c>
      <c r="H28">
        <v>789019</v>
      </c>
      <c r="I28">
        <v>18315000000</v>
      </c>
      <c r="J28">
        <v>57228000000</v>
      </c>
      <c r="K28">
        <v>56924000000</v>
      </c>
      <c r="L28">
        <v>4900000000</v>
      </c>
      <c r="M28">
        <v>1246000000</v>
      </c>
      <c r="N28">
        <v>26021000000</v>
      </c>
      <c r="O28">
        <v>159734000000</v>
      </c>
      <c r="P28">
        <v>135591000000</v>
      </c>
      <c r="Q28">
        <v>119220000000</v>
      </c>
      <c r="R28">
        <v>36460000000</v>
      </c>
      <c r="S28">
        <v>512163000000</v>
      </c>
      <c r="T28">
        <v>21996000000</v>
      </c>
      <c r="U28">
        <v>2249000000</v>
      </c>
      <c r="W28">
        <v>19185000000</v>
      </c>
      <c r="X28">
        <v>125286000000</v>
      </c>
      <c r="Y28">
        <v>42688000000</v>
      </c>
      <c r="AA28">
        <v>15497000000</v>
      </c>
      <c r="AB28">
        <v>27064000000</v>
      </c>
      <c r="AC28">
        <v>243686000000</v>
      </c>
      <c r="AD28">
        <v>100923000000</v>
      </c>
      <c r="AE28">
        <v>173144000000</v>
      </c>
      <c r="AF28">
        <v>-5590000000</v>
      </c>
      <c r="AG28">
        <v>268477000000</v>
      </c>
      <c r="AH28">
        <v>512163000000</v>
      </c>
      <c r="AI28">
        <v>76789000000</v>
      </c>
      <c r="AJ28">
        <v>103852000000</v>
      </c>
      <c r="AK28">
        <v>0</v>
      </c>
      <c r="AL28">
        <f t="shared" si="0"/>
        <v>1.2749549031815206</v>
      </c>
      <c r="AM28">
        <f t="shared" si="1"/>
        <v>1.2650096579027186</v>
      </c>
      <c r="AN28">
        <f t="shared" si="2"/>
        <v>0.14618552751305014</v>
      </c>
      <c r="AO28">
        <f t="shared" si="3"/>
        <v>0.90766061897294736</v>
      </c>
      <c r="AP28">
        <f t="shared" si="4"/>
        <v>0.47579774407756903</v>
      </c>
      <c r="AQ28">
        <f t="shared" si="5"/>
        <v>0.52420225592243097</v>
      </c>
      <c r="AR28">
        <f t="shared" si="6"/>
        <v>34448000000</v>
      </c>
    </row>
    <row r="29" spans="1:44" x14ac:dyDescent="0.2">
      <c r="A29">
        <v>88</v>
      </c>
      <c r="B29" s="1">
        <v>45686</v>
      </c>
      <c r="C29" t="s">
        <v>36</v>
      </c>
      <c r="D29" s="1">
        <v>45565</v>
      </c>
      <c r="E29" t="s">
        <v>37</v>
      </c>
      <c r="F29" t="s">
        <v>63</v>
      </c>
      <c r="G29" t="s">
        <v>68</v>
      </c>
      <c r="H29">
        <v>789019</v>
      </c>
      <c r="I29">
        <v>20840000000</v>
      </c>
      <c r="J29">
        <v>57588000000</v>
      </c>
      <c r="K29">
        <v>44148000000</v>
      </c>
      <c r="L29">
        <v>4800000000</v>
      </c>
      <c r="M29">
        <v>1626000000</v>
      </c>
      <c r="N29">
        <v>25724000000</v>
      </c>
      <c r="O29">
        <v>149926000000</v>
      </c>
      <c r="P29">
        <v>152863000000</v>
      </c>
      <c r="Q29">
        <v>119374000000</v>
      </c>
      <c r="R29">
        <v>37793000000</v>
      </c>
      <c r="S29">
        <v>523013000000</v>
      </c>
      <c r="T29">
        <v>22768000000</v>
      </c>
      <c r="U29">
        <v>2249000000</v>
      </c>
      <c r="W29">
        <v>19114000000</v>
      </c>
      <c r="X29">
        <v>115200000000</v>
      </c>
      <c r="Y29">
        <v>42868000000</v>
      </c>
      <c r="AA29">
        <v>16361000000</v>
      </c>
      <c r="AB29">
        <v>31165000000</v>
      </c>
      <c r="AC29">
        <v>235290000000</v>
      </c>
      <c r="AD29">
        <v>102976000000</v>
      </c>
      <c r="AE29">
        <v>188929000000</v>
      </c>
      <c r="AF29">
        <v>-4182000000</v>
      </c>
      <c r="AG29">
        <v>287723000000</v>
      </c>
      <c r="AH29">
        <v>523013000000</v>
      </c>
      <c r="AI29">
        <v>80054000000</v>
      </c>
      <c r="AJ29">
        <v>93837000000</v>
      </c>
      <c r="AK29">
        <v>0</v>
      </c>
      <c r="AL29">
        <f t="shared" si="0"/>
        <v>1.3014409722222222</v>
      </c>
      <c r="AM29">
        <f t="shared" si="1"/>
        <v>1.2873263888888888</v>
      </c>
      <c r="AN29">
        <f t="shared" si="2"/>
        <v>0.18090277777777777</v>
      </c>
      <c r="AO29">
        <f t="shared" si="3"/>
        <v>0.8177656982583944</v>
      </c>
      <c r="AP29">
        <f t="shared" si="4"/>
        <v>0.44987409490777475</v>
      </c>
      <c r="AQ29">
        <f t="shared" si="5"/>
        <v>0.55012590509222525</v>
      </c>
      <c r="AR29">
        <f t="shared" si="6"/>
        <v>34726000000</v>
      </c>
    </row>
    <row r="30" spans="1:44" x14ac:dyDescent="0.2">
      <c r="A30">
        <v>89</v>
      </c>
      <c r="B30" s="1">
        <v>45686</v>
      </c>
      <c r="C30" t="s">
        <v>36</v>
      </c>
      <c r="D30" s="1">
        <v>45657</v>
      </c>
      <c r="E30" t="s">
        <v>37</v>
      </c>
      <c r="F30" t="s">
        <v>63</v>
      </c>
      <c r="G30" t="s">
        <v>69</v>
      </c>
      <c r="H30">
        <v>789019</v>
      </c>
      <c r="I30">
        <v>17482000000</v>
      </c>
      <c r="J30">
        <v>54073000000</v>
      </c>
      <c r="K30">
        <v>48188000000</v>
      </c>
      <c r="L30">
        <v>4900000000</v>
      </c>
      <c r="M30">
        <v>909000000</v>
      </c>
      <c r="N30">
        <v>26428000000</v>
      </c>
      <c r="O30">
        <v>147080000000</v>
      </c>
      <c r="P30">
        <v>166902000000</v>
      </c>
      <c r="Q30">
        <v>119191000000</v>
      </c>
      <c r="R30">
        <v>36943000000</v>
      </c>
      <c r="S30">
        <v>533898000000</v>
      </c>
      <c r="T30">
        <v>22608000000</v>
      </c>
      <c r="U30">
        <v>5248000000</v>
      </c>
      <c r="W30">
        <v>20286000000</v>
      </c>
      <c r="X30">
        <v>108882000000</v>
      </c>
      <c r="Y30">
        <v>39722000000</v>
      </c>
      <c r="AA30">
        <v>17254000000</v>
      </c>
      <c r="AB30">
        <v>35906000000</v>
      </c>
      <c r="AC30">
        <v>231203000000</v>
      </c>
      <c r="AD30">
        <v>104829000000</v>
      </c>
      <c r="AE30">
        <v>203482000000</v>
      </c>
      <c r="AF30">
        <v>-5616000000</v>
      </c>
      <c r="AG30">
        <v>302695000000</v>
      </c>
      <c r="AH30">
        <v>533898000000</v>
      </c>
      <c r="AI30">
        <v>72464000000</v>
      </c>
      <c r="AJ30">
        <v>83348000000</v>
      </c>
      <c r="AK30">
        <v>0</v>
      </c>
      <c r="AL30">
        <f t="shared" si="0"/>
        <v>1.3508201539281057</v>
      </c>
      <c r="AM30">
        <f t="shared" si="1"/>
        <v>1.3424716665748242</v>
      </c>
      <c r="AN30">
        <f t="shared" si="2"/>
        <v>0.16055913741481603</v>
      </c>
      <c r="AO30">
        <f t="shared" si="3"/>
        <v>0.76381506136540078</v>
      </c>
      <c r="AP30">
        <f t="shared" si="4"/>
        <v>0.43304713634439534</v>
      </c>
      <c r="AQ30">
        <f t="shared" si="5"/>
        <v>0.5669528636556046</v>
      </c>
      <c r="AR30">
        <f t="shared" si="6"/>
        <v>38198000000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msft_bs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Maseeh Faizan</dc:creator>
  <cp:lastModifiedBy>Maseeh Faizan</cp:lastModifiedBy>
  <dcterms:created xsi:type="dcterms:W3CDTF">2025-04-27T17:15:31Z</dcterms:created>
  <dcterms:modified xsi:type="dcterms:W3CDTF">2025-04-27T17:46:40Z</dcterms:modified>
</cp:coreProperties>
</file>